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1905" windowWidth="19200" windowHeight="12210"/>
  </bookViews>
  <sheets>
    <sheet name="FRONTPAGE" sheetId="16" r:id="rId1"/>
    <sheet name="TWO WEEK WAIT-ALL CANCER" sheetId="2" r:id="rId2"/>
    <sheet name="TWO WEEK WAIT-BREAST SYMPTOMS" sheetId="12" r:id="rId3"/>
    <sheet name="62-DAY (ALL CANCER)" sheetId="5" r:id="rId4"/>
    <sheet name="62-DAY (SCREENING)" sheetId="17" r:id="rId5"/>
    <sheet name="62-DAY (CONSULTANT UPGRADE)" sheetId="19" r:id="rId6"/>
    <sheet name="31-DAY FIRST TREAT (ALL CANCER)" sheetId="3" r:id="rId7"/>
    <sheet name="31-DAY SUB TREAT (SURGERY)" sheetId="9" r:id="rId8"/>
    <sheet name="31-DAY SUB TREAT (DRUGS)" sheetId="21" r:id="rId9"/>
    <sheet name="31-DAY SUB TREAT (RADIOTHERAPY)" sheetId="8" r:id="rId10"/>
  </sheets>
  <externalReferences>
    <externalReference r:id="rId11"/>
  </externalReferences>
  <definedNames>
    <definedName name="_xlnm._FilterDatabase" localSheetId="6" hidden="1">'31-DAY FIRST TREAT (ALL CANCER)'!#REF!</definedName>
    <definedName name="_xlnm._FilterDatabase" localSheetId="8" hidden="1">'31-DAY SUB TREAT (DRUGS)'!#REF!</definedName>
    <definedName name="_xlnm._FilterDatabase" localSheetId="9" hidden="1">'31-DAY SUB TREAT (RADIOTHERAPY)'!#REF!</definedName>
    <definedName name="_xlnm._FilterDatabase" localSheetId="7" hidden="1">'31-DAY SUB TREAT (SURGERY)'!#REF!</definedName>
    <definedName name="_xlnm._FilterDatabase" localSheetId="3" hidden="1">'62-DAY (ALL CANCER)'!#REF!</definedName>
    <definedName name="_xlnm._FilterDatabase" localSheetId="5" hidden="1">'62-DAY (CONSULTANT UPGRADE)'!#REF!</definedName>
    <definedName name="_xlnm._FilterDatabase" localSheetId="4" hidden="1">'62-DAY (SCREENING)'!#REF!</definedName>
    <definedName name="_xlnm._FilterDatabase" localSheetId="1" hidden="1">'TWO WEEK WAIT-ALL CANCER'!#REF!</definedName>
    <definedName name="_xlnm._FilterDatabase" localSheetId="2" hidden="1">'TWO WEEK WAIT-BREAST SYMPTOMS'!$A$9:$K$222</definedName>
  </definedNames>
  <calcPr calcId="145621"/>
</workbook>
</file>

<file path=xl/calcChain.xml><?xml version="1.0" encoding="utf-8"?>
<calcChain xmlns="http://schemas.openxmlformats.org/spreadsheetml/2006/main">
  <c r="K211" i="19" l="1"/>
  <c r="J211" i="19"/>
  <c r="I211" i="19"/>
  <c r="I224" i="5"/>
  <c r="J224" i="5"/>
  <c r="K224" i="5"/>
  <c r="J225" i="3" l="1"/>
  <c r="I225" i="3"/>
  <c r="F62" i="8"/>
  <c r="F41" i="8"/>
  <c r="F42" i="8"/>
  <c r="F43" i="8"/>
  <c r="F64" i="8"/>
  <c r="F63" i="8"/>
  <c r="F45" i="8"/>
  <c r="F65" i="8"/>
  <c r="F46" i="8"/>
  <c r="F47" i="8"/>
  <c r="F108" i="8"/>
  <c r="F109" i="8"/>
  <c r="F81" i="8"/>
  <c r="F82" i="8"/>
  <c r="F83" i="8"/>
  <c r="F110" i="8"/>
  <c r="F86" i="8"/>
  <c r="F111" i="8"/>
  <c r="F34" i="8"/>
  <c r="F84" i="8"/>
  <c r="F113" i="8"/>
  <c r="F155" i="8"/>
  <c r="F87" i="8"/>
  <c r="F40" i="8"/>
  <c r="F156" i="8"/>
  <c r="F114" i="8"/>
  <c r="F85" i="8"/>
  <c r="F88" i="8"/>
  <c r="F35" i="8"/>
  <c r="F158" i="8"/>
  <c r="F159" i="8"/>
  <c r="F89" i="8"/>
  <c r="F160" i="8"/>
  <c r="F90" i="8"/>
  <c r="F91" i="8"/>
  <c r="F36" i="8"/>
  <c r="F37" i="8"/>
  <c r="F38" i="8"/>
  <c r="F115" i="8"/>
  <c r="F92" i="8"/>
  <c r="F112" i="8"/>
  <c r="F214" i="8"/>
  <c r="F178" i="8"/>
  <c r="F179" i="8"/>
  <c r="F216" i="8"/>
  <c r="F217" i="8"/>
  <c r="F219" i="8"/>
  <c r="F215" i="8"/>
  <c r="F180" i="8"/>
  <c r="F162" i="8"/>
  <c r="F218" i="8"/>
  <c r="F221" i="8"/>
  <c r="F163" i="8"/>
  <c r="F164" i="8"/>
  <c r="F165" i="8"/>
  <c r="F220" i="8"/>
  <c r="F166" i="8"/>
  <c r="F222" i="8"/>
  <c r="F167" i="8"/>
  <c r="F181" i="8"/>
  <c r="F168" i="8"/>
  <c r="F182" i="8"/>
  <c r="F169" i="8"/>
  <c r="F223" i="8"/>
  <c r="F118" i="8"/>
  <c r="F94" i="8"/>
  <c r="F116" i="8"/>
  <c r="F48" i="8"/>
  <c r="F49" i="8"/>
  <c r="F117" i="8"/>
  <c r="F119" i="8"/>
  <c r="F50" i="8"/>
  <c r="F98" i="8"/>
  <c r="F99" i="8"/>
  <c r="F51" i="8"/>
  <c r="F52" i="8"/>
  <c r="F53" i="8"/>
  <c r="F54" i="8"/>
  <c r="F55" i="8"/>
  <c r="F56" i="8"/>
  <c r="F121" i="8"/>
  <c r="F57" i="8"/>
  <c r="F122" i="8"/>
  <c r="F24" i="8"/>
  <c r="F170" i="8"/>
  <c r="F12" i="8"/>
  <c r="F25" i="8"/>
  <c r="F171" i="8"/>
  <c r="F13" i="8"/>
  <c r="F172" i="8"/>
  <c r="F17" i="8"/>
  <c r="F14" i="8"/>
  <c r="F26" i="8"/>
  <c r="F173" i="8"/>
  <c r="F27" i="8"/>
  <c r="F174" i="8"/>
  <c r="F15" i="8"/>
  <c r="F16" i="8"/>
  <c r="F175" i="8"/>
  <c r="F176" i="8"/>
  <c r="F177" i="8"/>
  <c r="F28" i="8"/>
  <c r="F29" i="8"/>
  <c r="F18" i="8"/>
  <c r="F93" i="8"/>
  <c r="F66" i="8"/>
  <c r="F95" i="8"/>
  <c r="F68" i="8"/>
  <c r="F67" i="8"/>
  <c r="F96" i="8"/>
  <c r="F97" i="8"/>
  <c r="F76" i="8"/>
  <c r="F77" i="8"/>
  <c r="F69" i="8"/>
  <c r="F70" i="8"/>
  <c r="F71" i="8"/>
  <c r="F79" i="8"/>
  <c r="F80" i="8"/>
  <c r="F72" i="8"/>
  <c r="F73" i="8"/>
  <c r="F123" i="8"/>
  <c r="F124" i="8"/>
  <c r="F125" i="8"/>
  <c r="F126" i="8"/>
  <c r="F127" i="8"/>
  <c r="F128" i="8"/>
  <c r="F130" i="8"/>
  <c r="F131" i="8"/>
  <c r="F132" i="8"/>
  <c r="F133" i="8"/>
  <c r="F140" i="8"/>
  <c r="F134" i="8"/>
  <c r="F135" i="8"/>
  <c r="F136" i="8"/>
  <c r="F137" i="8"/>
  <c r="F138" i="8"/>
  <c r="F139" i="8"/>
  <c r="F141" i="8"/>
  <c r="F142" i="8"/>
  <c r="F143" i="8"/>
  <c r="F144" i="8"/>
  <c r="F146" i="8"/>
  <c r="F147" i="8"/>
  <c r="F148" i="8"/>
  <c r="F149" i="8"/>
  <c r="F145" i="8"/>
  <c r="F150" i="8"/>
  <c r="F151" i="8"/>
  <c r="F152" i="8"/>
  <c r="F153" i="8"/>
  <c r="F154" i="8"/>
  <c r="F129" i="8"/>
  <c r="F100" i="8"/>
  <c r="F183" i="8"/>
  <c r="F101" i="8"/>
  <c r="F187" i="8"/>
  <c r="F184" i="8"/>
  <c r="F185" i="8"/>
  <c r="F102" i="8"/>
  <c r="F186" i="8"/>
  <c r="F188" i="8"/>
  <c r="F189" i="8"/>
  <c r="F103" i="8"/>
  <c r="F191" i="8"/>
  <c r="F192" i="8"/>
  <c r="F104" i="8"/>
  <c r="F194" i="8"/>
  <c r="F105" i="8"/>
  <c r="F106" i="8"/>
  <c r="F196" i="8"/>
  <c r="F197" i="8"/>
  <c r="F209" i="8"/>
  <c r="F206" i="8"/>
  <c r="F207" i="8"/>
  <c r="F198" i="8"/>
  <c r="F199" i="8"/>
  <c r="F200" i="8"/>
  <c r="F210" i="8"/>
  <c r="F201" i="8"/>
  <c r="F211" i="8"/>
  <c r="F202" i="8"/>
  <c r="F212" i="8"/>
  <c r="F195" i="8"/>
  <c r="F213" i="8"/>
  <c r="F203" i="8"/>
  <c r="F204" i="8"/>
  <c r="F19" i="8"/>
  <c r="F30" i="8"/>
  <c r="F205" i="8"/>
  <c r="F20" i="8"/>
  <c r="F58" i="8"/>
  <c r="F31" i="8"/>
  <c r="F32" i="8"/>
  <c r="F33" i="8"/>
  <c r="F21" i="8"/>
  <c r="F39" i="8"/>
  <c r="F23" i="8"/>
  <c r="F157" i="8"/>
  <c r="F44" i="8"/>
  <c r="F120" i="8"/>
  <c r="F74" i="8"/>
  <c r="F75" i="8"/>
  <c r="F78" i="8"/>
  <c r="F193" i="8"/>
  <c r="F107" i="8"/>
  <c r="F190" i="8"/>
  <c r="F208" i="8"/>
  <c r="F22" i="8"/>
  <c r="F59" i="8"/>
  <c r="F60" i="8"/>
  <c r="F61" i="8"/>
  <c r="A62" i="8"/>
  <c r="B62" i="8"/>
  <c r="C62" i="8"/>
  <c r="D62" i="8" s="1"/>
  <c r="A41" i="8"/>
  <c r="B41" i="8"/>
  <c r="C41" i="8"/>
  <c r="D41" i="8" s="1"/>
  <c r="A42" i="8"/>
  <c r="B42" i="8"/>
  <c r="C42" i="8"/>
  <c r="D42" i="8" s="1"/>
  <c r="A43" i="8"/>
  <c r="B43" i="8"/>
  <c r="C43" i="8"/>
  <c r="D43" i="8" s="1"/>
  <c r="A64" i="8"/>
  <c r="B64" i="8"/>
  <c r="C64" i="8"/>
  <c r="D64" i="8" s="1"/>
  <c r="A63" i="8"/>
  <c r="B63" i="8"/>
  <c r="C63" i="8"/>
  <c r="D63" i="8" s="1"/>
  <c r="A45" i="8"/>
  <c r="B45" i="8"/>
  <c r="C45" i="8"/>
  <c r="D45" i="8" s="1"/>
  <c r="A65" i="8"/>
  <c r="B65" i="8"/>
  <c r="C65" i="8"/>
  <c r="D65" i="8" s="1"/>
  <c r="A46" i="8"/>
  <c r="B46" i="8"/>
  <c r="C46" i="8"/>
  <c r="D46" i="8" s="1"/>
  <c r="A47" i="8"/>
  <c r="B47" i="8"/>
  <c r="C47" i="8"/>
  <c r="D47" i="8" s="1"/>
  <c r="A108" i="8"/>
  <c r="B108" i="8"/>
  <c r="C108" i="8"/>
  <c r="D108" i="8" s="1"/>
  <c r="A109" i="8"/>
  <c r="B109" i="8"/>
  <c r="C109" i="8"/>
  <c r="D109" i="8" s="1"/>
  <c r="A81" i="8"/>
  <c r="B81" i="8"/>
  <c r="C81" i="8"/>
  <c r="D81" i="8" s="1"/>
  <c r="A82" i="8"/>
  <c r="B82" i="8"/>
  <c r="C82" i="8"/>
  <c r="D82" i="8" s="1"/>
  <c r="A83" i="8"/>
  <c r="B83" i="8"/>
  <c r="C83" i="8"/>
  <c r="D83" i="8" s="1"/>
  <c r="A110" i="8"/>
  <c r="B110" i="8"/>
  <c r="C110" i="8"/>
  <c r="D110" i="8" s="1"/>
  <c r="A86" i="8"/>
  <c r="B86" i="8"/>
  <c r="C86" i="8"/>
  <c r="D86" i="8" s="1"/>
  <c r="A111" i="8"/>
  <c r="B111" i="8"/>
  <c r="C111" i="8"/>
  <c r="D111" i="8" s="1"/>
  <c r="A34" i="8"/>
  <c r="B34" i="8"/>
  <c r="C34" i="8"/>
  <c r="D34" i="8" s="1"/>
  <c r="A84" i="8"/>
  <c r="B84" i="8"/>
  <c r="C84" i="8"/>
  <c r="D84" i="8" s="1"/>
  <c r="A113" i="8"/>
  <c r="B113" i="8"/>
  <c r="C113" i="8"/>
  <c r="D113" i="8" s="1"/>
  <c r="A155" i="8"/>
  <c r="B155" i="8"/>
  <c r="C155" i="8"/>
  <c r="D155" i="8" s="1"/>
  <c r="A87" i="8"/>
  <c r="B87" i="8"/>
  <c r="C87" i="8"/>
  <c r="D87" i="8" s="1"/>
  <c r="A40" i="8"/>
  <c r="B40" i="8"/>
  <c r="C40" i="8"/>
  <c r="D40" i="8" s="1"/>
  <c r="A156" i="8"/>
  <c r="B156" i="8"/>
  <c r="C156" i="8"/>
  <c r="D156" i="8" s="1"/>
  <c r="A114" i="8"/>
  <c r="B114" i="8"/>
  <c r="C114" i="8"/>
  <c r="D114" i="8" s="1"/>
  <c r="A85" i="8"/>
  <c r="B85" i="8"/>
  <c r="C85" i="8"/>
  <c r="D85" i="8" s="1"/>
  <c r="A88" i="8"/>
  <c r="B88" i="8"/>
  <c r="C88" i="8"/>
  <c r="D88" i="8" s="1"/>
  <c r="A35" i="8"/>
  <c r="B35" i="8"/>
  <c r="C35" i="8"/>
  <c r="D35" i="8" s="1"/>
  <c r="A158" i="8"/>
  <c r="B158" i="8"/>
  <c r="C158" i="8"/>
  <c r="D158" i="8" s="1"/>
  <c r="A159" i="8"/>
  <c r="B159" i="8"/>
  <c r="C159" i="8"/>
  <c r="D159" i="8" s="1"/>
  <c r="A89" i="8"/>
  <c r="B89" i="8"/>
  <c r="C89" i="8"/>
  <c r="D89" i="8" s="1"/>
  <c r="A160" i="8"/>
  <c r="B160" i="8"/>
  <c r="C160" i="8"/>
  <c r="D160" i="8" s="1"/>
  <c r="A90" i="8"/>
  <c r="B90" i="8"/>
  <c r="C90" i="8"/>
  <c r="D90" i="8" s="1"/>
  <c r="A91" i="8"/>
  <c r="B91" i="8"/>
  <c r="C91" i="8"/>
  <c r="D91" i="8" s="1"/>
  <c r="A36" i="8"/>
  <c r="B36" i="8"/>
  <c r="C36" i="8"/>
  <c r="D36" i="8" s="1"/>
  <c r="A37" i="8"/>
  <c r="B37" i="8"/>
  <c r="C37" i="8"/>
  <c r="D37" i="8" s="1"/>
  <c r="A38" i="8"/>
  <c r="B38" i="8"/>
  <c r="C38" i="8"/>
  <c r="D38" i="8" s="1"/>
  <c r="A115" i="8"/>
  <c r="B115" i="8"/>
  <c r="C115" i="8"/>
  <c r="D115" i="8" s="1"/>
  <c r="A92" i="8"/>
  <c r="B92" i="8"/>
  <c r="C92" i="8"/>
  <c r="D92" i="8" s="1"/>
  <c r="A112" i="8"/>
  <c r="B112" i="8"/>
  <c r="C112" i="8"/>
  <c r="D112" i="8" s="1"/>
  <c r="A214" i="8"/>
  <c r="B214" i="8"/>
  <c r="C214" i="8"/>
  <c r="D214" i="8" s="1"/>
  <c r="A178" i="8"/>
  <c r="B178" i="8"/>
  <c r="C178" i="8"/>
  <c r="D178" i="8" s="1"/>
  <c r="A179" i="8"/>
  <c r="B179" i="8"/>
  <c r="C179" i="8"/>
  <c r="D179" i="8" s="1"/>
  <c r="A216" i="8"/>
  <c r="B216" i="8"/>
  <c r="C216" i="8"/>
  <c r="D216" i="8" s="1"/>
  <c r="A217" i="8"/>
  <c r="B217" i="8"/>
  <c r="C217" i="8"/>
  <c r="D217" i="8" s="1"/>
  <c r="A219" i="8"/>
  <c r="B219" i="8"/>
  <c r="C219" i="8"/>
  <c r="D219" i="8" s="1"/>
  <c r="A215" i="8"/>
  <c r="B215" i="8"/>
  <c r="C215" i="8"/>
  <c r="D215" i="8" s="1"/>
  <c r="A180" i="8"/>
  <c r="B180" i="8"/>
  <c r="C180" i="8"/>
  <c r="D180" i="8" s="1"/>
  <c r="A162" i="8"/>
  <c r="B162" i="8"/>
  <c r="C162" i="8"/>
  <c r="D162" i="8" s="1"/>
  <c r="A218" i="8"/>
  <c r="B218" i="8"/>
  <c r="C218" i="8"/>
  <c r="D218" i="8" s="1"/>
  <c r="A221" i="8"/>
  <c r="B221" i="8"/>
  <c r="C221" i="8"/>
  <c r="D221" i="8" s="1"/>
  <c r="A163" i="8"/>
  <c r="B163" i="8"/>
  <c r="C163" i="8"/>
  <c r="D163" i="8" s="1"/>
  <c r="A164" i="8"/>
  <c r="B164" i="8"/>
  <c r="C164" i="8"/>
  <c r="D164" i="8" s="1"/>
  <c r="A165" i="8"/>
  <c r="B165" i="8"/>
  <c r="C165" i="8"/>
  <c r="D165" i="8" s="1"/>
  <c r="A220" i="8"/>
  <c r="B220" i="8"/>
  <c r="C220" i="8"/>
  <c r="D220" i="8" s="1"/>
  <c r="A166" i="8"/>
  <c r="B166" i="8"/>
  <c r="C166" i="8"/>
  <c r="D166" i="8" s="1"/>
  <c r="A222" i="8"/>
  <c r="B222" i="8"/>
  <c r="C222" i="8"/>
  <c r="D222" i="8" s="1"/>
  <c r="A167" i="8"/>
  <c r="B167" i="8"/>
  <c r="C167" i="8"/>
  <c r="D167" i="8" s="1"/>
  <c r="A181" i="8"/>
  <c r="B181" i="8"/>
  <c r="C181" i="8"/>
  <c r="D181" i="8" s="1"/>
  <c r="A168" i="8"/>
  <c r="B168" i="8"/>
  <c r="C168" i="8"/>
  <c r="D168" i="8" s="1"/>
  <c r="A182" i="8"/>
  <c r="B182" i="8"/>
  <c r="C182" i="8"/>
  <c r="D182" i="8" s="1"/>
  <c r="A169" i="8"/>
  <c r="B169" i="8"/>
  <c r="C169" i="8"/>
  <c r="D169" i="8" s="1"/>
  <c r="A223" i="8"/>
  <c r="B223" i="8"/>
  <c r="C223" i="8"/>
  <c r="D223" i="8" s="1"/>
  <c r="A118" i="8"/>
  <c r="B118" i="8"/>
  <c r="C118" i="8"/>
  <c r="D118" i="8" s="1"/>
  <c r="A94" i="8"/>
  <c r="B94" i="8"/>
  <c r="C94" i="8"/>
  <c r="D94" i="8" s="1"/>
  <c r="A116" i="8"/>
  <c r="B116" i="8"/>
  <c r="C116" i="8"/>
  <c r="D116" i="8" s="1"/>
  <c r="A48" i="8"/>
  <c r="B48" i="8"/>
  <c r="C48" i="8"/>
  <c r="D48" i="8" s="1"/>
  <c r="A49" i="8"/>
  <c r="B49" i="8"/>
  <c r="C49" i="8"/>
  <c r="D49" i="8" s="1"/>
  <c r="A117" i="8"/>
  <c r="B117" i="8"/>
  <c r="C117" i="8"/>
  <c r="D117" i="8" s="1"/>
  <c r="A119" i="8"/>
  <c r="B119" i="8"/>
  <c r="C119" i="8"/>
  <c r="D119" i="8" s="1"/>
  <c r="A50" i="8"/>
  <c r="B50" i="8"/>
  <c r="C50" i="8"/>
  <c r="D50" i="8" s="1"/>
  <c r="A98" i="8"/>
  <c r="B98" i="8"/>
  <c r="C98" i="8"/>
  <c r="D98" i="8" s="1"/>
  <c r="A99" i="8"/>
  <c r="B99" i="8"/>
  <c r="C99" i="8"/>
  <c r="D99" i="8" s="1"/>
  <c r="A51" i="8"/>
  <c r="B51" i="8"/>
  <c r="C51" i="8"/>
  <c r="D51" i="8" s="1"/>
  <c r="A52" i="8"/>
  <c r="B52" i="8"/>
  <c r="C52" i="8"/>
  <c r="D52" i="8" s="1"/>
  <c r="A53" i="8"/>
  <c r="B53" i="8"/>
  <c r="C53" i="8"/>
  <c r="D53" i="8" s="1"/>
  <c r="A54" i="8"/>
  <c r="B54" i="8"/>
  <c r="C54" i="8"/>
  <c r="D54" i="8" s="1"/>
  <c r="A55" i="8"/>
  <c r="B55" i="8"/>
  <c r="C55" i="8"/>
  <c r="D55" i="8" s="1"/>
  <c r="A56" i="8"/>
  <c r="B56" i="8"/>
  <c r="C56" i="8"/>
  <c r="D56" i="8" s="1"/>
  <c r="A121" i="8"/>
  <c r="B121" i="8"/>
  <c r="C121" i="8"/>
  <c r="D121" i="8" s="1"/>
  <c r="A57" i="8"/>
  <c r="B57" i="8"/>
  <c r="C57" i="8"/>
  <c r="D57" i="8" s="1"/>
  <c r="A122" i="8"/>
  <c r="B122" i="8"/>
  <c r="C122" i="8"/>
  <c r="D122" i="8" s="1"/>
  <c r="A24" i="8"/>
  <c r="B24" i="8"/>
  <c r="C24" i="8"/>
  <c r="D24" i="8" s="1"/>
  <c r="A170" i="8"/>
  <c r="B170" i="8"/>
  <c r="C170" i="8"/>
  <c r="D170" i="8" s="1"/>
  <c r="A12" i="8"/>
  <c r="B12" i="8"/>
  <c r="C12" i="8"/>
  <c r="D12" i="8" s="1"/>
  <c r="A25" i="8"/>
  <c r="B25" i="8"/>
  <c r="C25" i="8"/>
  <c r="D25" i="8" s="1"/>
  <c r="A171" i="8"/>
  <c r="B171" i="8"/>
  <c r="C171" i="8"/>
  <c r="D171" i="8" s="1"/>
  <c r="A13" i="8"/>
  <c r="B13" i="8"/>
  <c r="C13" i="8"/>
  <c r="D13" i="8" s="1"/>
  <c r="A172" i="8"/>
  <c r="B172" i="8"/>
  <c r="C172" i="8"/>
  <c r="D172" i="8" s="1"/>
  <c r="A17" i="8"/>
  <c r="B17" i="8"/>
  <c r="C17" i="8"/>
  <c r="D17" i="8" s="1"/>
  <c r="A14" i="8"/>
  <c r="B14" i="8"/>
  <c r="C14" i="8"/>
  <c r="D14" i="8" s="1"/>
  <c r="A26" i="8"/>
  <c r="B26" i="8"/>
  <c r="C26" i="8"/>
  <c r="D26" i="8" s="1"/>
  <c r="A173" i="8"/>
  <c r="B173" i="8"/>
  <c r="C173" i="8"/>
  <c r="D173" i="8" s="1"/>
  <c r="A27" i="8"/>
  <c r="B27" i="8"/>
  <c r="C27" i="8"/>
  <c r="D27" i="8" s="1"/>
  <c r="A174" i="8"/>
  <c r="B174" i="8"/>
  <c r="C174" i="8"/>
  <c r="D174" i="8" s="1"/>
  <c r="A15" i="8"/>
  <c r="B15" i="8"/>
  <c r="C15" i="8"/>
  <c r="D15" i="8" s="1"/>
  <c r="A16" i="8"/>
  <c r="B16" i="8"/>
  <c r="C16" i="8"/>
  <c r="D16" i="8" s="1"/>
  <c r="A175" i="8"/>
  <c r="B175" i="8"/>
  <c r="C175" i="8"/>
  <c r="D175" i="8" s="1"/>
  <c r="A176" i="8"/>
  <c r="B176" i="8"/>
  <c r="C176" i="8"/>
  <c r="D176" i="8" s="1"/>
  <c r="A177" i="8"/>
  <c r="B177" i="8"/>
  <c r="C177" i="8"/>
  <c r="D177" i="8" s="1"/>
  <c r="A28" i="8"/>
  <c r="B28" i="8"/>
  <c r="C28" i="8"/>
  <c r="D28" i="8" s="1"/>
  <c r="A29" i="8"/>
  <c r="B29" i="8"/>
  <c r="C29" i="8"/>
  <c r="D29" i="8" s="1"/>
  <c r="A18" i="8"/>
  <c r="B18" i="8"/>
  <c r="C18" i="8"/>
  <c r="D18" i="8" s="1"/>
  <c r="A93" i="8"/>
  <c r="B93" i="8"/>
  <c r="C93" i="8"/>
  <c r="D93" i="8" s="1"/>
  <c r="A66" i="8"/>
  <c r="B66" i="8"/>
  <c r="C66" i="8"/>
  <c r="D66" i="8" s="1"/>
  <c r="A95" i="8"/>
  <c r="B95" i="8"/>
  <c r="C95" i="8"/>
  <c r="D95" i="8" s="1"/>
  <c r="A68" i="8"/>
  <c r="B68" i="8"/>
  <c r="C68" i="8"/>
  <c r="D68" i="8" s="1"/>
  <c r="A67" i="8"/>
  <c r="B67" i="8"/>
  <c r="C67" i="8"/>
  <c r="D67" i="8" s="1"/>
  <c r="A96" i="8"/>
  <c r="B96" i="8"/>
  <c r="C96" i="8"/>
  <c r="D96" i="8" s="1"/>
  <c r="A97" i="8"/>
  <c r="B97" i="8"/>
  <c r="C97" i="8"/>
  <c r="D97" i="8" s="1"/>
  <c r="A76" i="8"/>
  <c r="B76" i="8"/>
  <c r="C76" i="8"/>
  <c r="D76" i="8" s="1"/>
  <c r="A77" i="8"/>
  <c r="B77" i="8"/>
  <c r="C77" i="8"/>
  <c r="D77" i="8" s="1"/>
  <c r="A69" i="8"/>
  <c r="B69" i="8"/>
  <c r="C69" i="8"/>
  <c r="D69" i="8" s="1"/>
  <c r="A70" i="8"/>
  <c r="B70" i="8"/>
  <c r="C70" i="8"/>
  <c r="D70" i="8" s="1"/>
  <c r="A71" i="8"/>
  <c r="B71" i="8"/>
  <c r="C71" i="8"/>
  <c r="D71" i="8" s="1"/>
  <c r="A79" i="8"/>
  <c r="B79" i="8"/>
  <c r="C79" i="8"/>
  <c r="D79" i="8" s="1"/>
  <c r="A80" i="8"/>
  <c r="B80" i="8"/>
  <c r="C80" i="8"/>
  <c r="D80" i="8" s="1"/>
  <c r="A72" i="8"/>
  <c r="B72" i="8"/>
  <c r="C72" i="8"/>
  <c r="D72" i="8" s="1"/>
  <c r="A73" i="8"/>
  <c r="B73" i="8"/>
  <c r="C73" i="8"/>
  <c r="D73" i="8" s="1"/>
  <c r="A123" i="8"/>
  <c r="B123" i="8"/>
  <c r="C123" i="8"/>
  <c r="D123" i="8" s="1"/>
  <c r="A124" i="8"/>
  <c r="B124" i="8"/>
  <c r="C124" i="8"/>
  <c r="D124" i="8" s="1"/>
  <c r="A125" i="8"/>
  <c r="B125" i="8"/>
  <c r="C125" i="8"/>
  <c r="D125" i="8" s="1"/>
  <c r="A126" i="8"/>
  <c r="B126" i="8"/>
  <c r="C126" i="8"/>
  <c r="D126" i="8" s="1"/>
  <c r="A127" i="8"/>
  <c r="B127" i="8"/>
  <c r="C127" i="8"/>
  <c r="D127" i="8" s="1"/>
  <c r="A128" i="8"/>
  <c r="B128" i="8"/>
  <c r="C128" i="8"/>
  <c r="D128" i="8" s="1"/>
  <c r="A130" i="8"/>
  <c r="B130" i="8"/>
  <c r="C130" i="8"/>
  <c r="D130" i="8" s="1"/>
  <c r="A131" i="8"/>
  <c r="B131" i="8"/>
  <c r="C131" i="8"/>
  <c r="D131" i="8" s="1"/>
  <c r="A132" i="8"/>
  <c r="B132" i="8"/>
  <c r="C132" i="8"/>
  <c r="D132" i="8" s="1"/>
  <c r="A133" i="8"/>
  <c r="B133" i="8"/>
  <c r="C133" i="8"/>
  <c r="D133" i="8" s="1"/>
  <c r="A140" i="8"/>
  <c r="B140" i="8"/>
  <c r="C140" i="8"/>
  <c r="D140" i="8" s="1"/>
  <c r="A134" i="8"/>
  <c r="B134" i="8"/>
  <c r="C134" i="8"/>
  <c r="D134" i="8" s="1"/>
  <c r="A135" i="8"/>
  <c r="B135" i="8"/>
  <c r="C135" i="8"/>
  <c r="D135" i="8" s="1"/>
  <c r="A136" i="8"/>
  <c r="B136" i="8"/>
  <c r="C136" i="8"/>
  <c r="D136" i="8" s="1"/>
  <c r="A137" i="8"/>
  <c r="B137" i="8"/>
  <c r="C137" i="8"/>
  <c r="D137" i="8" s="1"/>
  <c r="A138" i="8"/>
  <c r="B138" i="8"/>
  <c r="C138" i="8"/>
  <c r="D138" i="8" s="1"/>
  <c r="A139" i="8"/>
  <c r="B139" i="8"/>
  <c r="C139" i="8"/>
  <c r="D139" i="8" s="1"/>
  <c r="A141" i="8"/>
  <c r="B141" i="8"/>
  <c r="C141" i="8"/>
  <c r="D141" i="8" s="1"/>
  <c r="A142" i="8"/>
  <c r="B142" i="8"/>
  <c r="C142" i="8"/>
  <c r="D142" i="8" s="1"/>
  <c r="A143" i="8"/>
  <c r="B143" i="8"/>
  <c r="C143" i="8"/>
  <c r="D143" i="8" s="1"/>
  <c r="A144" i="8"/>
  <c r="B144" i="8"/>
  <c r="C144" i="8"/>
  <c r="D144" i="8" s="1"/>
  <c r="A146" i="8"/>
  <c r="B146" i="8"/>
  <c r="C146" i="8"/>
  <c r="D146" i="8" s="1"/>
  <c r="A147" i="8"/>
  <c r="B147" i="8"/>
  <c r="C147" i="8"/>
  <c r="D147" i="8" s="1"/>
  <c r="A148" i="8"/>
  <c r="B148" i="8"/>
  <c r="C148" i="8"/>
  <c r="D148" i="8" s="1"/>
  <c r="A149" i="8"/>
  <c r="B149" i="8"/>
  <c r="C149" i="8"/>
  <c r="D149" i="8" s="1"/>
  <c r="A145" i="8"/>
  <c r="B145" i="8"/>
  <c r="C145" i="8"/>
  <c r="D145" i="8" s="1"/>
  <c r="A150" i="8"/>
  <c r="B150" i="8"/>
  <c r="C150" i="8"/>
  <c r="D150" i="8" s="1"/>
  <c r="A151" i="8"/>
  <c r="B151" i="8"/>
  <c r="C151" i="8"/>
  <c r="D151" i="8" s="1"/>
  <c r="A152" i="8"/>
  <c r="B152" i="8"/>
  <c r="C152" i="8"/>
  <c r="D152" i="8" s="1"/>
  <c r="A153" i="8"/>
  <c r="B153" i="8"/>
  <c r="C153" i="8"/>
  <c r="D153" i="8" s="1"/>
  <c r="A154" i="8"/>
  <c r="B154" i="8"/>
  <c r="C154" i="8"/>
  <c r="D154" i="8" s="1"/>
  <c r="A129" i="8"/>
  <c r="B129" i="8"/>
  <c r="C129" i="8"/>
  <c r="D129" i="8" s="1"/>
  <c r="A100" i="8"/>
  <c r="B100" i="8"/>
  <c r="C100" i="8"/>
  <c r="D100" i="8" s="1"/>
  <c r="A183" i="8"/>
  <c r="B183" i="8"/>
  <c r="C183" i="8"/>
  <c r="D183" i="8" s="1"/>
  <c r="A101" i="8"/>
  <c r="B101" i="8"/>
  <c r="C101" i="8"/>
  <c r="D101" i="8" s="1"/>
  <c r="A187" i="8"/>
  <c r="B187" i="8"/>
  <c r="C187" i="8"/>
  <c r="D187" i="8" s="1"/>
  <c r="A184" i="8"/>
  <c r="B184" i="8"/>
  <c r="C184" i="8"/>
  <c r="D184" i="8" s="1"/>
  <c r="A185" i="8"/>
  <c r="B185" i="8"/>
  <c r="C185" i="8"/>
  <c r="D185" i="8" s="1"/>
  <c r="A102" i="8"/>
  <c r="B102" i="8"/>
  <c r="C102" i="8"/>
  <c r="D102" i="8" s="1"/>
  <c r="A186" i="8"/>
  <c r="B186" i="8"/>
  <c r="C186" i="8"/>
  <c r="D186" i="8" s="1"/>
  <c r="A188" i="8"/>
  <c r="B188" i="8"/>
  <c r="C188" i="8"/>
  <c r="D188" i="8" s="1"/>
  <c r="A189" i="8"/>
  <c r="B189" i="8"/>
  <c r="C189" i="8"/>
  <c r="D189" i="8" s="1"/>
  <c r="A103" i="8"/>
  <c r="B103" i="8"/>
  <c r="C103" i="8"/>
  <c r="D103" i="8" s="1"/>
  <c r="A191" i="8"/>
  <c r="B191" i="8"/>
  <c r="C191" i="8"/>
  <c r="D191" i="8" s="1"/>
  <c r="A192" i="8"/>
  <c r="B192" i="8"/>
  <c r="C192" i="8"/>
  <c r="D192" i="8" s="1"/>
  <c r="A104" i="8"/>
  <c r="B104" i="8"/>
  <c r="C104" i="8"/>
  <c r="D104" i="8" s="1"/>
  <c r="A194" i="8"/>
  <c r="B194" i="8"/>
  <c r="C194" i="8"/>
  <c r="D194" i="8" s="1"/>
  <c r="A105" i="8"/>
  <c r="B105" i="8"/>
  <c r="C105" i="8"/>
  <c r="D105" i="8" s="1"/>
  <c r="A106" i="8"/>
  <c r="B106" i="8"/>
  <c r="C106" i="8"/>
  <c r="D106" i="8" s="1"/>
  <c r="A196" i="8"/>
  <c r="B196" i="8"/>
  <c r="C196" i="8"/>
  <c r="D196" i="8" s="1"/>
  <c r="A197" i="8"/>
  <c r="B197" i="8"/>
  <c r="C197" i="8"/>
  <c r="D197" i="8" s="1"/>
  <c r="A209" i="8"/>
  <c r="B209" i="8"/>
  <c r="C209" i="8"/>
  <c r="D209" i="8" s="1"/>
  <c r="A206" i="8"/>
  <c r="B206" i="8"/>
  <c r="C206" i="8"/>
  <c r="D206" i="8" s="1"/>
  <c r="A207" i="8"/>
  <c r="B207" i="8"/>
  <c r="C207" i="8"/>
  <c r="D207" i="8" s="1"/>
  <c r="A198" i="8"/>
  <c r="B198" i="8"/>
  <c r="C198" i="8"/>
  <c r="D198" i="8" s="1"/>
  <c r="A199" i="8"/>
  <c r="B199" i="8"/>
  <c r="C199" i="8"/>
  <c r="D199" i="8" s="1"/>
  <c r="A200" i="8"/>
  <c r="B200" i="8"/>
  <c r="C200" i="8"/>
  <c r="D200" i="8" s="1"/>
  <c r="A210" i="8"/>
  <c r="B210" i="8"/>
  <c r="C210" i="8"/>
  <c r="D210" i="8" s="1"/>
  <c r="A201" i="8"/>
  <c r="B201" i="8"/>
  <c r="C201" i="8"/>
  <c r="D201" i="8" s="1"/>
  <c r="A211" i="8"/>
  <c r="B211" i="8"/>
  <c r="C211" i="8"/>
  <c r="D211" i="8" s="1"/>
  <c r="A202" i="8"/>
  <c r="B202" i="8"/>
  <c r="C202" i="8"/>
  <c r="D202" i="8" s="1"/>
  <c r="A212" i="8"/>
  <c r="B212" i="8"/>
  <c r="C212" i="8"/>
  <c r="D212" i="8" s="1"/>
  <c r="A195" i="8"/>
  <c r="B195" i="8"/>
  <c r="C195" i="8"/>
  <c r="D195" i="8" s="1"/>
  <c r="A213" i="8"/>
  <c r="B213" i="8"/>
  <c r="C213" i="8"/>
  <c r="D213" i="8" s="1"/>
  <c r="A203" i="8"/>
  <c r="B203" i="8"/>
  <c r="C203" i="8"/>
  <c r="D203" i="8" s="1"/>
  <c r="A204" i="8"/>
  <c r="B204" i="8"/>
  <c r="C204" i="8"/>
  <c r="D204" i="8" s="1"/>
  <c r="A19" i="8"/>
  <c r="B19" i="8"/>
  <c r="C19" i="8"/>
  <c r="D19" i="8" s="1"/>
  <c r="A30" i="8"/>
  <c r="B30" i="8"/>
  <c r="C30" i="8"/>
  <c r="D30" i="8" s="1"/>
  <c r="A205" i="8"/>
  <c r="B205" i="8"/>
  <c r="C205" i="8"/>
  <c r="D205" i="8" s="1"/>
  <c r="A20" i="8"/>
  <c r="B20" i="8"/>
  <c r="C20" i="8"/>
  <c r="D20" i="8" s="1"/>
  <c r="A58" i="8"/>
  <c r="B58" i="8"/>
  <c r="C58" i="8"/>
  <c r="D58" i="8" s="1"/>
  <c r="A31" i="8"/>
  <c r="B31" i="8"/>
  <c r="C31" i="8"/>
  <c r="D31" i="8" s="1"/>
  <c r="A32" i="8"/>
  <c r="B32" i="8"/>
  <c r="C32" i="8"/>
  <c r="D32" i="8" s="1"/>
  <c r="A33" i="8"/>
  <c r="B33" i="8"/>
  <c r="C33" i="8"/>
  <c r="D33" i="8" s="1"/>
  <c r="A21" i="8"/>
  <c r="B21" i="8"/>
  <c r="C21" i="8"/>
  <c r="D21" i="8" s="1"/>
  <c r="A39" i="8"/>
  <c r="B39" i="8"/>
  <c r="C39" i="8"/>
  <c r="D39" i="8" s="1"/>
  <c r="A23" i="8"/>
  <c r="B23" i="8"/>
  <c r="C23" i="8"/>
  <c r="D23" i="8" s="1"/>
  <c r="A161" i="8"/>
  <c r="B161" i="8"/>
  <c r="D161" i="8"/>
  <c r="A157" i="8"/>
  <c r="B157" i="8"/>
  <c r="C157" i="8"/>
  <c r="D157" i="8" s="1"/>
  <c r="A44" i="8"/>
  <c r="B44" i="8"/>
  <c r="C44" i="8"/>
  <c r="D44" i="8" s="1"/>
  <c r="A120" i="8"/>
  <c r="B120" i="8"/>
  <c r="C120" i="8"/>
  <c r="D120" i="8" s="1"/>
  <c r="A74" i="8"/>
  <c r="B74" i="8"/>
  <c r="C74" i="8"/>
  <c r="D74" i="8" s="1"/>
  <c r="A75" i="8"/>
  <c r="B75" i="8"/>
  <c r="C75" i="8"/>
  <c r="D75" i="8" s="1"/>
  <c r="A78" i="8"/>
  <c r="B78" i="8"/>
  <c r="C78" i="8"/>
  <c r="D78" i="8" s="1"/>
  <c r="A193" i="8"/>
  <c r="B193" i="8"/>
  <c r="C193" i="8"/>
  <c r="D193" i="8" s="1"/>
  <c r="A107" i="8"/>
  <c r="B107" i="8"/>
  <c r="C107" i="8"/>
  <c r="D107" i="8" s="1"/>
  <c r="A190" i="8"/>
  <c r="B190" i="8"/>
  <c r="C190" i="8"/>
  <c r="D190" i="8" s="1"/>
  <c r="A208" i="8"/>
  <c r="B208" i="8"/>
  <c r="C208" i="8"/>
  <c r="D208" i="8" s="1"/>
  <c r="A22" i="8"/>
  <c r="B22" i="8"/>
  <c r="C22" i="8"/>
  <c r="D22" i="8" s="1"/>
  <c r="A59" i="8"/>
  <c r="B59" i="8"/>
  <c r="C59" i="8"/>
  <c r="D59" i="8" s="1"/>
  <c r="A60" i="8"/>
  <c r="B60" i="8"/>
  <c r="C60" i="8"/>
  <c r="D60" i="8" s="1"/>
  <c r="C61" i="8"/>
  <c r="D61" i="8" s="1"/>
  <c r="B61" i="8"/>
  <c r="A61" i="8"/>
  <c r="A62" i="21"/>
  <c r="B62" i="21"/>
  <c r="C62" i="21"/>
  <c r="D62" i="21" s="1"/>
  <c r="A41" i="21"/>
  <c r="B41" i="21"/>
  <c r="C41" i="21"/>
  <c r="D41" i="21" s="1"/>
  <c r="A42" i="21"/>
  <c r="B42" i="21"/>
  <c r="C42" i="21"/>
  <c r="D42" i="21" s="1"/>
  <c r="A43" i="21"/>
  <c r="B43" i="21"/>
  <c r="C43" i="21"/>
  <c r="D43" i="21" s="1"/>
  <c r="A64" i="21"/>
  <c r="B64" i="21"/>
  <c r="C64" i="21"/>
  <c r="D64" i="21" s="1"/>
  <c r="A63" i="21"/>
  <c r="B63" i="21"/>
  <c r="C63" i="21"/>
  <c r="D63" i="21" s="1"/>
  <c r="A45" i="21"/>
  <c r="B45" i="21"/>
  <c r="C45" i="21"/>
  <c r="D45" i="21" s="1"/>
  <c r="A65" i="21"/>
  <c r="B65" i="21"/>
  <c r="C65" i="21"/>
  <c r="D65" i="21" s="1"/>
  <c r="A46" i="21"/>
  <c r="B46" i="21"/>
  <c r="C46" i="21"/>
  <c r="D46" i="21" s="1"/>
  <c r="A47" i="21"/>
  <c r="B47" i="21"/>
  <c r="C47" i="21"/>
  <c r="D47" i="21" s="1"/>
  <c r="A108" i="21"/>
  <c r="B108" i="21"/>
  <c r="C108" i="21"/>
  <c r="D108" i="21" s="1"/>
  <c r="A109" i="21"/>
  <c r="B109" i="21"/>
  <c r="C109" i="21"/>
  <c r="D109" i="21" s="1"/>
  <c r="A81" i="21"/>
  <c r="B81" i="21"/>
  <c r="C81" i="21"/>
  <c r="D81" i="21" s="1"/>
  <c r="A82" i="21"/>
  <c r="B82" i="21"/>
  <c r="C82" i="21"/>
  <c r="D82" i="21" s="1"/>
  <c r="A83" i="21"/>
  <c r="B83" i="21"/>
  <c r="C83" i="21"/>
  <c r="D83" i="21" s="1"/>
  <c r="A110" i="21"/>
  <c r="B110" i="21"/>
  <c r="C110" i="21"/>
  <c r="D110" i="21" s="1"/>
  <c r="A86" i="21"/>
  <c r="B86" i="21"/>
  <c r="C86" i="21"/>
  <c r="D86" i="21" s="1"/>
  <c r="A111" i="21"/>
  <c r="B111" i="21"/>
  <c r="C111" i="21"/>
  <c r="D111" i="21" s="1"/>
  <c r="A34" i="21"/>
  <c r="B34" i="21"/>
  <c r="C34" i="21"/>
  <c r="D34" i="21" s="1"/>
  <c r="A84" i="21"/>
  <c r="B84" i="21"/>
  <c r="C84" i="21"/>
  <c r="D84" i="21" s="1"/>
  <c r="A113" i="21"/>
  <c r="B113" i="21"/>
  <c r="C113" i="21"/>
  <c r="D113" i="21" s="1"/>
  <c r="A155" i="21"/>
  <c r="B155" i="21"/>
  <c r="C155" i="21"/>
  <c r="D155" i="21" s="1"/>
  <c r="A87" i="21"/>
  <c r="B87" i="21"/>
  <c r="C87" i="21"/>
  <c r="D87" i="21" s="1"/>
  <c r="A40" i="21"/>
  <c r="B40" i="21"/>
  <c r="C40" i="21"/>
  <c r="D40" i="21" s="1"/>
  <c r="A156" i="21"/>
  <c r="B156" i="21"/>
  <c r="C156" i="21"/>
  <c r="D156" i="21" s="1"/>
  <c r="A114" i="21"/>
  <c r="B114" i="21"/>
  <c r="C114" i="21"/>
  <c r="D114" i="21" s="1"/>
  <c r="A85" i="21"/>
  <c r="B85" i="21"/>
  <c r="C85" i="21"/>
  <c r="D85" i="21" s="1"/>
  <c r="A88" i="21"/>
  <c r="B88" i="21"/>
  <c r="C88" i="21"/>
  <c r="D88" i="21" s="1"/>
  <c r="A35" i="21"/>
  <c r="B35" i="21"/>
  <c r="C35" i="21"/>
  <c r="D35" i="21" s="1"/>
  <c r="A158" i="21"/>
  <c r="B158" i="21"/>
  <c r="C158" i="21"/>
  <c r="D158" i="21" s="1"/>
  <c r="A159" i="21"/>
  <c r="B159" i="21"/>
  <c r="C159" i="21"/>
  <c r="D159" i="21" s="1"/>
  <c r="A89" i="21"/>
  <c r="B89" i="21"/>
  <c r="C89" i="21"/>
  <c r="D89" i="21" s="1"/>
  <c r="A160" i="21"/>
  <c r="B160" i="21"/>
  <c r="C160" i="21"/>
  <c r="D160" i="21" s="1"/>
  <c r="A90" i="21"/>
  <c r="B90" i="21"/>
  <c r="C90" i="21"/>
  <c r="D90" i="21" s="1"/>
  <c r="A91" i="21"/>
  <c r="B91" i="21"/>
  <c r="C91" i="21"/>
  <c r="D91" i="21" s="1"/>
  <c r="A36" i="21"/>
  <c r="B36" i="21"/>
  <c r="C36" i="21"/>
  <c r="D36" i="21" s="1"/>
  <c r="A37" i="21"/>
  <c r="B37" i="21"/>
  <c r="C37" i="21"/>
  <c r="D37" i="21" s="1"/>
  <c r="A38" i="21"/>
  <c r="B38" i="21"/>
  <c r="C38" i="21"/>
  <c r="D38" i="21" s="1"/>
  <c r="A115" i="21"/>
  <c r="B115" i="21"/>
  <c r="C115" i="21"/>
  <c r="D115" i="21" s="1"/>
  <c r="A92" i="21"/>
  <c r="B92" i="21"/>
  <c r="C92" i="21"/>
  <c r="D92" i="21" s="1"/>
  <c r="A112" i="21"/>
  <c r="B112" i="21"/>
  <c r="C112" i="21"/>
  <c r="D112" i="21" s="1"/>
  <c r="A214" i="21"/>
  <c r="B214" i="21"/>
  <c r="C214" i="21"/>
  <c r="D214" i="21" s="1"/>
  <c r="A178" i="21"/>
  <c r="B178" i="21"/>
  <c r="C178" i="21"/>
  <c r="D178" i="21" s="1"/>
  <c r="A179" i="21"/>
  <c r="B179" i="21"/>
  <c r="C179" i="21"/>
  <c r="D179" i="21" s="1"/>
  <c r="A216" i="21"/>
  <c r="B216" i="21"/>
  <c r="C216" i="21"/>
  <c r="D216" i="21" s="1"/>
  <c r="A217" i="21"/>
  <c r="B217" i="21"/>
  <c r="C217" i="21"/>
  <c r="D217" i="21" s="1"/>
  <c r="A219" i="21"/>
  <c r="B219" i="21"/>
  <c r="C219" i="21"/>
  <c r="D219" i="21" s="1"/>
  <c r="A215" i="21"/>
  <c r="B215" i="21"/>
  <c r="C215" i="21"/>
  <c r="D215" i="21" s="1"/>
  <c r="A180" i="21"/>
  <c r="B180" i="21"/>
  <c r="C180" i="21"/>
  <c r="D180" i="21" s="1"/>
  <c r="A162" i="21"/>
  <c r="B162" i="21"/>
  <c r="C162" i="21"/>
  <c r="D162" i="21" s="1"/>
  <c r="A218" i="21"/>
  <c r="B218" i="21"/>
  <c r="C218" i="21"/>
  <c r="D218" i="21" s="1"/>
  <c r="A221" i="21"/>
  <c r="B221" i="21"/>
  <c r="C221" i="21"/>
  <c r="D221" i="21" s="1"/>
  <c r="A163" i="21"/>
  <c r="B163" i="21"/>
  <c r="C163" i="21"/>
  <c r="D163" i="21" s="1"/>
  <c r="A164" i="21"/>
  <c r="B164" i="21"/>
  <c r="C164" i="21"/>
  <c r="D164" i="21" s="1"/>
  <c r="A165" i="21"/>
  <c r="B165" i="21"/>
  <c r="C165" i="21"/>
  <c r="D165" i="21" s="1"/>
  <c r="A220" i="21"/>
  <c r="B220" i="21"/>
  <c r="C220" i="21"/>
  <c r="D220" i="21" s="1"/>
  <c r="A166" i="21"/>
  <c r="B166" i="21"/>
  <c r="C166" i="21"/>
  <c r="D166" i="21" s="1"/>
  <c r="A222" i="21"/>
  <c r="B222" i="21"/>
  <c r="C222" i="21"/>
  <c r="D222" i="21" s="1"/>
  <c r="A167" i="21"/>
  <c r="B167" i="21"/>
  <c r="C167" i="21"/>
  <c r="D167" i="21" s="1"/>
  <c r="A181" i="21"/>
  <c r="B181" i="21"/>
  <c r="C181" i="21"/>
  <c r="D181" i="21" s="1"/>
  <c r="A168" i="21"/>
  <c r="B168" i="21"/>
  <c r="C168" i="21"/>
  <c r="D168" i="21" s="1"/>
  <c r="A182" i="21"/>
  <c r="B182" i="21"/>
  <c r="C182" i="21"/>
  <c r="D182" i="21" s="1"/>
  <c r="A169" i="21"/>
  <c r="B169" i="21"/>
  <c r="C169" i="21"/>
  <c r="D169" i="21" s="1"/>
  <c r="A223" i="21"/>
  <c r="B223" i="21"/>
  <c r="C223" i="21"/>
  <c r="D223" i="21" s="1"/>
  <c r="A118" i="21"/>
  <c r="B118" i="21"/>
  <c r="C118" i="21"/>
  <c r="D118" i="21" s="1"/>
  <c r="A94" i="21"/>
  <c r="B94" i="21"/>
  <c r="C94" i="21"/>
  <c r="D94" i="21" s="1"/>
  <c r="A116" i="21"/>
  <c r="B116" i="21"/>
  <c r="C116" i="21"/>
  <c r="D116" i="21" s="1"/>
  <c r="A48" i="21"/>
  <c r="B48" i="21"/>
  <c r="C48" i="21"/>
  <c r="D48" i="21" s="1"/>
  <c r="A49" i="21"/>
  <c r="B49" i="21"/>
  <c r="C49" i="21"/>
  <c r="D49" i="21" s="1"/>
  <c r="A117" i="21"/>
  <c r="B117" i="21"/>
  <c r="C117" i="21"/>
  <c r="D117" i="21" s="1"/>
  <c r="A119" i="21"/>
  <c r="B119" i="21"/>
  <c r="C119" i="21"/>
  <c r="D119" i="21" s="1"/>
  <c r="A50" i="21"/>
  <c r="B50" i="21"/>
  <c r="C50" i="21"/>
  <c r="D50" i="21" s="1"/>
  <c r="A98" i="21"/>
  <c r="B98" i="21"/>
  <c r="C98" i="21"/>
  <c r="D98" i="21" s="1"/>
  <c r="A99" i="21"/>
  <c r="B99" i="21"/>
  <c r="C99" i="21"/>
  <c r="D99" i="21" s="1"/>
  <c r="A51" i="21"/>
  <c r="B51" i="21"/>
  <c r="C51" i="21"/>
  <c r="D51" i="21" s="1"/>
  <c r="A52" i="21"/>
  <c r="B52" i="21"/>
  <c r="C52" i="21"/>
  <c r="D52" i="21" s="1"/>
  <c r="A53" i="21"/>
  <c r="B53" i="21"/>
  <c r="C53" i="21"/>
  <c r="D53" i="21" s="1"/>
  <c r="A54" i="21"/>
  <c r="B54" i="21"/>
  <c r="C54" i="21"/>
  <c r="D54" i="21" s="1"/>
  <c r="A55" i="21"/>
  <c r="B55" i="21"/>
  <c r="C55" i="21"/>
  <c r="D55" i="21" s="1"/>
  <c r="A56" i="21"/>
  <c r="B56" i="21"/>
  <c r="C56" i="21"/>
  <c r="D56" i="21" s="1"/>
  <c r="A121" i="21"/>
  <c r="B121" i="21"/>
  <c r="C121" i="21"/>
  <c r="D121" i="21" s="1"/>
  <c r="A57" i="21"/>
  <c r="B57" i="21"/>
  <c r="C57" i="21"/>
  <c r="D57" i="21" s="1"/>
  <c r="A122" i="21"/>
  <c r="B122" i="21"/>
  <c r="C122" i="21"/>
  <c r="D122" i="21" s="1"/>
  <c r="A24" i="21"/>
  <c r="B24" i="21"/>
  <c r="C24" i="21"/>
  <c r="D24" i="21" s="1"/>
  <c r="A170" i="21"/>
  <c r="B170" i="21"/>
  <c r="C170" i="21"/>
  <c r="D170" i="21" s="1"/>
  <c r="A12" i="21"/>
  <c r="B12" i="21"/>
  <c r="C12" i="21"/>
  <c r="D12" i="21" s="1"/>
  <c r="A25" i="21"/>
  <c r="B25" i="21"/>
  <c r="C25" i="21"/>
  <c r="D25" i="21" s="1"/>
  <c r="A171" i="21"/>
  <c r="B171" i="21"/>
  <c r="C171" i="21"/>
  <c r="D171" i="21" s="1"/>
  <c r="A13" i="21"/>
  <c r="B13" i="21"/>
  <c r="C13" i="21"/>
  <c r="D13" i="21" s="1"/>
  <c r="A172" i="21"/>
  <c r="B172" i="21"/>
  <c r="C172" i="21"/>
  <c r="D172" i="21" s="1"/>
  <c r="A17" i="21"/>
  <c r="B17" i="21"/>
  <c r="C17" i="21"/>
  <c r="D17" i="21" s="1"/>
  <c r="A14" i="21"/>
  <c r="B14" i="21"/>
  <c r="C14" i="21"/>
  <c r="D14" i="21" s="1"/>
  <c r="A26" i="21"/>
  <c r="B26" i="21"/>
  <c r="C26" i="21"/>
  <c r="D26" i="21" s="1"/>
  <c r="A173" i="21"/>
  <c r="B173" i="21"/>
  <c r="C173" i="21"/>
  <c r="D173" i="21" s="1"/>
  <c r="A27" i="21"/>
  <c r="B27" i="21"/>
  <c r="C27" i="21"/>
  <c r="D27" i="21" s="1"/>
  <c r="A174" i="21"/>
  <c r="B174" i="21"/>
  <c r="C174" i="21"/>
  <c r="D174" i="21" s="1"/>
  <c r="A15" i="21"/>
  <c r="B15" i="21"/>
  <c r="C15" i="21"/>
  <c r="D15" i="21" s="1"/>
  <c r="A16" i="21"/>
  <c r="B16" i="21"/>
  <c r="C16" i="21"/>
  <c r="D16" i="21" s="1"/>
  <c r="A175" i="21"/>
  <c r="B175" i="21"/>
  <c r="C175" i="21"/>
  <c r="D175" i="21" s="1"/>
  <c r="A176" i="21"/>
  <c r="B176" i="21"/>
  <c r="C176" i="21"/>
  <c r="D176" i="21" s="1"/>
  <c r="A177" i="21"/>
  <c r="B177" i="21"/>
  <c r="C177" i="21"/>
  <c r="D177" i="21" s="1"/>
  <c r="A28" i="21"/>
  <c r="B28" i="21"/>
  <c r="C28" i="21"/>
  <c r="D28" i="21" s="1"/>
  <c r="A29" i="21"/>
  <c r="B29" i="21"/>
  <c r="C29" i="21"/>
  <c r="D29" i="21" s="1"/>
  <c r="A18" i="21"/>
  <c r="B18" i="21"/>
  <c r="C18" i="21"/>
  <c r="D18" i="21" s="1"/>
  <c r="A93" i="21"/>
  <c r="B93" i="21"/>
  <c r="C93" i="21"/>
  <c r="D93" i="21" s="1"/>
  <c r="A66" i="21"/>
  <c r="B66" i="21"/>
  <c r="C66" i="21"/>
  <c r="D66" i="21" s="1"/>
  <c r="A95" i="21"/>
  <c r="B95" i="21"/>
  <c r="C95" i="21"/>
  <c r="D95" i="21" s="1"/>
  <c r="A68" i="21"/>
  <c r="B68" i="21"/>
  <c r="C68" i="21"/>
  <c r="D68" i="21" s="1"/>
  <c r="A67" i="21"/>
  <c r="B67" i="21"/>
  <c r="C67" i="21"/>
  <c r="D67" i="21" s="1"/>
  <c r="A96" i="21"/>
  <c r="B96" i="21"/>
  <c r="C96" i="21"/>
  <c r="D96" i="21" s="1"/>
  <c r="A97" i="21"/>
  <c r="B97" i="21"/>
  <c r="C97" i="21"/>
  <c r="D97" i="21" s="1"/>
  <c r="A76" i="21"/>
  <c r="B76" i="21"/>
  <c r="C76" i="21"/>
  <c r="D76" i="21" s="1"/>
  <c r="A77" i="21"/>
  <c r="B77" i="21"/>
  <c r="C77" i="21"/>
  <c r="D77" i="21" s="1"/>
  <c r="A69" i="21"/>
  <c r="B69" i="21"/>
  <c r="C69" i="21"/>
  <c r="D69" i="21" s="1"/>
  <c r="A70" i="21"/>
  <c r="B70" i="21"/>
  <c r="C70" i="21"/>
  <c r="D70" i="21" s="1"/>
  <c r="A71" i="21"/>
  <c r="B71" i="21"/>
  <c r="C71" i="21"/>
  <c r="D71" i="21" s="1"/>
  <c r="A79" i="21"/>
  <c r="B79" i="21"/>
  <c r="C79" i="21"/>
  <c r="D79" i="21" s="1"/>
  <c r="A80" i="21"/>
  <c r="B80" i="21"/>
  <c r="C80" i="21"/>
  <c r="D80" i="21" s="1"/>
  <c r="A72" i="21"/>
  <c r="B72" i="21"/>
  <c r="C72" i="21"/>
  <c r="D72" i="21" s="1"/>
  <c r="A73" i="21"/>
  <c r="B73" i="21"/>
  <c r="C73" i="21"/>
  <c r="D73" i="21" s="1"/>
  <c r="A123" i="21"/>
  <c r="B123" i="21"/>
  <c r="C123" i="21"/>
  <c r="D123" i="21" s="1"/>
  <c r="A124" i="21"/>
  <c r="B124" i="21"/>
  <c r="C124" i="21"/>
  <c r="D124" i="21" s="1"/>
  <c r="A125" i="21"/>
  <c r="B125" i="21"/>
  <c r="C125" i="21"/>
  <c r="D125" i="21" s="1"/>
  <c r="A126" i="21"/>
  <c r="B126" i="21"/>
  <c r="C126" i="21"/>
  <c r="D126" i="21" s="1"/>
  <c r="A127" i="21"/>
  <c r="B127" i="21"/>
  <c r="C127" i="21"/>
  <c r="D127" i="21" s="1"/>
  <c r="A128" i="21"/>
  <c r="B128" i="21"/>
  <c r="C128" i="21"/>
  <c r="D128" i="21" s="1"/>
  <c r="A130" i="21"/>
  <c r="B130" i="21"/>
  <c r="C130" i="21"/>
  <c r="D130" i="21" s="1"/>
  <c r="A131" i="21"/>
  <c r="B131" i="21"/>
  <c r="C131" i="21"/>
  <c r="D131" i="21" s="1"/>
  <c r="A132" i="21"/>
  <c r="B132" i="21"/>
  <c r="C132" i="21"/>
  <c r="D132" i="21" s="1"/>
  <c r="A133" i="21"/>
  <c r="B133" i="21"/>
  <c r="C133" i="21"/>
  <c r="D133" i="21" s="1"/>
  <c r="A140" i="21"/>
  <c r="B140" i="21"/>
  <c r="C140" i="21"/>
  <c r="D140" i="21" s="1"/>
  <c r="A134" i="21"/>
  <c r="B134" i="21"/>
  <c r="C134" i="21"/>
  <c r="D134" i="21" s="1"/>
  <c r="A135" i="21"/>
  <c r="B135" i="21"/>
  <c r="C135" i="21"/>
  <c r="D135" i="21" s="1"/>
  <c r="A136" i="21"/>
  <c r="B136" i="21"/>
  <c r="C136" i="21"/>
  <c r="D136" i="21" s="1"/>
  <c r="A137" i="21"/>
  <c r="B137" i="21"/>
  <c r="C137" i="21"/>
  <c r="D137" i="21" s="1"/>
  <c r="A138" i="21"/>
  <c r="B138" i="21"/>
  <c r="C138" i="21"/>
  <c r="D138" i="21" s="1"/>
  <c r="A139" i="21"/>
  <c r="B139" i="21"/>
  <c r="C139" i="21"/>
  <c r="D139" i="21" s="1"/>
  <c r="A141" i="21"/>
  <c r="B141" i="21"/>
  <c r="C141" i="21"/>
  <c r="D141" i="21" s="1"/>
  <c r="A142" i="21"/>
  <c r="B142" i="21"/>
  <c r="C142" i="21"/>
  <c r="D142" i="21" s="1"/>
  <c r="A143" i="21"/>
  <c r="B143" i="21"/>
  <c r="C143" i="21"/>
  <c r="D143" i="21" s="1"/>
  <c r="A144" i="21"/>
  <c r="B144" i="21"/>
  <c r="C144" i="21"/>
  <c r="D144" i="21" s="1"/>
  <c r="A146" i="21"/>
  <c r="B146" i="21"/>
  <c r="C146" i="21"/>
  <c r="D146" i="21" s="1"/>
  <c r="A147" i="21"/>
  <c r="B147" i="21"/>
  <c r="C147" i="21"/>
  <c r="D147" i="21" s="1"/>
  <c r="A148" i="21"/>
  <c r="B148" i="21"/>
  <c r="C148" i="21"/>
  <c r="D148" i="21" s="1"/>
  <c r="A149" i="21"/>
  <c r="B149" i="21"/>
  <c r="C149" i="21"/>
  <c r="D149" i="21" s="1"/>
  <c r="A145" i="21"/>
  <c r="B145" i="21"/>
  <c r="C145" i="21"/>
  <c r="D145" i="21" s="1"/>
  <c r="A150" i="21"/>
  <c r="B150" i="21"/>
  <c r="C150" i="21"/>
  <c r="D150" i="21" s="1"/>
  <c r="A151" i="21"/>
  <c r="B151" i="21"/>
  <c r="C151" i="21"/>
  <c r="D151" i="21" s="1"/>
  <c r="A152" i="21"/>
  <c r="B152" i="21"/>
  <c r="C152" i="21"/>
  <c r="D152" i="21" s="1"/>
  <c r="A153" i="21"/>
  <c r="B153" i="21"/>
  <c r="C153" i="21"/>
  <c r="D153" i="21" s="1"/>
  <c r="A154" i="21"/>
  <c r="B154" i="21"/>
  <c r="C154" i="21"/>
  <c r="D154" i="21" s="1"/>
  <c r="A129" i="21"/>
  <c r="B129" i="21"/>
  <c r="C129" i="21"/>
  <c r="D129" i="21" s="1"/>
  <c r="A100" i="21"/>
  <c r="B100" i="21"/>
  <c r="C100" i="21"/>
  <c r="D100" i="21" s="1"/>
  <c r="A183" i="21"/>
  <c r="B183" i="21"/>
  <c r="C183" i="21"/>
  <c r="D183" i="21" s="1"/>
  <c r="A101" i="21"/>
  <c r="B101" i="21"/>
  <c r="C101" i="21"/>
  <c r="D101" i="21" s="1"/>
  <c r="A187" i="21"/>
  <c r="B187" i="21"/>
  <c r="C187" i="21"/>
  <c r="D187" i="21" s="1"/>
  <c r="A184" i="21"/>
  <c r="B184" i="21"/>
  <c r="C184" i="21"/>
  <c r="D184" i="21" s="1"/>
  <c r="A185" i="21"/>
  <c r="B185" i="21"/>
  <c r="C185" i="21"/>
  <c r="D185" i="21" s="1"/>
  <c r="A102" i="21"/>
  <c r="B102" i="21"/>
  <c r="C102" i="21"/>
  <c r="D102" i="21" s="1"/>
  <c r="A186" i="21"/>
  <c r="B186" i="21"/>
  <c r="C186" i="21"/>
  <c r="D186" i="21" s="1"/>
  <c r="A188" i="21"/>
  <c r="B188" i="21"/>
  <c r="C188" i="21"/>
  <c r="D188" i="21" s="1"/>
  <c r="A189" i="21"/>
  <c r="B189" i="21"/>
  <c r="C189" i="21"/>
  <c r="D189" i="21" s="1"/>
  <c r="A103" i="21"/>
  <c r="B103" i="21"/>
  <c r="C103" i="21"/>
  <c r="D103" i="21" s="1"/>
  <c r="A191" i="21"/>
  <c r="B191" i="21"/>
  <c r="C191" i="21"/>
  <c r="D191" i="21" s="1"/>
  <c r="A192" i="21"/>
  <c r="B192" i="21"/>
  <c r="C192" i="21"/>
  <c r="D192" i="21" s="1"/>
  <c r="A104" i="21"/>
  <c r="B104" i="21"/>
  <c r="C104" i="21"/>
  <c r="D104" i="21" s="1"/>
  <c r="A194" i="21"/>
  <c r="B194" i="21"/>
  <c r="C194" i="21"/>
  <c r="D194" i="21" s="1"/>
  <c r="A105" i="21"/>
  <c r="B105" i="21"/>
  <c r="C105" i="21"/>
  <c r="D105" i="21" s="1"/>
  <c r="A106" i="21"/>
  <c r="B106" i="21"/>
  <c r="C106" i="21"/>
  <c r="D106" i="21" s="1"/>
  <c r="A196" i="21"/>
  <c r="B196" i="21"/>
  <c r="C196" i="21"/>
  <c r="D196" i="21" s="1"/>
  <c r="A197" i="21"/>
  <c r="B197" i="21"/>
  <c r="C197" i="21"/>
  <c r="D197" i="21" s="1"/>
  <c r="A209" i="21"/>
  <c r="B209" i="21"/>
  <c r="C209" i="21"/>
  <c r="D209" i="21" s="1"/>
  <c r="A206" i="21"/>
  <c r="B206" i="21"/>
  <c r="C206" i="21"/>
  <c r="D206" i="21" s="1"/>
  <c r="A207" i="21"/>
  <c r="B207" i="21"/>
  <c r="C207" i="21"/>
  <c r="D207" i="21" s="1"/>
  <c r="A198" i="21"/>
  <c r="B198" i="21"/>
  <c r="C198" i="21"/>
  <c r="D198" i="21" s="1"/>
  <c r="A199" i="21"/>
  <c r="B199" i="21"/>
  <c r="C199" i="21"/>
  <c r="D199" i="21" s="1"/>
  <c r="A200" i="21"/>
  <c r="B200" i="21"/>
  <c r="C200" i="21"/>
  <c r="D200" i="21" s="1"/>
  <c r="A210" i="21"/>
  <c r="B210" i="21"/>
  <c r="C210" i="21"/>
  <c r="D210" i="21" s="1"/>
  <c r="A201" i="21"/>
  <c r="B201" i="21"/>
  <c r="C201" i="21"/>
  <c r="D201" i="21" s="1"/>
  <c r="A211" i="21"/>
  <c r="B211" i="21"/>
  <c r="C211" i="21"/>
  <c r="D211" i="21" s="1"/>
  <c r="A202" i="21"/>
  <c r="B202" i="21"/>
  <c r="C202" i="21"/>
  <c r="D202" i="21" s="1"/>
  <c r="A212" i="21"/>
  <c r="B212" i="21"/>
  <c r="C212" i="21"/>
  <c r="D212" i="21" s="1"/>
  <c r="A195" i="21"/>
  <c r="B195" i="21"/>
  <c r="C195" i="21"/>
  <c r="D195" i="21" s="1"/>
  <c r="A213" i="21"/>
  <c r="B213" i="21"/>
  <c r="C213" i="21"/>
  <c r="D213" i="21" s="1"/>
  <c r="A203" i="21"/>
  <c r="B203" i="21"/>
  <c r="C203" i="21"/>
  <c r="D203" i="21" s="1"/>
  <c r="A204" i="21"/>
  <c r="B204" i="21"/>
  <c r="C204" i="21"/>
  <c r="D204" i="21" s="1"/>
  <c r="A19" i="21"/>
  <c r="B19" i="21"/>
  <c r="C19" i="21"/>
  <c r="D19" i="21" s="1"/>
  <c r="A30" i="21"/>
  <c r="B30" i="21"/>
  <c r="C30" i="21"/>
  <c r="D30" i="21" s="1"/>
  <c r="A205" i="21"/>
  <c r="B205" i="21"/>
  <c r="C205" i="21"/>
  <c r="D205" i="21" s="1"/>
  <c r="A20" i="21"/>
  <c r="B20" i="21"/>
  <c r="C20" i="21"/>
  <c r="D20" i="21" s="1"/>
  <c r="A58" i="21"/>
  <c r="B58" i="21"/>
  <c r="C58" i="21"/>
  <c r="D58" i="21" s="1"/>
  <c r="A31" i="21"/>
  <c r="B31" i="21"/>
  <c r="C31" i="21"/>
  <c r="D31" i="21" s="1"/>
  <c r="A32" i="21"/>
  <c r="B32" i="21"/>
  <c r="C32" i="21"/>
  <c r="D32" i="21" s="1"/>
  <c r="A33" i="21"/>
  <c r="B33" i="21"/>
  <c r="C33" i="21"/>
  <c r="D33" i="21" s="1"/>
  <c r="A21" i="21"/>
  <c r="B21" i="21"/>
  <c r="C21" i="21"/>
  <c r="D21" i="21" s="1"/>
  <c r="A39" i="21"/>
  <c r="B39" i="21"/>
  <c r="C39" i="21"/>
  <c r="D39" i="21" s="1"/>
  <c r="A23" i="21"/>
  <c r="B23" i="21"/>
  <c r="C23" i="21"/>
  <c r="D23" i="21" s="1"/>
  <c r="A161" i="21"/>
  <c r="B161" i="21"/>
  <c r="D161" i="21"/>
  <c r="A157" i="21"/>
  <c r="B157" i="21"/>
  <c r="C157" i="21"/>
  <c r="D157" i="21" s="1"/>
  <c r="A44" i="21"/>
  <c r="B44" i="21"/>
  <c r="C44" i="21"/>
  <c r="D44" i="21" s="1"/>
  <c r="A120" i="21"/>
  <c r="B120" i="21"/>
  <c r="C120" i="21"/>
  <c r="D120" i="21" s="1"/>
  <c r="A74" i="21"/>
  <c r="B74" i="21"/>
  <c r="C74" i="21"/>
  <c r="D74" i="21" s="1"/>
  <c r="A75" i="21"/>
  <c r="B75" i="21"/>
  <c r="C75" i="21"/>
  <c r="D75" i="21" s="1"/>
  <c r="A78" i="21"/>
  <c r="B78" i="21"/>
  <c r="C78" i="21"/>
  <c r="D78" i="21" s="1"/>
  <c r="A193" i="21"/>
  <c r="B193" i="21"/>
  <c r="C193" i="21"/>
  <c r="D193" i="21" s="1"/>
  <c r="A107" i="21"/>
  <c r="B107" i="21"/>
  <c r="C107" i="21"/>
  <c r="D107" i="21" s="1"/>
  <c r="A190" i="21"/>
  <c r="B190" i="21"/>
  <c r="C190" i="21"/>
  <c r="D190" i="21" s="1"/>
  <c r="A208" i="21"/>
  <c r="B208" i="21"/>
  <c r="C208" i="21"/>
  <c r="D208" i="21" s="1"/>
  <c r="A22" i="21"/>
  <c r="B22" i="21"/>
  <c r="C22" i="21"/>
  <c r="D22" i="21" s="1"/>
  <c r="A59" i="21"/>
  <c r="B59" i="21"/>
  <c r="C59" i="21"/>
  <c r="D59" i="21" s="1"/>
  <c r="A60" i="21"/>
  <c r="B60" i="21"/>
  <c r="C60" i="21"/>
  <c r="D60" i="21" s="1"/>
  <c r="F62" i="21"/>
  <c r="F41" i="21"/>
  <c r="F42" i="21"/>
  <c r="F43" i="21"/>
  <c r="F64" i="21"/>
  <c r="F63" i="21"/>
  <c r="F45" i="21"/>
  <c r="F65" i="21"/>
  <c r="F46" i="21"/>
  <c r="F47" i="21"/>
  <c r="F108" i="21"/>
  <c r="F109" i="21"/>
  <c r="F81" i="21"/>
  <c r="F82" i="21"/>
  <c r="F83" i="21"/>
  <c r="F110" i="21"/>
  <c r="F86" i="21"/>
  <c r="F111" i="21"/>
  <c r="F34" i="21"/>
  <c r="F84" i="21"/>
  <c r="F113" i="21"/>
  <c r="F155" i="21"/>
  <c r="F87" i="21"/>
  <c r="F40" i="21"/>
  <c r="F156" i="21"/>
  <c r="F114" i="21"/>
  <c r="F85" i="21"/>
  <c r="F88" i="21"/>
  <c r="F35" i="21"/>
  <c r="F158" i="21"/>
  <c r="F159" i="21"/>
  <c r="F89" i="21"/>
  <c r="F160" i="21"/>
  <c r="F90" i="21"/>
  <c r="F91" i="21"/>
  <c r="F36" i="21"/>
  <c r="F37" i="21"/>
  <c r="F38" i="21"/>
  <c r="F115" i="21"/>
  <c r="F92" i="21"/>
  <c r="F112" i="21"/>
  <c r="F214" i="21"/>
  <c r="F178" i="21"/>
  <c r="F179" i="21"/>
  <c r="F216" i="21"/>
  <c r="F217" i="21"/>
  <c r="F219" i="21"/>
  <c r="F215" i="21"/>
  <c r="F180" i="21"/>
  <c r="F162" i="21"/>
  <c r="F218" i="21"/>
  <c r="F221" i="21"/>
  <c r="F163" i="21"/>
  <c r="F164" i="21"/>
  <c r="F165" i="21"/>
  <c r="F220" i="21"/>
  <c r="F166" i="21"/>
  <c r="F222" i="21"/>
  <c r="F167" i="21"/>
  <c r="F181" i="21"/>
  <c r="F168" i="21"/>
  <c r="F182" i="21"/>
  <c r="F169" i="21"/>
  <c r="F223" i="21"/>
  <c r="F118" i="21"/>
  <c r="F94" i="21"/>
  <c r="F116" i="21"/>
  <c r="F48" i="21"/>
  <c r="F49" i="21"/>
  <c r="F117" i="21"/>
  <c r="F119" i="21"/>
  <c r="F50" i="21"/>
  <c r="F98" i="21"/>
  <c r="F99" i="21"/>
  <c r="F51" i="21"/>
  <c r="F52" i="21"/>
  <c r="F53" i="21"/>
  <c r="F54" i="21"/>
  <c r="F55" i="21"/>
  <c r="F56" i="21"/>
  <c r="F121" i="21"/>
  <c r="F57" i="21"/>
  <c r="F122" i="21"/>
  <c r="F24" i="21"/>
  <c r="F170" i="21"/>
  <c r="F12" i="21"/>
  <c r="F25" i="21"/>
  <c r="F171" i="21"/>
  <c r="F13" i="21"/>
  <c r="F172" i="21"/>
  <c r="F17" i="21"/>
  <c r="F14" i="21"/>
  <c r="F26" i="21"/>
  <c r="F173" i="21"/>
  <c r="F27" i="21"/>
  <c r="F174" i="21"/>
  <c r="F15" i="21"/>
  <c r="F16" i="21"/>
  <c r="F175" i="21"/>
  <c r="F176" i="21"/>
  <c r="F177" i="21"/>
  <c r="F28" i="21"/>
  <c r="F29" i="21"/>
  <c r="F18" i="21"/>
  <c r="F93" i="21"/>
  <c r="F66" i="21"/>
  <c r="F95" i="21"/>
  <c r="F68" i="21"/>
  <c r="F67" i="21"/>
  <c r="F96" i="21"/>
  <c r="F97" i="21"/>
  <c r="F76" i="21"/>
  <c r="F77" i="21"/>
  <c r="F69" i="21"/>
  <c r="F70" i="21"/>
  <c r="F71" i="21"/>
  <c r="F79" i="21"/>
  <c r="F80" i="21"/>
  <c r="F72" i="21"/>
  <c r="F73" i="21"/>
  <c r="F123" i="21"/>
  <c r="F124" i="21"/>
  <c r="F125" i="21"/>
  <c r="F126" i="21"/>
  <c r="F127" i="21"/>
  <c r="F128" i="21"/>
  <c r="F130" i="21"/>
  <c r="F131" i="21"/>
  <c r="F132" i="21"/>
  <c r="F133" i="21"/>
  <c r="F140" i="21"/>
  <c r="F134" i="21"/>
  <c r="F135" i="21"/>
  <c r="F136" i="21"/>
  <c r="F137" i="21"/>
  <c r="F138" i="21"/>
  <c r="F139" i="21"/>
  <c r="F141" i="21"/>
  <c r="F142" i="21"/>
  <c r="F143" i="21"/>
  <c r="F144" i="21"/>
  <c r="F146" i="21"/>
  <c r="F147" i="21"/>
  <c r="F148" i="21"/>
  <c r="F149" i="21"/>
  <c r="F145" i="21"/>
  <c r="F150" i="21"/>
  <c r="F151" i="21"/>
  <c r="F152" i="21"/>
  <c r="F153" i="21"/>
  <c r="F154" i="21"/>
  <c r="F129" i="21"/>
  <c r="F100" i="21"/>
  <c r="F183" i="21"/>
  <c r="F101" i="21"/>
  <c r="F187" i="21"/>
  <c r="F184" i="21"/>
  <c r="F185" i="21"/>
  <c r="F102" i="21"/>
  <c r="F186" i="21"/>
  <c r="F188" i="21"/>
  <c r="F189" i="21"/>
  <c r="F103" i="21"/>
  <c r="F191" i="21"/>
  <c r="F192" i="21"/>
  <c r="F104" i="21"/>
  <c r="F194" i="21"/>
  <c r="F105" i="21"/>
  <c r="F106" i="21"/>
  <c r="F196" i="21"/>
  <c r="F197" i="21"/>
  <c r="F209" i="21"/>
  <c r="F206" i="21"/>
  <c r="F207" i="21"/>
  <c r="F198" i="21"/>
  <c r="F199" i="21"/>
  <c r="F200" i="21"/>
  <c r="F210" i="21"/>
  <c r="F201" i="21"/>
  <c r="F211" i="21"/>
  <c r="F202" i="21"/>
  <c r="F212" i="21"/>
  <c r="F195" i="21"/>
  <c r="F213" i="21"/>
  <c r="F203" i="21"/>
  <c r="F204" i="21"/>
  <c r="F19" i="21"/>
  <c r="F30" i="21"/>
  <c r="F205" i="21"/>
  <c r="F20" i="21"/>
  <c r="F58" i="21"/>
  <c r="F31" i="21"/>
  <c r="F32" i="21"/>
  <c r="F33" i="21"/>
  <c r="F21" i="21"/>
  <c r="F39" i="21"/>
  <c r="F23" i="21"/>
  <c r="F157" i="21"/>
  <c r="F44" i="21"/>
  <c r="F120" i="21"/>
  <c r="F74" i="21"/>
  <c r="F75" i="21"/>
  <c r="F78" i="21"/>
  <c r="F193" i="21"/>
  <c r="F107" i="21"/>
  <c r="F190" i="21"/>
  <c r="F208" i="21"/>
  <c r="F22" i="21"/>
  <c r="F59" i="21"/>
  <c r="F60" i="21"/>
  <c r="F61" i="21"/>
  <c r="C61" i="21"/>
  <c r="D61" i="21" s="1"/>
  <c r="B61" i="21"/>
  <c r="A61" i="21"/>
  <c r="A62" i="9"/>
  <c r="B62" i="9"/>
  <c r="C62" i="9"/>
  <c r="A41" i="9"/>
  <c r="B41" i="9"/>
  <c r="C41" i="9"/>
  <c r="A42" i="9"/>
  <c r="B42" i="9"/>
  <c r="C42" i="9"/>
  <c r="A43" i="9"/>
  <c r="B43" i="9"/>
  <c r="C43" i="9"/>
  <c r="A64" i="9"/>
  <c r="B64" i="9"/>
  <c r="C64" i="9"/>
  <c r="A63" i="9"/>
  <c r="B63" i="9"/>
  <c r="C63" i="9"/>
  <c r="A45" i="9"/>
  <c r="B45" i="9"/>
  <c r="C45" i="9"/>
  <c r="A65" i="9"/>
  <c r="B65" i="9"/>
  <c r="C65" i="9"/>
  <c r="A46" i="9"/>
  <c r="B46" i="9"/>
  <c r="C46" i="9"/>
  <c r="A47" i="9"/>
  <c r="B47" i="9"/>
  <c r="C47" i="9"/>
  <c r="A108" i="9"/>
  <c r="B108" i="9"/>
  <c r="C108" i="9"/>
  <c r="A109" i="9"/>
  <c r="B109" i="9"/>
  <c r="C109" i="9"/>
  <c r="A81" i="9"/>
  <c r="B81" i="9"/>
  <c r="C81" i="9"/>
  <c r="A82" i="9"/>
  <c r="B82" i="9"/>
  <c r="C82" i="9"/>
  <c r="A83" i="9"/>
  <c r="B83" i="9"/>
  <c r="C83" i="9"/>
  <c r="A110" i="9"/>
  <c r="B110" i="9"/>
  <c r="C110" i="9"/>
  <c r="A86" i="9"/>
  <c r="B86" i="9"/>
  <c r="C86" i="9"/>
  <c r="A111" i="9"/>
  <c r="B111" i="9"/>
  <c r="C111" i="9"/>
  <c r="D111" i="9" s="1"/>
  <c r="A34" i="9"/>
  <c r="B34" i="9"/>
  <c r="C34" i="9"/>
  <c r="A84" i="9"/>
  <c r="B84" i="9"/>
  <c r="C84" i="9"/>
  <c r="D84" i="9" s="1"/>
  <c r="A113" i="9"/>
  <c r="B113" i="9"/>
  <c r="C113" i="9"/>
  <c r="A155" i="9"/>
  <c r="B155" i="9"/>
  <c r="C155" i="9"/>
  <c r="D155" i="9" s="1"/>
  <c r="A87" i="9"/>
  <c r="B87" i="9"/>
  <c r="C87" i="9"/>
  <c r="A40" i="9"/>
  <c r="B40" i="9"/>
  <c r="C40" i="9"/>
  <c r="D40" i="9" s="1"/>
  <c r="A156" i="9"/>
  <c r="B156" i="9"/>
  <c r="C156" i="9"/>
  <c r="A114" i="9"/>
  <c r="B114" i="9"/>
  <c r="C114" i="9"/>
  <c r="D114" i="9" s="1"/>
  <c r="A85" i="9"/>
  <c r="B85" i="9"/>
  <c r="C85" i="9"/>
  <c r="A88" i="9"/>
  <c r="B88" i="9"/>
  <c r="C88" i="9"/>
  <c r="D88" i="9" s="1"/>
  <c r="A35" i="9"/>
  <c r="B35" i="9"/>
  <c r="C35" i="9"/>
  <c r="A158" i="9"/>
  <c r="B158" i="9"/>
  <c r="C158" i="9"/>
  <c r="D158" i="9" s="1"/>
  <c r="A159" i="9"/>
  <c r="B159" i="9"/>
  <c r="C159" i="9"/>
  <c r="A89" i="9"/>
  <c r="B89" i="9"/>
  <c r="C89" i="9"/>
  <c r="D89" i="9" s="1"/>
  <c r="A160" i="9"/>
  <c r="B160" i="9"/>
  <c r="C160" i="9"/>
  <c r="A90" i="9"/>
  <c r="B90" i="9"/>
  <c r="C90" i="9"/>
  <c r="D90" i="9" s="1"/>
  <c r="A91" i="9"/>
  <c r="B91" i="9"/>
  <c r="C91" i="9"/>
  <c r="A36" i="9"/>
  <c r="B36" i="9"/>
  <c r="C36" i="9"/>
  <c r="D36" i="9" s="1"/>
  <c r="A37" i="9"/>
  <c r="B37" i="9"/>
  <c r="C37" i="9"/>
  <c r="A38" i="9"/>
  <c r="B38" i="9"/>
  <c r="C38" i="9"/>
  <c r="D38" i="9" s="1"/>
  <c r="A115" i="9"/>
  <c r="B115" i="9"/>
  <c r="C115" i="9"/>
  <c r="A92" i="9"/>
  <c r="B92" i="9"/>
  <c r="C92" i="9"/>
  <c r="D92" i="9" s="1"/>
  <c r="A112" i="9"/>
  <c r="B112" i="9"/>
  <c r="C112" i="9"/>
  <c r="A214" i="9"/>
  <c r="B214" i="9"/>
  <c r="C214" i="9"/>
  <c r="D214" i="9" s="1"/>
  <c r="A178" i="9"/>
  <c r="B178" i="9"/>
  <c r="C178" i="9"/>
  <c r="A179" i="9"/>
  <c r="B179" i="9"/>
  <c r="C179" i="9"/>
  <c r="D179" i="9" s="1"/>
  <c r="A216" i="9"/>
  <c r="B216" i="9"/>
  <c r="C216" i="9"/>
  <c r="A217" i="9"/>
  <c r="B217" i="9"/>
  <c r="C217" i="9"/>
  <c r="D217" i="9" s="1"/>
  <c r="A219" i="9"/>
  <c r="B219" i="9"/>
  <c r="C219" i="9"/>
  <c r="A215" i="9"/>
  <c r="B215" i="9"/>
  <c r="C215" i="9"/>
  <c r="D215" i="9" s="1"/>
  <c r="A180" i="9"/>
  <c r="B180" i="9"/>
  <c r="C180" i="9"/>
  <c r="A162" i="9"/>
  <c r="B162" i="9"/>
  <c r="C162" i="9"/>
  <c r="D162" i="9" s="1"/>
  <c r="A218" i="9"/>
  <c r="B218" i="9"/>
  <c r="C218" i="9"/>
  <c r="A221" i="9"/>
  <c r="B221" i="9"/>
  <c r="C221" i="9"/>
  <c r="D221" i="9" s="1"/>
  <c r="A163" i="9"/>
  <c r="B163" i="9"/>
  <c r="C163" i="9"/>
  <c r="A164" i="9"/>
  <c r="B164" i="9"/>
  <c r="C164" i="9"/>
  <c r="D164" i="9" s="1"/>
  <c r="A165" i="9"/>
  <c r="B165" i="9"/>
  <c r="C165" i="9"/>
  <c r="A220" i="9"/>
  <c r="B220" i="9"/>
  <c r="C220" i="9"/>
  <c r="D220" i="9" s="1"/>
  <c r="A166" i="9"/>
  <c r="B166" i="9"/>
  <c r="C166" i="9"/>
  <c r="A222" i="9"/>
  <c r="B222" i="9"/>
  <c r="C222" i="9"/>
  <c r="D222" i="9" s="1"/>
  <c r="A167" i="9"/>
  <c r="B167" i="9"/>
  <c r="C167" i="9"/>
  <c r="A181" i="9"/>
  <c r="B181" i="9"/>
  <c r="C181" i="9"/>
  <c r="D181" i="9" s="1"/>
  <c r="A168" i="9"/>
  <c r="B168" i="9"/>
  <c r="C168" i="9"/>
  <c r="A182" i="9"/>
  <c r="B182" i="9"/>
  <c r="C182" i="9"/>
  <c r="D182" i="9" s="1"/>
  <c r="A169" i="9"/>
  <c r="B169" i="9"/>
  <c r="C169" i="9"/>
  <c r="A223" i="9"/>
  <c r="B223" i="9"/>
  <c r="C223" i="9"/>
  <c r="D223" i="9" s="1"/>
  <c r="A118" i="9"/>
  <c r="B118" i="9"/>
  <c r="C118" i="9"/>
  <c r="A94" i="9"/>
  <c r="B94" i="9"/>
  <c r="C94" i="9"/>
  <c r="D94" i="9" s="1"/>
  <c r="A116" i="9"/>
  <c r="B116" i="9"/>
  <c r="C116" i="9"/>
  <c r="A48" i="9"/>
  <c r="B48" i="9"/>
  <c r="C48" i="9"/>
  <c r="D48" i="9" s="1"/>
  <c r="A49" i="9"/>
  <c r="B49" i="9"/>
  <c r="C49" i="9"/>
  <c r="A117" i="9"/>
  <c r="B117" i="9"/>
  <c r="C117" i="9"/>
  <c r="D117" i="9" s="1"/>
  <c r="A119" i="9"/>
  <c r="B119" i="9"/>
  <c r="C119" i="9"/>
  <c r="A50" i="9"/>
  <c r="B50" i="9"/>
  <c r="C50" i="9"/>
  <c r="D50" i="9" s="1"/>
  <c r="A98" i="9"/>
  <c r="B98" i="9"/>
  <c r="C98" i="9"/>
  <c r="A99" i="9"/>
  <c r="B99" i="9"/>
  <c r="C99" i="9"/>
  <c r="D99" i="9" s="1"/>
  <c r="A51" i="9"/>
  <c r="B51" i="9"/>
  <c r="C51" i="9"/>
  <c r="A52" i="9"/>
  <c r="B52" i="9"/>
  <c r="C52" i="9"/>
  <c r="D52" i="9" s="1"/>
  <c r="A53" i="9"/>
  <c r="B53" i="9"/>
  <c r="C53" i="9"/>
  <c r="A54" i="9"/>
  <c r="B54" i="9"/>
  <c r="C54" i="9"/>
  <c r="D54" i="9" s="1"/>
  <c r="A55" i="9"/>
  <c r="B55" i="9"/>
  <c r="C55" i="9"/>
  <c r="A56" i="9"/>
  <c r="B56" i="9"/>
  <c r="C56" i="9"/>
  <c r="D56" i="9" s="1"/>
  <c r="A121" i="9"/>
  <c r="B121" i="9"/>
  <c r="C121" i="9"/>
  <c r="A57" i="9"/>
  <c r="B57" i="9"/>
  <c r="C57" i="9"/>
  <c r="D57" i="9" s="1"/>
  <c r="A122" i="9"/>
  <c r="B122" i="9"/>
  <c r="C122" i="9"/>
  <c r="A24" i="9"/>
  <c r="B24" i="9"/>
  <c r="C24" i="9"/>
  <c r="D24" i="9" s="1"/>
  <c r="A170" i="9"/>
  <c r="B170" i="9"/>
  <c r="C170" i="9"/>
  <c r="A12" i="9"/>
  <c r="B12" i="9"/>
  <c r="C12" i="9"/>
  <c r="D12" i="9" s="1"/>
  <c r="A25" i="9"/>
  <c r="B25" i="9"/>
  <c r="C25" i="9"/>
  <c r="A171" i="9"/>
  <c r="B171" i="9"/>
  <c r="C171" i="9"/>
  <c r="D171" i="9" s="1"/>
  <c r="A13" i="9"/>
  <c r="B13" i="9"/>
  <c r="C13" i="9"/>
  <c r="A172" i="9"/>
  <c r="B172" i="9"/>
  <c r="C172" i="9"/>
  <c r="D172" i="9" s="1"/>
  <c r="A17" i="9"/>
  <c r="B17" i="9"/>
  <c r="C17" i="9"/>
  <c r="A14" i="9"/>
  <c r="B14" i="9"/>
  <c r="C14" i="9"/>
  <c r="D14" i="9" s="1"/>
  <c r="A26" i="9"/>
  <c r="B26" i="9"/>
  <c r="C26" i="9"/>
  <c r="A173" i="9"/>
  <c r="B173" i="9"/>
  <c r="C173" i="9"/>
  <c r="D173" i="9" s="1"/>
  <c r="A27" i="9"/>
  <c r="B27" i="9"/>
  <c r="C27" i="9"/>
  <c r="A174" i="9"/>
  <c r="B174" i="9"/>
  <c r="C174" i="9"/>
  <c r="D174" i="9" s="1"/>
  <c r="A15" i="9"/>
  <c r="B15" i="9"/>
  <c r="C15" i="9"/>
  <c r="A16" i="9"/>
  <c r="B16" i="9"/>
  <c r="C16" i="9"/>
  <c r="D16" i="9" s="1"/>
  <c r="A175" i="9"/>
  <c r="B175" i="9"/>
  <c r="C175" i="9"/>
  <c r="A176" i="9"/>
  <c r="B176" i="9"/>
  <c r="C176" i="9"/>
  <c r="D176" i="9" s="1"/>
  <c r="A177" i="9"/>
  <c r="B177" i="9"/>
  <c r="C177" i="9"/>
  <c r="A28" i="9"/>
  <c r="B28" i="9"/>
  <c r="C28" i="9"/>
  <c r="D28" i="9" s="1"/>
  <c r="A29" i="9"/>
  <c r="B29" i="9"/>
  <c r="C29" i="9"/>
  <c r="A18" i="9"/>
  <c r="B18" i="9"/>
  <c r="C18" i="9"/>
  <c r="D18" i="9" s="1"/>
  <c r="A93" i="9"/>
  <c r="B93" i="9"/>
  <c r="C93" i="9"/>
  <c r="A66" i="9"/>
  <c r="B66" i="9"/>
  <c r="C66" i="9"/>
  <c r="D66" i="9" s="1"/>
  <c r="A95" i="9"/>
  <c r="B95" i="9"/>
  <c r="C95" i="9"/>
  <c r="A68" i="9"/>
  <c r="B68" i="9"/>
  <c r="C68" i="9"/>
  <c r="D68" i="9" s="1"/>
  <c r="A67" i="9"/>
  <c r="B67" i="9"/>
  <c r="C67" i="9"/>
  <c r="A96" i="9"/>
  <c r="B96" i="9"/>
  <c r="C96" i="9"/>
  <c r="D96" i="9" s="1"/>
  <c r="A97" i="9"/>
  <c r="B97" i="9"/>
  <c r="C97" i="9"/>
  <c r="A76" i="9"/>
  <c r="B76" i="9"/>
  <c r="C76" i="9"/>
  <c r="D76" i="9" s="1"/>
  <c r="A77" i="9"/>
  <c r="B77" i="9"/>
  <c r="C77" i="9"/>
  <c r="A69" i="9"/>
  <c r="B69" i="9"/>
  <c r="C69" i="9"/>
  <c r="D69" i="9" s="1"/>
  <c r="A70" i="9"/>
  <c r="B70" i="9"/>
  <c r="C70" i="9"/>
  <c r="A71" i="9"/>
  <c r="B71" i="9"/>
  <c r="C71" i="9"/>
  <c r="D71" i="9" s="1"/>
  <c r="A79" i="9"/>
  <c r="B79" i="9"/>
  <c r="C79" i="9"/>
  <c r="A80" i="9"/>
  <c r="B80" i="9"/>
  <c r="C80" i="9"/>
  <c r="D80" i="9" s="1"/>
  <c r="A72" i="9"/>
  <c r="B72" i="9"/>
  <c r="C72" i="9"/>
  <c r="A73" i="9"/>
  <c r="B73" i="9"/>
  <c r="C73" i="9"/>
  <c r="D73" i="9" s="1"/>
  <c r="A123" i="9"/>
  <c r="B123" i="9"/>
  <c r="C123" i="9"/>
  <c r="A124" i="9"/>
  <c r="B124" i="9"/>
  <c r="C124" i="9"/>
  <c r="D124" i="9" s="1"/>
  <c r="A125" i="9"/>
  <c r="B125" i="9"/>
  <c r="C125" i="9"/>
  <c r="A126" i="9"/>
  <c r="B126" i="9"/>
  <c r="C126" i="9"/>
  <c r="D126" i="9" s="1"/>
  <c r="A127" i="9"/>
  <c r="B127" i="9"/>
  <c r="C127" i="9"/>
  <c r="A128" i="9"/>
  <c r="B128" i="9"/>
  <c r="C128" i="9"/>
  <c r="D128" i="9" s="1"/>
  <c r="A130" i="9"/>
  <c r="B130" i="9"/>
  <c r="C130" i="9"/>
  <c r="A131" i="9"/>
  <c r="B131" i="9"/>
  <c r="C131" i="9"/>
  <c r="D131" i="9" s="1"/>
  <c r="A132" i="9"/>
  <c r="B132" i="9"/>
  <c r="C132" i="9"/>
  <c r="A133" i="9"/>
  <c r="B133" i="9"/>
  <c r="C133" i="9"/>
  <c r="D133" i="9" s="1"/>
  <c r="A140" i="9"/>
  <c r="B140" i="9"/>
  <c r="C140" i="9"/>
  <c r="A134" i="9"/>
  <c r="B134" i="9"/>
  <c r="C134" i="9"/>
  <c r="D134" i="9" s="1"/>
  <c r="A135" i="9"/>
  <c r="B135" i="9"/>
  <c r="C135" i="9"/>
  <c r="A136" i="9"/>
  <c r="B136" i="9"/>
  <c r="C136" i="9"/>
  <c r="D136" i="9" s="1"/>
  <c r="A137" i="9"/>
  <c r="B137" i="9"/>
  <c r="C137" i="9"/>
  <c r="A138" i="9"/>
  <c r="B138" i="9"/>
  <c r="C138" i="9"/>
  <c r="D138" i="9" s="1"/>
  <c r="A139" i="9"/>
  <c r="B139" i="9"/>
  <c r="C139" i="9"/>
  <c r="A141" i="9"/>
  <c r="B141" i="9"/>
  <c r="C141" i="9"/>
  <c r="D141" i="9" s="1"/>
  <c r="A142" i="9"/>
  <c r="B142" i="9"/>
  <c r="C142" i="9"/>
  <c r="A143" i="9"/>
  <c r="B143" i="9"/>
  <c r="C143" i="9"/>
  <c r="D143" i="9" s="1"/>
  <c r="A144" i="9"/>
  <c r="B144" i="9"/>
  <c r="C144" i="9"/>
  <c r="A146" i="9"/>
  <c r="B146" i="9"/>
  <c r="C146" i="9"/>
  <c r="D146" i="9" s="1"/>
  <c r="A147" i="9"/>
  <c r="B147" i="9"/>
  <c r="C147" i="9"/>
  <c r="A148" i="9"/>
  <c r="B148" i="9"/>
  <c r="C148" i="9"/>
  <c r="D148" i="9" s="1"/>
  <c r="A149" i="9"/>
  <c r="B149" i="9"/>
  <c r="C149" i="9"/>
  <c r="A145" i="9"/>
  <c r="B145" i="9"/>
  <c r="C145" i="9"/>
  <c r="D145" i="9" s="1"/>
  <c r="A150" i="9"/>
  <c r="B150" i="9"/>
  <c r="C150" i="9"/>
  <c r="A151" i="9"/>
  <c r="B151" i="9"/>
  <c r="C151" i="9"/>
  <c r="D151" i="9" s="1"/>
  <c r="A152" i="9"/>
  <c r="B152" i="9"/>
  <c r="C152" i="9"/>
  <c r="A153" i="9"/>
  <c r="B153" i="9"/>
  <c r="C153" i="9"/>
  <c r="D153" i="9" s="1"/>
  <c r="A154" i="9"/>
  <c r="B154" i="9"/>
  <c r="C154" i="9"/>
  <c r="A129" i="9"/>
  <c r="B129" i="9"/>
  <c r="C129" i="9"/>
  <c r="D129" i="9" s="1"/>
  <c r="A100" i="9"/>
  <c r="B100" i="9"/>
  <c r="C100" i="9"/>
  <c r="A183" i="9"/>
  <c r="B183" i="9"/>
  <c r="C183" i="9"/>
  <c r="D183" i="9" s="1"/>
  <c r="A101" i="9"/>
  <c r="B101" i="9"/>
  <c r="C101" i="9"/>
  <c r="A187" i="9"/>
  <c r="B187" i="9"/>
  <c r="C187" i="9"/>
  <c r="D187" i="9" s="1"/>
  <c r="A184" i="9"/>
  <c r="B184" i="9"/>
  <c r="C184" i="9"/>
  <c r="A185" i="9"/>
  <c r="B185" i="9"/>
  <c r="C185" i="9"/>
  <c r="D185" i="9" s="1"/>
  <c r="A102" i="9"/>
  <c r="B102" i="9"/>
  <c r="C102" i="9"/>
  <c r="A186" i="9"/>
  <c r="B186" i="9"/>
  <c r="C186" i="9"/>
  <c r="D186" i="9" s="1"/>
  <c r="A188" i="9"/>
  <c r="B188" i="9"/>
  <c r="C188" i="9"/>
  <c r="A189" i="9"/>
  <c r="B189" i="9"/>
  <c r="C189" i="9"/>
  <c r="D189" i="9" s="1"/>
  <c r="A103" i="9"/>
  <c r="B103" i="9"/>
  <c r="C103" i="9"/>
  <c r="A191" i="9"/>
  <c r="B191" i="9"/>
  <c r="C191" i="9"/>
  <c r="D191" i="9" s="1"/>
  <c r="A192" i="9"/>
  <c r="B192" i="9"/>
  <c r="C192" i="9"/>
  <c r="A104" i="9"/>
  <c r="B104" i="9"/>
  <c r="C104" i="9"/>
  <c r="D104" i="9" s="1"/>
  <c r="A194" i="9"/>
  <c r="B194" i="9"/>
  <c r="C194" i="9"/>
  <c r="A105" i="9"/>
  <c r="B105" i="9"/>
  <c r="C105" i="9"/>
  <c r="D105" i="9" s="1"/>
  <c r="A106" i="9"/>
  <c r="B106" i="9"/>
  <c r="C106" i="9"/>
  <c r="A196" i="9"/>
  <c r="B196" i="9"/>
  <c r="C196" i="9"/>
  <c r="D196" i="9" s="1"/>
  <c r="A197" i="9"/>
  <c r="B197" i="9"/>
  <c r="C197" i="9"/>
  <c r="A209" i="9"/>
  <c r="B209" i="9"/>
  <c r="C209" i="9"/>
  <c r="D209" i="9" s="1"/>
  <c r="A206" i="9"/>
  <c r="B206" i="9"/>
  <c r="C206" i="9"/>
  <c r="A207" i="9"/>
  <c r="B207" i="9"/>
  <c r="C207" i="9"/>
  <c r="D207" i="9" s="1"/>
  <c r="A198" i="9"/>
  <c r="B198" i="9"/>
  <c r="C198" i="9"/>
  <c r="A199" i="9"/>
  <c r="B199" i="9"/>
  <c r="C199" i="9"/>
  <c r="D199" i="9" s="1"/>
  <c r="A200" i="9"/>
  <c r="B200" i="9"/>
  <c r="C200" i="9"/>
  <c r="A210" i="9"/>
  <c r="B210" i="9"/>
  <c r="C210" i="9"/>
  <c r="D210" i="9" s="1"/>
  <c r="A201" i="9"/>
  <c r="B201" i="9"/>
  <c r="C201" i="9"/>
  <c r="A211" i="9"/>
  <c r="B211" i="9"/>
  <c r="C211" i="9"/>
  <c r="D211" i="9" s="1"/>
  <c r="A202" i="9"/>
  <c r="B202" i="9"/>
  <c r="C202" i="9"/>
  <c r="A212" i="9"/>
  <c r="B212" i="9"/>
  <c r="C212" i="9"/>
  <c r="D212" i="9" s="1"/>
  <c r="A195" i="9"/>
  <c r="B195" i="9"/>
  <c r="C195" i="9"/>
  <c r="A213" i="9"/>
  <c r="B213" i="9"/>
  <c r="C213" i="9"/>
  <c r="D213" i="9" s="1"/>
  <c r="A203" i="9"/>
  <c r="B203" i="9"/>
  <c r="C203" i="9"/>
  <c r="A204" i="9"/>
  <c r="B204" i="9"/>
  <c r="C204" i="9"/>
  <c r="D204" i="9" s="1"/>
  <c r="A19" i="9"/>
  <c r="B19" i="9"/>
  <c r="C19" i="9"/>
  <c r="A30" i="9"/>
  <c r="B30" i="9"/>
  <c r="C30" i="9"/>
  <c r="D30" i="9" s="1"/>
  <c r="A205" i="9"/>
  <c r="B205" i="9"/>
  <c r="C205" i="9"/>
  <c r="A20" i="9"/>
  <c r="B20" i="9"/>
  <c r="C20" i="9"/>
  <c r="D20" i="9" s="1"/>
  <c r="A58" i="9"/>
  <c r="B58" i="9"/>
  <c r="C58" i="9"/>
  <c r="A31" i="9"/>
  <c r="B31" i="9"/>
  <c r="C31" i="9"/>
  <c r="D31" i="9" s="1"/>
  <c r="A32" i="9"/>
  <c r="B32" i="9"/>
  <c r="C32" i="9"/>
  <c r="A33" i="9"/>
  <c r="B33" i="9"/>
  <c r="C33" i="9"/>
  <c r="D33" i="9" s="1"/>
  <c r="A21" i="9"/>
  <c r="B21" i="9"/>
  <c r="C21" i="9"/>
  <c r="A39" i="9"/>
  <c r="B39" i="9"/>
  <c r="C39" i="9"/>
  <c r="D39" i="9" s="1"/>
  <c r="A23" i="9"/>
  <c r="B23" i="9"/>
  <c r="C23" i="9"/>
  <c r="A161" i="9"/>
  <c r="B161" i="9"/>
  <c r="D161" i="9"/>
  <c r="A157" i="9"/>
  <c r="B157" i="9"/>
  <c r="C157" i="9"/>
  <c r="A44" i="9"/>
  <c r="B44" i="9"/>
  <c r="C44" i="9"/>
  <c r="D44" i="9" s="1"/>
  <c r="A120" i="9"/>
  <c r="B120" i="9"/>
  <c r="C120" i="9"/>
  <c r="A74" i="9"/>
  <c r="B74" i="9"/>
  <c r="C74" i="9"/>
  <c r="D74" i="9" s="1"/>
  <c r="A75" i="9"/>
  <c r="B75" i="9"/>
  <c r="C75" i="9"/>
  <c r="A78" i="9"/>
  <c r="B78" i="9"/>
  <c r="C78" i="9"/>
  <c r="D78" i="9" s="1"/>
  <c r="A193" i="9"/>
  <c r="B193" i="9"/>
  <c r="C193" i="9"/>
  <c r="A107" i="9"/>
  <c r="B107" i="9"/>
  <c r="C107" i="9"/>
  <c r="D107" i="9" s="1"/>
  <c r="A190" i="9"/>
  <c r="B190" i="9"/>
  <c r="C190" i="9"/>
  <c r="A208" i="9"/>
  <c r="B208" i="9"/>
  <c r="C208" i="9"/>
  <c r="D208" i="9" s="1"/>
  <c r="A22" i="9"/>
  <c r="B22" i="9"/>
  <c r="C22" i="9"/>
  <c r="A59" i="9"/>
  <c r="B59" i="9"/>
  <c r="C59" i="9"/>
  <c r="D59" i="9" s="1"/>
  <c r="A60" i="9"/>
  <c r="B60" i="9"/>
  <c r="C60" i="9"/>
  <c r="D62" i="9"/>
  <c r="D41" i="9"/>
  <c r="D42" i="9"/>
  <c r="D43" i="9"/>
  <c r="D64" i="9"/>
  <c r="D63" i="9"/>
  <c r="D45" i="9"/>
  <c r="D65" i="9"/>
  <c r="D46" i="9"/>
  <c r="D47" i="9"/>
  <c r="D108" i="9"/>
  <c r="D109" i="9"/>
  <c r="D81" i="9"/>
  <c r="D82" i="9"/>
  <c r="D83" i="9"/>
  <c r="D110" i="9"/>
  <c r="D86" i="9"/>
  <c r="D34" i="9"/>
  <c r="D113" i="9"/>
  <c r="D87" i="9"/>
  <c r="D156" i="9"/>
  <c r="D85" i="9"/>
  <c r="D35" i="9"/>
  <c r="D159" i="9"/>
  <c r="D160" i="9"/>
  <c r="D91" i="9"/>
  <c r="D37" i="9"/>
  <c r="D115" i="9"/>
  <c r="D112" i="9"/>
  <c r="D178" i="9"/>
  <c r="D216" i="9"/>
  <c r="D219" i="9"/>
  <c r="D180" i="9"/>
  <c r="D218" i="9"/>
  <c r="D163" i="9"/>
  <c r="D165" i="9"/>
  <c r="D166" i="9"/>
  <c r="D167" i="9"/>
  <c r="D168" i="9"/>
  <c r="D169" i="9"/>
  <c r="D118" i="9"/>
  <c r="D116" i="9"/>
  <c r="D49" i="9"/>
  <c r="D119" i="9"/>
  <c r="D98" i="9"/>
  <c r="D51" i="9"/>
  <c r="D53" i="9"/>
  <c r="D55" i="9"/>
  <c r="D121" i="9"/>
  <c r="D122" i="9"/>
  <c r="D170" i="9"/>
  <c r="D25" i="9"/>
  <c r="D13" i="9"/>
  <c r="D17" i="9"/>
  <c r="D26" i="9"/>
  <c r="D27" i="9"/>
  <c r="D15" i="9"/>
  <c r="D175" i="9"/>
  <c r="D177" i="9"/>
  <c r="D29" i="9"/>
  <c r="D93" i="9"/>
  <c r="D95" i="9"/>
  <c r="D67" i="9"/>
  <c r="D97" i="9"/>
  <c r="D77" i="9"/>
  <c r="D70" i="9"/>
  <c r="D79" i="9"/>
  <c r="D72" i="9"/>
  <c r="D123" i="9"/>
  <c r="D125" i="9"/>
  <c r="D127" i="9"/>
  <c r="D130" i="9"/>
  <c r="D132" i="9"/>
  <c r="D140" i="9"/>
  <c r="D135" i="9"/>
  <c r="D137" i="9"/>
  <c r="D139" i="9"/>
  <c r="D142" i="9"/>
  <c r="D144" i="9"/>
  <c r="D147" i="9"/>
  <c r="D149" i="9"/>
  <c r="D150" i="9"/>
  <c r="D152" i="9"/>
  <c r="D154" i="9"/>
  <c r="D100" i="9"/>
  <c r="D101" i="9"/>
  <c r="D184" i="9"/>
  <c r="D102" i="9"/>
  <c r="D188" i="9"/>
  <c r="D103" i="9"/>
  <c r="D192" i="9"/>
  <c r="D194" i="9"/>
  <c r="D106" i="9"/>
  <c r="D197" i="9"/>
  <c r="D206" i="9"/>
  <c r="D198" i="9"/>
  <c r="D200" i="9"/>
  <c r="D201" i="9"/>
  <c r="D202" i="9"/>
  <c r="D195" i="9"/>
  <c r="D203" i="9"/>
  <c r="D19" i="9"/>
  <c r="D205" i="9"/>
  <c r="D58" i="9"/>
  <c r="D32" i="9"/>
  <c r="D21" i="9"/>
  <c r="D23" i="9"/>
  <c r="D157" i="9"/>
  <c r="D120" i="9"/>
  <c r="D75" i="9"/>
  <c r="D193" i="9"/>
  <c r="D190" i="9"/>
  <c r="D22" i="9"/>
  <c r="D60" i="9"/>
  <c r="F62" i="9"/>
  <c r="F41" i="9"/>
  <c r="F42" i="9"/>
  <c r="F43" i="9"/>
  <c r="F64" i="9"/>
  <c r="F63" i="9"/>
  <c r="F45" i="9"/>
  <c r="F65" i="9"/>
  <c r="F46" i="9"/>
  <c r="F47" i="9"/>
  <c r="F108" i="9"/>
  <c r="F109" i="9"/>
  <c r="F81" i="9"/>
  <c r="F82" i="9"/>
  <c r="F83" i="9"/>
  <c r="F110" i="9"/>
  <c r="F86" i="9"/>
  <c r="F111" i="9"/>
  <c r="F34" i="9"/>
  <c r="F84" i="9"/>
  <c r="F113" i="9"/>
  <c r="F155" i="9"/>
  <c r="F87" i="9"/>
  <c r="F40" i="9"/>
  <c r="F156" i="9"/>
  <c r="F114" i="9"/>
  <c r="F85" i="9"/>
  <c r="F88" i="9"/>
  <c r="F35" i="9"/>
  <c r="F158" i="9"/>
  <c r="F159" i="9"/>
  <c r="F89" i="9"/>
  <c r="F160" i="9"/>
  <c r="F90" i="9"/>
  <c r="F91" i="9"/>
  <c r="F36" i="9"/>
  <c r="F37" i="9"/>
  <c r="F38" i="9"/>
  <c r="F115" i="9"/>
  <c r="F92" i="9"/>
  <c r="F112" i="9"/>
  <c r="F214" i="9"/>
  <c r="F178" i="9"/>
  <c r="F179" i="9"/>
  <c r="F216" i="9"/>
  <c r="F217" i="9"/>
  <c r="F219" i="9"/>
  <c r="F215" i="9"/>
  <c r="F180" i="9"/>
  <c r="F162" i="9"/>
  <c r="F218" i="9"/>
  <c r="F221" i="9"/>
  <c r="F163" i="9"/>
  <c r="F164" i="9"/>
  <c r="F165" i="9"/>
  <c r="F220" i="9"/>
  <c r="F166" i="9"/>
  <c r="F222" i="9"/>
  <c r="F167" i="9"/>
  <c r="F181" i="9"/>
  <c r="F168" i="9"/>
  <c r="F182" i="9"/>
  <c r="F169" i="9"/>
  <c r="F223" i="9"/>
  <c r="F118" i="9"/>
  <c r="F94" i="9"/>
  <c r="F116" i="9"/>
  <c r="F48" i="9"/>
  <c r="F49" i="9"/>
  <c r="F117" i="9"/>
  <c r="F119" i="9"/>
  <c r="F50" i="9"/>
  <c r="F98" i="9"/>
  <c r="F99" i="9"/>
  <c r="F51" i="9"/>
  <c r="F52" i="9"/>
  <c r="F53" i="9"/>
  <c r="F54" i="9"/>
  <c r="F55" i="9"/>
  <c r="F56" i="9"/>
  <c r="F121" i="9"/>
  <c r="F57" i="9"/>
  <c r="F122" i="9"/>
  <c r="F24" i="9"/>
  <c r="F170" i="9"/>
  <c r="F12" i="9"/>
  <c r="F25" i="9"/>
  <c r="F171" i="9"/>
  <c r="F13" i="9"/>
  <c r="F172" i="9"/>
  <c r="F17" i="9"/>
  <c r="F14" i="9"/>
  <c r="F26" i="9"/>
  <c r="F173" i="9"/>
  <c r="F27" i="9"/>
  <c r="F174" i="9"/>
  <c r="F15" i="9"/>
  <c r="F16" i="9"/>
  <c r="F175" i="9"/>
  <c r="F176" i="9"/>
  <c r="F177" i="9"/>
  <c r="F28" i="9"/>
  <c r="F29" i="9"/>
  <c r="F18" i="9"/>
  <c r="F93" i="9"/>
  <c r="F66" i="9"/>
  <c r="F95" i="9"/>
  <c r="F68" i="9"/>
  <c r="F67" i="9"/>
  <c r="F96" i="9"/>
  <c r="F97" i="9"/>
  <c r="F76" i="9"/>
  <c r="F77" i="9"/>
  <c r="F69" i="9"/>
  <c r="F70" i="9"/>
  <c r="F71" i="9"/>
  <c r="F79" i="9"/>
  <c r="F80" i="9"/>
  <c r="F72" i="9"/>
  <c r="F73" i="9"/>
  <c r="F123" i="9"/>
  <c r="F124" i="9"/>
  <c r="F125" i="9"/>
  <c r="F126" i="9"/>
  <c r="F127" i="9"/>
  <c r="F128" i="9"/>
  <c r="F130" i="9"/>
  <c r="F131" i="9"/>
  <c r="F132" i="9"/>
  <c r="F133" i="9"/>
  <c r="F140" i="9"/>
  <c r="F134" i="9"/>
  <c r="F135" i="9"/>
  <c r="F136" i="9"/>
  <c r="F137" i="9"/>
  <c r="F138" i="9"/>
  <c r="F139" i="9"/>
  <c r="F141" i="9"/>
  <c r="F142" i="9"/>
  <c r="F143" i="9"/>
  <c r="F144" i="9"/>
  <c r="F146" i="9"/>
  <c r="F147" i="9"/>
  <c r="F148" i="9"/>
  <c r="F149" i="9"/>
  <c r="F145" i="9"/>
  <c r="F150" i="9"/>
  <c r="F151" i="9"/>
  <c r="F152" i="9"/>
  <c r="F153" i="9"/>
  <c r="F154" i="9"/>
  <c r="F129" i="9"/>
  <c r="F100" i="9"/>
  <c r="F183" i="9"/>
  <c r="F101" i="9"/>
  <c r="F187" i="9"/>
  <c r="F184" i="9"/>
  <c r="F185" i="9"/>
  <c r="F102" i="9"/>
  <c r="F186" i="9"/>
  <c r="F188" i="9"/>
  <c r="F189" i="9"/>
  <c r="F103" i="9"/>
  <c r="F191" i="9"/>
  <c r="F192" i="9"/>
  <c r="F104" i="9"/>
  <c r="F194" i="9"/>
  <c r="F105" i="9"/>
  <c r="F106" i="9"/>
  <c r="F196" i="9"/>
  <c r="F197" i="9"/>
  <c r="F209" i="9"/>
  <c r="F206" i="9"/>
  <c r="F207" i="9"/>
  <c r="F198" i="9"/>
  <c r="F199" i="9"/>
  <c r="F200" i="9"/>
  <c r="F210" i="9"/>
  <c r="F201" i="9"/>
  <c r="F211" i="9"/>
  <c r="F202" i="9"/>
  <c r="F212" i="9"/>
  <c r="F195" i="9"/>
  <c r="F213" i="9"/>
  <c r="F203" i="9"/>
  <c r="F204" i="9"/>
  <c r="F19" i="9"/>
  <c r="F30" i="9"/>
  <c r="F205" i="9"/>
  <c r="F20" i="9"/>
  <c r="F58" i="9"/>
  <c r="F31" i="9"/>
  <c r="F32" i="9"/>
  <c r="F33" i="9"/>
  <c r="F21" i="9"/>
  <c r="F39" i="9"/>
  <c r="F23" i="9"/>
  <c r="F157" i="9"/>
  <c r="F44" i="9"/>
  <c r="F120" i="9"/>
  <c r="F74" i="9"/>
  <c r="F75" i="9"/>
  <c r="F78" i="9"/>
  <c r="F193" i="9"/>
  <c r="F107" i="9"/>
  <c r="F190" i="9"/>
  <c r="F208" i="9"/>
  <c r="F22" i="9"/>
  <c r="F59" i="9"/>
  <c r="F60" i="9"/>
  <c r="F61" i="9"/>
  <c r="C61" i="9"/>
  <c r="D61" i="9" s="1"/>
  <c r="B61" i="9"/>
  <c r="A61" i="9"/>
  <c r="A61" i="3"/>
  <c r="B61" i="3"/>
  <c r="C61" i="3"/>
  <c r="D61" i="3" s="1"/>
  <c r="A40" i="3"/>
  <c r="B40" i="3"/>
  <c r="C40" i="3"/>
  <c r="D40" i="3" s="1"/>
  <c r="A41" i="3"/>
  <c r="B41" i="3"/>
  <c r="C41" i="3"/>
  <c r="D41" i="3" s="1"/>
  <c r="A42" i="3"/>
  <c r="B42" i="3"/>
  <c r="C42" i="3"/>
  <c r="D42" i="3" s="1"/>
  <c r="A63" i="3"/>
  <c r="B63" i="3"/>
  <c r="C63" i="3"/>
  <c r="D63" i="3" s="1"/>
  <c r="A62" i="3"/>
  <c r="B62" i="3"/>
  <c r="C62" i="3"/>
  <c r="D62" i="3" s="1"/>
  <c r="A44" i="3"/>
  <c r="B44" i="3"/>
  <c r="C44" i="3"/>
  <c r="D44" i="3" s="1"/>
  <c r="A64" i="3"/>
  <c r="B64" i="3"/>
  <c r="C64" i="3"/>
  <c r="D64" i="3" s="1"/>
  <c r="A45" i="3"/>
  <c r="B45" i="3"/>
  <c r="C45" i="3"/>
  <c r="D45" i="3" s="1"/>
  <c r="A46" i="3"/>
  <c r="B46" i="3"/>
  <c r="C46" i="3"/>
  <c r="D46" i="3" s="1"/>
  <c r="A107" i="3"/>
  <c r="B107" i="3"/>
  <c r="C107" i="3"/>
  <c r="D107" i="3" s="1"/>
  <c r="A108" i="3"/>
  <c r="B108" i="3"/>
  <c r="C108" i="3"/>
  <c r="D108" i="3" s="1"/>
  <c r="A80" i="3"/>
  <c r="B80" i="3"/>
  <c r="C80" i="3"/>
  <c r="D80" i="3" s="1"/>
  <c r="A81" i="3"/>
  <c r="B81" i="3"/>
  <c r="C81" i="3"/>
  <c r="D81" i="3" s="1"/>
  <c r="A82" i="3"/>
  <c r="B82" i="3"/>
  <c r="C82" i="3"/>
  <c r="D82" i="3" s="1"/>
  <c r="A109" i="3"/>
  <c r="B109" i="3"/>
  <c r="C109" i="3"/>
  <c r="D109" i="3" s="1"/>
  <c r="A85" i="3"/>
  <c r="B85" i="3"/>
  <c r="C85" i="3"/>
  <c r="D85" i="3" s="1"/>
  <c r="A110" i="3"/>
  <c r="B110" i="3"/>
  <c r="C110" i="3"/>
  <c r="D110" i="3" s="1"/>
  <c r="A33" i="3"/>
  <c r="B33" i="3"/>
  <c r="C33" i="3"/>
  <c r="D33" i="3" s="1"/>
  <c r="A83" i="3"/>
  <c r="B83" i="3"/>
  <c r="C83" i="3"/>
  <c r="D83" i="3" s="1"/>
  <c r="A112" i="3"/>
  <c r="B112" i="3"/>
  <c r="C112" i="3"/>
  <c r="D112" i="3" s="1"/>
  <c r="A154" i="3"/>
  <c r="B154" i="3"/>
  <c r="C154" i="3"/>
  <c r="D154" i="3" s="1"/>
  <c r="A86" i="3"/>
  <c r="B86" i="3"/>
  <c r="C86" i="3"/>
  <c r="D86" i="3" s="1"/>
  <c r="A39" i="3"/>
  <c r="B39" i="3"/>
  <c r="C39" i="3"/>
  <c r="D39" i="3" s="1"/>
  <c r="A155" i="3"/>
  <c r="B155" i="3"/>
  <c r="C155" i="3"/>
  <c r="D155" i="3" s="1"/>
  <c r="A113" i="3"/>
  <c r="B113" i="3"/>
  <c r="C113" i="3"/>
  <c r="D113" i="3" s="1"/>
  <c r="A84" i="3"/>
  <c r="B84" i="3"/>
  <c r="C84" i="3"/>
  <c r="D84" i="3" s="1"/>
  <c r="A87" i="3"/>
  <c r="B87" i="3"/>
  <c r="C87" i="3"/>
  <c r="D87" i="3" s="1"/>
  <c r="A34" i="3"/>
  <c r="B34" i="3"/>
  <c r="C34" i="3"/>
  <c r="D34" i="3" s="1"/>
  <c r="A157" i="3"/>
  <c r="B157" i="3"/>
  <c r="C157" i="3"/>
  <c r="D157" i="3" s="1"/>
  <c r="A158" i="3"/>
  <c r="B158" i="3"/>
  <c r="C158" i="3"/>
  <c r="D158" i="3" s="1"/>
  <c r="A88" i="3"/>
  <c r="B88" i="3"/>
  <c r="C88" i="3"/>
  <c r="D88" i="3" s="1"/>
  <c r="A159" i="3"/>
  <c r="B159" i="3"/>
  <c r="C159" i="3"/>
  <c r="D159" i="3" s="1"/>
  <c r="A89" i="3"/>
  <c r="B89" i="3"/>
  <c r="C89" i="3"/>
  <c r="D89" i="3" s="1"/>
  <c r="A90" i="3"/>
  <c r="B90" i="3"/>
  <c r="C90" i="3"/>
  <c r="D90" i="3" s="1"/>
  <c r="A35" i="3"/>
  <c r="B35" i="3"/>
  <c r="C35" i="3"/>
  <c r="D35" i="3" s="1"/>
  <c r="A36" i="3"/>
  <c r="B36" i="3"/>
  <c r="C36" i="3"/>
  <c r="D36" i="3" s="1"/>
  <c r="A37" i="3"/>
  <c r="B37" i="3"/>
  <c r="C37" i="3"/>
  <c r="D37" i="3" s="1"/>
  <c r="A114" i="3"/>
  <c r="B114" i="3"/>
  <c r="C114" i="3"/>
  <c r="D114" i="3" s="1"/>
  <c r="A91" i="3"/>
  <c r="B91" i="3"/>
  <c r="C91" i="3"/>
  <c r="D91" i="3" s="1"/>
  <c r="A111" i="3"/>
  <c r="B111" i="3"/>
  <c r="C111" i="3"/>
  <c r="D111" i="3" s="1"/>
  <c r="A213" i="3"/>
  <c r="B213" i="3"/>
  <c r="C213" i="3"/>
  <c r="D213" i="3" s="1"/>
  <c r="A177" i="3"/>
  <c r="B177" i="3"/>
  <c r="C177" i="3"/>
  <c r="D177" i="3" s="1"/>
  <c r="A178" i="3"/>
  <c r="B178" i="3"/>
  <c r="C178" i="3"/>
  <c r="D178" i="3" s="1"/>
  <c r="A215" i="3"/>
  <c r="B215" i="3"/>
  <c r="C215" i="3"/>
  <c r="D215" i="3" s="1"/>
  <c r="A216" i="3"/>
  <c r="B216" i="3"/>
  <c r="C216" i="3"/>
  <c r="D216" i="3" s="1"/>
  <c r="A218" i="3"/>
  <c r="B218" i="3"/>
  <c r="C218" i="3"/>
  <c r="D218" i="3" s="1"/>
  <c r="A214" i="3"/>
  <c r="B214" i="3"/>
  <c r="C214" i="3"/>
  <c r="D214" i="3" s="1"/>
  <c r="A179" i="3"/>
  <c r="B179" i="3"/>
  <c r="C179" i="3"/>
  <c r="D179" i="3" s="1"/>
  <c r="A161" i="3"/>
  <c r="B161" i="3"/>
  <c r="C161" i="3"/>
  <c r="D161" i="3" s="1"/>
  <c r="A217" i="3"/>
  <c r="B217" i="3"/>
  <c r="C217" i="3"/>
  <c r="D217" i="3" s="1"/>
  <c r="A220" i="3"/>
  <c r="B220" i="3"/>
  <c r="C220" i="3"/>
  <c r="D220" i="3" s="1"/>
  <c r="A162" i="3"/>
  <c r="B162" i="3"/>
  <c r="C162" i="3"/>
  <c r="D162" i="3" s="1"/>
  <c r="A163" i="3"/>
  <c r="B163" i="3"/>
  <c r="C163" i="3"/>
  <c r="D163" i="3" s="1"/>
  <c r="A164" i="3"/>
  <c r="B164" i="3"/>
  <c r="C164" i="3"/>
  <c r="D164" i="3" s="1"/>
  <c r="A219" i="3"/>
  <c r="B219" i="3"/>
  <c r="C219" i="3"/>
  <c r="D219" i="3" s="1"/>
  <c r="A165" i="3"/>
  <c r="B165" i="3"/>
  <c r="C165" i="3"/>
  <c r="D165" i="3" s="1"/>
  <c r="A221" i="3"/>
  <c r="B221" i="3"/>
  <c r="C221" i="3"/>
  <c r="D221" i="3" s="1"/>
  <c r="A166" i="3"/>
  <c r="B166" i="3"/>
  <c r="C166" i="3"/>
  <c r="D166" i="3" s="1"/>
  <c r="A180" i="3"/>
  <c r="B180" i="3"/>
  <c r="C180" i="3"/>
  <c r="D180" i="3" s="1"/>
  <c r="A167" i="3"/>
  <c r="B167" i="3"/>
  <c r="C167" i="3"/>
  <c r="D167" i="3" s="1"/>
  <c r="A181" i="3"/>
  <c r="B181" i="3"/>
  <c r="C181" i="3"/>
  <c r="D181" i="3" s="1"/>
  <c r="A168" i="3"/>
  <c r="B168" i="3"/>
  <c r="C168" i="3"/>
  <c r="D168" i="3" s="1"/>
  <c r="A222" i="3"/>
  <c r="B222" i="3"/>
  <c r="C222" i="3"/>
  <c r="D222" i="3" s="1"/>
  <c r="A117" i="3"/>
  <c r="B117" i="3"/>
  <c r="C117" i="3"/>
  <c r="D117" i="3" s="1"/>
  <c r="A93" i="3"/>
  <c r="B93" i="3"/>
  <c r="C93" i="3"/>
  <c r="D93" i="3" s="1"/>
  <c r="A115" i="3"/>
  <c r="B115" i="3"/>
  <c r="C115" i="3"/>
  <c r="D115" i="3" s="1"/>
  <c r="A47" i="3"/>
  <c r="B47" i="3"/>
  <c r="C47" i="3"/>
  <c r="D47" i="3" s="1"/>
  <c r="A48" i="3"/>
  <c r="B48" i="3"/>
  <c r="C48" i="3"/>
  <c r="D48" i="3" s="1"/>
  <c r="A116" i="3"/>
  <c r="B116" i="3"/>
  <c r="C116" i="3"/>
  <c r="D116" i="3" s="1"/>
  <c r="A118" i="3"/>
  <c r="B118" i="3"/>
  <c r="C118" i="3"/>
  <c r="D118" i="3" s="1"/>
  <c r="A49" i="3"/>
  <c r="B49" i="3"/>
  <c r="C49" i="3"/>
  <c r="D49" i="3" s="1"/>
  <c r="A97" i="3"/>
  <c r="B97" i="3"/>
  <c r="C97" i="3"/>
  <c r="D97" i="3" s="1"/>
  <c r="A98" i="3"/>
  <c r="B98" i="3"/>
  <c r="C98" i="3"/>
  <c r="D98" i="3" s="1"/>
  <c r="A50" i="3"/>
  <c r="B50" i="3"/>
  <c r="C50" i="3"/>
  <c r="D50" i="3" s="1"/>
  <c r="A51" i="3"/>
  <c r="B51" i="3"/>
  <c r="C51" i="3"/>
  <c r="D51" i="3" s="1"/>
  <c r="A52" i="3"/>
  <c r="B52" i="3"/>
  <c r="C52" i="3"/>
  <c r="D52" i="3" s="1"/>
  <c r="A53" i="3"/>
  <c r="B53" i="3"/>
  <c r="C53" i="3"/>
  <c r="D53" i="3" s="1"/>
  <c r="A54" i="3"/>
  <c r="B54" i="3"/>
  <c r="C54" i="3"/>
  <c r="D54" i="3" s="1"/>
  <c r="A55" i="3"/>
  <c r="B55" i="3"/>
  <c r="C55" i="3"/>
  <c r="D55" i="3" s="1"/>
  <c r="A120" i="3"/>
  <c r="B120" i="3"/>
  <c r="C120" i="3"/>
  <c r="D120" i="3" s="1"/>
  <c r="A56" i="3"/>
  <c r="B56" i="3"/>
  <c r="C56" i="3"/>
  <c r="D56" i="3" s="1"/>
  <c r="A121" i="3"/>
  <c r="B121" i="3"/>
  <c r="C121" i="3"/>
  <c r="D121" i="3" s="1"/>
  <c r="A23" i="3"/>
  <c r="B23" i="3"/>
  <c r="C23" i="3"/>
  <c r="D23" i="3" s="1"/>
  <c r="A169" i="3"/>
  <c r="B169" i="3"/>
  <c r="C169" i="3"/>
  <c r="D169" i="3" s="1"/>
  <c r="A11" i="3"/>
  <c r="B11" i="3"/>
  <c r="C11" i="3"/>
  <c r="D11" i="3"/>
  <c r="A24" i="3"/>
  <c r="B24" i="3"/>
  <c r="C24" i="3"/>
  <c r="D24" i="3" s="1"/>
  <c r="A170" i="3"/>
  <c r="B170" i="3"/>
  <c r="C170" i="3"/>
  <c r="D170" i="3" s="1"/>
  <c r="A12" i="3"/>
  <c r="B12" i="3"/>
  <c r="C12" i="3"/>
  <c r="D12" i="3" s="1"/>
  <c r="A171" i="3"/>
  <c r="B171" i="3"/>
  <c r="C171" i="3"/>
  <c r="D171" i="3" s="1"/>
  <c r="A16" i="3"/>
  <c r="B16" i="3"/>
  <c r="C16" i="3"/>
  <c r="D16" i="3" s="1"/>
  <c r="A13" i="3"/>
  <c r="B13" i="3"/>
  <c r="C13" i="3"/>
  <c r="D13" i="3" s="1"/>
  <c r="A25" i="3"/>
  <c r="B25" i="3"/>
  <c r="C25" i="3"/>
  <c r="D25" i="3" s="1"/>
  <c r="A172" i="3"/>
  <c r="B172" i="3"/>
  <c r="C172" i="3"/>
  <c r="D172" i="3" s="1"/>
  <c r="A26" i="3"/>
  <c r="B26" i="3"/>
  <c r="C26" i="3"/>
  <c r="D26" i="3" s="1"/>
  <c r="A173" i="3"/>
  <c r="B173" i="3"/>
  <c r="C173" i="3"/>
  <c r="D173" i="3" s="1"/>
  <c r="A14" i="3"/>
  <c r="B14" i="3"/>
  <c r="C14" i="3"/>
  <c r="D14" i="3" s="1"/>
  <c r="A15" i="3"/>
  <c r="B15" i="3"/>
  <c r="C15" i="3"/>
  <c r="D15" i="3" s="1"/>
  <c r="A174" i="3"/>
  <c r="B174" i="3"/>
  <c r="C174" i="3"/>
  <c r="D174" i="3" s="1"/>
  <c r="A175" i="3"/>
  <c r="B175" i="3"/>
  <c r="C175" i="3"/>
  <c r="D175" i="3" s="1"/>
  <c r="A176" i="3"/>
  <c r="B176" i="3"/>
  <c r="C176" i="3"/>
  <c r="D176" i="3" s="1"/>
  <c r="A27" i="3"/>
  <c r="B27" i="3"/>
  <c r="C27" i="3"/>
  <c r="D27" i="3" s="1"/>
  <c r="A28" i="3"/>
  <c r="B28" i="3"/>
  <c r="C28" i="3"/>
  <c r="D28" i="3" s="1"/>
  <c r="A17" i="3"/>
  <c r="B17" i="3"/>
  <c r="C17" i="3"/>
  <c r="D17" i="3" s="1"/>
  <c r="A92" i="3"/>
  <c r="B92" i="3"/>
  <c r="C92" i="3"/>
  <c r="D92" i="3" s="1"/>
  <c r="A65" i="3"/>
  <c r="B65" i="3"/>
  <c r="C65" i="3"/>
  <c r="D65" i="3" s="1"/>
  <c r="A94" i="3"/>
  <c r="B94" i="3"/>
  <c r="C94" i="3"/>
  <c r="D94" i="3" s="1"/>
  <c r="A67" i="3"/>
  <c r="B67" i="3"/>
  <c r="C67" i="3"/>
  <c r="D67" i="3" s="1"/>
  <c r="A66" i="3"/>
  <c r="B66" i="3"/>
  <c r="C66" i="3"/>
  <c r="D66" i="3" s="1"/>
  <c r="A95" i="3"/>
  <c r="B95" i="3"/>
  <c r="C95" i="3"/>
  <c r="D95" i="3" s="1"/>
  <c r="A96" i="3"/>
  <c r="B96" i="3"/>
  <c r="C96" i="3"/>
  <c r="D96" i="3" s="1"/>
  <c r="A75" i="3"/>
  <c r="B75" i="3"/>
  <c r="C75" i="3"/>
  <c r="D75" i="3" s="1"/>
  <c r="A76" i="3"/>
  <c r="B76" i="3"/>
  <c r="C76" i="3"/>
  <c r="D76" i="3" s="1"/>
  <c r="A68" i="3"/>
  <c r="B68" i="3"/>
  <c r="C68" i="3"/>
  <c r="D68" i="3" s="1"/>
  <c r="A69" i="3"/>
  <c r="B69" i="3"/>
  <c r="C69" i="3"/>
  <c r="D69" i="3" s="1"/>
  <c r="A70" i="3"/>
  <c r="B70" i="3"/>
  <c r="C70" i="3"/>
  <c r="D70" i="3" s="1"/>
  <c r="A78" i="3"/>
  <c r="B78" i="3"/>
  <c r="C78" i="3"/>
  <c r="D78" i="3" s="1"/>
  <c r="A79" i="3"/>
  <c r="B79" i="3"/>
  <c r="C79" i="3"/>
  <c r="D79" i="3" s="1"/>
  <c r="A71" i="3"/>
  <c r="B71" i="3"/>
  <c r="C71" i="3"/>
  <c r="D71" i="3" s="1"/>
  <c r="A72" i="3"/>
  <c r="B72" i="3"/>
  <c r="C72" i="3"/>
  <c r="D72" i="3" s="1"/>
  <c r="A122" i="3"/>
  <c r="B122" i="3"/>
  <c r="C122" i="3"/>
  <c r="D122" i="3" s="1"/>
  <c r="A123" i="3"/>
  <c r="B123" i="3"/>
  <c r="C123" i="3"/>
  <c r="D123" i="3" s="1"/>
  <c r="A124" i="3"/>
  <c r="B124" i="3"/>
  <c r="C124" i="3"/>
  <c r="D124" i="3" s="1"/>
  <c r="A125" i="3"/>
  <c r="B125" i="3"/>
  <c r="C125" i="3"/>
  <c r="D125" i="3" s="1"/>
  <c r="A126" i="3"/>
  <c r="B126" i="3"/>
  <c r="C126" i="3"/>
  <c r="D126" i="3" s="1"/>
  <c r="A127" i="3"/>
  <c r="B127" i="3"/>
  <c r="C127" i="3"/>
  <c r="D127" i="3" s="1"/>
  <c r="A129" i="3"/>
  <c r="B129" i="3"/>
  <c r="C129" i="3"/>
  <c r="D129" i="3" s="1"/>
  <c r="A130" i="3"/>
  <c r="B130" i="3"/>
  <c r="C130" i="3"/>
  <c r="D130" i="3" s="1"/>
  <c r="A131" i="3"/>
  <c r="B131" i="3"/>
  <c r="C131" i="3"/>
  <c r="D131" i="3" s="1"/>
  <c r="A132" i="3"/>
  <c r="B132" i="3"/>
  <c r="C132" i="3"/>
  <c r="D132" i="3" s="1"/>
  <c r="A139" i="3"/>
  <c r="B139" i="3"/>
  <c r="C139" i="3"/>
  <c r="D139" i="3" s="1"/>
  <c r="A133" i="3"/>
  <c r="B133" i="3"/>
  <c r="C133" i="3"/>
  <c r="D133" i="3" s="1"/>
  <c r="A134" i="3"/>
  <c r="B134" i="3"/>
  <c r="C134" i="3"/>
  <c r="D134" i="3" s="1"/>
  <c r="A135" i="3"/>
  <c r="B135" i="3"/>
  <c r="C135" i="3"/>
  <c r="D135" i="3" s="1"/>
  <c r="A136" i="3"/>
  <c r="B136" i="3"/>
  <c r="C136" i="3"/>
  <c r="D136" i="3" s="1"/>
  <c r="A137" i="3"/>
  <c r="B137" i="3"/>
  <c r="C137" i="3"/>
  <c r="D137" i="3" s="1"/>
  <c r="A138" i="3"/>
  <c r="B138" i="3"/>
  <c r="C138" i="3"/>
  <c r="D138" i="3" s="1"/>
  <c r="A140" i="3"/>
  <c r="B140" i="3"/>
  <c r="C140" i="3"/>
  <c r="D140" i="3" s="1"/>
  <c r="A141" i="3"/>
  <c r="B141" i="3"/>
  <c r="C141" i="3"/>
  <c r="D141" i="3" s="1"/>
  <c r="A142" i="3"/>
  <c r="B142" i="3"/>
  <c r="C142" i="3"/>
  <c r="D142" i="3" s="1"/>
  <c r="A143" i="3"/>
  <c r="B143" i="3"/>
  <c r="C143" i="3"/>
  <c r="D143" i="3" s="1"/>
  <c r="A145" i="3"/>
  <c r="B145" i="3"/>
  <c r="C145" i="3"/>
  <c r="D145" i="3" s="1"/>
  <c r="A146" i="3"/>
  <c r="B146" i="3"/>
  <c r="C146" i="3"/>
  <c r="D146" i="3" s="1"/>
  <c r="A147" i="3"/>
  <c r="B147" i="3"/>
  <c r="C147" i="3"/>
  <c r="D147" i="3" s="1"/>
  <c r="A148" i="3"/>
  <c r="B148" i="3"/>
  <c r="C148" i="3"/>
  <c r="D148" i="3" s="1"/>
  <c r="A144" i="3"/>
  <c r="B144" i="3"/>
  <c r="C144" i="3"/>
  <c r="D144" i="3" s="1"/>
  <c r="A149" i="3"/>
  <c r="B149" i="3"/>
  <c r="C149" i="3"/>
  <c r="D149" i="3" s="1"/>
  <c r="A150" i="3"/>
  <c r="B150" i="3"/>
  <c r="C150" i="3"/>
  <c r="D150" i="3" s="1"/>
  <c r="A151" i="3"/>
  <c r="B151" i="3"/>
  <c r="C151" i="3"/>
  <c r="D151" i="3" s="1"/>
  <c r="A152" i="3"/>
  <c r="B152" i="3"/>
  <c r="C152" i="3"/>
  <c r="D152" i="3" s="1"/>
  <c r="A153" i="3"/>
  <c r="B153" i="3"/>
  <c r="C153" i="3"/>
  <c r="D153" i="3" s="1"/>
  <c r="A128" i="3"/>
  <c r="B128" i="3"/>
  <c r="C128" i="3"/>
  <c r="D128" i="3" s="1"/>
  <c r="A99" i="3"/>
  <c r="B99" i="3"/>
  <c r="C99" i="3"/>
  <c r="D99" i="3" s="1"/>
  <c r="A182" i="3"/>
  <c r="B182" i="3"/>
  <c r="C182" i="3"/>
  <c r="D182" i="3" s="1"/>
  <c r="A100" i="3"/>
  <c r="B100" i="3"/>
  <c r="C100" i="3"/>
  <c r="D100" i="3" s="1"/>
  <c r="A186" i="3"/>
  <c r="B186" i="3"/>
  <c r="C186" i="3"/>
  <c r="D186" i="3" s="1"/>
  <c r="A183" i="3"/>
  <c r="B183" i="3"/>
  <c r="C183" i="3"/>
  <c r="D183" i="3" s="1"/>
  <c r="A184" i="3"/>
  <c r="B184" i="3"/>
  <c r="C184" i="3"/>
  <c r="D184" i="3" s="1"/>
  <c r="A101" i="3"/>
  <c r="B101" i="3"/>
  <c r="C101" i="3"/>
  <c r="D101" i="3" s="1"/>
  <c r="A185" i="3"/>
  <c r="B185" i="3"/>
  <c r="C185" i="3"/>
  <c r="D185" i="3" s="1"/>
  <c r="A187" i="3"/>
  <c r="B187" i="3"/>
  <c r="C187" i="3"/>
  <c r="D187" i="3" s="1"/>
  <c r="A188" i="3"/>
  <c r="B188" i="3"/>
  <c r="C188" i="3"/>
  <c r="D188" i="3" s="1"/>
  <c r="A102" i="3"/>
  <c r="B102" i="3"/>
  <c r="C102" i="3"/>
  <c r="D102" i="3" s="1"/>
  <c r="A190" i="3"/>
  <c r="B190" i="3"/>
  <c r="C190" i="3"/>
  <c r="D190" i="3" s="1"/>
  <c r="A191" i="3"/>
  <c r="B191" i="3"/>
  <c r="C191" i="3"/>
  <c r="D191" i="3" s="1"/>
  <c r="A103" i="3"/>
  <c r="B103" i="3"/>
  <c r="C103" i="3"/>
  <c r="D103" i="3" s="1"/>
  <c r="A193" i="3"/>
  <c r="B193" i="3"/>
  <c r="C193" i="3"/>
  <c r="D193" i="3" s="1"/>
  <c r="A104" i="3"/>
  <c r="B104" i="3"/>
  <c r="C104" i="3"/>
  <c r="D104" i="3" s="1"/>
  <c r="A105" i="3"/>
  <c r="B105" i="3"/>
  <c r="C105" i="3"/>
  <c r="D105" i="3" s="1"/>
  <c r="A195" i="3"/>
  <c r="B195" i="3"/>
  <c r="C195" i="3"/>
  <c r="D195" i="3" s="1"/>
  <c r="A196" i="3"/>
  <c r="B196" i="3"/>
  <c r="C196" i="3"/>
  <c r="D196" i="3" s="1"/>
  <c r="A208" i="3"/>
  <c r="B208" i="3"/>
  <c r="C208" i="3"/>
  <c r="D208" i="3" s="1"/>
  <c r="A205" i="3"/>
  <c r="B205" i="3"/>
  <c r="C205" i="3"/>
  <c r="D205" i="3" s="1"/>
  <c r="A206" i="3"/>
  <c r="B206" i="3"/>
  <c r="C206" i="3"/>
  <c r="D206" i="3" s="1"/>
  <c r="A197" i="3"/>
  <c r="B197" i="3"/>
  <c r="C197" i="3"/>
  <c r="D197" i="3" s="1"/>
  <c r="A198" i="3"/>
  <c r="B198" i="3"/>
  <c r="C198" i="3"/>
  <c r="D198" i="3" s="1"/>
  <c r="A199" i="3"/>
  <c r="B199" i="3"/>
  <c r="C199" i="3"/>
  <c r="D199" i="3" s="1"/>
  <c r="A209" i="3"/>
  <c r="B209" i="3"/>
  <c r="C209" i="3"/>
  <c r="D209" i="3" s="1"/>
  <c r="A200" i="3"/>
  <c r="B200" i="3"/>
  <c r="C200" i="3"/>
  <c r="D200" i="3" s="1"/>
  <c r="A210" i="3"/>
  <c r="B210" i="3"/>
  <c r="C210" i="3"/>
  <c r="D210" i="3" s="1"/>
  <c r="A201" i="3"/>
  <c r="B201" i="3"/>
  <c r="C201" i="3"/>
  <c r="D201" i="3" s="1"/>
  <c r="A211" i="3"/>
  <c r="B211" i="3"/>
  <c r="C211" i="3"/>
  <c r="D211" i="3" s="1"/>
  <c r="A194" i="3"/>
  <c r="B194" i="3"/>
  <c r="C194" i="3"/>
  <c r="D194" i="3" s="1"/>
  <c r="A212" i="3"/>
  <c r="B212" i="3"/>
  <c r="C212" i="3"/>
  <c r="D212" i="3" s="1"/>
  <c r="A202" i="3"/>
  <c r="B202" i="3"/>
  <c r="C202" i="3"/>
  <c r="D202" i="3" s="1"/>
  <c r="A203" i="3"/>
  <c r="B203" i="3"/>
  <c r="C203" i="3"/>
  <c r="D203" i="3" s="1"/>
  <c r="A18" i="3"/>
  <c r="B18" i="3"/>
  <c r="C18" i="3"/>
  <c r="D18" i="3" s="1"/>
  <c r="A29" i="3"/>
  <c r="B29" i="3"/>
  <c r="C29" i="3"/>
  <c r="D29" i="3" s="1"/>
  <c r="A204" i="3"/>
  <c r="B204" i="3"/>
  <c r="C204" i="3"/>
  <c r="D204" i="3" s="1"/>
  <c r="A19" i="3"/>
  <c r="B19" i="3"/>
  <c r="C19" i="3"/>
  <c r="D19" i="3" s="1"/>
  <c r="A57" i="3"/>
  <c r="B57" i="3"/>
  <c r="C57" i="3"/>
  <c r="D57" i="3" s="1"/>
  <c r="A30" i="3"/>
  <c r="B30" i="3"/>
  <c r="C30" i="3"/>
  <c r="D30" i="3" s="1"/>
  <c r="A31" i="3"/>
  <c r="B31" i="3"/>
  <c r="C31" i="3"/>
  <c r="D31" i="3" s="1"/>
  <c r="A32" i="3"/>
  <c r="B32" i="3"/>
  <c r="C32" i="3"/>
  <c r="D32" i="3" s="1"/>
  <c r="A20" i="3"/>
  <c r="B20" i="3"/>
  <c r="C20" i="3"/>
  <c r="D20" i="3" s="1"/>
  <c r="A38" i="3"/>
  <c r="B38" i="3"/>
  <c r="C38" i="3"/>
  <c r="D38" i="3" s="1"/>
  <c r="A22" i="3"/>
  <c r="B22" i="3"/>
  <c r="C22" i="3"/>
  <c r="D22" i="3" s="1"/>
  <c r="A160" i="3"/>
  <c r="B160" i="3"/>
  <c r="D160" i="3"/>
  <c r="A156" i="3"/>
  <c r="B156" i="3"/>
  <c r="C156" i="3"/>
  <c r="D156" i="3" s="1"/>
  <c r="A43" i="3"/>
  <c r="B43" i="3"/>
  <c r="C43" i="3"/>
  <c r="D43" i="3" s="1"/>
  <c r="A119" i="3"/>
  <c r="B119" i="3"/>
  <c r="C119" i="3"/>
  <c r="D119" i="3" s="1"/>
  <c r="A73" i="3"/>
  <c r="B73" i="3"/>
  <c r="C73" i="3"/>
  <c r="D73" i="3" s="1"/>
  <c r="A74" i="3"/>
  <c r="B74" i="3"/>
  <c r="C74" i="3"/>
  <c r="D74" i="3" s="1"/>
  <c r="A77" i="3"/>
  <c r="B77" i="3"/>
  <c r="C77" i="3"/>
  <c r="D77" i="3" s="1"/>
  <c r="A192" i="3"/>
  <c r="B192" i="3"/>
  <c r="C192" i="3"/>
  <c r="D192" i="3" s="1"/>
  <c r="A106" i="3"/>
  <c r="B106" i="3"/>
  <c r="C106" i="3"/>
  <c r="D106" i="3" s="1"/>
  <c r="A189" i="3"/>
  <c r="B189" i="3"/>
  <c r="C189" i="3"/>
  <c r="D189" i="3" s="1"/>
  <c r="A207" i="3"/>
  <c r="B207" i="3"/>
  <c r="C207" i="3"/>
  <c r="D207" i="3" s="1"/>
  <c r="A21" i="3"/>
  <c r="B21" i="3"/>
  <c r="C21" i="3"/>
  <c r="D21" i="3" s="1"/>
  <c r="A58" i="3"/>
  <c r="B58" i="3"/>
  <c r="C58" i="3"/>
  <c r="D58" i="3" s="1"/>
  <c r="A59" i="3"/>
  <c r="B59" i="3"/>
  <c r="C59" i="3"/>
  <c r="D59" i="3" s="1"/>
  <c r="F61" i="3"/>
  <c r="F40" i="3"/>
  <c r="F41" i="3"/>
  <c r="F42" i="3"/>
  <c r="F63" i="3"/>
  <c r="F62" i="3"/>
  <c r="F44" i="3"/>
  <c r="F64" i="3"/>
  <c r="F45" i="3"/>
  <c r="F46" i="3"/>
  <c r="F107" i="3"/>
  <c r="F108" i="3"/>
  <c r="F80" i="3"/>
  <c r="F81" i="3"/>
  <c r="F82" i="3"/>
  <c r="F109" i="3"/>
  <c r="F85" i="3"/>
  <c r="F110" i="3"/>
  <c r="F33" i="3"/>
  <c r="F83" i="3"/>
  <c r="F112" i="3"/>
  <c r="F154" i="3"/>
  <c r="F86" i="3"/>
  <c r="F39" i="3"/>
  <c r="F155" i="3"/>
  <c r="F113" i="3"/>
  <c r="F84" i="3"/>
  <c r="F87" i="3"/>
  <c r="F34" i="3"/>
  <c r="F157" i="3"/>
  <c r="F158" i="3"/>
  <c r="F88" i="3"/>
  <c r="F159" i="3"/>
  <c r="F89" i="3"/>
  <c r="F90" i="3"/>
  <c r="F35" i="3"/>
  <c r="F36" i="3"/>
  <c r="F37" i="3"/>
  <c r="F114" i="3"/>
  <c r="F91" i="3"/>
  <c r="F111" i="3"/>
  <c r="F213" i="3"/>
  <c r="F177" i="3"/>
  <c r="F178" i="3"/>
  <c r="F215" i="3"/>
  <c r="F216" i="3"/>
  <c r="F218" i="3"/>
  <c r="F214" i="3"/>
  <c r="F179" i="3"/>
  <c r="F161" i="3"/>
  <c r="F217" i="3"/>
  <c r="F220" i="3"/>
  <c r="F162" i="3"/>
  <c r="F163" i="3"/>
  <c r="F164" i="3"/>
  <c r="F219" i="3"/>
  <c r="F165" i="3"/>
  <c r="F221" i="3"/>
  <c r="F166" i="3"/>
  <c r="F180" i="3"/>
  <c r="F167" i="3"/>
  <c r="F181" i="3"/>
  <c r="F168" i="3"/>
  <c r="F222" i="3"/>
  <c r="F117" i="3"/>
  <c r="F93" i="3"/>
  <c r="F115" i="3"/>
  <c r="F47" i="3"/>
  <c r="F48" i="3"/>
  <c r="F116" i="3"/>
  <c r="F118" i="3"/>
  <c r="F49" i="3"/>
  <c r="F97" i="3"/>
  <c r="F98" i="3"/>
  <c r="F50" i="3"/>
  <c r="F51" i="3"/>
  <c r="F52" i="3"/>
  <c r="F53" i="3"/>
  <c r="F54" i="3"/>
  <c r="F55" i="3"/>
  <c r="F120" i="3"/>
  <c r="F56" i="3"/>
  <c r="F121" i="3"/>
  <c r="F23" i="3"/>
  <c r="F169" i="3"/>
  <c r="F11" i="3"/>
  <c r="F24" i="3"/>
  <c r="F170" i="3"/>
  <c r="F12" i="3"/>
  <c r="F171" i="3"/>
  <c r="F16" i="3"/>
  <c r="F13" i="3"/>
  <c r="F25" i="3"/>
  <c r="F172" i="3"/>
  <c r="F26" i="3"/>
  <c r="F173" i="3"/>
  <c r="F14" i="3"/>
  <c r="F15" i="3"/>
  <c r="F174" i="3"/>
  <c r="F175" i="3"/>
  <c r="F176" i="3"/>
  <c r="F27" i="3"/>
  <c r="F28" i="3"/>
  <c r="F17" i="3"/>
  <c r="F92" i="3"/>
  <c r="F65" i="3"/>
  <c r="F94" i="3"/>
  <c r="F67" i="3"/>
  <c r="F66" i="3"/>
  <c r="F95" i="3"/>
  <c r="F96" i="3"/>
  <c r="F75" i="3"/>
  <c r="F76" i="3"/>
  <c r="F68" i="3"/>
  <c r="F69" i="3"/>
  <c r="F70" i="3"/>
  <c r="F78" i="3"/>
  <c r="F79" i="3"/>
  <c r="F71" i="3"/>
  <c r="F72" i="3"/>
  <c r="F122" i="3"/>
  <c r="F123" i="3"/>
  <c r="F124" i="3"/>
  <c r="F125" i="3"/>
  <c r="F126" i="3"/>
  <c r="F127" i="3"/>
  <c r="F129" i="3"/>
  <c r="F130" i="3"/>
  <c r="F131" i="3"/>
  <c r="F132" i="3"/>
  <c r="F139" i="3"/>
  <c r="F133" i="3"/>
  <c r="F134" i="3"/>
  <c r="F135" i="3"/>
  <c r="F136" i="3"/>
  <c r="F137" i="3"/>
  <c r="F138" i="3"/>
  <c r="F140" i="3"/>
  <c r="F141" i="3"/>
  <c r="F142" i="3"/>
  <c r="F143" i="3"/>
  <c r="F145" i="3"/>
  <c r="F146" i="3"/>
  <c r="F147" i="3"/>
  <c r="F148" i="3"/>
  <c r="F144" i="3"/>
  <c r="F149" i="3"/>
  <c r="F150" i="3"/>
  <c r="F151" i="3"/>
  <c r="F152" i="3"/>
  <c r="F153" i="3"/>
  <c r="F128" i="3"/>
  <c r="F99" i="3"/>
  <c r="F182" i="3"/>
  <c r="F100" i="3"/>
  <c r="F186" i="3"/>
  <c r="F183" i="3"/>
  <c r="F184" i="3"/>
  <c r="F101" i="3"/>
  <c r="F185" i="3"/>
  <c r="F187" i="3"/>
  <c r="F188" i="3"/>
  <c r="F102" i="3"/>
  <c r="F190" i="3"/>
  <c r="F191" i="3"/>
  <c r="F103" i="3"/>
  <c r="F193" i="3"/>
  <c r="F104" i="3"/>
  <c r="F105" i="3"/>
  <c r="F195" i="3"/>
  <c r="F196" i="3"/>
  <c r="F208" i="3"/>
  <c r="F205" i="3"/>
  <c r="F206" i="3"/>
  <c r="F197" i="3"/>
  <c r="F198" i="3"/>
  <c r="F199" i="3"/>
  <c r="F209" i="3"/>
  <c r="F200" i="3"/>
  <c r="F210" i="3"/>
  <c r="F201" i="3"/>
  <c r="F211" i="3"/>
  <c r="F194" i="3"/>
  <c r="F212" i="3"/>
  <c r="F202" i="3"/>
  <c r="F203" i="3"/>
  <c r="F18" i="3"/>
  <c r="F29" i="3"/>
  <c r="F204" i="3"/>
  <c r="F19" i="3"/>
  <c r="F57" i="3"/>
  <c r="F30" i="3"/>
  <c r="F31" i="3"/>
  <c r="F32" i="3"/>
  <c r="F20" i="3"/>
  <c r="F38" i="3"/>
  <c r="F22" i="3"/>
  <c r="F156" i="3"/>
  <c r="F43" i="3"/>
  <c r="F119" i="3"/>
  <c r="F73" i="3"/>
  <c r="F74" i="3"/>
  <c r="F77" i="3"/>
  <c r="F192" i="3"/>
  <c r="F106" i="3"/>
  <c r="F189" i="3"/>
  <c r="F207" i="3"/>
  <c r="F21" i="3"/>
  <c r="F58" i="3"/>
  <c r="F59" i="3"/>
  <c r="F60" i="3"/>
  <c r="C60" i="3"/>
  <c r="D60" i="3" s="1"/>
  <c r="B60" i="3"/>
  <c r="A60" i="3"/>
  <c r="A41" i="19"/>
  <c r="B41" i="19"/>
  <c r="C41" i="19"/>
  <c r="D41" i="19" s="1"/>
  <c r="A59" i="19"/>
  <c r="B59" i="19"/>
  <c r="C59" i="19"/>
  <c r="D59" i="19" s="1"/>
  <c r="A43" i="19"/>
  <c r="B43" i="19"/>
  <c r="C43" i="19"/>
  <c r="D43" i="19" s="1"/>
  <c r="A60" i="19"/>
  <c r="B60" i="19"/>
  <c r="C60" i="19"/>
  <c r="D60" i="19" s="1"/>
  <c r="A44" i="19"/>
  <c r="B44" i="19"/>
  <c r="C44" i="19"/>
  <c r="D44" i="19" s="1"/>
  <c r="A45" i="19"/>
  <c r="B45" i="19"/>
  <c r="C45" i="19"/>
  <c r="D45" i="19" s="1"/>
  <c r="A103" i="19"/>
  <c r="B103" i="19"/>
  <c r="C103" i="19"/>
  <c r="D103" i="19" s="1"/>
  <c r="A104" i="19"/>
  <c r="B104" i="19"/>
  <c r="C104" i="19"/>
  <c r="D104" i="19" s="1"/>
  <c r="A76" i="19"/>
  <c r="B76" i="19"/>
  <c r="C76" i="19"/>
  <c r="D76" i="19" s="1"/>
  <c r="A77" i="19"/>
  <c r="B77" i="19"/>
  <c r="C77" i="19"/>
  <c r="D77" i="19" s="1"/>
  <c r="A78" i="19"/>
  <c r="B78" i="19"/>
  <c r="C78" i="19"/>
  <c r="D78" i="19" s="1"/>
  <c r="A105" i="19"/>
  <c r="B105" i="19"/>
  <c r="C105" i="19"/>
  <c r="D105" i="19" s="1"/>
  <c r="A81" i="19"/>
  <c r="B81" i="19"/>
  <c r="C81" i="19"/>
  <c r="D81" i="19" s="1"/>
  <c r="A106" i="19"/>
  <c r="B106" i="19"/>
  <c r="C106" i="19"/>
  <c r="D106" i="19" s="1"/>
  <c r="A34" i="19"/>
  <c r="B34" i="19"/>
  <c r="C34" i="19"/>
  <c r="D34" i="19" s="1"/>
  <c r="A79" i="19"/>
  <c r="B79" i="19"/>
  <c r="C79" i="19"/>
  <c r="D79" i="19" s="1"/>
  <c r="A108" i="19"/>
  <c r="B108" i="19"/>
  <c r="C108" i="19"/>
  <c r="D108" i="19" s="1"/>
  <c r="A148" i="19"/>
  <c r="B148" i="19"/>
  <c r="C148" i="19"/>
  <c r="D148" i="19" s="1"/>
  <c r="A82" i="19"/>
  <c r="B82" i="19"/>
  <c r="C82" i="19"/>
  <c r="D82" i="19" s="1"/>
  <c r="A40" i="19"/>
  <c r="B40" i="19"/>
  <c r="C40" i="19"/>
  <c r="D40" i="19" s="1"/>
  <c r="A149" i="19"/>
  <c r="B149" i="19"/>
  <c r="C149" i="19"/>
  <c r="D149" i="19" s="1"/>
  <c r="A109" i="19"/>
  <c r="B109" i="19"/>
  <c r="C109" i="19"/>
  <c r="D109" i="19" s="1"/>
  <c r="A80" i="19"/>
  <c r="B80" i="19"/>
  <c r="C80" i="19"/>
  <c r="D80" i="19" s="1"/>
  <c r="A83" i="19"/>
  <c r="B83" i="19"/>
  <c r="C83" i="19"/>
  <c r="D83" i="19" s="1"/>
  <c r="A35" i="19"/>
  <c r="B35" i="19"/>
  <c r="C35" i="19"/>
  <c r="D35" i="19" s="1"/>
  <c r="A151" i="19"/>
  <c r="B151" i="19"/>
  <c r="C151" i="19"/>
  <c r="D151" i="19" s="1"/>
  <c r="A152" i="19"/>
  <c r="B152" i="19"/>
  <c r="C152" i="19"/>
  <c r="D152" i="19" s="1"/>
  <c r="A84" i="19"/>
  <c r="B84" i="19"/>
  <c r="C84" i="19"/>
  <c r="D84" i="19" s="1"/>
  <c r="A153" i="19"/>
  <c r="B153" i="19"/>
  <c r="C153" i="19"/>
  <c r="D153" i="19" s="1"/>
  <c r="A85" i="19"/>
  <c r="B85" i="19"/>
  <c r="C85" i="19"/>
  <c r="D85" i="19" s="1"/>
  <c r="A86" i="19"/>
  <c r="B86" i="19"/>
  <c r="C86" i="19"/>
  <c r="D86" i="19" s="1"/>
  <c r="A36" i="19"/>
  <c r="B36" i="19"/>
  <c r="C36" i="19"/>
  <c r="D36" i="19" s="1"/>
  <c r="A37" i="19"/>
  <c r="B37" i="19"/>
  <c r="C37" i="19"/>
  <c r="D37" i="19" s="1"/>
  <c r="A38" i="19"/>
  <c r="B38" i="19"/>
  <c r="C38" i="19"/>
  <c r="D38" i="19" s="1"/>
  <c r="A110" i="19"/>
  <c r="B110" i="19"/>
  <c r="C110" i="19"/>
  <c r="D110" i="19" s="1"/>
  <c r="A87" i="19"/>
  <c r="B87" i="19"/>
  <c r="C87" i="19"/>
  <c r="D87" i="19" s="1"/>
  <c r="A107" i="19"/>
  <c r="B107" i="19"/>
  <c r="C107" i="19"/>
  <c r="D107" i="19" s="1"/>
  <c r="A202" i="19"/>
  <c r="B202" i="19"/>
  <c r="C202" i="19"/>
  <c r="D202" i="19" s="1"/>
  <c r="A170" i="19"/>
  <c r="B170" i="19"/>
  <c r="C170" i="19"/>
  <c r="D170" i="19" s="1"/>
  <c r="A171" i="19"/>
  <c r="B171" i="19"/>
  <c r="C171" i="19"/>
  <c r="D171" i="19" s="1"/>
  <c r="A204" i="19"/>
  <c r="B204" i="19"/>
  <c r="C204" i="19"/>
  <c r="D204" i="19" s="1"/>
  <c r="A205" i="19"/>
  <c r="B205" i="19"/>
  <c r="C205" i="19"/>
  <c r="D205" i="19" s="1"/>
  <c r="A203" i="19"/>
  <c r="B203" i="19"/>
  <c r="C203" i="19"/>
  <c r="D203" i="19" s="1"/>
  <c r="A172" i="19"/>
  <c r="B172" i="19"/>
  <c r="C172" i="19"/>
  <c r="D172" i="19" s="1"/>
  <c r="A206" i="19"/>
  <c r="B206" i="19"/>
  <c r="C206" i="19"/>
  <c r="D206" i="19" s="1"/>
  <c r="A208" i="19"/>
  <c r="B208" i="19"/>
  <c r="C208" i="19"/>
  <c r="D208" i="19" s="1"/>
  <c r="A155" i="19"/>
  <c r="B155" i="19"/>
  <c r="C155" i="19"/>
  <c r="D155" i="19" s="1"/>
  <c r="A156" i="19"/>
  <c r="B156" i="19"/>
  <c r="C156" i="19"/>
  <c r="D156" i="19" s="1"/>
  <c r="A157" i="19"/>
  <c r="B157" i="19"/>
  <c r="C157" i="19"/>
  <c r="D157" i="19" s="1"/>
  <c r="A207" i="19"/>
  <c r="B207" i="19"/>
  <c r="C207" i="19"/>
  <c r="D207" i="19" s="1"/>
  <c r="A158" i="19"/>
  <c r="B158" i="19"/>
  <c r="C158" i="19"/>
  <c r="D158" i="19" s="1"/>
  <c r="A209" i="19"/>
  <c r="B209" i="19"/>
  <c r="C209" i="19"/>
  <c r="D209" i="19" s="1"/>
  <c r="A159" i="19"/>
  <c r="B159" i="19"/>
  <c r="C159" i="19"/>
  <c r="D159" i="19" s="1"/>
  <c r="A173" i="19"/>
  <c r="B173" i="19"/>
  <c r="C173" i="19"/>
  <c r="D173" i="19" s="1"/>
  <c r="A160" i="19"/>
  <c r="B160" i="19"/>
  <c r="C160" i="19"/>
  <c r="D160" i="19" s="1"/>
  <c r="A174" i="19"/>
  <c r="B174" i="19"/>
  <c r="C174" i="19"/>
  <c r="D174" i="19" s="1"/>
  <c r="A161" i="19"/>
  <c r="B161" i="19"/>
  <c r="C161" i="19"/>
  <c r="D161" i="19" s="1"/>
  <c r="A210" i="19"/>
  <c r="B210" i="19"/>
  <c r="C210" i="19"/>
  <c r="D210" i="19" s="1"/>
  <c r="A113" i="19"/>
  <c r="B113" i="19"/>
  <c r="C113" i="19"/>
  <c r="D113" i="19" s="1"/>
  <c r="A89" i="19"/>
  <c r="B89" i="19"/>
  <c r="C89" i="19"/>
  <c r="D89" i="19" s="1"/>
  <c r="A111" i="19"/>
  <c r="B111" i="19"/>
  <c r="C111" i="19"/>
  <c r="D111" i="19" s="1"/>
  <c r="A46" i="19"/>
  <c r="B46" i="19"/>
  <c r="C46" i="19"/>
  <c r="D46" i="19" s="1"/>
  <c r="A47" i="19"/>
  <c r="B47" i="19"/>
  <c r="C47" i="19"/>
  <c r="D47" i="19" s="1"/>
  <c r="A112" i="19"/>
  <c r="B112" i="19"/>
  <c r="C112" i="19"/>
  <c r="D112" i="19" s="1"/>
  <c r="A114" i="19"/>
  <c r="B114" i="19"/>
  <c r="C114" i="19"/>
  <c r="D114" i="19" s="1"/>
  <c r="A48" i="19"/>
  <c r="B48" i="19"/>
  <c r="C48" i="19"/>
  <c r="D48" i="19" s="1"/>
  <c r="A93" i="19"/>
  <c r="B93" i="19"/>
  <c r="C93" i="19"/>
  <c r="D93" i="19" s="1"/>
  <c r="A94" i="19"/>
  <c r="B94" i="19"/>
  <c r="C94" i="19"/>
  <c r="D94" i="19" s="1"/>
  <c r="A49" i="19"/>
  <c r="B49" i="19"/>
  <c r="C49" i="19"/>
  <c r="D49" i="19" s="1"/>
  <c r="A50" i="19"/>
  <c r="B50" i="19"/>
  <c r="C50" i="19"/>
  <c r="D50" i="19" s="1"/>
  <c r="A51" i="19"/>
  <c r="B51" i="19"/>
  <c r="C51" i="19"/>
  <c r="D51" i="19" s="1"/>
  <c r="A52" i="19"/>
  <c r="B52" i="19"/>
  <c r="C52" i="19"/>
  <c r="D52" i="19" s="1"/>
  <c r="A53" i="19"/>
  <c r="B53" i="19"/>
  <c r="C53" i="19"/>
  <c r="D53" i="19" s="1"/>
  <c r="A116" i="19"/>
  <c r="B116" i="19"/>
  <c r="C116" i="19"/>
  <c r="D116" i="19" s="1"/>
  <c r="A54" i="19"/>
  <c r="B54" i="19"/>
  <c r="C54" i="19"/>
  <c r="D54" i="19" s="1"/>
  <c r="A117" i="19"/>
  <c r="B117" i="19"/>
  <c r="C117" i="19"/>
  <c r="D117" i="19" s="1"/>
  <c r="A24" i="19"/>
  <c r="B24" i="19"/>
  <c r="C24" i="19"/>
  <c r="D24" i="19" s="1"/>
  <c r="A162" i="19"/>
  <c r="B162" i="19"/>
  <c r="C162" i="19"/>
  <c r="D162" i="19" s="1"/>
  <c r="A12" i="19"/>
  <c r="B12" i="19"/>
  <c r="C12" i="19"/>
  <c r="D12" i="19" s="1"/>
  <c r="A25" i="19"/>
  <c r="B25" i="19"/>
  <c r="C25" i="19"/>
  <c r="D25" i="19" s="1"/>
  <c r="A163" i="19"/>
  <c r="B163" i="19"/>
  <c r="C163" i="19"/>
  <c r="D163" i="19" s="1"/>
  <c r="A13" i="19"/>
  <c r="B13" i="19"/>
  <c r="C13" i="19"/>
  <c r="D13" i="19" s="1"/>
  <c r="A164" i="19"/>
  <c r="B164" i="19"/>
  <c r="C164" i="19"/>
  <c r="D164" i="19" s="1"/>
  <c r="A17" i="19"/>
  <c r="B17" i="19"/>
  <c r="C17" i="19"/>
  <c r="D17" i="19" s="1"/>
  <c r="A14" i="19"/>
  <c r="B14" i="19"/>
  <c r="C14" i="19"/>
  <c r="D14" i="19" s="1"/>
  <c r="A26" i="19"/>
  <c r="B26" i="19"/>
  <c r="C26" i="19"/>
  <c r="D26" i="19" s="1"/>
  <c r="A165" i="19"/>
  <c r="B165" i="19"/>
  <c r="C165" i="19"/>
  <c r="D165" i="19" s="1"/>
  <c r="A27" i="19"/>
  <c r="B27" i="19"/>
  <c r="C27" i="19"/>
  <c r="D27" i="19" s="1"/>
  <c r="A166" i="19"/>
  <c r="B166" i="19"/>
  <c r="C166" i="19"/>
  <c r="D166" i="19" s="1"/>
  <c r="A15" i="19"/>
  <c r="B15" i="19"/>
  <c r="C15" i="19"/>
  <c r="D15" i="19" s="1"/>
  <c r="A16" i="19"/>
  <c r="B16" i="19"/>
  <c r="C16" i="19"/>
  <c r="D16" i="19" s="1"/>
  <c r="A167" i="19"/>
  <c r="B167" i="19"/>
  <c r="C167" i="19"/>
  <c r="D167" i="19" s="1"/>
  <c r="A168" i="19"/>
  <c r="B168" i="19"/>
  <c r="C168" i="19"/>
  <c r="D168" i="19" s="1"/>
  <c r="A169" i="19"/>
  <c r="B169" i="19"/>
  <c r="C169" i="19"/>
  <c r="D169" i="19" s="1"/>
  <c r="A28" i="19"/>
  <c r="B28" i="19"/>
  <c r="C28" i="19"/>
  <c r="D28" i="19" s="1"/>
  <c r="A29" i="19"/>
  <c r="B29" i="19"/>
  <c r="C29" i="19"/>
  <c r="D29" i="19" s="1"/>
  <c r="A18" i="19"/>
  <c r="B18" i="19"/>
  <c r="C18" i="19"/>
  <c r="D18" i="19" s="1"/>
  <c r="A88" i="19"/>
  <c r="B88" i="19"/>
  <c r="C88" i="19"/>
  <c r="D88" i="19" s="1"/>
  <c r="A61" i="19"/>
  <c r="B61" i="19"/>
  <c r="C61" i="19"/>
  <c r="D61" i="19" s="1"/>
  <c r="A90" i="19"/>
  <c r="B90" i="19"/>
  <c r="C90" i="19"/>
  <c r="D90" i="19" s="1"/>
  <c r="A63" i="19"/>
  <c r="B63" i="19"/>
  <c r="C63" i="19"/>
  <c r="D63" i="19" s="1"/>
  <c r="A62" i="19"/>
  <c r="B62" i="19"/>
  <c r="C62" i="19"/>
  <c r="D62" i="19" s="1"/>
  <c r="A91" i="19"/>
  <c r="B91" i="19"/>
  <c r="C91" i="19"/>
  <c r="D91" i="19" s="1"/>
  <c r="A92" i="19"/>
  <c r="B92" i="19"/>
  <c r="C92" i="19"/>
  <c r="D92" i="19" s="1"/>
  <c r="A71" i="19"/>
  <c r="B71" i="19"/>
  <c r="C71" i="19"/>
  <c r="D71" i="19" s="1"/>
  <c r="A72" i="19"/>
  <c r="B72" i="19"/>
  <c r="C72" i="19"/>
  <c r="D72" i="19" s="1"/>
  <c r="A64" i="19"/>
  <c r="B64" i="19"/>
  <c r="C64" i="19"/>
  <c r="D64" i="19" s="1"/>
  <c r="A65" i="19"/>
  <c r="B65" i="19"/>
  <c r="C65" i="19"/>
  <c r="D65" i="19" s="1"/>
  <c r="A66" i="19"/>
  <c r="B66" i="19"/>
  <c r="C66" i="19"/>
  <c r="D66" i="19" s="1"/>
  <c r="A74" i="19"/>
  <c r="B74" i="19"/>
  <c r="C74" i="19"/>
  <c r="D74" i="19" s="1"/>
  <c r="A75" i="19"/>
  <c r="B75" i="19"/>
  <c r="C75" i="19"/>
  <c r="D75" i="19" s="1"/>
  <c r="A67" i="19"/>
  <c r="B67" i="19"/>
  <c r="C67" i="19"/>
  <c r="D67" i="19" s="1"/>
  <c r="A68" i="19"/>
  <c r="B68" i="19"/>
  <c r="C68" i="19"/>
  <c r="D68" i="19" s="1"/>
  <c r="A118" i="19"/>
  <c r="B118" i="19"/>
  <c r="C118" i="19"/>
  <c r="D118" i="19" s="1"/>
  <c r="A119" i="19"/>
  <c r="B119" i="19"/>
  <c r="C119" i="19"/>
  <c r="D119" i="19" s="1"/>
  <c r="A120" i="19"/>
  <c r="B120" i="19"/>
  <c r="C120" i="19"/>
  <c r="D120" i="19" s="1"/>
  <c r="A121" i="19"/>
  <c r="B121" i="19"/>
  <c r="C121" i="19"/>
  <c r="D121" i="19" s="1"/>
  <c r="A122" i="19"/>
  <c r="B122" i="19"/>
  <c r="C122" i="19"/>
  <c r="D122" i="19" s="1"/>
  <c r="A123" i="19"/>
  <c r="B123" i="19"/>
  <c r="C123" i="19"/>
  <c r="D123" i="19" s="1"/>
  <c r="A125" i="19"/>
  <c r="B125" i="19"/>
  <c r="C125" i="19"/>
  <c r="D125" i="19" s="1"/>
  <c r="A126" i="19"/>
  <c r="B126" i="19"/>
  <c r="C126" i="19"/>
  <c r="D126" i="19" s="1"/>
  <c r="A127" i="19"/>
  <c r="B127" i="19"/>
  <c r="C127" i="19"/>
  <c r="D127" i="19" s="1"/>
  <c r="A128" i="19"/>
  <c r="B128" i="19"/>
  <c r="C128" i="19"/>
  <c r="D128" i="19" s="1"/>
  <c r="A134" i="19"/>
  <c r="B134" i="19"/>
  <c r="C134" i="19"/>
  <c r="D134" i="19" s="1"/>
  <c r="A129" i="19"/>
  <c r="B129" i="19"/>
  <c r="C129" i="19"/>
  <c r="D129" i="19" s="1"/>
  <c r="A130" i="19"/>
  <c r="B130" i="19"/>
  <c r="C130" i="19"/>
  <c r="D130" i="19" s="1"/>
  <c r="A131" i="19"/>
  <c r="B131" i="19"/>
  <c r="C131" i="19"/>
  <c r="D131" i="19" s="1"/>
  <c r="A132" i="19"/>
  <c r="B132" i="19"/>
  <c r="C132" i="19"/>
  <c r="D132" i="19" s="1"/>
  <c r="A133" i="19"/>
  <c r="B133" i="19"/>
  <c r="C133" i="19"/>
  <c r="D133" i="19" s="1"/>
  <c r="A135" i="19"/>
  <c r="B135" i="19"/>
  <c r="C135" i="19"/>
  <c r="D135" i="19" s="1"/>
  <c r="A136" i="19"/>
  <c r="B136" i="19"/>
  <c r="C136" i="19"/>
  <c r="D136" i="19" s="1"/>
  <c r="A137" i="19"/>
  <c r="B137" i="19"/>
  <c r="C137" i="19"/>
  <c r="D137" i="19" s="1"/>
  <c r="A138" i="19"/>
  <c r="B138" i="19"/>
  <c r="C138" i="19"/>
  <c r="D138" i="19" s="1"/>
  <c r="A140" i="19"/>
  <c r="B140" i="19"/>
  <c r="C140" i="19"/>
  <c r="D140" i="19" s="1"/>
  <c r="A141" i="19"/>
  <c r="B141" i="19"/>
  <c r="C141" i="19"/>
  <c r="D141" i="19" s="1"/>
  <c r="A142" i="19"/>
  <c r="B142" i="19"/>
  <c r="C142" i="19"/>
  <c r="D142" i="19" s="1"/>
  <c r="A143" i="19"/>
  <c r="B143" i="19"/>
  <c r="C143" i="19"/>
  <c r="D143" i="19" s="1"/>
  <c r="A139" i="19"/>
  <c r="B139" i="19"/>
  <c r="C139" i="19"/>
  <c r="D139" i="19" s="1"/>
  <c r="A144" i="19"/>
  <c r="B144" i="19"/>
  <c r="C144" i="19"/>
  <c r="D144" i="19" s="1"/>
  <c r="A145" i="19"/>
  <c r="B145" i="19"/>
  <c r="C145" i="19"/>
  <c r="D145" i="19" s="1"/>
  <c r="A146" i="19"/>
  <c r="B146" i="19"/>
  <c r="C146" i="19"/>
  <c r="D146" i="19" s="1"/>
  <c r="A147" i="19"/>
  <c r="B147" i="19"/>
  <c r="C147" i="19"/>
  <c r="D147" i="19" s="1"/>
  <c r="A124" i="19"/>
  <c r="B124" i="19"/>
  <c r="C124" i="19"/>
  <c r="D124" i="19" s="1"/>
  <c r="A95" i="19"/>
  <c r="B95" i="19"/>
  <c r="C95" i="19"/>
  <c r="D95" i="19" s="1"/>
  <c r="A175" i="19"/>
  <c r="B175" i="19"/>
  <c r="C175" i="19"/>
  <c r="D175" i="19" s="1"/>
  <c r="A96" i="19"/>
  <c r="B96" i="19"/>
  <c r="C96" i="19"/>
  <c r="D96" i="19" s="1"/>
  <c r="A179" i="19"/>
  <c r="B179" i="19"/>
  <c r="C179" i="19"/>
  <c r="D179" i="19" s="1"/>
  <c r="A176" i="19"/>
  <c r="B176" i="19"/>
  <c r="C176" i="19"/>
  <c r="D176" i="19" s="1"/>
  <c r="A177" i="19"/>
  <c r="B177" i="19"/>
  <c r="C177" i="19"/>
  <c r="D177" i="19" s="1"/>
  <c r="A97" i="19"/>
  <c r="B97" i="19"/>
  <c r="C97" i="19"/>
  <c r="D97" i="19" s="1"/>
  <c r="A178" i="19"/>
  <c r="B178" i="19"/>
  <c r="C178" i="19"/>
  <c r="D178" i="19" s="1"/>
  <c r="A180" i="19"/>
  <c r="B180" i="19"/>
  <c r="C180" i="19"/>
  <c r="D180" i="19" s="1"/>
  <c r="A98" i="19"/>
  <c r="B98" i="19"/>
  <c r="C98" i="19"/>
  <c r="D98" i="19" s="1"/>
  <c r="A182" i="19"/>
  <c r="B182" i="19"/>
  <c r="C182" i="19"/>
  <c r="D182" i="19" s="1"/>
  <c r="A183" i="19"/>
  <c r="B183" i="19"/>
  <c r="C183" i="19"/>
  <c r="D183" i="19" s="1"/>
  <c r="A99" i="19"/>
  <c r="B99" i="19"/>
  <c r="C99" i="19"/>
  <c r="D99" i="19" s="1"/>
  <c r="A185" i="19"/>
  <c r="B185" i="19"/>
  <c r="C185" i="19"/>
  <c r="D185" i="19" s="1"/>
  <c r="A100" i="19"/>
  <c r="B100" i="19"/>
  <c r="C100" i="19"/>
  <c r="D100" i="19" s="1"/>
  <c r="A101" i="19"/>
  <c r="B101" i="19"/>
  <c r="C101" i="19"/>
  <c r="D101" i="19" s="1"/>
  <c r="A187" i="19"/>
  <c r="B187" i="19"/>
  <c r="C187" i="19"/>
  <c r="D187" i="19" s="1"/>
  <c r="A188" i="19"/>
  <c r="B188" i="19"/>
  <c r="C188" i="19"/>
  <c r="D188" i="19" s="1"/>
  <c r="A197" i="19"/>
  <c r="B197" i="19"/>
  <c r="C197" i="19"/>
  <c r="D197" i="19" s="1"/>
  <c r="A194" i="19"/>
  <c r="B194" i="19"/>
  <c r="C194" i="19"/>
  <c r="D194" i="19" s="1"/>
  <c r="A195" i="19"/>
  <c r="B195" i="19"/>
  <c r="C195" i="19"/>
  <c r="D195" i="19" s="1"/>
  <c r="A189" i="19"/>
  <c r="B189" i="19"/>
  <c r="C189" i="19"/>
  <c r="D189" i="19" s="1"/>
  <c r="A190" i="19"/>
  <c r="B190" i="19"/>
  <c r="C190" i="19"/>
  <c r="D190" i="19" s="1"/>
  <c r="A198" i="19"/>
  <c r="B198" i="19"/>
  <c r="C198" i="19"/>
  <c r="D198" i="19" s="1"/>
  <c r="A191" i="19"/>
  <c r="B191" i="19"/>
  <c r="C191" i="19"/>
  <c r="D191" i="19" s="1"/>
  <c r="A199" i="19"/>
  <c r="B199" i="19"/>
  <c r="C199" i="19"/>
  <c r="D199" i="19" s="1"/>
  <c r="A192" i="19"/>
  <c r="B192" i="19"/>
  <c r="C192" i="19"/>
  <c r="D192" i="19" s="1"/>
  <c r="A200" i="19"/>
  <c r="B200" i="19"/>
  <c r="C200" i="19"/>
  <c r="D200" i="19" s="1"/>
  <c r="A186" i="19"/>
  <c r="B186" i="19"/>
  <c r="C186" i="19"/>
  <c r="D186" i="19" s="1"/>
  <c r="A201" i="19"/>
  <c r="B201" i="19"/>
  <c r="C201" i="19"/>
  <c r="D201" i="19" s="1"/>
  <c r="A19" i="19"/>
  <c r="B19" i="19"/>
  <c r="C19" i="19"/>
  <c r="D19" i="19" s="1"/>
  <c r="A30" i="19"/>
  <c r="B30" i="19"/>
  <c r="C30" i="19"/>
  <c r="D30" i="19" s="1"/>
  <c r="A193" i="19"/>
  <c r="B193" i="19"/>
  <c r="C193" i="19"/>
  <c r="D193" i="19" s="1"/>
  <c r="A20" i="19"/>
  <c r="B20" i="19"/>
  <c r="C20" i="19"/>
  <c r="D20" i="19" s="1"/>
  <c r="A55" i="19"/>
  <c r="B55" i="19"/>
  <c r="C55" i="19"/>
  <c r="D55" i="19" s="1"/>
  <c r="A31" i="19"/>
  <c r="B31" i="19"/>
  <c r="C31" i="19"/>
  <c r="D31" i="19" s="1"/>
  <c r="A32" i="19"/>
  <c r="B32" i="19"/>
  <c r="C32" i="19"/>
  <c r="D32" i="19" s="1"/>
  <c r="A33" i="19"/>
  <c r="B33" i="19"/>
  <c r="C33" i="19"/>
  <c r="D33" i="19" s="1"/>
  <c r="A21" i="19"/>
  <c r="B21" i="19"/>
  <c r="C21" i="19"/>
  <c r="D21" i="19" s="1"/>
  <c r="A39" i="19"/>
  <c r="B39" i="19"/>
  <c r="C39" i="19"/>
  <c r="D39" i="19" s="1"/>
  <c r="A23" i="19"/>
  <c r="B23" i="19"/>
  <c r="C23" i="19"/>
  <c r="D23" i="19" s="1"/>
  <c r="A154" i="19"/>
  <c r="B154" i="19"/>
  <c r="D154" i="19"/>
  <c r="A150" i="19"/>
  <c r="B150" i="19"/>
  <c r="C150" i="19"/>
  <c r="D150" i="19" s="1"/>
  <c r="A42" i="19"/>
  <c r="B42" i="19"/>
  <c r="C42" i="19"/>
  <c r="D42" i="19" s="1"/>
  <c r="A115" i="19"/>
  <c r="B115" i="19"/>
  <c r="C115" i="19"/>
  <c r="D115" i="19" s="1"/>
  <c r="A69" i="19"/>
  <c r="B69" i="19"/>
  <c r="C69" i="19"/>
  <c r="D69" i="19" s="1"/>
  <c r="A70" i="19"/>
  <c r="B70" i="19"/>
  <c r="C70" i="19"/>
  <c r="D70" i="19" s="1"/>
  <c r="A73" i="19"/>
  <c r="B73" i="19"/>
  <c r="C73" i="19"/>
  <c r="D73" i="19" s="1"/>
  <c r="A184" i="19"/>
  <c r="B184" i="19"/>
  <c r="C184" i="19"/>
  <c r="D184" i="19" s="1"/>
  <c r="A102" i="19"/>
  <c r="B102" i="19"/>
  <c r="C102" i="19"/>
  <c r="D102" i="19" s="1"/>
  <c r="A181" i="19"/>
  <c r="B181" i="19"/>
  <c r="C181" i="19"/>
  <c r="D181" i="19" s="1"/>
  <c r="A196" i="19"/>
  <c r="B196" i="19"/>
  <c r="C196" i="19"/>
  <c r="D196" i="19" s="1"/>
  <c r="A22" i="19"/>
  <c r="B22" i="19"/>
  <c r="C22" i="19"/>
  <c r="D22" i="19" s="1"/>
  <c r="A56" i="19"/>
  <c r="B56" i="19"/>
  <c r="C56" i="19"/>
  <c r="D56" i="19" s="1"/>
  <c r="A57" i="19"/>
  <c r="B57" i="19"/>
  <c r="C57" i="19"/>
  <c r="D57" i="19" s="1"/>
  <c r="F41" i="19"/>
  <c r="F59" i="19"/>
  <c r="F43" i="19"/>
  <c r="F60" i="19"/>
  <c r="F44" i="19"/>
  <c r="F45" i="19"/>
  <c r="F103" i="19"/>
  <c r="F104" i="19"/>
  <c r="F76" i="19"/>
  <c r="F77" i="19"/>
  <c r="F78" i="19"/>
  <c r="F105" i="19"/>
  <c r="F81" i="19"/>
  <c r="F106" i="19"/>
  <c r="F34" i="19"/>
  <c r="F79" i="19"/>
  <c r="F108" i="19"/>
  <c r="F148" i="19"/>
  <c r="F82" i="19"/>
  <c r="F40" i="19"/>
  <c r="F149" i="19"/>
  <c r="F109" i="19"/>
  <c r="F80" i="19"/>
  <c r="F83" i="19"/>
  <c r="F35" i="19"/>
  <c r="F151" i="19"/>
  <c r="F152" i="19"/>
  <c r="F84" i="19"/>
  <c r="F153" i="19"/>
  <c r="F85" i="19"/>
  <c r="F86" i="19"/>
  <c r="F36" i="19"/>
  <c r="F37" i="19"/>
  <c r="F38" i="19"/>
  <c r="F110" i="19"/>
  <c r="F87" i="19"/>
  <c r="F107" i="19"/>
  <c r="F202" i="19"/>
  <c r="F170" i="19"/>
  <c r="F171" i="19"/>
  <c r="F204" i="19"/>
  <c r="F205" i="19"/>
  <c r="F203" i="19"/>
  <c r="F172" i="19"/>
  <c r="F206" i="19"/>
  <c r="F208" i="19"/>
  <c r="F155" i="19"/>
  <c r="F156" i="19"/>
  <c r="F157" i="19"/>
  <c r="F207" i="19"/>
  <c r="F158" i="19"/>
  <c r="F209" i="19"/>
  <c r="F159" i="19"/>
  <c r="F173" i="19"/>
  <c r="F160" i="19"/>
  <c r="F174" i="19"/>
  <c r="F161" i="19"/>
  <c r="F210" i="19"/>
  <c r="F113" i="19"/>
  <c r="F89" i="19"/>
  <c r="F111" i="19"/>
  <c r="F46" i="19"/>
  <c r="F47" i="19"/>
  <c r="F112" i="19"/>
  <c r="F114" i="19"/>
  <c r="F48" i="19"/>
  <c r="F93" i="19"/>
  <c r="F94" i="19"/>
  <c r="F49" i="19"/>
  <c r="F50" i="19"/>
  <c r="F51" i="19"/>
  <c r="F52" i="19"/>
  <c r="F53" i="19"/>
  <c r="F116" i="19"/>
  <c r="F54" i="19"/>
  <c r="F117" i="19"/>
  <c r="F24" i="19"/>
  <c r="F162" i="19"/>
  <c r="F12" i="19"/>
  <c r="F25" i="19"/>
  <c r="F163" i="19"/>
  <c r="F13" i="19"/>
  <c r="F164" i="19"/>
  <c r="F17" i="19"/>
  <c r="F14" i="19"/>
  <c r="F26" i="19"/>
  <c r="F165" i="19"/>
  <c r="F27" i="19"/>
  <c r="F166" i="19"/>
  <c r="F15" i="19"/>
  <c r="F16" i="19"/>
  <c r="F167" i="19"/>
  <c r="F168" i="19"/>
  <c r="F169" i="19"/>
  <c r="F28" i="19"/>
  <c r="F29" i="19"/>
  <c r="F18" i="19"/>
  <c r="F88" i="19"/>
  <c r="F61" i="19"/>
  <c r="F90" i="19"/>
  <c r="F63" i="19"/>
  <c r="F62" i="19"/>
  <c r="F91" i="19"/>
  <c r="F92" i="19"/>
  <c r="F71" i="19"/>
  <c r="F72" i="19"/>
  <c r="F64" i="19"/>
  <c r="F65" i="19"/>
  <c r="F66" i="19"/>
  <c r="F74" i="19"/>
  <c r="F75" i="19"/>
  <c r="F67" i="19"/>
  <c r="F68" i="19"/>
  <c r="F118" i="19"/>
  <c r="F119" i="19"/>
  <c r="F120" i="19"/>
  <c r="F121" i="19"/>
  <c r="F122" i="19"/>
  <c r="F123" i="19"/>
  <c r="F125" i="19"/>
  <c r="F126" i="19"/>
  <c r="F127" i="19"/>
  <c r="F128" i="19"/>
  <c r="F134" i="19"/>
  <c r="F129" i="19"/>
  <c r="F130" i="19"/>
  <c r="F131" i="19"/>
  <c r="F132" i="19"/>
  <c r="F133" i="19"/>
  <c r="F135" i="19"/>
  <c r="F136" i="19"/>
  <c r="F137" i="19"/>
  <c r="F138" i="19"/>
  <c r="F140" i="19"/>
  <c r="F141" i="19"/>
  <c r="F142" i="19"/>
  <c r="F143" i="19"/>
  <c r="F139" i="19"/>
  <c r="F144" i="19"/>
  <c r="F145" i="19"/>
  <c r="F146" i="19"/>
  <c r="F147" i="19"/>
  <c r="F124" i="19"/>
  <c r="F95" i="19"/>
  <c r="F175" i="19"/>
  <c r="F96" i="19"/>
  <c r="F179" i="19"/>
  <c r="F176" i="19"/>
  <c r="F177" i="19"/>
  <c r="F97" i="19"/>
  <c r="F178" i="19"/>
  <c r="F180" i="19"/>
  <c r="F98" i="19"/>
  <c r="F182" i="19"/>
  <c r="F183" i="19"/>
  <c r="F99" i="19"/>
  <c r="F185" i="19"/>
  <c r="F100" i="19"/>
  <c r="F101" i="19"/>
  <c r="F187" i="19"/>
  <c r="F188" i="19"/>
  <c r="F197" i="19"/>
  <c r="F194" i="19"/>
  <c r="F195" i="19"/>
  <c r="F189" i="19"/>
  <c r="F190" i="19"/>
  <c r="F198" i="19"/>
  <c r="F191" i="19"/>
  <c r="F199" i="19"/>
  <c r="F192" i="19"/>
  <c r="F200" i="19"/>
  <c r="F186" i="19"/>
  <c r="F201" i="19"/>
  <c r="F19" i="19"/>
  <c r="F30" i="19"/>
  <c r="F193" i="19"/>
  <c r="F20" i="19"/>
  <c r="F55" i="19"/>
  <c r="F31" i="19"/>
  <c r="F32" i="19"/>
  <c r="F33" i="19"/>
  <c r="F21" i="19"/>
  <c r="F39" i="19"/>
  <c r="F23" i="19"/>
  <c r="F150" i="19"/>
  <c r="F42" i="19"/>
  <c r="F115" i="19"/>
  <c r="F69" i="19"/>
  <c r="F70" i="19"/>
  <c r="F73" i="19"/>
  <c r="F184" i="19"/>
  <c r="F102" i="19"/>
  <c r="F181" i="19"/>
  <c r="F196" i="19"/>
  <c r="F22" i="19"/>
  <c r="F56" i="19"/>
  <c r="F57" i="19"/>
  <c r="F58" i="19"/>
  <c r="C58" i="19"/>
  <c r="D58" i="19" s="1"/>
  <c r="B58" i="19"/>
  <c r="A58" i="19"/>
  <c r="A13" i="17"/>
  <c r="B13" i="17"/>
  <c r="C13" i="17"/>
  <c r="D13" i="17" s="1"/>
  <c r="A14" i="17"/>
  <c r="B14" i="17"/>
  <c r="C14" i="17"/>
  <c r="D14" i="17" s="1"/>
  <c r="A15" i="17"/>
  <c r="B15" i="17"/>
  <c r="C15" i="17"/>
  <c r="D15" i="17" s="1"/>
  <c r="A16" i="17"/>
  <c r="B16" i="17"/>
  <c r="C16" i="17"/>
  <c r="D16" i="17" s="1"/>
  <c r="A17" i="17"/>
  <c r="B17" i="17"/>
  <c r="C17" i="17"/>
  <c r="D17" i="17" s="1"/>
  <c r="A18" i="17"/>
  <c r="B18" i="17"/>
  <c r="C18" i="17"/>
  <c r="D18" i="17" s="1"/>
  <c r="A19" i="17"/>
  <c r="B19" i="17"/>
  <c r="C19" i="17"/>
  <c r="D19" i="17" s="1"/>
  <c r="A20" i="17"/>
  <c r="B20" i="17"/>
  <c r="C20" i="17"/>
  <c r="D20" i="17" s="1"/>
  <c r="A21" i="17"/>
  <c r="B21" i="17"/>
  <c r="C21" i="17"/>
  <c r="D21" i="17" s="1"/>
  <c r="A22" i="17"/>
  <c r="B22" i="17"/>
  <c r="C22" i="17"/>
  <c r="D22" i="17" s="1"/>
  <c r="A23" i="17"/>
  <c r="B23" i="17"/>
  <c r="C23" i="17"/>
  <c r="D23" i="17" s="1"/>
  <c r="A24" i="17"/>
  <c r="B24" i="17"/>
  <c r="C24" i="17"/>
  <c r="D24" i="17" s="1"/>
  <c r="A25" i="17"/>
  <c r="B25" i="17"/>
  <c r="C25" i="17"/>
  <c r="D25" i="17" s="1"/>
  <c r="A26" i="17"/>
  <c r="B26" i="17"/>
  <c r="C26" i="17"/>
  <c r="D26" i="17" s="1"/>
  <c r="A27" i="17"/>
  <c r="B27" i="17"/>
  <c r="C27" i="17"/>
  <c r="D27" i="17" s="1"/>
  <c r="A28" i="17"/>
  <c r="B28" i="17"/>
  <c r="C28" i="17"/>
  <c r="D28" i="17" s="1"/>
  <c r="A29" i="17"/>
  <c r="B29" i="17"/>
  <c r="C29" i="17"/>
  <c r="D29" i="17" s="1"/>
  <c r="A30" i="17"/>
  <c r="B30" i="17"/>
  <c r="C30" i="17"/>
  <c r="D30" i="17" s="1"/>
  <c r="A31" i="17"/>
  <c r="B31" i="17"/>
  <c r="C31" i="17"/>
  <c r="D31" i="17" s="1"/>
  <c r="A32" i="17"/>
  <c r="B32" i="17"/>
  <c r="C32" i="17"/>
  <c r="D32" i="17" s="1"/>
  <c r="A33" i="17"/>
  <c r="B33" i="17"/>
  <c r="C33" i="17"/>
  <c r="D33" i="17" s="1"/>
  <c r="A34" i="17"/>
  <c r="B34" i="17"/>
  <c r="C34" i="17"/>
  <c r="D34" i="17" s="1"/>
  <c r="A35" i="17"/>
  <c r="B35" i="17"/>
  <c r="C35" i="17"/>
  <c r="D35" i="17" s="1"/>
  <c r="A36" i="17"/>
  <c r="B36" i="17"/>
  <c r="C36" i="17"/>
  <c r="D36" i="17" s="1"/>
  <c r="A37" i="17"/>
  <c r="B37" i="17"/>
  <c r="C37" i="17"/>
  <c r="D37" i="17" s="1"/>
  <c r="A38" i="17"/>
  <c r="B38" i="17"/>
  <c r="C38" i="17"/>
  <c r="D38" i="17" s="1"/>
  <c r="A39" i="17"/>
  <c r="B39" i="17"/>
  <c r="C39" i="17"/>
  <c r="D39" i="17" s="1"/>
  <c r="A40" i="17"/>
  <c r="B40" i="17"/>
  <c r="C40" i="17"/>
  <c r="D40" i="17" s="1"/>
  <c r="A41" i="17"/>
  <c r="B41" i="17"/>
  <c r="C41" i="17"/>
  <c r="D41" i="17" s="1"/>
  <c r="A42" i="17"/>
  <c r="B42" i="17"/>
  <c r="C42" i="17"/>
  <c r="D42" i="17" s="1"/>
  <c r="A43" i="17"/>
  <c r="B43" i="17"/>
  <c r="C43" i="17"/>
  <c r="D43" i="17" s="1"/>
  <c r="A44" i="17"/>
  <c r="B44" i="17"/>
  <c r="C44" i="17"/>
  <c r="D44" i="17" s="1"/>
  <c r="A45" i="17"/>
  <c r="B45" i="17"/>
  <c r="C45" i="17"/>
  <c r="D45" i="17" s="1"/>
  <c r="A46" i="17"/>
  <c r="B46" i="17"/>
  <c r="C46" i="17"/>
  <c r="D46" i="17" s="1"/>
  <c r="A47" i="17"/>
  <c r="B47" i="17"/>
  <c r="C47" i="17"/>
  <c r="D47" i="17" s="1"/>
  <c r="A48" i="17"/>
  <c r="B48" i="17"/>
  <c r="C48" i="17"/>
  <c r="D48" i="17" s="1"/>
  <c r="A49" i="17"/>
  <c r="B49" i="17"/>
  <c r="C49" i="17"/>
  <c r="D49" i="17" s="1"/>
  <c r="A50" i="17"/>
  <c r="B50" i="17"/>
  <c r="C50" i="17"/>
  <c r="D50" i="17" s="1"/>
  <c r="A51" i="17"/>
  <c r="B51" i="17"/>
  <c r="C51" i="17"/>
  <c r="D51" i="17" s="1"/>
  <c r="A52" i="17"/>
  <c r="B52" i="17"/>
  <c r="C52" i="17"/>
  <c r="D52" i="17" s="1"/>
  <c r="A53" i="17"/>
  <c r="B53" i="17"/>
  <c r="C53" i="17"/>
  <c r="D53" i="17" s="1"/>
  <c r="A54" i="17"/>
  <c r="B54" i="17"/>
  <c r="C54" i="17"/>
  <c r="D54" i="17" s="1"/>
  <c r="A55" i="17"/>
  <c r="B55" i="17"/>
  <c r="C55" i="17"/>
  <c r="D55" i="17" s="1"/>
  <c r="A56" i="17"/>
  <c r="B56" i="17"/>
  <c r="C56" i="17"/>
  <c r="D56" i="17" s="1"/>
  <c r="A57" i="17"/>
  <c r="B57" i="17"/>
  <c r="C57" i="17"/>
  <c r="D57" i="17" s="1"/>
  <c r="A58" i="17"/>
  <c r="B58" i="17"/>
  <c r="C58" i="17"/>
  <c r="D58" i="17" s="1"/>
  <c r="A59" i="17"/>
  <c r="B59" i="17"/>
  <c r="C59" i="17"/>
  <c r="D59" i="17" s="1"/>
  <c r="A60" i="17"/>
  <c r="B60" i="17"/>
  <c r="C60" i="17"/>
  <c r="D60" i="17" s="1"/>
  <c r="A61" i="17"/>
  <c r="B61" i="17"/>
  <c r="C61" i="17"/>
  <c r="D61" i="17" s="1"/>
  <c r="A62" i="17"/>
  <c r="B62" i="17"/>
  <c r="C62" i="17"/>
  <c r="D62" i="17" s="1"/>
  <c r="A63" i="17"/>
  <c r="B63" i="17"/>
  <c r="C63" i="17"/>
  <c r="D63" i="17" s="1"/>
  <c r="A64" i="17"/>
  <c r="B64" i="17"/>
  <c r="C64" i="17"/>
  <c r="D64" i="17" s="1"/>
  <c r="A65" i="17"/>
  <c r="B65" i="17"/>
  <c r="C65" i="17"/>
  <c r="D65" i="17" s="1"/>
  <c r="A66" i="17"/>
  <c r="B66" i="17"/>
  <c r="C66" i="17"/>
  <c r="D66" i="17" s="1"/>
  <c r="A67" i="17"/>
  <c r="B67" i="17"/>
  <c r="C67" i="17"/>
  <c r="D67" i="17" s="1"/>
  <c r="A68" i="17"/>
  <c r="B68" i="17"/>
  <c r="C68" i="17"/>
  <c r="D68" i="17" s="1"/>
  <c r="A69" i="17"/>
  <c r="B69" i="17"/>
  <c r="C69" i="17"/>
  <c r="D69" i="17" s="1"/>
  <c r="A70" i="17"/>
  <c r="B70" i="17"/>
  <c r="C70" i="17"/>
  <c r="D70" i="17" s="1"/>
  <c r="A71" i="17"/>
  <c r="B71" i="17"/>
  <c r="C71" i="17"/>
  <c r="D71" i="17" s="1"/>
  <c r="A72" i="17"/>
  <c r="B72" i="17"/>
  <c r="C72" i="17"/>
  <c r="D72" i="17" s="1"/>
  <c r="A73" i="17"/>
  <c r="B73" i="17"/>
  <c r="C73" i="17"/>
  <c r="D73" i="17" s="1"/>
  <c r="A74" i="17"/>
  <c r="B74" i="17"/>
  <c r="C74" i="17"/>
  <c r="D74" i="17" s="1"/>
  <c r="A75" i="17"/>
  <c r="B75" i="17"/>
  <c r="C75" i="17"/>
  <c r="D75" i="17" s="1"/>
  <c r="A76" i="17"/>
  <c r="B76" i="17"/>
  <c r="C76" i="17"/>
  <c r="D76" i="17" s="1"/>
  <c r="A77" i="17"/>
  <c r="B77" i="17"/>
  <c r="C77" i="17"/>
  <c r="D77" i="17" s="1"/>
  <c r="A78" i="17"/>
  <c r="B78" i="17"/>
  <c r="C78" i="17"/>
  <c r="D78" i="17" s="1"/>
  <c r="A79" i="17"/>
  <c r="B79" i="17"/>
  <c r="C79" i="17"/>
  <c r="D79" i="17" s="1"/>
  <c r="A80" i="17"/>
  <c r="B80" i="17"/>
  <c r="C80" i="17"/>
  <c r="D80" i="17" s="1"/>
  <c r="A81" i="17"/>
  <c r="B81" i="17"/>
  <c r="C81" i="17"/>
  <c r="D81" i="17" s="1"/>
  <c r="A82" i="17"/>
  <c r="B82" i="17"/>
  <c r="C82" i="17"/>
  <c r="D82" i="17" s="1"/>
  <c r="A83" i="17"/>
  <c r="B83" i="17"/>
  <c r="C83" i="17"/>
  <c r="D83" i="17" s="1"/>
  <c r="A84" i="17"/>
  <c r="B84" i="17"/>
  <c r="C84" i="17"/>
  <c r="D84" i="17" s="1"/>
  <c r="A85" i="17"/>
  <c r="B85" i="17"/>
  <c r="C85" i="17"/>
  <c r="D85" i="17" s="1"/>
  <c r="A86" i="17"/>
  <c r="B86" i="17"/>
  <c r="C86" i="17"/>
  <c r="D86" i="17" s="1"/>
  <c r="A87" i="17"/>
  <c r="B87" i="17"/>
  <c r="C87" i="17"/>
  <c r="D87" i="17" s="1"/>
  <c r="A88" i="17"/>
  <c r="B88" i="17"/>
  <c r="C88" i="17"/>
  <c r="D88" i="17" s="1"/>
  <c r="A89" i="17"/>
  <c r="B89" i="17"/>
  <c r="C89" i="17"/>
  <c r="D89" i="17" s="1"/>
  <c r="A90" i="17"/>
  <c r="B90" i="17"/>
  <c r="C90" i="17"/>
  <c r="D90" i="17" s="1"/>
  <c r="A91" i="17"/>
  <c r="B91" i="17"/>
  <c r="C91" i="17"/>
  <c r="D91" i="17" s="1"/>
  <c r="A92" i="17"/>
  <c r="B92" i="17"/>
  <c r="C92" i="17"/>
  <c r="D92" i="17" s="1"/>
  <c r="A93" i="17"/>
  <c r="B93" i="17"/>
  <c r="C93" i="17"/>
  <c r="D93" i="17" s="1"/>
  <c r="A94" i="17"/>
  <c r="B94" i="17"/>
  <c r="C94" i="17"/>
  <c r="D94" i="17" s="1"/>
  <c r="A95" i="17"/>
  <c r="B95" i="17"/>
  <c r="C95" i="17"/>
  <c r="D95" i="17" s="1"/>
  <c r="A96" i="17"/>
  <c r="B96" i="17"/>
  <c r="C96" i="17"/>
  <c r="D96" i="17" s="1"/>
  <c r="A97" i="17"/>
  <c r="B97" i="17"/>
  <c r="C97" i="17"/>
  <c r="D97" i="17" s="1"/>
  <c r="A98" i="17"/>
  <c r="B98" i="17"/>
  <c r="C98" i="17"/>
  <c r="D98" i="17" s="1"/>
  <c r="A99" i="17"/>
  <c r="B99" i="17"/>
  <c r="C99" i="17"/>
  <c r="D99" i="17" s="1"/>
  <c r="A100" i="17"/>
  <c r="B100" i="17"/>
  <c r="C100" i="17"/>
  <c r="D100" i="17" s="1"/>
  <c r="A101" i="17"/>
  <c r="B101" i="17"/>
  <c r="C101" i="17"/>
  <c r="D101" i="17" s="1"/>
  <c r="A102" i="17"/>
  <c r="B102" i="17"/>
  <c r="C102" i="17"/>
  <c r="D102" i="17" s="1"/>
  <c r="A103" i="17"/>
  <c r="B103" i="17"/>
  <c r="C103" i="17"/>
  <c r="D103" i="17" s="1"/>
  <c r="A104" i="17"/>
  <c r="B104" i="17"/>
  <c r="C104" i="17"/>
  <c r="D104" i="17" s="1"/>
  <c r="A105" i="17"/>
  <c r="B105" i="17"/>
  <c r="C105" i="17"/>
  <c r="D105" i="17" s="1"/>
  <c r="A106" i="17"/>
  <c r="B106" i="17"/>
  <c r="C106" i="17"/>
  <c r="D106" i="17" s="1"/>
  <c r="A107" i="17"/>
  <c r="B107" i="17"/>
  <c r="C107" i="17"/>
  <c r="D107" i="17" s="1"/>
  <c r="A108" i="17"/>
  <c r="B108" i="17"/>
  <c r="C108" i="17"/>
  <c r="D108" i="17" s="1"/>
  <c r="A109" i="17"/>
  <c r="B109" i="17"/>
  <c r="C109" i="17"/>
  <c r="D109" i="17" s="1"/>
  <c r="A110" i="17"/>
  <c r="B110" i="17"/>
  <c r="C110" i="17"/>
  <c r="D110" i="17" s="1"/>
  <c r="A111" i="17"/>
  <c r="B111" i="17"/>
  <c r="C111" i="17"/>
  <c r="D111" i="17" s="1"/>
  <c r="A112" i="17"/>
  <c r="B112" i="17"/>
  <c r="C112" i="17"/>
  <c r="D112" i="17" s="1"/>
  <c r="A113" i="17"/>
  <c r="B113" i="17"/>
  <c r="C113" i="17"/>
  <c r="D113" i="17" s="1"/>
  <c r="A114" i="17"/>
  <c r="B114" i="17"/>
  <c r="C114" i="17"/>
  <c r="D114" i="17" s="1"/>
  <c r="A115" i="17"/>
  <c r="B115" i="17"/>
  <c r="C115" i="17"/>
  <c r="D115" i="17" s="1"/>
  <c r="A116" i="17"/>
  <c r="B116" i="17"/>
  <c r="C116" i="17"/>
  <c r="D116" i="17" s="1"/>
  <c r="A117" i="17"/>
  <c r="B117" i="17"/>
  <c r="C117" i="17"/>
  <c r="D117" i="17" s="1"/>
  <c r="A118" i="17"/>
  <c r="B118" i="17"/>
  <c r="C118" i="17"/>
  <c r="D118" i="17" s="1"/>
  <c r="A119" i="17"/>
  <c r="B119" i="17"/>
  <c r="C119" i="17"/>
  <c r="D119" i="17" s="1"/>
  <c r="A120" i="17"/>
  <c r="B120" i="17"/>
  <c r="C120" i="17"/>
  <c r="D120" i="17" s="1"/>
  <c r="A121" i="17"/>
  <c r="B121" i="17"/>
  <c r="C121" i="17"/>
  <c r="D121" i="17" s="1"/>
  <c r="A122" i="17"/>
  <c r="B122" i="17"/>
  <c r="C122" i="17"/>
  <c r="D122" i="17" s="1"/>
  <c r="A123" i="17"/>
  <c r="B123" i="17"/>
  <c r="C123" i="17"/>
  <c r="D123" i="17" s="1"/>
  <c r="A124" i="17"/>
  <c r="B124" i="17"/>
  <c r="C124" i="17"/>
  <c r="D124" i="17" s="1"/>
  <c r="A125" i="17"/>
  <c r="B125" i="17"/>
  <c r="C125" i="17"/>
  <c r="D125" i="17" s="1"/>
  <c r="A126" i="17"/>
  <c r="B126" i="17"/>
  <c r="C126" i="17"/>
  <c r="D126" i="17" s="1"/>
  <c r="A127" i="17"/>
  <c r="B127" i="17"/>
  <c r="C127" i="17"/>
  <c r="D127" i="17" s="1"/>
  <c r="A128" i="17"/>
  <c r="B128" i="17"/>
  <c r="C128" i="17"/>
  <c r="D128" i="17" s="1"/>
  <c r="A129" i="17"/>
  <c r="B129" i="17"/>
  <c r="C129" i="17"/>
  <c r="D129" i="17" s="1"/>
  <c r="A130" i="17"/>
  <c r="B130" i="17"/>
  <c r="C130" i="17"/>
  <c r="D130" i="17" s="1"/>
  <c r="A131" i="17"/>
  <c r="B131" i="17"/>
  <c r="C131" i="17"/>
  <c r="D131" i="17" s="1"/>
  <c r="A132" i="17"/>
  <c r="B132" i="17"/>
  <c r="C132" i="17"/>
  <c r="D132" i="17" s="1"/>
  <c r="A133" i="17"/>
  <c r="B133" i="17"/>
  <c r="C133" i="17"/>
  <c r="D133" i="17" s="1"/>
  <c r="A134" i="17"/>
  <c r="B134" i="17"/>
  <c r="C134" i="17"/>
  <c r="D134" i="17" s="1"/>
  <c r="A135" i="17"/>
  <c r="B135" i="17"/>
  <c r="C135" i="17"/>
  <c r="D135" i="17" s="1"/>
  <c r="A136" i="17"/>
  <c r="B136" i="17"/>
  <c r="C136" i="17"/>
  <c r="D136" i="17" s="1"/>
  <c r="A137" i="17"/>
  <c r="B137" i="17"/>
  <c r="C137" i="17"/>
  <c r="D137" i="17" s="1"/>
  <c r="A138" i="17"/>
  <c r="B138" i="17"/>
  <c r="C138" i="17"/>
  <c r="D138" i="17" s="1"/>
  <c r="A139" i="17"/>
  <c r="B139" i="17"/>
  <c r="C139" i="17"/>
  <c r="D139" i="17" s="1"/>
  <c r="A140" i="17"/>
  <c r="B140" i="17"/>
  <c r="C140" i="17"/>
  <c r="D140" i="17" s="1"/>
  <c r="A141" i="17"/>
  <c r="B141" i="17"/>
  <c r="C141" i="17"/>
  <c r="D141" i="17" s="1"/>
  <c r="A142" i="17"/>
  <c r="B142" i="17"/>
  <c r="C142" i="17"/>
  <c r="D142" i="17" s="1"/>
  <c r="A143" i="17"/>
  <c r="B143" i="17"/>
  <c r="C143" i="17"/>
  <c r="D143" i="17" s="1"/>
  <c r="A144" i="17"/>
  <c r="B144" i="17"/>
  <c r="C144" i="17"/>
  <c r="D144" i="17" s="1"/>
  <c r="A145" i="17"/>
  <c r="B145" i="17"/>
  <c r="C145" i="17"/>
  <c r="D145" i="17" s="1"/>
  <c r="A146" i="17"/>
  <c r="B146" i="17"/>
  <c r="C146" i="17"/>
  <c r="D146" i="17" s="1"/>
  <c r="A147" i="17"/>
  <c r="B147" i="17"/>
  <c r="C147" i="17"/>
  <c r="D147" i="17" s="1"/>
  <c r="A148" i="17"/>
  <c r="B148" i="17"/>
  <c r="C148" i="17"/>
  <c r="D148" i="17" s="1"/>
  <c r="A149" i="17"/>
  <c r="B149" i="17"/>
  <c r="C149" i="17"/>
  <c r="D149" i="17" s="1"/>
  <c r="A150" i="17"/>
  <c r="B150" i="17"/>
  <c r="C150" i="17"/>
  <c r="D150" i="17" s="1"/>
  <c r="A151" i="17"/>
  <c r="B151" i="17"/>
  <c r="C151" i="17"/>
  <c r="D151" i="17" s="1"/>
  <c r="A152" i="17"/>
  <c r="B152" i="17"/>
  <c r="C152" i="17"/>
  <c r="D152" i="17" s="1"/>
  <c r="A153" i="17"/>
  <c r="B153" i="17"/>
  <c r="C153" i="17"/>
  <c r="D153" i="17" s="1"/>
  <c r="A154" i="17"/>
  <c r="B154" i="17"/>
  <c r="C154" i="17"/>
  <c r="D154" i="17" s="1"/>
  <c r="A155" i="17"/>
  <c r="B155" i="17"/>
  <c r="C155" i="17"/>
  <c r="D155" i="17" s="1"/>
  <c r="A156" i="17"/>
  <c r="B156" i="17"/>
  <c r="C156" i="17"/>
  <c r="D156" i="17" s="1"/>
  <c r="A157" i="17"/>
  <c r="B157" i="17"/>
  <c r="C157" i="17"/>
  <c r="D157" i="17" s="1"/>
  <c r="A158" i="17"/>
  <c r="B158" i="17"/>
  <c r="C158" i="17"/>
  <c r="D158" i="17" s="1"/>
  <c r="A159" i="17"/>
  <c r="B159" i="17"/>
  <c r="C159" i="17"/>
  <c r="D159" i="17" s="1"/>
  <c r="A160" i="17"/>
  <c r="B160" i="17"/>
  <c r="C160" i="17"/>
  <c r="D160" i="17" s="1"/>
  <c r="A161" i="17"/>
  <c r="B161" i="17"/>
  <c r="C161" i="17"/>
  <c r="D161" i="17" s="1"/>
  <c r="A162" i="17"/>
  <c r="B162" i="17"/>
  <c r="C162" i="17"/>
  <c r="D162" i="17" s="1"/>
  <c r="A163" i="17"/>
  <c r="B163" i="17"/>
  <c r="C163" i="17"/>
  <c r="D163" i="17" s="1"/>
  <c r="A164" i="17"/>
  <c r="B164" i="17"/>
  <c r="C164" i="17"/>
  <c r="D164" i="17" s="1"/>
  <c r="A165" i="17"/>
  <c r="B165" i="17"/>
  <c r="C165" i="17"/>
  <c r="D165" i="17" s="1"/>
  <c r="A166" i="17"/>
  <c r="B166" i="17"/>
  <c r="C166" i="17"/>
  <c r="D166" i="17" s="1"/>
  <c r="A167" i="17"/>
  <c r="B167" i="17"/>
  <c r="C167" i="17"/>
  <c r="D167" i="17" s="1"/>
  <c r="A168" i="17"/>
  <c r="B168" i="17"/>
  <c r="C168" i="17"/>
  <c r="D168" i="17" s="1"/>
  <c r="A169" i="17"/>
  <c r="B169" i="17"/>
  <c r="C169" i="17"/>
  <c r="D169" i="17" s="1"/>
  <c r="A170" i="17"/>
  <c r="B170" i="17"/>
  <c r="C170" i="17"/>
  <c r="D170" i="17" s="1"/>
  <c r="A171" i="17"/>
  <c r="B171" i="17"/>
  <c r="C171" i="17"/>
  <c r="D171" i="17" s="1"/>
  <c r="A172" i="17"/>
  <c r="B172" i="17"/>
  <c r="C172" i="17"/>
  <c r="D172" i="17" s="1"/>
  <c r="A173" i="17"/>
  <c r="B173" i="17"/>
  <c r="C173" i="17"/>
  <c r="D173" i="17" s="1"/>
  <c r="A174" i="17"/>
  <c r="B174" i="17"/>
  <c r="C174" i="17"/>
  <c r="D174" i="17" s="1"/>
  <c r="A175" i="17"/>
  <c r="B175" i="17"/>
  <c r="C175" i="17"/>
  <c r="D175" i="17" s="1"/>
  <c r="A176" i="17"/>
  <c r="B176" i="17"/>
  <c r="C176" i="17"/>
  <c r="D176" i="17" s="1"/>
  <c r="A177" i="17"/>
  <c r="B177" i="17"/>
  <c r="C177" i="17"/>
  <c r="D177" i="17" s="1"/>
  <c r="A178" i="17"/>
  <c r="B178" i="17"/>
  <c r="C178" i="17"/>
  <c r="D178" i="17" s="1"/>
  <c r="A179" i="17"/>
  <c r="B179" i="17"/>
  <c r="C179" i="17"/>
  <c r="D179" i="17" s="1"/>
  <c r="A180" i="17"/>
  <c r="B180" i="17"/>
  <c r="C180" i="17"/>
  <c r="D180" i="17" s="1"/>
  <c r="A181" i="17"/>
  <c r="B181" i="17"/>
  <c r="C181" i="17"/>
  <c r="D181" i="17" s="1"/>
  <c r="A182" i="17"/>
  <c r="B182" i="17"/>
  <c r="C182" i="17"/>
  <c r="D182" i="17" s="1"/>
  <c r="A183" i="17"/>
  <c r="B183" i="17"/>
  <c r="C183" i="17"/>
  <c r="D183" i="17" s="1"/>
  <c r="A184" i="17"/>
  <c r="B184" i="17"/>
  <c r="C184" i="17"/>
  <c r="D184" i="17" s="1"/>
  <c r="A185" i="17"/>
  <c r="B185" i="17"/>
  <c r="C185" i="17"/>
  <c r="D185" i="17" s="1"/>
  <c r="A186" i="17"/>
  <c r="B186" i="17"/>
  <c r="C186" i="17"/>
  <c r="D186" i="17" s="1"/>
  <c r="A187" i="17"/>
  <c r="B187" i="17"/>
  <c r="C187" i="17"/>
  <c r="D187" i="17" s="1"/>
  <c r="A188" i="17"/>
  <c r="B188" i="17"/>
  <c r="C188" i="17"/>
  <c r="D188" i="17" s="1"/>
  <c r="A189" i="17"/>
  <c r="B189" i="17"/>
  <c r="C189" i="17"/>
  <c r="D189" i="17" s="1"/>
  <c r="A190" i="17"/>
  <c r="B190" i="17"/>
  <c r="C190" i="17"/>
  <c r="D190" i="17" s="1"/>
  <c r="A191" i="17"/>
  <c r="B191" i="17"/>
  <c r="C191" i="17"/>
  <c r="D191" i="17" s="1"/>
  <c r="A192" i="17"/>
  <c r="B192" i="17"/>
  <c r="C192" i="17"/>
  <c r="D192" i="17" s="1"/>
  <c r="A193" i="17"/>
  <c r="B193" i="17"/>
  <c r="C193" i="17"/>
  <c r="D193" i="17" s="1"/>
  <c r="A194" i="17"/>
  <c r="B194" i="17"/>
  <c r="C194" i="17"/>
  <c r="D194" i="17" s="1"/>
  <c r="A195" i="17"/>
  <c r="B195" i="17"/>
  <c r="C195" i="17"/>
  <c r="D195" i="17" s="1"/>
  <c r="A196" i="17"/>
  <c r="B196" i="17"/>
  <c r="C196" i="17"/>
  <c r="D196" i="17" s="1"/>
  <c r="A197" i="17"/>
  <c r="B197" i="17"/>
  <c r="C197" i="17"/>
  <c r="D197" i="17" s="1"/>
  <c r="A198" i="17"/>
  <c r="B198" i="17"/>
  <c r="C198" i="17"/>
  <c r="D198" i="17" s="1"/>
  <c r="A199" i="17"/>
  <c r="B199" i="17"/>
  <c r="C199" i="17"/>
  <c r="D199" i="17" s="1"/>
  <c r="A200" i="17"/>
  <c r="B200" i="17"/>
  <c r="C200" i="17"/>
  <c r="D200" i="17" s="1"/>
  <c r="A201" i="17"/>
  <c r="B201" i="17"/>
  <c r="C201" i="17"/>
  <c r="D201" i="17" s="1"/>
  <c r="A202" i="17"/>
  <c r="B202" i="17"/>
  <c r="C202" i="17"/>
  <c r="D202" i="17" s="1"/>
  <c r="A203" i="17"/>
  <c r="B203" i="17"/>
  <c r="C203" i="17"/>
  <c r="D203" i="17" s="1"/>
  <c r="A204" i="17"/>
  <c r="B204" i="17"/>
  <c r="C204" i="17"/>
  <c r="D204" i="17" s="1"/>
  <c r="A205" i="17"/>
  <c r="B205" i="17"/>
  <c r="C205" i="17"/>
  <c r="D205" i="17" s="1"/>
  <c r="A206" i="17"/>
  <c r="B206" i="17"/>
  <c r="C206" i="17"/>
  <c r="D206" i="17" s="1"/>
  <c r="A207" i="17"/>
  <c r="B207" i="17"/>
  <c r="C207" i="17"/>
  <c r="D207" i="17" s="1"/>
  <c r="A208" i="17"/>
  <c r="B208" i="17"/>
  <c r="C208" i="17"/>
  <c r="D208" i="17" s="1"/>
  <c r="A209" i="17"/>
  <c r="B209" i="17"/>
  <c r="C209" i="17"/>
  <c r="D209" i="17" s="1"/>
  <c r="A210" i="17"/>
  <c r="B210" i="17"/>
  <c r="C210" i="17"/>
  <c r="D210" i="17" s="1"/>
  <c r="A211" i="17"/>
  <c r="B211" i="17"/>
  <c r="C211" i="17"/>
  <c r="D211" i="17" s="1"/>
  <c r="A212" i="17"/>
  <c r="B212" i="17"/>
  <c r="C212" i="17"/>
  <c r="D212" i="17" s="1"/>
  <c r="A213" i="17"/>
  <c r="B213" i="17"/>
  <c r="C213" i="17"/>
  <c r="D213" i="17" s="1"/>
  <c r="A214" i="17"/>
  <c r="B214" i="17"/>
  <c r="C214" i="17"/>
  <c r="D214" i="17" s="1"/>
  <c r="A215" i="17"/>
  <c r="B215" i="17"/>
  <c r="C215" i="17"/>
  <c r="D215" i="17" s="1"/>
  <c r="A216" i="17"/>
  <c r="B216" i="17"/>
  <c r="C216" i="17"/>
  <c r="D216" i="17" s="1"/>
  <c r="A217" i="17"/>
  <c r="B217" i="17"/>
  <c r="C217" i="17"/>
  <c r="D217" i="17" s="1"/>
  <c r="A218" i="17"/>
  <c r="B218" i="17"/>
  <c r="C218" i="17"/>
  <c r="D218" i="17" s="1"/>
  <c r="A219" i="17"/>
  <c r="B219" i="17"/>
  <c r="C219" i="17"/>
  <c r="D219" i="17" s="1"/>
  <c r="F13" i="17"/>
  <c r="F14" i="17"/>
  <c r="F15" i="17"/>
  <c r="F16" i="17"/>
  <c r="F17" i="17"/>
  <c r="F18" i="17"/>
  <c r="F19" i="17"/>
  <c r="F20" i="17"/>
  <c r="F21" i="17"/>
  <c r="F22" i="17"/>
  <c r="F23" i="17"/>
  <c r="F24" i="17"/>
  <c r="F25" i="17"/>
  <c r="F26" i="17"/>
  <c r="F27" i="17"/>
  <c r="F28" i="17"/>
  <c r="F29" i="17"/>
  <c r="F30" i="17"/>
  <c r="F31" i="17"/>
  <c r="F32" i="17"/>
  <c r="F33" i="17"/>
  <c r="F34" i="17"/>
  <c r="F35" i="17"/>
  <c r="F36" i="17"/>
  <c r="F37" i="17"/>
  <c r="F38" i="17"/>
  <c r="F39" i="17"/>
  <c r="F40" i="17"/>
  <c r="F41" i="17"/>
  <c r="F42" i="17"/>
  <c r="F43" i="17"/>
  <c r="F44" i="17"/>
  <c r="F45" i="17"/>
  <c r="F46" i="17"/>
  <c r="F47" i="17"/>
  <c r="F48" i="17"/>
  <c r="F49" i="17"/>
  <c r="F50" i="17"/>
  <c r="F51" i="17"/>
  <c r="F52" i="17"/>
  <c r="F53" i="17"/>
  <c r="F54" i="17"/>
  <c r="F55" i="17"/>
  <c r="F56" i="17"/>
  <c r="F57" i="17"/>
  <c r="F58" i="17"/>
  <c r="F59" i="17"/>
  <c r="F60" i="17"/>
  <c r="F61" i="17"/>
  <c r="F62" i="17"/>
  <c r="F63" i="17"/>
  <c r="F64" i="17"/>
  <c r="F65" i="17"/>
  <c r="F66" i="17"/>
  <c r="F67" i="17"/>
  <c r="F68" i="17"/>
  <c r="F69" i="17"/>
  <c r="F70" i="17"/>
  <c r="F71" i="17"/>
  <c r="F72" i="17"/>
  <c r="F73" i="17"/>
  <c r="F74" i="17"/>
  <c r="F75" i="17"/>
  <c r="F76" i="17"/>
  <c r="F77" i="17"/>
  <c r="F78" i="17"/>
  <c r="F79" i="17"/>
  <c r="F80" i="17"/>
  <c r="F81" i="17"/>
  <c r="F82" i="17"/>
  <c r="F83" i="17"/>
  <c r="F84" i="17"/>
  <c r="F85" i="17"/>
  <c r="F86" i="17"/>
  <c r="F87" i="17"/>
  <c r="F88" i="17"/>
  <c r="F89" i="17"/>
  <c r="F90" i="17"/>
  <c r="F91" i="17"/>
  <c r="F92" i="17"/>
  <c r="F93" i="17"/>
  <c r="F94" i="17"/>
  <c r="F95" i="17"/>
  <c r="F96" i="17"/>
  <c r="F97" i="17"/>
  <c r="F98" i="17"/>
  <c r="F99" i="17"/>
  <c r="F100" i="17"/>
  <c r="F101" i="17"/>
  <c r="F102" i="17"/>
  <c r="F103" i="17"/>
  <c r="F104" i="17"/>
  <c r="F105" i="17"/>
  <c r="F106" i="17"/>
  <c r="F107" i="17"/>
  <c r="F108" i="17"/>
  <c r="F109" i="17"/>
  <c r="F110" i="17"/>
  <c r="F111" i="17"/>
  <c r="F112" i="17"/>
  <c r="F113" i="17"/>
  <c r="F114" i="17"/>
  <c r="F115" i="17"/>
  <c r="F116" i="17"/>
  <c r="F117" i="17"/>
  <c r="F118" i="17"/>
  <c r="F119" i="17"/>
  <c r="F120" i="17"/>
  <c r="F121" i="17"/>
  <c r="F122" i="17"/>
  <c r="F123" i="17"/>
  <c r="F124" i="17"/>
  <c r="F125" i="17"/>
  <c r="F126" i="17"/>
  <c r="F127" i="17"/>
  <c r="F128" i="17"/>
  <c r="F129" i="17"/>
  <c r="F130" i="17"/>
  <c r="F131" i="17"/>
  <c r="F132" i="17"/>
  <c r="F133" i="17"/>
  <c r="F134" i="17"/>
  <c r="F135" i="17"/>
  <c r="F136" i="17"/>
  <c r="F137" i="17"/>
  <c r="F138" i="17"/>
  <c r="F139" i="17"/>
  <c r="F140" i="17"/>
  <c r="F141" i="17"/>
  <c r="F142" i="17"/>
  <c r="F143" i="17"/>
  <c r="F144" i="17"/>
  <c r="F145" i="17"/>
  <c r="F146" i="17"/>
  <c r="F147" i="17"/>
  <c r="F148" i="17"/>
  <c r="F149" i="17"/>
  <c r="F150" i="17"/>
  <c r="F151" i="17"/>
  <c r="F152" i="17"/>
  <c r="F153" i="17"/>
  <c r="F154" i="17"/>
  <c r="F155" i="17"/>
  <c r="F156" i="17"/>
  <c r="F157" i="17"/>
  <c r="F158" i="17"/>
  <c r="F159" i="17"/>
  <c r="F160" i="17"/>
  <c r="F161" i="17"/>
  <c r="F162" i="17"/>
  <c r="F163" i="17"/>
  <c r="F164" i="17"/>
  <c r="F165" i="17"/>
  <c r="F166" i="17"/>
  <c r="F167" i="17"/>
  <c r="F168" i="17"/>
  <c r="F169" i="17"/>
  <c r="F170" i="17"/>
  <c r="F171" i="17"/>
  <c r="F172" i="17"/>
  <c r="F173" i="17"/>
  <c r="F174" i="17"/>
  <c r="F175" i="17"/>
  <c r="F176" i="17"/>
  <c r="F177" i="17"/>
  <c r="F178" i="17"/>
  <c r="F179" i="17"/>
  <c r="F180" i="17"/>
  <c r="F181" i="17"/>
  <c r="F182" i="17"/>
  <c r="F183" i="17"/>
  <c r="F184" i="17"/>
  <c r="F185" i="17"/>
  <c r="F186" i="17"/>
  <c r="F187" i="17"/>
  <c r="F188" i="17"/>
  <c r="F189" i="17"/>
  <c r="F190" i="17"/>
  <c r="F191" i="17"/>
  <c r="F192" i="17"/>
  <c r="F193" i="17"/>
  <c r="F194" i="17"/>
  <c r="F195" i="17"/>
  <c r="F196" i="17"/>
  <c r="F197" i="17"/>
  <c r="F198" i="17"/>
  <c r="F199" i="17"/>
  <c r="F200" i="17"/>
  <c r="F201" i="17"/>
  <c r="F202" i="17"/>
  <c r="F203" i="17"/>
  <c r="F204" i="17"/>
  <c r="F205" i="17"/>
  <c r="F206" i="17"/>
  <c r="F207" i="17"/>
  <c r="F208" i="17"/>
  <c r="F209" i="17"/>
  <c r="F210" i="17"/>
  <c r="F211" i="17"/>
  <c r="F212" i="17"/>
  <c r="F213" i="17"/>
  <c r="F214" i="17"/>
  <c r="F215" i="17"/>
  <c r="F216" i="17"/>
  <c r="F217" i="17"/>
  <c r="F218" i="17"/>
  <c r="F219" i="17"/>
  <c r="F12" i="17"/>
  <c r="C12" i="17"/>
  <c r="D12" i="17" s="1"/>
  <c r="B12" i="17"/>
  <c r="A12" i="17"/>
  <c r="A62" i="5"/>
  <c r="B62" i="5"/>
  <c r="C62" i="5"/>
  <c r="D62" i="5" s="1"/>
  <c r="A41" i="5"/>
  <c r="B41" i="5"/>
  <c r="C41" i="5"/>
  <c r="D41" i="5" s="1"/>
  <c r="A42" i="5"/>
  <c r="B42" i="5"/>
  <c r="C42" i="5"/>
  <c r="D42" i="5" s="1"/>
  <c r="A43" i="5"/>
  <c r="B43" i="5"/>
  <c r="C43" i="5"/>
  <c r="D43" i="5" s="1"/>
  <c r="A64" i="5"/>
  <c r="B64" i="5"/>
  <c r="C64" i="5"/>
  <c r="D64" i="5" s="1"/>
  <c r="A63" i="5"/>
  <c r="B63" i="5"/>
  <c r="C63" i="5"/>
  <c r="D63" i="5" s="1"/>
  <c r="A45" i="5"/>
  <c r="B45" i="5"/>
  <c r="C45" i="5"/>
  <c r="D45" i="5" s="1"/>
  <c r="A65" i="5"/>
  <c r="B65" i="5"/>
  <c r="C65" i="5"/>
  <c r="D65" i="5" s="1"/>
  <c r="A46" i="5"/>
  <c r="B46" i="5"/>
  <c r="C46" i="5"/>
  <c r="D46" i="5" s="1"/>
  <c r="A47" i="5"/>
  <c r="B47" i="5"/>
  <c r="C47" i="5"/>
  <c r="D47" i="5" s="1"/>
  <c r="A108" i="5"/>
  <c r="B108" i="5"/>
  <c r="C108" i="5"/>
  <c r="D108" i="5" s="1"/>
  <c r="A109" i="5"/>
  <c r="B109" i="5"/>
  <c r="C109" i="5"/>
  <c r="D109" i="5" s="1"/>
  <c r="A81" i="5"/>
  <c r="B81" i="5"/>
  <c r="C81" i="5"/>
  <c r="D81" i="5" s="1"/>
  <c r="A82" i="5"/>
  <c r="B82" i="5"/>
  <c r="C82" i="5"/>
  <c r="D82" i="5" s="1"/>
  <c r="A83" i="5"/>
  <c r="B83" i="5"/>
  <c r="C83" i="5"/>
  <c r="D83" i="5" s="1"/>
  <c r="A110" i="5"/>
  <c r="B110" i="5"/>
  <c r="C110" i="5"/>
  <c r="D110" i="5" s="1"/>
  <c r="A86" i="5"/>
  <c r="B86" i="5"/>
  <c r="C86" i="5"/>
  <c r="D86" i="5" s="1"/>
  <c r="A111" i="5"/>
  <c r="B111" i="5"/>
  <c r="C111" i="5"/>
  <c r="D111" i="5" s="1"/>
  <c r="A34" i="5"/>
  <c r="B34" i="5"/>
  <c r="C34" i="5"/>
  <c r="D34" i="5" s="1"/>
  <c r="A84" i="5"/>
  <c r="B84" i="5"/>
  <c r="C84" i="5"/>
  <c r="D84" i="5" s="1"/>
  <c r="A113" i="5"/>
  <c r="B113" i="5"/>
  <c r="C113" i="5"/>
  <c r="D113" i="5" s="1"/>
  <c r="A155" i="5"/>
  <c r="B155" i="5"/>
  <c r="C155" i="5"/>
  <c r="D155" i="5" s="1"/>
  <c r="A87" i="5"/>
  <c r="B87" i="5"/>
  <c r="C87" i="5"/>
  <c r="D87" i="5" s="1"/>
  <c r="A40" i="5"/>
  <c r="B40" i="5"/>
  <c r="C40" i="5"/>
  <c r="D40" i="5" s="1"/>
  <c r="A156" i="5"/>
  <c r="B156" i="5"/>
  <c r="C156" i="5"/>
  <c r="D156" i="5" s="1"/>
  <c r="A114" i="5"/>
  <c r="B114" i="5"/>
  <c r="C114" i="5"/>
  <c r="D114" i="5" s="1"/>
  <c r="A85" i="5"/>
  <c r="B85" i="5"/>
  <c r="C85" i="5"/>
  <c r="D85" i="5" s="1"/>
  <c r="A88" i="5"/>
  <c r="B88" i="5"/>
  <c r="C88" i="5"/>
  <c r="D88" i="5" s="1"/>
  <c r="A35" i="5"/>
  <c r="B35" i="5"/>
  <c r="C35" i="5"/>
  <c r="D35" i="5" s="1"/>
  <c r="A158" i="5"/>
  <c r="B158" i="5"/>
  <c r="C158" i="5"/>
  <c r="D158" i="5" s="1"/>
  <c r="A159" i="5"/>
  <c r="B159" i="5"/>
  <c r="C159" i="5"/>
  <c r="D159" i="5" s="1"/>
  <c r="A89" i="5"/>
  <c r="B89" i="5"/>
  <c r="C89" i="5"/>
  <c r="D89" i="5" s="1"/>
  <c r="A160" i="5"/>
  <c r="B160" i="5"/>
  <c r="C160" i="5"/>
  <c r="D160" i="5" s="1"/>
  <c r="A90" i="5"/>
  <c r="B90" i="5"/>
  <c r="C90" i="5"/>
  <c r="D90" i="5" s="1"/>
  <c r="A91" i="5"/>
  <c r="B91" i="5"/>
  <c r="C91" i="5"/>
  <c r="D91" i="5" s="1"/>
  <c r="A36" i="5"/>
  <c r="B36" i="5"/>
  <c r="C36" i="5"/>
  <c r="D36" i="5" s="1"/>
  <c r="A37" i="5"/>
  <c r="B37" i="5"/>
  <c r="C37" i="5"/>
  <c r="D37" i="5" s="1"/>
  <c r="A38" i="5"/>
  <c r="B38" i="5"/>
  <c r="C38" i="5"/>
  <c r="D38" i="5" s="1"/>
  <c r="A115" i="5"/>
  <c r="B115" i="5"/>
  <c r="C115" i="5"/>
  <c r="D115" i="5" s="1"/>
  <c r="A92" i="5"/>
  <c r="B92" i="5"/>
  <c r="C92" i="5"/>
  <c r="D92" i="5" s="1"/>
  <c r="A112" i="5"/>
  <c r="B112" i="5"/>
  <c r="C112" i="5"/>
  <c r="D112" i="5" s="1"/>
  <c r="A214" i="5"/>
  <c r="B214" i="5"/>
  <c r="C214" i="5"/>
  <c r="D214" i="5" s="1"/>
  <c r="A178" i="5"/>
  <c r="B178" i="5"/>
  <c r="C178" i="5"/>
  <c r="D178" i="5" s="1"/>
  <c r="A179" i="5"/>
  <c r="B179" i="5"/>
  <c r="C179" i="5"/>
  <c r="D179" i="5" s="1"/>
  <c r="A216" i="5"/>
  <c r="B216" i="5"/>
  <c r="C216" i="5"/>
  <c r="D216" i="5" s="1"/>
  <c r="A217" i="5"/>
  <c r="B217" i="5"/>
  <c r="C217" i="5"/>
  <c r="D217" i="5" s="1"/>
  <c r="A219" i="5"/>
  <c r="B219" i="5"/>
  <c r="C219" i="5"/>
  <c r="D219" i="5" s="1"/>
  <c r="A215" i="5"/>
  <c r="B215" i="5"/>
  <c r="C215" i="5"/>
  <c r="D215" i="5" s="1"/>
  <c r="A180" i="5"/>
  <c r="B180" i="5"/>
  <c r="C180" i="5"/>
  <c r="D180" i="5" s="1"/>
  <c r="A162" i="5"/>
  <c r="B162" i="5"/>
  <c r="C162" i="5"/>
  <c r="D162" i="5" s="1"/>
  <c r="A218" i="5"/>
  <c r="B218" i="5"/>
  <c r="C218" i="5"/>
  <c r="D218" i="5" s="1"/>
  <c r="A221" i="5"/>
  <c r="B221" i="5"/>
  <c r="C221" i="5"/>
  <c r="D221" i="5" s="1"/>
  <c r="A163" i="5"/>
  <c r="B163" i="5"/>
  <c r="C163" i="5"/>
  <c r="D163" i="5" s="1"/>
  <c r="A164" i="5"/>
  <c r="B164" i="5"/>
  <c r="C164" i="5"/>
  <c r="D164" i="5" s="1"/>
  <c r="A165" i="5"/>
  <c r="B165" i="5"/>
  <c r="C165" i="5"/>
  <c r="D165" i="5" s="1"/>
  <c r="A220" i="5"/>
  <c r="B220" i="5"/>
  <c r="C220" i="5"/>
  <c r="D220" i="5" s="1"/>
  <c r="A166" i="5"/>
  <c r="B166" i="5"/>
  <c r="C166" i="5"/>
  <c r="D166" i="5" s="1"/>
  <c r="A222" i="5"/>
  <c r="B222" i="5"/>
  <c r="C222" i="5"/>
  <c r="D222" i="5" s="1"/>
  <c r="A167" i="5"/>
  <c r="B167" i="5"/>
  <c r="C167" i="5"/>
  <c r="D167" i="5" s="1"/>
  <c r="A181" i="5"/>
  <c r="B181" i="5"/>
  <c r="C181" i="5"/>
  <c r="D181" i="5" s="1"/>
  <c r="A168" i="5"/>
  <c r="B168" i="5"/>
  <c r="C168" i="5"/>
  <c r="D168" i="5" s="1"/>
  <c r="A182" i="5"/>
  <c r="B182" i="5"/>
  <c r="C182" i="5"/>
  <c r="D182" i="5" s="1"/>
  <c r="A169" i="5"/>
  <c r="B169" i="5"/>
  <c r="C169" i="5"/>
  <c r="D169" i="5" s="1"/>
  <c r="A223" i="5"/>
  <c r="B223" i="5"/>
  <c r="C223" i="5"/>
  <c r="D223" i="5" s="1"/>
  <c r="A118" i="5"/>
  <c r="B118" i="5"/>
  <c r="C118" i="5"/>
  <c r="D118" i="5" s="1"/>
  <c r="A94" i="5"/>
  <c r="B94" i="5"/>
  <c r="C94" i="5"/>
  <c r="D94" i="5" s="1"/>
  <c r="A116" i="5"/>
  <c r="B116" i="5"/>
  <c r="C116" i="5"/>
  <c r="D116" i="5" s="1"/>
  <c r="A48" i="5"/>
  <c r="B48" i="5"/>
  <c r="C48" i="5"/>
  <c r="D48" i="5" s="1"/>
  <c r="A49" i="5"/>
  <c r="B49" i="5"/>
  <c r="C49" i="5"/>
  <c r="D49" i="5" s="1"/>
  <c r="A117" i="5"/>
  <c r="B117" i="5"/>
  <c r="C117" i="5"/>
  <c r="D117" i="5" s="1"/>
  <c r="A119" i="5"/>
  <c r="B119" i="5"/>
  <c r="C119" i="5"/>
  <c r="D119" i="5" s="1"/>
  <c r="A50" i="5"/>
  <c r="B50" i="5"/>
  <c r="C50" i="5"/>
  <c r="D50" i="5" s="1"/>
  <c r="A98" i="5"/>
  <c r="B98" i="5"/>
  <c r="C98" i="5"/>
  <c r="D98" i="5" s="1"/>
  <c r="A99" i="5"/>
  <c r="B99" i="5"/>
  <c r="C99" i="5"/>
  <c r="D99" i="5" s="1"/>
  <c r="A51" i="5"/>
  <c r="B51" i="5"/>
  <c r="C51" i="5"/>
  <c r="D51" i="5" s="1"/>
  <c r="A52" i="5"/>
  <c r="B52" i="5"/>
  <c r="C52" i="5"/>
  <c r="D52" i="5" s="1"/>
  <c r="A53" i="5"/>
  <c r="B53" i="5"/>
  <c r="C53" i="5"/>
  <c r="D53" i="5" s="1"/>
  <c r="A54" i="5"/>
  <c r="B54" i="5"/>
  <c r="C54" i="5"/>
  <c r="D54" i="5" s="1"/>
  <c r="A55" i="5"/>
  <c r="B55" i="5"/>
  <c r="C55" i="5"/>
  <c r="D55" i="5" s="1"/>
  <c r="A56" i="5"/>
  <c r="B56" i="5"/>
  <c r="C56" i="5"/>
  <c r="D56" i="5" s="1"/>
  <c r="A121" i="5"/>
  <c r="B121" i="5"/>
  <c r="C121" i="5"/>
  <c r="D121" i="5" s="1"/>
  <c r="A57" i="5"/>
  <c r="B57" i="5"/>
  <c r="C57" i="5"/>
  <c r="D57" i="5" s="1"/>
  <c r="A122" i="5"/>
  <c r="B122" i="5"/>
  <c r="C122" i="5"/>
  <c r="D122" i="5" s="1"/>
  <c r="A24" i="5"/>
  <c r="B24" i="5"/>
  <c r="C24" i="5"/>
  <c r="D24" i="5" s="1"/>
  <c r="A170" i="5"/>
  <c r="B170" i="5"/>
  <c r="C170" i="5"/>
  <c r="D170" i="5" s="1"/>
  <c r="A12" i="5"/>
  <c r="B12" i="5"/>
  <c r="C12" i="5"/>
  <c r="D12" i="5" s="1"/>
  <c r="A25" i="5"/>
  <c r="B25" i="5"/>
  <c r="C25" i="5"/>
  <c r="D25" i="5" s="1"/>
  <c r="A171" i="5"/>
  <c r="B171" i="5"/>
  <c r="C171" i="5"/>
  <c r="D171" i="5" s="1"/>
  <c r="A13" i="5"/>
  <c r="B13" i="5"/>
  <c r="C13" i="5"/>
  <c r="D13" i="5" s="1"/>
  <c r="A172" i="5"/>
  <c r="B172" i="5"/>
  <c r="C172" i="5"/>
  <c r="D172" i="5" s="1"/>
  <c r="A17" i="5"/>
  <c r="B17" i="5"/>
  <c r="C17" i="5"/>
  <c r="D17" i="5" s="1"/>
  <c r="A14" i="5"/>
  <c r="B14" i="5"/>
  <c r="C14" i="5"/>
  <c r="D14" i="5" s="1"/>
  <c r="A26" i="5"/>
  <c r="B26" i="5"/>
  <c r="C26" i="5"/>
  <c r="D26" i="5" s="1"/>
  <c r="A173" i="5"/>
  <c r="B173" i="5"/>
  <c r="C173" i="5"/>
  <c r="D173" i="5" s="1"/>
  <c r="A27" i="5"/>
  <c r="B27" i="5"/>
  <c r="C27" i="5"/>
  <c r="D27" i="5" s="1"/>
  <c r="A174" i="5"/>
  <c r="B174" i="5"/>
  <c r="C174" i="5"/>
  <c r="D174" i="5" s="1"/>
  <c r="A15" i="5"/>
  <c r="B15" i="5"/>
  <c r="C15" i="5"/>
  <c r="D15" i="5" s="1"/>
  <c r="A16" i="5"/>
  <c r="B16" i="5"/>
  <c r="C16" i="5"/>
  <c r="D16" i="5" s="1"/>
  <c r="A175" i="5"/>
  <c r="B175" i="5"/>
  <c r="C175" i="5"/>
  <c r="D175" i="5" s="1"/>
  <c r="A176" i="5"/>
  <c r="B176" i="5"/>
  <c r="C176" i="5"/>
  <c r="D176" i="5" s="1"/>
  <c r="A177" i="5"/>
  <c r="B177" i="5"/>
  <c r="C177" i="5"/>
  <c r="D177" i="5" s="1"/>
  <c r="A28" i="5"/>
  <c r="B28" i="5"/>
  <c r="C28" i="5"/>
  <c r="D28" i="5" s="1"/>
  <c r="A29" i="5"/>
  <c r="B29" i="5"/>
  <c r="C29" i="5"/>
  <c r="D29" i="5" s="1"/>
  <c r="A18" i="5"/>
  <c r="B18" i="5"/>
  <c r="C18" i="5"/>
  <c r="D18" i="5" s="1"/>
  <c r="A93" i="5"/>
  <c r="B93" i="5"/>
  <c r="C93" i="5"/>
  <c r="D93" i="5" s="1"/>
  <c r="A66" i="5"/>
  <c r="B66" i="5"/>
  <c r="C66" i="5"/>
  <c r="D66" i="5" s="1"/>
  <c r="A95" i="5"/>
  <c r="B95" i="5"/>
  <c r="C95" i="5"/>
  <c r="D95" i="5" s="1"/>
  <c r="A68" i="5"/>
  <c r="B68" i="5"/>
  <c r="C68" i="5"/>
  <c r="D68" i="5" s="1"/>
  <c r="A67" i="5"/>
  <c r="B67" i="5"/>
  <c r="C67" i="5"/>
  <c r="D67" i="5" s="1"/>
  <c r="A96" i="5"/>
  <c r="B96" i="5"/>
  <c r="C96" i="5"/>
  <c r="D96" i="5" s="1"/>
  <c r="A97" i="5"/>
  <c r="B97" i="5"/>
  <c r="C97" i="5"/>
  <c r="D97" i="5" s="1"/>
  <c r="A76" i="5"/>
  <c r="B76" i="5"/>
  <c r="C76" i="5"/>
  <c r="D76" i="5" s="1"/>
  <c r="A77" i="5"/>
  <c r="B77" i="5"/>
  <c r="C77" i="5"/>
  <c r="D77" i="5" s="1"/>
  <c r="A69" i="5"/>
  <c r="B69" i="5"/>
  <c r="C69" i="5"/>
  <c r="D69" i="5" s="1"/>
  <c r="A70" i="5"/>
  <c r="B70" i="5"/>
  <c r="C70" i="5"/>
  <c r="D70" i="5" s="1"/>
  <c r="A71" i="5"/>
  <c r="B71" i="5"/>
  <c r="C71" i="5"/>
  <c r="D71" i="5" s="1"/>
  <c r="A79" i="5"/>
  <c r="B79" i="5"/>
  <c r="C79" i="5"/>
  <c r="D79" i="5" s="1"/>
  <c r="A80" i="5"/>
  <c r="B80" i="5"/>
  <c r="C80" i="5"/>
  <c r="D80" i="5" s="1"/>
  <c r="A72" i="5"/>
  <c r="B72" i="5"/>
  <c r="C72" i="5"/>
  <c r="D72" i="5" s="1"/>
  <c r="A73" i="5"/>
  <c r="B73" i="5"/>
  <c r="C73" i="5"/>
  <c r="D73" i="5" s="1"/>
  <c r="A123" i="5"/>
  <c r="B123" i="5"/>
  <c r="C123" i="5"/>
  <c r="D123" i="5" s="1"/>
  <c r="A124" i="5"/>
  <c r="B124" i="5"/>
  <c r="C124" i="5"/>
  <c r="D124" i="5" s="1"/>
  <c r="A125" i="5"/>
  <c r="B125" i="5"/>
  <c r="C125" i="5"/>
  <c r="D125" i="5" s="1"/>
  <c r="A126" i="5"/>
  <c r="B126" i="5"/>
  <c r="C126" i="5"/>
  <c r="D126" i="5" s="1"/>
  <c r="A127" i="5"/>
  <c r="B127" i="5"/>
  <c r="C127" i="5"/>
  <c r="D127" i="5" s="1"/>
  <c r="A128" i="5"/>
  <c r="B128" i="5"/>
  <c r="C128" i="5"/>
  <c r="D128" i="5" s="1"/>
  <c r="A130" i="5"/>
  <c r="B130" i="5"/>
  <c r="C130" i="5"/>
  <c r="D130" i="5" s="1"/>
  <c r="A131" i="5"/>
  <c r="B131" i="5"/>
  <c r="C131" i="5"/>
  <c r="D131" i="5" s="1"/>
  <c r="A132" i="5"/>
  <c r="B132" i="5"/>
  <c r="C132" i="5"/>
  <c r="D132" i="5" s="1"/>
  <c r="A133" i="5"/>
  <c r="B133" i="5"/>
  <c r="C133" i="5"/>
  <c r="D133" i="5" s="1"/>
  <c r="A140" i="5"/>
  <c r="B140" i="5"/>
  <c r="C140" i="5"/>
  <c r="D140" i="5" s="1"/>
  <c r="A134" i="5"/>
  <c r="B134" i="5"/>
  <c r="C134" i="5"/>
  <c r="D134" i="5" s="1"/>
  <c r="A135" i="5"/>
  <c r="B135" i="5"/>
  <c r="C135" i="5"/>
  <c r="D135" i="5" s="1"/>
  <c r="A136" i="5"/>
  <c r="B136" i="5"/>
  <c r="C136" i="5"/>
  <c r="D136" i="5" s="1"/>
  <c r="A137" i="5"/>
  <c r="B137" i="5"/>
  <c r="C137" i="5"/>
  <c r="D137" i="5" s="1"/>
  <c r="A138" i="5"/>
  <c r="B138" i="5"/>
  <c r="C138" i="5"/>
  <c r="D138" i="5" s="1"/>
  <c r="A139" i="5"/>
  <c r="B139" i="5"/>
  <c r="C139" i="5"/>
  <c r="D139" i="5" s="1"/>
  <c r="A141" i="5"/>
  <c r="B141" i="5"/>
  <c r="C141" i="5"/>
  <c r="D141" i="5" s="1"/>
  <c r="A142" i="5"/>
  <c r="B142" i="5"/>
  <c r="C142" i="5"/>
  <c r="D142" i="5" s="1"/>
  <c r="A143" i="5"/>
  <c r="B143" i="5"/>
  <c r="C143" i="5"/>
  <c r="D143" i="5" s="1"/>
  <c r="A144" i="5"/>
  <c r="B144" i="5"/>
  <c r="C144" i="5"/>
  <c r="D144" i="5" s="1"/>
  <c r="A146" i="5"/>
  <c r="B146" i="5"/>
  <c r="C146" i="5"/>
  <c r="D146" i="5" s="1"/>
  <c r="A147" i="5"/>
  <c r="B147" i="5"/>
  <c r="C147" i="5"/>
  <c r="D147" i="5" s="1"/>
  <c r="A148" i="5"/>
  <c r="B148" i="5"/>
  <c r="C148" i="5"/>
  <c r="D148" i="5" s="1"/>
  <c r="A149" i="5"/>
  <c r="B149" i="5"/>
  <c r="C149" i="5"/>
  <c r="D149" i="5" s="1"/>
  <c r="A145" i="5"/>
  <c r="B145" i="5"/>
  <c r="C145" i="5"/>
  <c r="D145" i="5" s="1"/>
  <c r="A150" i="5"/>
  <c r="B150" i="5"/>
  <c r="C150" i="5"/>
  <c r="D150" i="5" s="1"/>
  <c r="A151" i="5"/>
  <c r="B151" i="5"/>
  <c r="C151" i="5"/>
  <c r="D151" i="5" s="1"/>
  <c r="A152" i="5"/>
  <c r="B152" i="5"/>
  <c r="C152" i="5"/>
  <c r="D152" i="5" s="1"/>
  <c r="A153" i="5"/>
  <c r="B153" i="5"/>
  <c r="C153" i="5"/>
  <c r="D153" i="5" s="1"/>
  <c r="A154" i="5"/>
  <c r="B154" i="5"/>
  <c r="C154" i="5"/>
  <c r="D154" i="5" s="1"/>
  <c r="A129" i="5"/>
  <c r="B129" i="5"/>
  <c r="C129" i="5"/>
  <c r="D129" i="5" s="1"/>
  <c r="A100" i="5"/>
  <c r="B100" i="5"/>
  <c r="C100" i="5"/>
  <c r="D100" i="5" s="1"/>
  <c r="A183" i="5"/>
  <c r="B183" i="5"/>
  <c r="C183" i="5"/>
  <c r="D183" i="5" s="1"/>
  <c r="A101" i="5"/>
  <c r="B101" i="5"/>
  <c r="C101" i="5"/>
  <c r="D101" i="5" s="1"/>
  <c r="A187" i="5"/>
  <c r="B187" i="5"/>
  <c r="C187" i="5"/>
  <c r="D187" i="5" s="1"/>
  <c r="A184" i="5"/>
  <c r="B184" i="5"/>
  <c r="C184" i="5"/>
  <c r="D184" i="5" s="1"/>
  <c r="A185" i="5"/>
  <c r="B185" i="5"/>
  <c r="C185" i="5"/>
  <c r="D185" i="5" s="1"/>
  <c r="A102" i="5"/>
  <c r="B102" i="5"/>
  <c r="C102" i="5"/>
  <c r="D102" i="5" s="1"/>
  <c r="A186" i="5"/>
  <c r="B186" i="5"/>
  <c r="C186" i="5"/>
  <c r="D186" i="5" s="1"/>
  <c r="A188" i="5"/>
  <c r="B188" i="5"/>
  <c r="C188" i="5"/>
  <c r="D188" i="5" s="1"/>
  <c r="A189" i="5"/>
  <c r="B189" i="5"/>
  <c r="C189" i="5"/>
  <c r="D189" i="5" s="1"/>
  <c r="A103" i="5"/>
  <c r="B103" i="5"/>
  <c r="C103" i="5"/>
  <c r="D103" i="5" s="1"/>
  <c r="A191" i="5"/>
  <c r="B191" i="5"/>
  <c r="C191" i="5"/>
  <c r="D191" i="5" s="1"/>
  <c r="A192" i="5"/>
  <c r="B192" i="5"/>
  <c r="C192" i="5"/>
  <c r="D192" i="5" s="1"/>
  <c r="A104" i="5"/>
  <c r="B104" i="5"/>
  <c r="C104" i="5"/>
  <c r="D104" i="5" s="1"/>
  <c r="A194" i="5"/>
  <c r="B194" i="5"/>
  <c r="C194" i="5"/>
  <c r="D194" i="5" s="1"/>
  <c r="A105" i="5"/>
  <c r="B105" i="5"/>
  <c r="C105" i="5"/>
  <c r="D105" i="5" s="1"/>
  <c r="A106" i="5"/>
  <c r="B106" i="5"/>
  <c r="C106" i="5"/>
  <c r="D106" i="5" s="1"/>
  <c r="A196" i="5"/>
  <c r="B196" i="5"/>
  <c r="C196" i="5"/>
  <c r="D196" i="5" s="1"/>
  <c r="A197" i="5"/>
  <c r="B197" i="5"/>
  <c r="C197" i="5"/>
  <c r="D197" i="5" s="1"/>
  <c r="A209" i="5"/>
  <c r="B209" i="5"/>
  <c r="C209" i="5"/>
  <c r="D209" i="5" s="1"/>
  <c r="A206" i="5"/>
  <c r="B206" i="5"/>
  <c r="C206" i="5"/>
  <c r="D206" i="5" s="1"/>
  <c r="A207" i="5"/>
  <c r="B207" i="5"/>
  <c r="C207" i="5"/>
  <c r="D207" i="5" s="1"/>
  <c r="A198" i="5"/>
  <c r="B198" i="5"/>
  <c r="C198" i="5"/>
  <c r="D198" i="5" s="1"/>
  <c r="A199" i="5"/>
  <c r="B199" i="5"/>
  <c r="C199" i="5"/>
  <c r="D199" i="5" s="1"/>
  <c r="A200" i="5"/>
  <c r="B200" i="5"/>
  <c r="C200" i="5"/>
  <c r="D200" i="5" s="1"/>
  <c r="A210" i="5"/>
  <c r="B210" i="5"/>
  <c r="C210" i="5"/>
  <c r="D210" i="5" s="1"/>
  <c r="A201" i="5"/>
  <c r="B201" i="5"/>
  <c r="C201" i="5"/>
  <c r="D201" i="5" s="1"/>
  <c r="A211" i="5"/>
  <c r="B211" i="5"/>
  <c r="C211" i="5"/>
  <c r="D211" i="5" s="1"/>
  <c r="A202" i="5"/>
  <c r="B202" i="5"/>
  <c r="C202" i="5"/>
  <c r="D202" i="5" s="1"/>
  <c r="A212" i="5"/>
  <c r="B212" i="5"/>
  <c r="C212" i="5"/>
  <c r="D212" i="5" s="1"/>
  <c r="A195" i="5"/>
  <c r="B195" i="5"/>
  <c r="C195" i="5"/>
  <c r="D195" i="5" s="1"/>
  <c r="A213" i="5"/>
  <c r="B213" i="5"/>
  <c r="C213" i="5"/>
  <c r="D213" i="5" s="1"/>
  <c r="A203" i="5"/>
  <c r="B203" i="5"/>
  <c r="C203" i="5"/>
  <c r="D203" i="5" s="1"/>
  <c r="A204" i="5"/>
  <c r="B204" i="5"/>
  <c r="C204" i="5"/>
  <c r="D204" i="5" s="1"/>
  <c r="A19" i="5"/>
  <c r="B19" i="5"/>
  <c r="C19" i="5"/>
  <c r="D19" i="5" s="1"/>
  <c r="A30" i="5"/>
  <c r="B30" i="5"/>
  <c r="C30" i="5"/>
  <c r="D30" i="5" s="1"/>
  <c r="A205" i="5"/>
  <c r="B205" i="5"/>
  <c r="C205" i="5"/>
  <c r="D205" i="5" s="1"/>
  <c r="A20" i="5"/>
  <c r="B20" i="5"/>
  <c r="C20" i="5"/>
  <c r="D20" i="5" s="1"/>
  <c r="A58" i="5"/>
  <c r="B58" i="5"/>
  <c r="C58" i="5"/>
  <c r="D58" i="5" s="1"/>
  <c r="A31" i="5"/>
  <c r="B31" i="5"/>
  <c r="C31" i="5"/>
  <c r="D31" i="5" s="1"/>
  <c r="A32" i="5"/>
  <c r="B32" i="5"/>
  <c r="C32" i="5"/>
  <c r="D32" i="5" s="1"/>
  <c r="A33" i="5"/>
  <c r="B33" i="5"/>
  <c r="C33" i="5"/>
  <c r="D33" i="5" s="1"/>
  <c r="A21" i="5"/>
  <c r="B21" i="5"/>
  <c r="C21" i="5"/>
  <c r="D21" i="5" s="1"/>
  <c r="A39" i="5"/>
  <c r="B39" i="5"/>
  <c r="C39" i="5"/>
  <c r="D39" i="5" s="1"/>
  <c r="A23" i="5"/>
  <c r="B23" i="5"/>
  <c r="C23" i="5"/>
  <c r="D23" i="5" s="1"/>
  <c r="A161" i="5"/>
  <c r="B161" i="5"/>
  <c r="D161" i="5"/>
  <c r="A157" i="5"/>
  <c r="B157" i="5"/>
  <c r="C157" i="5"/>
  <c r="D157" i="5" s="1"/>
  <c r="A44" i="5"/>
  <c r="B44" i="5"/>
  <c r="C44" i="5"/>
  <c r="D44" i="5" s="1"/>
  <c r="A120" i="5"/>
  <c r="B120" i="5"/>
  <c r="C120" i="5"/>
  <c r="D120" i="5" s="1"/>
  <c r="A74" i="5"/>
  <c r="B74" i="5"/>
  <c r="C74" i="5"/>
  <c r="D74" i="5" s="1"/>
  <c r="A75" i="5"/>
  <c r="B75" i="5"/>
  <c r="C75" i="5"/>
  <c r="D75" i="5" s="1"/>
  <c r="A78" i="5"/>
  <c r="B78" i="5"/>
  <c r="C78" i="5"/>
  <c r="D78" i="5" s="1"/>
  <c r="A193" i="5"/>
  <c r="B193" i="5"/>
  <c r="C193" i="5"/>
  <c r="D193" i="5" s="1"/>
  <c r="A107" i="5"/>
  <c r="B107" i="5"/>
  <c r="C107" i="5"/>
  <c r="D107" i="5" s="1"/>
  <c r="A190" i="5"/>
  <c r="B190" i="5"/>
  <c r="C190" i="5"/>
  <c r="D190" i="5" s="1"/>
  <c r="A208" i="5"/>
  <c r="B208" i="5"/>
  <c r="C208" i="5"/>
  <c r="D208" i="5" s="1"/>
  <c r="A22" i="5"/>
  <c r="B22" i="5"/>
  <c r="C22" i="5"/>
  <c r="D22" i="5" s="1"/>
  <c r="A59" i="5"/>
  <c r="B59" i="5"/>
  <c r="C59" i="5"/>
  <c r="D59" i="5" s="1"/>
  <c r="A60" i="5"/>
  <c r="B60" i="5"/>
  <c r="C60" i="5"/>
  <c r="D60" i="5" s="1"/>
  <c r="F62" i="5"/>
  <c r="F41" i="5"/>
  <c r="F42" i="5"/>
  <c r="F43" i="5"/>
  <c r="F64" i="5"/>
  <c r="F63" i="5"/>
  <c r="F45" i="5"/>
  <c r="F65" i="5"/>
  <c r="F46" i="5"/>
  <c r="F47" i="5"/>
  <c r="F108" i="5"/>
  <c r="F109" i="5"/>
  <c r="F81" i="5"/>
  <c r="F82" i="5"/>
  <c r="F83" i="5"/>
  <c r="F110" i="5"/>
  <c r="F86" i="5"/>
  <c r="F111" i="5"/>
  <c r="F34" i="5"/>
  <c r="F84" i="5"/>
  <c r="F113" i="5"/>
  <c r="F155" i="5"/>
  <c r="F87" i="5"/>
  <c r="F40" i="5"/>
  <c r="F156" i="5"/>
  <c r="F114" i="5"/>
  <c r="F85" i="5"/>
  <c r="F88" i="5"/>
  <c r="F35" i="5"/>
  <c r="F158" i="5"/>
  <c r="F159" i="5"/>
  <c r="F89" i="5"/>
  <c r="F160" i="5"/>
  <c r="F90" i="5"/>
  <c r="F91" i="5"/>
  <c r="F36" i="5"/>
  <c r="F37" i="5"/>
  <c r="F38" i="5"/>
  <c r="F115" i="5"/>
  <c r="F92" i="5"/>
  <c r="F112" i="5"/>
  <c r="F214" i="5"/>
  <c r="F178" i="5"/>
  <c r="F179" i="5"/>
  <c r="F216" i="5"/>
  <c r="F217" i="5"/>
  <c r="F219" i="5"/>
  <c r="F215" i="5"/>
  <c r="F180" i="5"/>
  <c r="F162" i="5"/>
  <c r="F218" i="5"/>
  <c r="F221" i="5"/>
  <c r="F163" i="5"/>
  <c r="F164" i="5"/>
  <c r="F165" i="5"/>
  <c r="F220" i="5"/>
  <c r="F166" i="5"/>
  <c r="F222" i="5"/>
  <c r="F167" i="5"/>
  <c r="F181" i="5"/>
  <c r="F168" i="5"/>
  <c r="F182" i="5"/>
  <c r="F169" i="5"/>
  <c r="F223" i="5"/>
  <c r="F118" i="5"/>
  <c r="F94" i="5"/>
  <c r="F116" i="5"/>
  <c r="F48" i="5"/>
  <c r="F49" i="5"/>
  <c r="F117" i="5"/>
  <c r="F119" i="5"/>
  <c r="F50" i="5"/>
  <c r="F98" i="5"/>
  <c r="F99" i="5"/>
  <c r="F51" i="5"/>
  <c r="F52" i="5"/>
  <c r="F53" i="5"/>
  <c r="F54" i="5"/>
  <c r="F55" i="5"/>
  <c r="F56" i="5"/>
  <c r="F121" i="5"/>
  <c r="F57" i="5"/>
  <c r="F122" i="5"/>
  <c r="F24" i="5"/>
  <c r="F170" i="5"/>
  <c r="F12" i="5"/>
  <c r="F25" i="5"/>
  <c r="F171" i="5"/>
  <c r="F13" i="5"/>
  <c r="F172" i="5"/>
  <c r="F17" i="5"/>
  <c r="F14" i="5"/>
  <c r="F26" i="5"/>
  <c r="F173" i="5"/>
  <c r="F27" i="5"/>
  <c r="F174" i="5"/>
  <c r="F15" i="5"/>
  <c r="F16" i="5"/>
  <c r="F175" i="5"/>
  <c r="F176" i="5"/>
  <c r="F177" i="5"/>
  <c r="F28" i="5"/>
  <c r="F29" i="5"/>
  <c r="F18" i="5"/>
  <c r="F93" i="5"/>
  <c r="F66" i="5"/>
  <c r="F95" i="5"/>
  <c r="F68" i="5"/>
  <c r="F67" i="5"/>
  <c r="F96" i="5"/>
  <c r="F97" i="5"/>
  <c r="F76" i="5"/>
  <c r="F77" i="5"/>
  <c r="F69" i="5"/>
  <c r="F70" i="5"/>
  <c r="F71" i="5"/>
  <c r="F79" i="5"/>
  <c r="F80" i="5"/>
  <c r="F72" i="5"/>
  <c r="F73" i="5"/>
  <c r="F123" i="5"/>
  <c r="F124" i="5"/>
  <c r="F125" i="5"/>
  <c r="F126" i="5"/>
  <c r="F127" i="5"/>
  <c r="F128" i="5"/>
  <c r="F130" i="5"/>
  <c r="F131" i="5"/>
  <c r="F132" i="5"/>
  <c r="F133" i="5"/>
  <c r="F140" i="5"/>
  <c r="F134" i="5"/>
  <c r="F135" i="5"/>
  <c r="F136" i="5"/>
  <c r="F137" i="5"/>
  <c r="F138" i="5"/>
  <c r="F139" i="5"/>
  <c r="F141" i="5"/>
  <c r="F142" i="5"/>
  <c r="F143" i="5"/>
  <c r="F144" i="5"/>
  <c r="F146" i="5"/>
  <c r="F147" i="5"/>
  <c r="F148" i="5"/>
  <c r="F149" i="5"/>
  <c r="F145" i="5"/>
  <c r="F150" i="5"/>
  <c r="F151" i="5"/>
  <c r="F152" i="5"/>
  <c r="F153" i="5"/>
  <c r="F154" i="5"/>
  <c r="F129" i="5"/>
  <c r="F100" i="5"/>
  <c r="F183" i="5"/>
  <c r="F101" i="5"/>
  <c r="F187" i="5"/>
  <c r="F184" i="5"/>
  <c r="F185" i="5"/>
  <c r="F102" i="5"/>
  <c r="F186" i="5"/>
  <c r="F188" i="5"/>
  <c r="F189" i="5"/>
  <c r="F103" i="5"/>
  <c r="F191" i="5"/>
  <c r="F192" i="5"/>
  <c r="F104" i="5"/>
  <c r="F194" i="5"/>
  <c r="F105" i="5"/>
  <c r="F106" i="5"/>
  <c r="F196" i="5"/>
  <c r="F197" i="5"/>
  <c r="F209" i="5"/>
  <c r="F206" i="5"/>
  <c r="F207" i="5"/>
  <c r="F198" i="5"/>
  <c r="F199" i="5"/>
  <c r="F200" i="5"/>
  <c r="F210" i="5"/>
  <c r="F201" i="5"/>
  <c r="F211" i="5"/>
  <c r="F202" i="5"/>
  <c r="F212" i="5"/>
  <c r="F195" i="5"/>
  <c r="F213" i="5"/>
  <c r="F203" i="5"/>
  <c r="F204" i="5"/>
  <c r="F19" i="5"/>
  <c r="F30" i="5"/>
  <c r="F205" i="5"/>
  <c r="F20" i="5"/>
  <c r="F58" i="5"/>
  <c r="F31" i="5"/>
  <c r="F32" i="5"/>
  <c r="F33" i="5"/>
  <c r="F21" i="5"/>
  <c r="F39" i="5"/>
  <c r="F23" i="5"/>
  <c r="F157" i="5"/>
  <c r="F44" i="5"/>
  <c r="F120" i="5"/>
  <c r="F74" i="5"/>
  <c r="F75" i="5"/>
  <c r="F78" i="5"/>
  <c r="F193" i="5"/>
  <c r="F107" i="5"/>
  <c r="F190" i="5"/>
  <c r="F208" i="5"/>
  <c r="F22" i="5"/>
  <c r="F59" i="5"/>
  <c r="F60" i="5"/>
  <c r="F61" i="5"/>
  <c r="C61" i="5"/>
  <c r="D61" i="5" s="1"/>
  <c r="B61" i="5"/>
  <c r="A61" i="5"/>
  <c r="A60" i="12"/>
  <c r="B60" i="12"/>
  <c r="C60" i="12"/>
  <c r="D60" i="12" s="1"/>
  <c r="A39" i="12"/>
  <c r="B39" i="12"/>
  <c r="C39" i="12"/>
  <c r="D39" i="12" s="1"/>
  <c r="A40" i="12"/>
  <c r="B40" i="12"/>
  <c r="C40" i="12"/>
  <c r="D40" i="12" s="1"/>
  <c r="A41" i="12"/>
  <c r="B41" i="12"/>
  <c r="C41" i="12"/>
  <c r="D41" i="12" s="1"/>
  <c r="A62" i="12"/>
  <c r="B62" i="12"/>
  <c r="C62" i="12"/>
  <c r="D62" i="12" s="1"/>
  <c r="A61" i="12"/>
  <c r="B61" i="12"/>
  <c r="C61" i="12"/>
  <c r="D61" i="12" s="1"/>
  <c r="A43" i="12"/>
  <c r="B43" i="12"/>
  <c r="C43" i="12"/>
  <c r="D43" i="12" s="1"/>
  <c r="A63" i="12"/>
  <c r="B63" i="12"/>
  <c r="C63" i="12"/>
  <c r="D63" i="12" s="1"/>
  <c r="A44" i="12"/>
  <c r="B44" i="12"/>
  <c r="C44" i="12"/>
  <c r="D44" i="12" s="1"/>
  <c r="A45" i="12"/>
  <c r="B45" i="12"/>
  <c r="C45" i="12"/>
  <c r="D45" i="12" s="1"/>
  <c r="A106" i="12"/>
  <c r="B106" i="12"/>
  <c r="C106" i="12"/>
  <c r="D106" i="12" s="1"/>
  <c r="A107" i="12"/>
  <c r="B107" i="12"/>
  <c r="C107" i="12"/>
  <c r="D107" i="12" s="1"/>
  <c r="A79" i="12"/>
  <c r="B79" i="12"/>
  <c r="C79" i="12"/>
  <c r="D79" i="12" s="1"/>
  <c r="A80" i="12"/>
  <c r="B80" i="12"/>
  <c r="C80" i="12"/>
  <c r="D80" i="12" s="1"/>
  <c r="A81" i="12"/>
  <c r="B81" i="12"/>
  <c r="C81" i="12"/>
  <c r="D81" i="12" s="1"/>
  <c r="A108" i="12"/>
  <c r="B108" i="12"/>
  <c r="C108" i="12"/>
  <c r="D108" i="12" s="1"/>
  <c r="A84" i="12"/>
  <c r="B84" i="12"/>
  <c r="C84" i="12"/>
  <c r="D84" i="12" s="1"/>
  <c r="A109" i="12"/>
  <c r="B109" i="12"/>
  <c r="C109" i="12"/>
  <c r="D109" i="12" s="1"/>
  <c r="A32" i="12"/>
  <c r="B32" i="12"/>
  <c r="C32" i="12"/>
  <c r="D32" i="12" s="1"/>
  <c r="A82" i="12"/>
  <c r="B82" i="12"/>
  <c r="C82" i="12"/>
  <c r="D82" i="12" s="1"/>
  <c r="A111" i="12"/>
  <c r="B111" i="12"/>
  <c r="C111" i="12"/>
  <c r="D111" i="12" s="1"/>
  <c r="A153" i="12"/>
  <c r="B153" i="12"/>
  <c r="C153" i="12"/>
  <c r="D153" i="12" s="1"/>
  <c r="A85" i="12"/>
  <c r="B85" i="12"/>
  <c r="C85" i="12"/>
  <c r="D85" i="12" s="1"/>
  <c r="A38" i="12"/>
  <c r="B38" i="12"/>
  <c r="C38" i="12"/>
  <c r="D38" i="12" s="1"/>
  <c r="A154" i="12"/>
  <c r="B154" i="12"/>
  <c r="C154" i="12"/>
  <c r="D154" i="12" s="1"/>
  <c r="A112" i="12"/>
  <c r="B112" i="12"/>
  <c r="C112" i="12"/>
  <c r="D112" i="12" s="1"/>
  <c r="A83" i="12"/>
  <c r="B83" i="12"/>
  <c r="C83" i="12"/>
  <c r="D83" i="12" s="1"/>
  <c r="A86" i="12"/>
  <c r="B86" i="12"/>
  <c r="C86" i="12"/>
  <c r="D86" i="12" s="1"/>
  <c r="A33" i="12"/>
  <c r="B33" i="12"/>
  <c r="C33" i="12"/>
  <c r="D33" i="12" s="1"/>
  <c r="A156" i="12"/>
  <c r="B156" i="12"/>
  <c r="C156" i="12"/>
  <c r="D156" i="12" s="1"/>
  <c r="A157" i="12"/>
  <c r="B157" i="12"/>
  <c r="C157" i="12"/>
  <c r="D157" i="12" s="1"/>
  <c r="A87" i="12"/>
  <c r="B87" i="12"/>
  <c r="C87" i="12"/>
  <c r="D87" i="12" s="1"/>
  <c r="A158" i="12"/>
  <c r="B158" i="12"/>
  <c r="C158" i="12"/>
  <c r="D158" i="12" s="1"/>
  <c r="A88" i="12"/>
  <c r="B88" i="12"/>
  <c r="C88" i="12"/>
  <c r="D88" i="12" s="1"/>
  <c r="A89" i="12"/>
  <c r="B89" i="12"/>
  <c r="C89" i="12"/>
  <c r="D89" i="12" s="1"/>
  <c r="A34" i="12"/>
  <c r="B34" i="12"/>
  <c r="C34" i="12"/>
  <c r="D34" i="12" s="1"/>
  <c r="A35" i="12"/>
  <c r="B35" i="12"/>
  <c r="C35" i="12"/>
  <c r="D35" i="12" s="1"/>
  <c r="A36" i="12"/>
  <c r="B36" i="12"/>
  <c r="C36" i="12"/>
  <c r="D36" i="12" s="1"/>
  <c r="A113" i="12"/>
  <c r="B113" i="12"/>
  <c r="C113" i="12"/>
  <c r="D113" i="12" s="1"/>
  <c r="A90" i="12"/>
  <c r="B90" i="12"/>
  <c r="C90" i="12"/>
  <c r="D90" i="12" s="1"/>
  <c r="A110" i="12"/>
  <c r="B110" i="12"/>
  <c r="C110" i="12"/>
  <c r="D110" i="12" s="1"/>
  <c r="A212" i="12"/>
  <c r="B212" i="12"/>
  <c r="C212" i="12"/>
  <c r="D212" i="12" s="1"/>
  <c r="A176" i="12"/>
  <c r="B176" i="12"/>
  <c r="C176" i="12"/>
  <c r="D176" i="12" s="1"/>
  <c r="A177" i="12"/>
  <c r="B177" i="12"/>
  <c r="C177" i="12"/>
  <c r="D177" i="12" s="1"/>
  <c r="A214" i="12"/>
  <c r="B214" i="12"/>
  <c r="C214" i="12"/>
  <c r="D214" i="12" s="1"/>
  <c r="A215" i="12"/>
  <c r="B215" i="12"/>
  <c r="C215" i="12"/>
  <c r="D215" i="12" s="1"/>
  <c r="A217" i="12"/>
  <c r="B217" i="12"/>
  <c r="C217" i="12"/>
  <c r="D217" i="12" s="1"/>
  <c r="A213" i="12"/>
  <c r="B213" i="12"/>
  <c r="C213" i="12"/>
  <c r="D213" i="12" s="1"/>
  <c r="A178" i="12"/>
  <c r="B178" i="12"/>
  <c r="C178" i="12"/>
  <c r="D178" i="12" s="1"/>
  <c r="A160" i="12"/>
  <c r="B160" i="12"/>
  <c r="C160" i="12"/>
  <c r="D160" i="12" s="1"/>
  <c r="A216" i="12"/>
  <c r="B216" i="12"/>
  <c r="C216" i="12"/>
  <c r="D216" i="12" s="1"/>
  <c r="A219" i="12"/>
  <c r="B219" i="12"/>
  <c r="C219" i="12"/>
  <c r="D219" i="12" s="1"/>
  <c r="A161" i="12"/>
  <c r="B161" i="12"/>
  <c r="C161" i="12"/>
  <c r="D161" i="12" s="1"/>
  <c r="A162" i="12"/>
  <c r="B162" i="12"/>
  <c r="C162" i="12"/>
  <c r="D162" i="12" s="1"/>
  <c r="A163" i="12"/>
  <c r="B163" i="12"/>
  <c r="C163" i="12"/>
  <c r="D163" i="12" s="1"/>
  <c r="A218" i="12"/>
  <c r="B218" i="12"/>
  <c r="C218" i="12"/>
  <c r="D218" i="12" s="1"/>
  <c r="A164" i="12"/>
  <c r="B164" i="12"/>
  <c r="C164" i="12"/>
  <c r="D164" i="12" s="1"/>
  <c r="A220" i="12"/>
  <c r="B220" i="12"/>
  <c r="C220" i="12"/>
  <c r="D220" i="12" s="1"/>
  <c r="A165" i="12"/>
  <c r="B165" i="12"/>
  <c r="C165" i="12"/>
  <c r="D165" i="12" s="1"/>
  <c r="A179" i="12"/>
  <c r="B179" i="12"/>
  <c r="C179" i="12"/>
  <c r="D179" i="12" s="1"/>
  <c r="A166" i="12"/>
  <c r="B166" i="12"/>
  <c r="C166" i="12"/>
  <c r="D166" i="12" s="1"/>
  <c r="A180" i="12"/>
  <c r="B180" i="12"/>
  <c r="C180" i="12"/>
  <c r="D180" i="12" s="1"/>
  <c r="A167" i="12"/>
  <c r="B167" i="12"/>
  <c r="C167" i="12"/>
  <c r="D167" i="12" s="1"/>
  <c r="A221" i="12"/>
  <c r="B221" i="12"/>
  <c r="C221" i="12"/>
  <c r="D221" i="12" s="1"/>
  <c r="A116" i="12"/>
  <c r="B116" i="12"/>
  <c r="C116" i="12"/>
  <c r="D116" i="12" s="1"/>
  <c r="A92" i="12"/>
  <c r="B92" i="12"/>
  <c r="C92" i="12"/>
  <c r="D92" i="12" s="1"/>
  <c r="A114" i="12"/>
  <c r="B114" i="12"/>
  <c r="C114" i="12"/>
  <c r="D114" i="12" s="1"/>
  <c r="A46" i="12"/>
  <c r="B46" i="12"/>
  <c r="C46" i="12"/>
  <c r="D46" i="12" s="1"/>
  <c r="A47" i="12"/>
  <c r="B47" i="12"/>
  <c r="C47" i="12"/>
  <c r="D47" i="12" s="1"/>
  <c r="A115" i="12"/>
  <c r="B115" i="12"/>
  <c r="C115" i="12"/>
  <c r="D115" i="12" s="1"/>
  <c r="A117" i="12"/>
  <c r="B117" i="12"/>
  <c r="C117" i="12"/>
  <c r="D117" i="12" s="1"/>
  <c r="A48" i="12"/>
  <c r="B48" i="12"/>
  <c r="C48" i="12"/>
  <c r="D48" i="12" s="1"/>
  <c r="A96" i="12"/>
  <c r="B96" i="12"/>
  <c r="C96" i="12"/>
  <c r="D96" i="12" s="1"/>
  <c r="A97" i="12"/>
  <c r="B97" i="12"/>
  <c r="C97" i="12"/>
  <c r="D97" i="12" s="1"/>
  <c r="A49" i="12"/>
  <c r="B49" i="12"/>
  <c r="C49" i="12"/>
  <c r="D49" i="12" s="1"/>
  <c r="A50" i="12"/>
  <c r="B50" i="12"/>
  <c r="C50" i="12"/>
  <c r="D50" i="12" s="1"/>
  <c r="A51" i="12"/>
  <c r="B51" i="12"/>
  <c r="C51" i="12"/>
  <c r="D51" i="12" s="1"/>
  <c r="A52" i="12"/>
  <c r="B52" i="12"/>
  <c r="C52" i="12"/>
  <c r="D52" i="12" s="1"/>
  <c r="A53" i="12"/>
  <c r="B53" i="12"/>
  <c r="C53" i="12"/>
  <c r="D53" i="12" s="1"/>
  <c r="A54" i="12"/>
  <c r="B54" i="12"/>
  <c r="C54" i="12"/>
  <c r="D54" i="12" s="1"/>
  <c r="A119" i="12"/>
  <c r="B119" i="12"/>
  <c r="C119" i="12"/>
  <c r="D119" i="12" s="1"/>
  <c r="A55" i="12"/>
  <c r="B55" i="12"/>
  <c r="C55" i="12"/>
  <c r="D55" i="12" s="1"/>
  <c r="A120" i="12"/>
  <c r="B120" i="12"/>
  <c r="C120" i="12"/>
  <c r="D120" i="12" s="1"/>
  <c r="A22" i="12"/>
  <c r="B22" i="12"/>
  <c r="C22" i="12"/>
  <c r="D22" i="12" s="1"/>
  <c r="A168" i="12"/>
  <c r="B168" i="12"/>
  <c r="C168" i="12"/>
  <c r="D168" i="12" s="1"/>
  <c r="A10" i="12"/>
  <c r="B10" i="12"/>
  <c r="C10" i="12"/>
  <c r="D10" i="12"/>
  <c r="A23" i="12"/>
  <c r="B23" i="12"/>
  <c r="C23" i="12"/>
  <c r="D23" i="12" s="1"/>
  <c r="A169" i="12"/>
  <c r="B169" i="12"/>
  <c r="C169" i="12"/>
  <c r="D169" i="12" s="1"/>
  <c r="A11" i="12"/>
  <c r="B11" i="12"/>
  <c r="C11" i="12"/>
  <c r="D11" i="12" s="1"/>
  <c r="A170" i="12"/>
  <c r="B170" i="12"/>
  <c r="C170" i="12"/>
  <c r="D170" i="12" s="1"/>
  <c r="A15" i="12"/>
  <c r="B15" i="12"/>
  <c r="C15" i="12"/>
  <c r="D15" i="12" s="1"/>
  <c r="A12" i="12"/>
  <c r="B12" i="12"/>
  <c r="C12" i="12"/>
  <c r="D12" i="12" s="1"/>
  <c r="A24" i="12"/>
  <c r="B24" i="12"/>
  <c r="C24" i="12"/>
  <c r="D24" i="12" s="1"/>
  <c r="A171" i="12"/>
  <c r="B171" i="12"/>
  <c r="C171" i="12"/>
  <c r="D171" i="12" s="1"/>
  <c r="A25" i="12"/>
  <c r="B25" i="12"/>
  <c r="C25" i="12"/>
  <c r="D25" i="12" s="1"/>
  <c r="A172" i="12"/>
  <c r="B172" i="12"/>
  <c r="C172" i="12"/>
  <c r="D172" i="12" s="1"/>
  <c r="A13" i="12"/>
  <c r="B13" i="12"/>
  <c r="C13" i="12"/>
  <c r="D13" i="12" s="1"/>
  <c r="A14" i="12"/>
  <c r="B14" i="12"/>
  <c r="C14" i="12"/>
  <c r="D14" i="12" s="1"/>
  <c r="A173" i="12"/>
  <c r="B173" i="12"/>
  <c r="C173" i="12"/>
  <c r="D173" i="12" s="1"/>
  <c r="A174" i="12"/>
  <c r="B174" i="12"/>
  <c r="C174" i="12"/>
  <c r="D174" i="12" s="1"/>
  <c r="A175" i="12"/>
  <c r="B175" i="12"/>
  <c r="C175" i="12"/>
  <c r="D175" i="12" s="1"/>
  <c r="A26" i="12"/>
  <c r="B26" i="12"/>
  <c r="C26" i="12"/>
  <c r="D26" i="12" s="1"/>
  <c r="A27" i="12"/>
  <c r="B27" i="12"/>
  <c r="C27" i="12"/>
  <c r="D27" i="12" s="1"/>
  <c r="A16" i="12"/>
  <c r="B16" i="12"/>
  <c r="C16" i="12"/>
  <c r="D16" i="12" s="1"/>
  <c r="A91" i="12"/>
  <c r="B91" i="12"/>
  <c r="C91" i="12"/>
  <c r="D91" i="12" s="1"/>
  <c r="A64" i="12"/>
  <c r="B64" i="12"/>
  <c r="C64" i="12"/>
  <c r="D64" i="12" s="1"/>
  <c r="A93" i="12"/>
  <c r="B93" i="12"/>
  <c r="C93" i="12"/>
  <c r="D93" i="12" s="1"/>
  <c r="A66" i="12"/>
  <c r="B66" i="12"/>
  <c r="C66" i="12"/>
  <c r="D66" i="12" s="1"/>
  <c r="A65" i="12"/>
  <c r="B65" i="12"/>
  <c r="C65" i="12"/>
  <c r="D65" i="12" s="1"/>
  <c r="A94" i="12"/>
  <c r="B94" i="12"/>
  <c r="C94" i="12"/>
  <c r="D94" i="12" s="1"/>
  <c r="A95" i="12"/>
  <c r="B95" i="12"/>
  <c r="C95" i="12"/>
  <c r="D95" i="12" s="1"/>
  <c r="A74" i="12"/>
  <c r="B74" i="12"/>
  <c r="C74" i="12"/>
  <c r="D74" i="12" s="1"/>
  <c r="A75" i="12"/>
  <c r="B75" i="12"/>
  <c r="C75" i="12"/>
  <c r="D75" i="12" s="1"/>
  <c r="A67" i="12"/>
  <c r="B67" i="12"/>
  <c r="C67" i="12"/>
  <c r="D67" i="12" s="1"/>
  <c r="A68" i="12"/>
  <c r="B68" i="12"/>
  <c r="C68" i="12"/>
  <c r="D68" i="12" s="1"/>
  <c r="A69" i="12"/>
  <c r="B69" i="12"/>
  <c r="C69" i="12"/>
  <c r="D69" i="12" s="1"/>
  <c r="A77" i="12"/>
  <c r="B77" i="12"/>
  <c r="C77" i="12"/>
  <c r="D77" i="12" s="1"/>
  <c r="A78" i="12"/>
  <c r="B78" i="12"/>
  <c r="C78" i="12"/>
  <c r="D78" i="12" s="1"/>
  <c r="A70" i="12"/>
  <c r="B70" i="12"/>
  <c r="C70" i="12"/>
  <c r="D70" i="12" s="1"/>
  <c r="A71" i="12"/>
  <c r="B71" i="12"/>
  <c r="C71" i="12"/>
  <c r="D71" i="12" s="1"/>
  <c r="A121" i="12"/>
  <c r="B121" i="12"/>
  <c r="C121" i="12"/>
  <c r="D121" i="12" s="1"/>
  <c r="A122" i="12"/>
  <c r="B122" i="12"/>
  <c r="C122" i="12"/>
  <c r="D122" i="12" s="1"/>
  <c r="A123" i="12"/>
  <c r="B123" i="12"/>
  <c r="C123" i="12"/>
  <c r="D123" i="12" s="1"/>
  <c r="A124" i="12"/>
  <c r="B124" i="12"/>
  <c r="C124" i="12"/>
  <c r="D124" i="12" s="1"/>
  <c r="A125" i="12"/>
  <c r="B125" i="12"/>
  <c r="C125" i="12"/>
  <c r="D125" i="12" s="1"/>
  <c r="A126" i="12"/>
  <c r="B126" i="12"/>
  <c r="C126" i="12"/>
  <c r="D126" i="12" s="1"/>
  <c r="A128" i="12"/>
  <c r="B128" i="12"/>
  <c r="C128" i="12"/>
  <c r="D128" i="12" s="1"/>
  <c r="A129" i="12"/>
  <c r="B129" i="12"/>
  <c r="C129" i="12"/>
  <c r="D129" i="12" s="1"/>
  <c r="A130" i="12"/>
  <c r="B130" i="12"/>
  <c r="C130" i="12"/>
  <c r="D130" i="12" s="1"/>
  <c r="A131" i="12"/>
  <c r="B131" i="12"/>
  <c r="C131" i="12"/>
  <c r="D131" i="12" s="1"/>
  <c r="A138" i="12"/>
  <c r="B138" i="12"/>
  <c r="C138" i="12"/>
  <c r="D138" i="12" s="1"/>
  <c r="A132" i="12"/>
  <c r="B132" i="12"/>
  <c r="C132" i="12"/>
  <c r="D132" i="12" s="1"/>
  <c r="A133" i="12"/>
  <c r="B133" i="12"/>
  <c r="C133" i="12"/>
  <c r="D133" i="12" s="1"/>
  <c r="A134" i="12"/>
  <c r="B134" i="12"/>
  <c r="C134" i="12"/>
  <c r="D134" i="12" s="1"/>
  <c r="A135" i="12"/>
  <c r="B135" i="12"/>
  <c r="C135" i="12"/>
  <c r="D135" i="12" s="1"/>
  <c r="A136" i="12"/>
  <c r="B136" i="12"/>
  <c r="C136" i="12"/>
  <c r="D136" i="12" s="1"/>
  <c r="A137" i="12"/>
  <c r="B137" i="12"/>
  <c r="C137" i="12"/>
  <c r="D137" i="12" s="1"/>
  <c r="A139" i="12"/>
  <c r="B139" i="12"/>
  <c r="C139" i="12"/>
  <c r="D139" i="12" s="1"/>
  <c r="A140" i="12"/>
  <c r="B140" i="12"/>
  <c r="C140" i="12"/>
  <c r="D140" i="12" s="1"/>
  <c r="A141" i="12"/>
  <c r="B141" i="12"/>
  <c r="C141" i="12"/>
  <c r="D141" i="12" s="1"/>
  <c r="A142" i="12"/>
  <c r="B142" i="12"/>
  <c r="C142" i="12"/>
  <c r="D142" i="12" s="1"/>
  <c r="A144" i="12"/>
  <c r="B144" i="12"/>
  <c r="C144" i="12"/>
  <c r="D144" i="12" s="1"/>
  <c r="A145" i="12"/>
  <c r="B145" i="12"/>
  <c r="C145" i="12"/>
  <c r="D145" i="12" s="1"/>
  <c r="A146" i="12"/>
  <c r="B146" i="12"/>
  <c r="C146" i="12"/>
  <c r="D146" i="12" s="1"/>
  <c r="A147" i="12"/>
  <c r="B147" i="12"/>
  <c r="C147" i="12"/>
  <c r="D147" i="12" s="1"/>
  <c r="A143" i="12"/>
  <c r="B143" i="12"/>
  <c r="C143" i="12"/>
  <c r="D143" i="12" s="1"/>
  <c r="A148" i="12"/>
  <c r="B148" i="12"/>
  <c r="C148" i="12"/>
  <c r="D148" i="12" s="1"/>
  <c r="A149" i="12"/>
  <c r="B149" i="12"/>
  <c r="C149" i="12"/>
  <c r="D149" i="12" s="1"/>
  <c r="A150" i="12"/>
  <c r="B150" i="12"/>
  <c r="C150" i="12"/>
  <c r="D150" i="12" s="1"/>
  <c r="A151" i="12"/>
  <c r="B151" i="12"/>
  <c r="C151" i="12"/>
  <c r="D151" i="12" s="1"/>
  <c r="A152" i="12"/>
  <c r="B152" i="12"/>
  <c r="C152" i="12"/>
  <c r="D152" i="12" s="1"/>
  <c r="A127" i="12"/>
  <c r="B127" i="12"/>
  <c r="C127" i="12"/>
  <c r="D127" i="12" s="1"/>
  <c r="A98" i="12"/>
  <c r="B98" i="12"/>
  <c r="C98" i="12"/>
  <c r="D98" i="12" s="1"/>
  <c r="A181" i="12"/>
  <c r="B181" i="12"/>
  <c r="C181" i="12"/>
  <c r="D181" i="12" s="1"/>
  <c r="A99" i="12"/>
  <c r="B99" i="12"/>
  <c r="C99" i="12"/>
  <c r="D99" i="12" s="1"/>
  <c r="A185" i="12"/>
  <c r="B185" i="12"/>
  <c r="C185" i="12"/>
  <c r="D185" i="12" s="1"/>
  <c r="A182" i="12"/>
  <c r="B182" i="12"/>
  <c r="C182" i="12"/>
  <c r="D182" i="12" s="1"/>
  <c r="A183" i="12"/>
  <c r="B183" i="12"/>
  <c r="C183" i="12"/>
  <c r="D183" i="12" s="1"/>
  <c r="A100" i="12"/>
  <c r="B100" i="12"/>
  <c r="C100" i="12"/>
  <c r="D100" i="12" s="1"/>
  <c r="A184" i="12"/>
  <c r="B184" i="12"/>
  <c r="C184" i="12"/>
  <c r="D184" i="12" s="1"/>
  <c r="A186" i="12"/>
  <c r="B186" i="12"/>
  <c r="C186" i="12"/>
  <c r="D186" i="12" s="1"/>
  <c r="A187" i="12"/>
  <c r="B187" i="12"/>
  <c r="C187" i="12"/>
  <c r="D187" i="12" s="1"/>
  <c r="A101" i="12"/>
  <c r="B101" i="12"/>
  <c r="C101" i="12"/>
  <c r="D101" i="12" s="1"/>
  <c r="A189" i="12"/>
  <c r="B189" i="12"/>
  <c r="C189" i="12"/>
  <c r="D189" i="12" s="1"/>
  <c r="A190" i="12"/>
  <c r="B190" i="12"/>
  <c r="C190" i="12"/>
  <c r="D190" i="12" s="1"/>
  <c r="A102" i="12"/>
  <c r="B102" i="12"/>
  <c r="C102" i="12"/>
  <c r="D102" i="12" s="1"/>
  <c r="A192" i="12"/>
  <c r="B192" i="12"/>
  <c r="C192" i="12"/>
  <c r="D192" i="12" s="1"/>
  <c r="A103" i="12"/>
  <c r="B103" i="12"/>
  <c r="C103" i="12"/>
  <c r="D103" i="12" s="1"/>
  <c r="A104" i="12"/>
  <c r="B104" i="12"/>
  <c r="C104" i="12"/>
  <c r="D104" i="12" s="1"/>
  <c r="A194" i="12"/>
  <c r="B194" i="12"/>
  <c r="C194" i="12"/>
  <c r="D194" i="12" s="1"/>
  <c r="A195" i="12"/>
  <c r="B195" i="12"/>
  <c r="C195" i="12"/>
  <c r="D195" i="12" s="1"/>
  <c r="A207" i="12"/>
  <c r="B207" i="12"/>
  <c r="C207" i="12"/>
  <c r="D207" i="12" s="1"/>
  <c r="A204" i="12"/>
  <c r="B204" i="12"/>
  <c r="C204" i="12"/>
  <c r="D204" i="12" s="1"/>
  <c r="A205" i="12"/>
  <c r="B205" i="12"/>
  <c r="C205" i="12"/>
  <c r="D205" i="12" s="1"/>
  <c r="A196" i="12"/>
  <c r="B196" i="12"/>
  <c r="C196" i="12"/>
  <c r="D196" i="12" s="1"/>
  <c r="A197" i="12"/>
  <c r="B197" i="12"/>
  <c r="C197" i="12"/>
  <c r="D197" i="12" s="1"/>
  <c r="A198" i="12"/>
  <c r="B198" i="12"/>
  <c r="C198" i="12"/>
  <c r="D198" i="12" s="1"/>
  <c r="A208" i="12"/>
  <c r="B208" i="12"/>
  <c r="C208" i="12"/>
  <c r="D208" i="12" s="1"/>
  <c r="A199" i="12"/>
  <c r="B199" i="12"/>
  <c r="C199" i="12"/>
  <c r="D199" i="12" s="1"/>
  <c r="A209" i="12"/>
  <c r="B209" i="12"/>
  <c r="C209" i="12"/>
  <c r="D209" i="12" s="1"/>
  <c r="A200" i="12"/>
  <c r="B200" i="12"/>
  <c r="C200" i="12"/>
  <c r="D200" i="12" s="1"/>
  <c r="A210" i="12"/>
  <c r="B210" i="12"/>
  <c r="C210" i="12"/>
  <c r="D210" i="12" s="1"/>
  <c r="A193" i="12"/>
  <c r="B193" i="12"/>
  <c r="C193" i="12"/>
  <c r="D193" i="12" s="1"/>
  <c r="A211" i="12"/>
  <c r="B211" i="12"/>
  <c r="C211" i="12"/>
  <c r="D211" i="12" s="1"/>
  <c r="A201" i="12"/>
  <c r="B201" i="12"/>
  <c r="C201" i="12"/>
  <c r="D201" i="12" s="1"/>
  <c r="A202" i="12"/>
  <c r="B202" i="12"/>
  <c r="C202" i="12"/>
  <c r="D202" i="12" s="1"/>
  <c r="A17" i="12"/>
  <c r="B17" i="12"/>
  <c r="C17" i="12"/>
  <c r="D17" i="12" s="1"/>
  <c r="A28" i="12"/>
  <c r="B28" i="12"/>
  <c r="C28" i="12"/>
  <c r="D28" i="12" s="1"/>
  <c r="A203" i="12"/>
  <c r="B203" i="12"/>
  <c r="C203" i="12"/>
  <c r="D203" i="12" s="1"/>
  <c r="A18" i="12"/>
  <c r="B18" i="12"/>
  <c r="C18" i="12"/>
  <c r="D18" i="12" s="1"/>
  <c r="A56" i="12"/>
  <c r="B56" i="12"/>
  <c r="C56" i="12"/>
  <c r="D56" i="12" s="1"/>
  <c r="A29" i="12"/>
  <c r="B29" i="12"/>
  <c r="C29" i="12"/>
  <c r="D29" i="12" s="1"/>
  <c r="A30" i="12"/>
  <c r="B30" i="12"/>
  <c r="C30" i="12"/>
  <c r="D30" i="12" s="1"/>
  <c r="A31" i="12"/>
  <c r="B31" i="12"/>
  <c r="C31" i="12"/>
  <c r="D31" i="12" s="1"/>
  <c r="A19" i="12"/>
  <c r="B19" i="12"/>
  <c r="C19" i="12"/>
  <c r="D19" i="12" s="1"/>
  <c r="A37" i="12"/>
  <c r="B37" i="12"/>
  <c r="C37" i="12"/>
  <c r="D37" i="12" s="1"/>
  <c r="A21" i="12"/>
  <c r="B21" i="12"/>
  <c r="C21" i="12"/>
  <c r="D21" i="12" s="1"/>
  <c r="A159" i="12"/>
  <c r="B159" i="12"/>
  <c r="D159" i="12"/>
  <c r="A155" i="12"/>
  <c r="B155" i="12"/>
  <c r="C155" i="12"/>
  <c r="D155" i="12" s="1"/>
  <c r="A42" i="12"/>
  <c r="B42" i="12"/>
  <c r="C42" i="12"/>
  <c r="D42" i="12" s="1"/>
  <c r="A118" i="12"/>
  <c r="B118" i="12"/>
  <c r="C118" i="12"/>
  <c r="D118" i="12" s="1"/>
  <c r="A72" i="12"/>
  <c r="B72" i="12"/>
  <c r="C72" i="12"/>
  <c r="D72" i="12" s="1"/>
  <c r="A73" i="12"/>
  <c r="B73" i="12"/>
  <c r="C73" i="12"/>
  <c r="D73" i="12" s="1"/>
  <c r="A76" i="12"/>
  <c r="B76" i="12"/>
  <c r="C76" i="12"/>
  <c r="D76" i="12" s="1"/>
  <c r="A191" i="12"/>
  <c r="B191" i="12"/>
  <c r="C191" i="12"/>
  <c r="D191" i="12" s="1"/>
  <c r="A105" i="12"/>
  <c r="B105" i="12"/>
  <c r="C105" i="12"/>
  <c r="D105" i="12" s="1"/>
  <c r="A188" i="12"/>
  <c r="B188" i="12"/>
  <c r="C188" i="12"/>
  <c r="D188" i="12" s="1"/>
  <c r="A206" i="12"/>
  <c r="B206" i="12"/>
  <c r="C206" i="12"/>
  <c r="D206" i="12" s="1"/>
  <c r="A20" i="12"/>
  <c r="B20" i="12"/>
  <c r="C20" i="12"/>
  <c r="D20" i="12" s="1"/>
  <c r="A57" i="12"/>
  <c r="B57" i="12"/>
  <c r="C57" i="12"/>
  <c r="D57" i="12" s="1"/>
  <c r="A58" i="12"/>
  <c r="B58" i="12"/>
  <c r="C58" i="12"/>
  <c r="D58" i="12" s="1"/>
  <c r="F60" i="12"/>
  <c r="F39" i="12"/>
  <c r="F40" i="12"/>
  <c r="F41" i="12"/>
  <c r="F62" i="12"/>
  <c r="F61" i="12"/>
  <c r="F43" i="12"/>
  <c r="F63" i="12"/>
  <c r="F44" i="12"/>
  <c r="F45" i="12"/>
  <c r="F106" i="12"/>
  <c r="F107" i="12"/>
  <c r="F79" i="12"/>
  <c r="F80" i="12"/>
  <c r="F81" i="12"/>
  <c r="F108" i="12"/>
  <c r="F84" i="12"/>
  <c r="F109" i="12"/>
  <c r="F32" i="12"/>
  <c r="F82" i="12"/>
  <c r="F111" i="12"/>
  <c r="F153" i="12"/>
  <c r="F85" i="12"/>
  <c r="F38" i="12"/>
  <c r="F154" i="12"/>
  <c r="F112" i="12"/>
  <c r="F83" i="12"/>
  <c r="F86" i="12"/>
  <c r="F33" i="12"/>
  <c r="F156" i="12"/>
  <c r="F157" i="12"/>
  <c r="F87" i="12"/>
  <c r="F158" i="12"/>
  <c r="F88" i="12"/>
  <c r="F89" i="12"/>
  <c r="F34" i="12"/>
  <c r="F35" i="12"/>
  <c r="F36" i="12"/>
  <c r="F113" i="12"/>
  <c r="F90" i="12"/>
  <c r="F110" i="12"/>
  <c r="F212" i="12"/>
  <c r="F176" i="12"/>
  <c r="F177" i="12"/>
  <c r="F214" i="12"/>
  <c r="F215" i="12"/>
  <c r="F217" i="12"/>
  <c r="F213" i="12"/>
  <c r="F178" i="12"/>
  <c r="F160" i="12"/>
  <c r="F216" i="12"/>
  <c r="F219" i="12"/>
  <c r="F161" i="12"/>
  <c r="F162" i="12"/>
  <c r="F163" i="12"/>
  <c r="F218" i="12"/>
  <c r="F164" i="12"/>
  <c r="F220" i="12"/>
  <c r="F165" i="12"/>
  <c r="F179" i="12"/>
  <c r="F166" i="12"/>
  <c r="F180" i="12"/>
  <c r="F167" i="12"/>
  <c r="F221" i="12"/>
  <c r="F116" i="12"/>
  <c r="F92" i="12"/>
  <c r="F114" i="12"/>
  <c r="F46" i="12"/>
  <c r="F47" i="12"/>
  <c r="F115" i="12"/>
  <c r="F117" i="12"/>
  <c r="F48" i="12"/>
  <c r="F96" i="12"/>
  <c r="F97" i="12"/>
  <c r="F49" i="12"/>
  <c r="F50" i="12"/>
  <c r="F51" i="12"/>
  <c r="F52" i="12"/>
  <c r="F53" i="12"/>
  <c r="F54" i="12"/>
  <c r="F119" i="12"/>
  <c r="F55" i="12"/>
  <c r="F120" i="12"/>
  <c r="F22" i="12"/>
  <c r="F168" i="12"/>
  <c r="F10" i="12"/>
  <c r="F23" i="12"/>
  <c r="F169" i="12"/>
  <c r="F11" i="12"/>
  <c r="F170" i="12"/>
  <c r="F15" i="12"/>
  <c r="F12" i="12"/>
  <c r="F24" i="12"/>
  <c r="F171" i="12"/>
  <c r="F25" i="12"/>
  <c r="F172" i="12"/>
  <c r="F13" i="12"/>
  <c r="F14" i="12"/>
  <c r="F173" i="12"/>
  <c r="F174" i="12"/>
  <c r="F175" i="12"/>
  <c r="F26" i="12"/>
  <c r="F27" i="12"/>
  <c r="F16" i="12"/>
  <c r="F91" i="12"/>
  <c r="F64" i="12"/>
  <c r="F93" i="12"/>
  <c r="F66" i="12"/>
  <c r="F65" i="12"/>
  <c r="F94" i="12"/>
  <c r="F95" i="12"/>
  <c r="F74" i="12"/>
  <c r="F75" i="12"/>
  <c r="F67" i="12"/>
  <c r="F68" i="12"/>
  <c r="F69" i="12"/>
  <c r="F77" i="12"/>
  <c r="F78" i="12"/>
  <c r="F70" i="12"/>
  <c r="F71" i="12"/>
  <c r="F121" i="12"/>
  <c r="F122" i="12"/>
  <c r="F123" i="12"/>
  <c r="F124" i="12"/>
  <c r="F125" i="12"/>
  <c r="F126" i="12"/>
  <c r="F128" i="12"/>
  <c r="F129" i="12"/>
  <c r="F130" i="12"/>
  <c r="F131" i="12"/>
  <c r="F138" i="12"/>
  <c r="F132" i="12"/>
  <c r="F133" i="12"/>
  <c r="F134" i="12"/>
  <c r="F135" i="12"/>
  <c r="F136" i="12"/>
  <c r="F137" i="12"/>
  <c r="F139" i="12"/>
  <c r="F140" i="12"/>
  <c r="F141" i="12"/>
  <c r="F142" i="12"/>
  <c r="F144" i="12"/>
  <c r="F145" i="12"/>
  <c r="F146" i="12"/>
  <c r="F147" i="12"/>
  <c r="F143" i="12"/>
  <c r="F148" i="12"/>
  <c r="F149" i="12"/>
  <c r="F150" i="12"/>
  <c r="F151" i="12"/>
  <c r="F152" i="12"/>
  <c r="F127" i="12"/>
  <c r="F98" i="12"/>
  <c r="F181" i="12"/>
  <c r="F99" i="12"/>
  <c r="F185" i="12"/>
  <c r="F182" i="12"/>
  <c r="F183" i="12"/>
  <c r="F100" i="12"/>
  <c r="F184" i="12"/>
  <c r="F186" i="12"/>
  <c r="F187" i="12"/>
  <c r="F101" i="12"/>
  <c r="F189" i="12"/>
  <c r="F190" i="12"/>
  <c r="F102" i="12"/>
  <c r="F192" i="12"/>
  <c r="F103" i="12"/>
  <c r="F104" i="12"/>
  <c r="F194" i="12"/>
  <c r="F195" i="12"/>
  <c r="F207" i="12"/>
  <c r="F204" i="12"/>
  <c r="F205" i="12"/>
  <c r="F196" i="12"/>
  <c r="F197" i="12"/>
  <c r="F198" i="12"/>
  <c r="F208" i="12"/>
  <c r="F199" i="12"/>
  <c r="F209" i="12"/>
  <c r="F200" i="12"/>
  <c r="F210" i="12"/>
  <c r="F193" i="12"/>
  <c r="F211" i="12"/>
  <c r="F201" i="12"/>
  <c r="F202" i="12"/>
  <c r="F17" i="12"/>
  <c r="F28" i="12"/>
  <c r="F203" i="12"/>
  <c r="F18" i="12"/>
  <c r="F56" i="12"/>
  <c r="F29" i="12"/>
  <c r="F30" i="12"/>
  <c r="F31" i="12"/>
  <c r="F19" i="12"/>
  <c r="F37" i="12"/>
  <c r="F21" i="12"/>
  <c r="F155" i="12"/>
  <c r="F42" i="12"/>
  <c r="F118" i="12"/>
  <c r="F72" i="12"/>
  <c r="F73" i="12"/>
  <c r="F76" i="12"/>
  <c r="F191" i="12"/>
  <c r="F105" i="12"/>
  <c r="F188" i="12"/>
  <c r="F206" i="12"/>
  <c r="F20" i="12"/>
  <c r="F57" i="12"/>
  <c r="F58" i="12"/>
  <c r="F59" i="12"/>
  <c r="C59" i="12"/>
  <c r="D59" i="12" s="1"/>
  <c r="B59" i="12"/>
  <c r="A59" i="12"/>
  <c r="K222" i="2"/>
  <c r="J222" i="2"/>
  <c r="I222" i="2"/>
  <c r="H222" i="2"/>
  <c r="A10" i="2"/>
  <c r="B10" i="2"/>
  <c r="C10" i="2"/>
  <c r="D10" i="2" s="1"/>
  <c r="A11" i="2"/>
  <c r="B11" i="2"/>
  <c r="C11" i="2"/>
  <c r="D11" i="2" s="1"/>
  <c r="A12" i="2"/>
  <c r="B12" i="2"/>
  <c r="C12" i="2"/>
  <c r="D12" i="2" s="1"/>
  <c r="A13" i="2"/>
  <c r="B13" i="2"/>
  <c r="C13" i="2"/>
  <c r="D13" i="2" s="1"/>
  <c r="A14" i="2"/>
  <c r="B14" i="2"/>
  <c r="C14" i="2"/>
  <c r="D14" i="2" s="1"/>
  <c r="A15" i="2"/>
  <c r="B15" i="2"/>
  <c r="C15" i="2"/>
  <c r="D15" i="2" s="1"/>
  <c r="A16" i="2"/>
  <c r="B16" i="2"/>
  <c r="C16" i="2"/>
  <c r="D16" i="2" s="1"/>
  <c r="A17" i="2"/>
  <c r="B17" i="2"/>
  <c r="C17" i="2"/>
  <c r="D17" i="2" s="1"/>
  <c r="A18" i="2"/>
  <c r="B18" i="2"/>
  <c r="C18" i="2"/>
  <c r="D18" i="2" s="1"/>
  <c r="A19" i="2"/>
  <c r="B19" i="2"/>
  <c r="C19" i="2"/>
  <c r="D19" i="2" s="1"/>
  <c r="A20" i="2"/>
  <c r="B20" i="2"/>
  <c r="C20" i="2"/>
  <c r="D20" i="2" s="1"/>
  <c r="A21" i="2"/>
  <c r="B21" i="2"/>
  <c r="C21" i="2"/>
  <c r="D21" i="2" s="1"/>
  <c r="A22" i="2"/>
  <c r="B22" i="2"/>
  <c r="C22" i="2"/>
  <c r="D22" i="2" s="1"/>
  <c r="A23" i="2"/>
  <c r="B23" i="2"/>
  <c r="C23" i="2"/>
  <c r="D23" i="2" s="1"/>
  <c r="A24" i="2"/>
  <c r="B24" i="2"/>
  <c r="C24" i="2"/>
  <c r="D24" i="2" s="1"/>
  <c r="A25" i="2"/>
  <c r="B25" i="2"/>
  <c r="C25" i="2"/>
  <c r="D25" i="2" s="1"/>
  <c r="A26" i="2"/>
  <c r="B26" i="2"/>
  <c r="C26" i="2"/>
  <c r="D26" i="2" s="1"/>
  <c r="A27" i="2"/>
  <c r="B27" i="2"/>
  <c r="C27" i="2"/>
  <c r="D27" i="2" s="1"/>
  <c r="A28" i="2"/>
  <c r="B28" i="2"/>
  <c r="C28" i="2"/>
  <c r="D28" i="2" s="1"/>
  <c r="A29" i="2"/>
  <c r="B29" i="2"/>
  <c r="C29" i="2"/>
  <c r="D29" i="2" s="1"/>
  <c r="A30" i="2"/>
  <c r="B30" i="2"/>
  <c r="C30" i="2"/>
  <c r="D30" i="2" s="1"/>
  <c r="A31" i="2"/>
  <c r="B31" i="2"/>
  <c r="C31" i="2"/>
  <c r="D31" i="2" s="1"/>
  <c r="A32" i="2"/>
  <c r="B32" i="2"/>
  <c r="C32" i="2"/>
  <c r="D32" i="2" s="1"/>
  <c r="A33" i="2"/>
  <c r="B33" i="2"/>
  <c r="C33" i="2"/>
  <c r="D33" i="2" s="1"/>
  <c r="A34" i="2"/>
  <c r="B34" i="2"/>
  <c r="C34" i="2"/>
  <c r="D34" i="2" s="1"/>
  <c r="A35" i="2"/>
  <c r="B35" i="2"/>
  <c r="C35" i="2"/>
  <c r="D35" i="2" s="1"/>
  <c r="A36" i="2"/>
  <c r="B36" i="2"/>
  <c r="C36" i="2"/>
  <c r="D36" i="2" s="1"/>
  <c r="A37" i="2"/>
  <c r="B37" i="2"/>
  <c r="C37" i="2"/>
  <c r="D37" i="2" s="1"/>
  <c r="A38" i="2"/>
  <c r="B38" i="2"/>
  <c r="C38" i="2"/>
  <c r="D38" i="2" s="1"/>
  <c r="A39" i="2"/>
  <c r="B39" i="2"/>
  <c r="C39" i="2"/>
  <c r="D39" i="2" s="1"/>
  <c r="A40" i="2"/>
  <c r="B40" i="2"/>
  <c r="C40" i="2"/>
  <c r="D40" i="2" s="1"/>
  <c r="A41" i="2"/>
  <c r="B41" i="2"/>
  <c r="C41" i="2"/>
  <c r="D41" i="2" s="1"/>
  <c r="A42" i="2"/>
  <c r="B42" i="2"/>
  <c r="C42" i="2"/>
  <c r="D42" i="2" s="1"/>
  <c r="A43" i="2"/>
  <c r="B43" i="2"/>
  <c r="C43" i="2"/>
  <c r="D43" i="2" s="1"/>
  <c r="A44" i="2"/>
  <c r="B44" i="2"/>
  <c r="C44" i="2"/>
  <c r="D44" i="2" s="1"/>
  <c r="A45" i="2"/>
  <c r="B45" i="2"/>
  <c r="C45" i="2"/>
  <c r="D45" i="2" s="1"/>
  <c r="A46" i="2"/>
  <c r="B46" i="2"/>
  <c r="C46" i="2"/>
  <c r="D46" i="2" s="1"/>
  <c r="A47" i="2"/>
  <c r="B47" i="2"/>
  <c r="C47" i="2"/>
  <c r="D47" i="2" s="1"/>
  <c r="A48" i="2"/>
  <c r="B48" i="2"/>
  <c r="C48" i="2"/>
  <c r="D48" i="2" s="1"/>
  <c r="A49" i="2"/>
  <c r="B49" i="2"/>
  <c r="C49" i="2"/>
  <c r="D49" i="2" s="1"/>
  <c r="A50" i="2"/>
  <c r="B50" i="2"/>
  <c r="C50" i="2"/>
  <c r="D50" i="2" s="1"/>
  <c r="A51" i="2"/>
  <c r="B51" i="2"/>
  <c r="C51" i="2"/>
  <c r="D51" i="2" s="1"/>
  <c r="A52" i="2"/>
  <c r="B52" i="2"/>
  <c r="C52" i="2"/>
  <c r="D52" i="2" s="1"/>
  <c r="A53" i="2"/>
  <c r="B53" i="2"/>
  <c r="C53" i="2"/>
  <c r="D53" i="2" s="1"/>
  <c r="A54" i="2"/>
  <c r="B54" i="2"/>
  <c r="C54" i="2"/>
  <c r="D54" i="2" s="1"/>
  <c r="A55" i="2"/>
  <c r="B55" i="2"/>
  <c r="C55" i="2"/>
  <c r="D55" i="2" s="1"/>
  <c r="A56" i="2"/>
  <c r="B56" i="2"/>
  <c r="C56" i="2"/>
  <c r="D56" i="2" s="1"/>
  <c r="A57" i="2"/>
  <c r="B57" i="2"/>
  <c r="C57" i="2"/>
  <c r="D57" i="2" s="1"/>
  <c r="A58" i="2"/>
  <c r="B58" i="2"/>
  <c r="C58" i="2"/>
  <c r="D58" i="2" s="1"/>
  <c r="A59" i="2"/>
  <c r="B59" i="2"/>
  <c r="C59" i="2"/>
  <c r="D59" i="2" s="1"/>
  <c r="A60" i="2"/>
  <c r="B60" i="2"/>
  <c r="C60" i="2"/>
  <c r="D60" i="2" s="1"/>
  <c r="A61" i="2"/>
  <c r="B61" i="2"/>
  <c r="C61" i="2"/>
  <c r="D61" i="2" s="1"/>
  <c r="A62" i="2"/>
  <c r="B62" i="2"/>
  <c r="C62" i="2"/>
  <c r="D62" i="2" s="1"/>
  <c r="A63" i="2"/>
  <c r="B63" i="2"/>
  <c r="C63" i="2"/>
  <c r="D63" i="2" s="1"/>
  <c r="A64" i="2"/>
  <c r="B64" i="2"/>
  <c r="C64" i="2"/>
  <c r="D64" i="2" s="1"/>
  <c r="A65" i="2"/>
  <c r="B65" i="2"/>
  <c r="C65" i="2"/>
  <c r="D65" i="2" s="1"/>
  <c r="A66" i="2"/>
  <c r="B66" i="2"/>
  <c r="C66" i="2"/>
  <c r="D66" i="2" s="1"/>
  <c r="A67" i="2"/>
  <c r="B67" i="2"/>
  <c r="C67" i="2"/>
  <c r="D67" i="2" s="1"/>
  <c r="A68" i="2"/>
  <c r="B68" i="2"/>
  <c r="C68" i="2"/>
  <c r="D68" i="2" s="1"/>
  <c r="A69" i="2"/>
  <c r="B69" i="2"/>
  <c r="C69" i="2"/>
  <c r="D69" i="2" s="1"/>
  <c r="A70" i="2"/>
  <c r="B70" i="2"/>
  <c r="C70" i="2"/>
  <c r="D70" i="2" s="1"/>
  <c r="A71" i="2"/>
  <c r="B71" i="2"/>
  <c r="C71" i="2"/>
  <c r="D71" i="2" s="1"/>
  <c r="A72" i="2"/>
  <c r="B72" i="2"/>
  <c r="C72" i="2"/>
  <c r="D72" i="2" s="1"/>
  <c r="A73" i="2"/>
  <c r="B73" i="2"/>
  <c r="C73" i="2"/>
  <c r="D73" i="2" s="1"/>
  <c r="A74" i="2"/>
  <c r="B74" i="2"/>
  <c r="C74" i="2"/>
  <c r="D74" i="2" s="1"/>
  <c r="A75" i="2"/>
  <c r="B75" i="2"/>
  <c r="C75" i="2"/>
  <c r="D75" i="2" s="1"/>
  <c r="A76" i="2"/>
  <c r="B76" i="2"/>
  <c r="C76" i="2"/>
  <c r="D76" i="2" s="1"/>
  <c r="A77" i="2"/>
  <c r="B77" i="2"/>
  <c r="C77" i="2"/>
  <c r="D77" i="2" s="1"/>
  <c r="A78" i="2"/>
  <c r="B78" i="2"/>
  <c r="C78" i="2"/>
  <c r="D78" i="2" s="1"/>
  <c r="A79" i="2"/>
  <c r="B79" i="2"/>
  <c r="C79" i="2"/>
  <c r="D79" i="2" s="1"/>
  <c r="A80" i="2"/>
  <c r="B80" i="2"/>
  <c r="C80" i="2"/>
  <c r="D80" i="2" s="1"/>
  <c r="A81" i="2"/>
  <c r="B81" i="2"/>
  <c r="C81" i="2"/>
  <c r="D81" i="2" s="1"/>
  <c r="A82" i="2"/>
  <c r="B82" i="2"/>
  <c r="C82" i="2"/>
  <c r="D82" i="2" s="1"/>
  <c r="A83" i="2"/>
  <c r="B83" i="2"/>
  <c r="C83" i="2"/>
  <c r="D83" i="2" s="1"/>
  <c r="A84" i="2"/>
  <c r="B84" i="2"/>
  <c r="C84" i="2"/>
  <c r="D84" i="2" s="1"/>
  <c r="A85" i="2"/>
  <c r="B85" i="2"/>
  <c r="C85" i="2"/>
  <c r="D85" i="2" s="1"/>
  <c r="A86" i="2"/>
  <c r="B86" i="2"/>
  <c r="C86" i="2"/>
  <c r="D86" i="2" s="1"/>
  <c r="A87" i="2"/>
  <c r="B87" i="2"/>
  <c r="C87" i="2"/>
  <c r="D87" i="2" s="1"/>
  <c r="A88" i="2"/>
  <c r="B88" i="2"/>
  <c r="C88" i="2"/>
  <c r="D88" i="2" s="1"/>
  <c r="A89" i="2"/>
  <c r="B89" i="2"/>
  <c r="C89" i="2"/>
  <c r="D89" i="2" s="1"/>
  <c r="A90" i="2"/>
  <c r="B90" i="2"/>
  <c r="C90" i="2"/>
  <c r="D90" i="2" s="1"/>
  <c r="A91" i="2"/>
  <c r="B91" i="2"/>
  <c r="C91" i="2"/>
  <c r="D91" i="2" s="1"/>
  <c r="A92" i="2"/>
  <c r="B92" i="2"/>
  <c r="C92" i="2"/>
  <c r="D92" i="2" s="1"/>
  <c r="A93" i="2"/>
  <c r="B93" i="2"/>
  <c r="C93" i="2"/>
  <c r="D93" i="2" s="1"/>
  <c r="A94" i="2"/>
  <c r="B94" i="2"/>
  <c r="C94" i="2"/>
  <c r="D94" i="2" s="1"/>
  <c r="A95" i="2"/>
  <c r="B95" i="2"/>
  <c r="C95" i="2"/>
  <c r="D95" i="2" s="1"/>
  <c r="A96" i="2"/>
  <c r="B96" i="2"/>
  <c r="C96" i="2"/>
  <c r="D96" i="2" s="1"/>
  <c r="A97" i="2"/>
  <c r="B97" i="2"/>
  <c r="C97" i="2"/>
  <c r="D97" i="2" s="1"/>
  <c r="A98" i="2"/>
  <c r="B98" i="2"/>
  <c r="C98" i="2"/>
  <c r="D98" i="2" s="1"/>
  <c r="A99" i="2"/>
  <c r="B99" i="2"/>
  <c r="C99" i="2"/>
  <c r="D99" i="2" s="1"/>
  <c r="A100" i="2"/>
  <c r="B100" i="2"/>
  <c r="C100" i="2"/>
  <c r="D100" i="2" s="1"/>
  <c r="A101" i="2"/>
  <c r="B101" i="2"/>
  <c r="C101" i="2"/>
  <c r="D101" i="2" s="1"/>
  <c r="A102" i="2"/>
  <c r="B102" i="2"/>
  <c r="C102" i="2"/>
  <c r="D102" i="2" s="1"/>
  <c r="A103" i="2"/>
  <c r="B103" i="2"/>
  <c r="C103" i="2"/>
  <c r="D103" i="2" s="1"/>
  <c r="A104" i="2"/>
  <c r="B104" i="2"/>
  <c r="C104" i="2"/>
  <c r="D104" i="2" s="1"/>
  <c r="A105" i="2"/>
  <c r="B105" i="2"/>
  <c r="C105" i="2"/>
  <c r="D105" i="2" s="1"/>
  <c r="A106" i="2"/>
  <c r="B106" i="2"/>
  <c r="C106" i="2"/>
  <c r="D106" i="2" s="1"/>
  <c r="A107" i="2"/>
  <c r="B107" i="2"/>
  <c r="C107" i="2"/>
  <c r="D107" i="2" s="1"/>
  <c r="A108" i="2"/>
  <c r="B108" i="2"/>
  <c r="C108" i="2"/>
  <c r="D108" i="2" s="1"/>
  <c r="A109" i="2"/>
  <c r="B109" i="2"/>
  <c r="C109" i="2"/>
  <c r="D109" i="2" s="1"/>
  <c r="A110" i="2"/>
  <c r="B110" i="2"/>
  <c r="C110" i="2"/>
  <c r="D110" i="2" s="1"/>
  <c r="A111" i="2"/>
  <c r="B111" i="2"/>
  <c r="C111" i="2"/>
  <c r="D111" i="2" s="1"/>
  <c r="A112" i="2"/>
  <c r="B112" i="2"/>
  <c r="C112" i="2"/>
  <c r="D112" i="2" s="1"/>
  <c r="A113" i="2"/>
  <c r="B113" i="2"/>
  <c r="C113" i="2"/>
  <c r="D113" i="2" s="1"/>
  <c r="A114" i="2"/>
  <c r="B114" i="2"/>
  <c r="C114" i="2"/>
  <c r="D114" i="2" s="1"/>
  <c r="A115" i="2"/>
  <c r="B115" i="2"/>
  <c r="C115" i="2"/>
  <c r="D115" i="2" s="1"/>
  <c r="A116" i="2"/>
  <c r="B116" i="2"/>
  <c r="C116" i="2"/>
  <c r="D116" i="2" s="1"/>
  <c r="A117" i="2"/>
  <c r="B117" i="2"/>
  <c r="C117" i="2"/>
  <c r="D117" i="2" s="1"/>
  <c r="A118" i="2"/>
  <c r="B118" i="2"/>
  <c r="C118" i="2"/>
  <c r="D118" i="2" s="1"/>
  <c r="A119" i="2"/>
  <c r="B119" i="2"/>
  <c r="C119" i="2"/>
  <c r="D119" i="2" s="1"/>
  <c r="A120" i="2"/>
  <c r="B120" i="2"/>
  <c r="C120" i="2"/>
  <c r="D120" i="2" s="1"/>
  <c r="A121" i="2"/>
  <c r="B121" i="2"/>
  <c r="C121" i="2"/>
  <c r="D121" i="2" s="1"/>
  <c r="A122" i="2"/>
  <c r="B122" i="2"/>
  <c r="C122" i="2"/>
  <c r="D122" i="2" s="1"/>
  <c r="A123" i="2"/>
  <c r="B123" i="2"/>
  <c r="C123" i="2"/>
  <c r="D123" i="2" s="1"/>
  <c r="A124" i="2"/>
  <c r="B124" i="2"/>
  <c r="C124" i="2"/>
  <c r="D124" i="2" s="1"/>
  <c r="A125" i="2"/>
  <c r="B125" i="2"/>
  <c r="C125" i="2"/>
  <c r="D125" i="2" s="1"/>
  <c r="A126" i="2"/>
  <c r="B126" i="2"/>
  <c r="C126" i="2"/>
  <c r="D126" i="2" s="1"/>
  <c r="A127" i="2"/>
  <c r="B127" i="2"/>
  <c r="C127" i="2"/>
  <c r="D127" i="2" s="1"/>
  <c r="A128" i="2"/>
  <c r="B128" i="2"/>
  <c r="C128" i="2"/>
  <c r="D128" i="2" s="1"/>
  <c r="A129" i="2"/>
  <c r="B129" i="2"/>
  <c r="C129" i="2"/>
  <c r="D129" i="2" s="1"/>
  <c r="A130" i="2"/>
  <c r="B130" i="2"/>
  <c r="C130" i="2"/>
  <c r="D130" i="2" s="1"/>
  <c r="A131" i="2"/>
  <c r="B131" i="2"/>
  <c r="C131" i="2"/>
  <c r="D131" i="2" s="1"/>
  <c r="A132" i="2"/>
  <c r="B132" i="2"/>
  <c r="C132" i="2"/>
  <c r="D132" i="2" s="1"/>
  <c r="A133" i="2"/>
  <c r="B133" i="2"/>
  <c r="C133" i="2"/>
  <c r="D133" i="2" s="1"/>
  <c r="A134" i="2"/>
  <c r="B134" i="2"/>
  <c r="C134" i="2"/>
  <c r="D134" i="2" s="1"/>
  <c r="A135" i="2"/>
  <c r="B135" i="2"/>
  <c r="C135" i="2"/>
  <c r="D135" i="2" s="1"/>
  <c r="A136" i="2"/>
  <c r="B136" i="2"/>
  <c r="C136" i="2"/>
  <c r="D136" i="2" s="1"/>
  <c r="A137" i="2"/>
  <c r="B137" i="2"/>
  <c r="C137" i="2"/>
  <c r="D137" i="2" s="1"/>
  <c r="A138" i="2"/>
  <c r="B138" i="2"/>
  <c r="C138" i="2"/>
  <c r="D138" i="2" s="1"/>
  <c r="A139" i="2"/>
  <c r="B139" i="2"/>
  <c r="C139" i="2"/>
  <c r="D139" i="2" s="1"/>
  <c r="A140" i="2"/>
  <c r="B140" i="2"/>
  <c r="C140" i="2"/>
  <c r="D140" i="2" s="1"/>
  <c r="A141" i="2"/>
  <c r="B141" i="2"/>
  <c r="C141" i="2"/>
  <c r="D141" i="2" s="1"/>
  <c r="A142" i="2"/>
  <c r="B142" i="2"/>
  <c r="C142" i="2"/>
  <c r="D142" i="2" s="1"/>
  <c r="A143" i="2"/>
  <c r="B143" i="2"/>
  <c r="C143" i="2"/>
  <c r="D143" i="2" s="1"/>
  <c r="A144" i="2"/>
  <c r="B144" i="2"/>
  <c r="C144" i="2"/>
  <c r="D144" i="2" s="1"/>
  <c r="A145" i="2"/>
  <c r="B145" i="2"/>
  <c r="C145" i="2"/>
  <c r="D145" i="2" s="1"/>
  <c r="A146" i="2"/>
  <c r="B146" i="2"/>
  <c r="C146" i="2"/>
  <c r="D146" i="2" s="1"/>
  <c r="A147" i="2"/>
  <c r="B147" i="2"/>
  <c r="C147" i="2"/>
  <c r="D147" i="2" s="1"/>
  <c r="A148" i="2"/>
  <c r="B148" i="2"/>
  <c r="C148" i="2"/>
  <c r="D148" i="2" s="1"/>
  <c r="A152" i="2"/>
  <c r="B152" i="2"/>
  <c r="C152" i="2"/>
  <c r="D152" i="2" s="1"/>
  <c r="A153" i="2"/>
  <c r="B153" i="2"/>
  <c r="C153" i="2"/>
  <c r="D153" i="2" s="1"/>
  <c r="A154" i="2"/>
  <c r="B154" i="2"/>
  <c r="C154" i="2"/>
  <c r="D154" i="2" s="1"/>
  <c r="A155" i="2"/>
  <c r="B155" i="2"/>
  <c r="C155" i="2"/>
  <c r="D155" i="2" s="1"/>
  <c r="A156" i="2"/>
  <c r="B156" i="2"/>
  <c r="C156" i="2"/>
  <c r="D156" i="2" s="1"/>
  <c r="A157" i="2"/>
  <c r="B157" i="2"/>
  <c r="C157" i="2"/>
  <c r="D157" i="2" s="1"/>
  <c r="A151" i="2"/>
  <c r="B151" i="2"/>
  <c r="C151" i="2"/>
  <c r="D151" i="2" s="1"/>
  <c r="A159" i="2"/>
  <c r="B159" i="2"/>
  <c r="C159" i="2"/>
  <c r="D159" i="2" s="1"/>
  <c r="A160" i="2"/>
  <c r="B160" i="2"/>
  <c r="C160" i="2"/>
  <c r="D160" i="2" s="1"/>
  <c r="A161" i="2"/>
  <c r="B161" i="2"/>
  <c r="C161" i="2"/>
  <c r="D161" i="2" s="1"/>
  <c r="A162" i="2"/>
  <c r="B162" i="2"/>
  <c r="C162" i="2"/>
  <c r="D162" i="2" s="1"/>
  <c r="A163" i="2"/>
  <c r="B163" i="2"/>
  <c r="C163" i="2"/>
  <c r="D163" i="2" s="1"/>
  <c r="A164" i="2"/>
  <c r="B164" i="2"/>
  <c r="C164" i="2"/>
  <c r="D164" i="2" s="1"/>
  <c r="A165" i="2"/>
  <c r="B165" i="2"/>
  <c r="C165" i="2"/>
  <c r="D165" i="2" s="1"/>
  <c r="A166" i="2"/>
  <c r="B166" i="2"/>
  <c r="C166" i="2"/>
  <c r="D166" i="2" s="1"/>
  <c r="A167" i="2"/>
  <c r="B167" i="2"/>
  <c r="C167" i="2"/>
  <c r="D167" i="2" s="1"/>
  <c r="A168" i="2"/>
  <c r="B168" i="2"/>
  <c r="C168" i="2"/>
  <c r="D168" i="2" s="1"/>
  <c r="A169" i="2"/>
  <c r="B169" i="2"/>
  <c r="C169" i="2"/>
  <c r="D169" i="2" s="1"/>
  <c r="A170" i="2"/>
  <c r="B170" i="2"/>
  <c r="C170" i="2"/>
  <c r="D170" i="2" s="1"/>
  <c r="A171" i="2"/>
  <c r="B171" i="2"/>
  <c r="C171" i="2"/>
  <c r="D171" i="2" s="1"/>
  <c r="A172" i="2"/>
  <c r="B172" i="2"/>
  <c r="C172" i="2"/>
  <c r="D172" i="2" s="1"/>
  <c r="A173" i="2"/>
  <c r="B173" i="2"/>
  <c r="C173" i="2"/>
  <c r="D173" i="2" s="1"/>
  <c r="A174" i="2"/>
  <c r="B174" i="2"/>
  <c r="C174" i="2"/>
  <c r="D174" i="2" s="1"/>
  <c r="A175" i="2"/>
  <c r="B175" i="2"/>
  <c r="C175" i="2"/>
  <c r="D175" i="2" s="1"/>
  <c r="A176" i="2"/>
  <c r="B176" i="2"/>
  <c r="C176" i="2"/>
  <c r="D176" i="2" s="1"/>
  <c r="A177" i="2"/>
  <c r="B177" i="2"/>
  <c r="C177" i="2"/>
  <c r="D177" i="2" s="1"/>
  <c r="A178" i="2"/>
  <c r="B178" i="2"/>
  <c r="C178" i="2"/>
  <c r="D178" i="2" s="1"/>
  <c r="A179" i="2"/>
  <c r="B179" i="2"/>
  <c r="C179" i="2"/>
  <c r="D179" i="2" s="1"/>
  <c r="A180" i="2"/>
  <c r="B180" i="2"/>
  <c r="C180" i="2"/>
  <c r="D180" i="2" s="1"/>
  <c r="A181" i="2"/>
  <c r="B181" i="2"/>
  <c r="C181" i="2"/>
  <c r="D181" i="2" s="1"/>
  <c r="A182" i="2"/>
  <c r="B182" i="2"/>
  <c r="C182" i="2"/>
  <c r="D182" i="2" s="1"/>
  <c r="A183" i="2"/>
  <c r="B183" i="2"/>
  <c r="C183" i="2"/>
  <c r="D183" i="2"/>
  <c r="A184" i="2"/>
  <c r="B184" i="2"/>
  <c r="C184" i="2"/>
  <c r="D184" i="2"/>
  <c r="A185" i="2"/>
  <c r="B185" i="2"/>
  <c r="C185" i="2"/>
  <c r="D185" i="2" s="1"/>
  <c r="A186" i="2"/>
  <c r="B186" i="2"/>
  <c r="C186" i="2"/>
  <c r="D186" i="2" s="1"/>
  <c r="A187" i="2"/>
  <c r="B187" i="2"/>
  <c r="C187" i="2"/>
  <c r="D187" i="2" s="1"/>
  <c r="A188" i="2"/>
  <c r="B188" i="2"/>
  <c r="C188" i="2"/>
  <c r="D188" i="2" s="1"/>
  <c r="A189" i="2"/>
  <c r="B189" i="2"/>
  <c r="C189" i="2"/>
  <c r="D189" i="2" s="1"/>
  <c r="A190" i="2"/>
  <c r="B190" i="2"/>
  <c r="C190" i="2"/>
  <c r="D190" i="2" s="1"/>
  <c r="A191" i="2"/>
  <c r="B191" i="2"/>
  <c r="C191" i="2"/>
  <c r="D191" i="2" s="1"/>
  <c r="A192" i="2"/>
  <c r="B192" i="2"/>
  <c r="C192" i="2"/>
  <c r="D192" i="2" s="1"/>
  <c r="A193" i="2"/>
  <c r="B193" i="2"/>
  <c r="C193" i="2"/>
  <c r="D193" i="2" s="1"/>
  <c r="A194" i="2"/>
  <c r="B194" i="2"/>
  <c r="C194" i="2"/>
  <c r="D194" i="2" s="1"/>
  <c r="A195" i="2"/>
  <c r="B195" i="2"/>
  <c r="C195" i="2"/>
  <c r="D195" i="2" s="1"/>
  <c r="A196" i="2"/>
  <c r="B196" i="2"/>
  <c r="C196" i="2"/>
  <c r="D196" i="2" s="1"/>
  <c r="A197" i="2"/>
  <c r="B197" i="2"/>
  <c r="C197" i="2"/>
  <c r="D197" i="2" s="1"/>
  <c r="A198" i="2"/>
  <c r="B198" i="2"/>
  <c r="C198" i="2"/>
  <c r="D198" i="2" s="1"/>
  <c r="A199" i="2"/>
  <c r="B199" i="2"/>
  <c r="C199" i="2"/>
  <c r="D199" i="2" s="1"/>
  <c r="A200" i="2"/>
  <c r="B200" i="2"/>
  <c r="C200" i="2"/>
  <c r="D200" i="2" s="1"/>
  <c r="A201" i="2"/>
  <c r="B201" i="2"/>
  <c r="C201" i="2"/>
  <c r="D201" i="2" s="1"/>
  <c r="A202" i="2"/>
  <c r="B202" i="2"/>
  <c r="C202" i="2"/>
  <c r="D202" i="2" s="1"/>
  <c r="A203" i="2"/>
  <c r="B203" i="2"/>
  <c r="C203" i="2"/>
  <c r="D203" i="2" s="1"/>
  <c r="A204" i="2"/>
  <c r="B204" i="2"/>
  <c r="C204" i="2"/>
  <c r="D204" i="2" s="1"/>
  <c r="A205" i="2"/>
  <c r="B205" i="2"/>
  <c r="C205" i="2"/>
  <c r="D205" i="2" s="1"/>
  <c r="A206" i="2"/>
  <c r="B206" i="2"/>
  <c r="C206" i="2"/>
  <c r="D206" i="2" s="1"/>
  <c r="A207" i="2"/>
  <c r="B207" i="2"/>
  <c r="C207" i="2"/>
  <c r="D207" i="2" s="1"/>
  <c r="A208" i="2"/>
  <c r="B208" i="2"/>
  <c r="C208" i="2"/>
  <c r="D208" i="2" s="1"/>
  <c r="A209" i="2"/>
  <c r="B209" i="2"/>
  <c r="C209" i="2"/>
  <c r="D209" i="2" s="1"/>
  <c r="A210" i="2"/>
  <c r="B210" i="2"/>
  <c r="C210" i="2"/>
  <c r="D210" i="2" s="1"/>
  <c r="A211" i="2"/>
  <c r="B211" i="2"/>
  <c r="C211" i="2"/>
  <c r="D211" i="2" s="1"/>
  <c r="A212" i="2"/>
  <c r="B212" i="2"/>
  <c r="C212" i="2"/>
  <c r="D212" i="2" s="1"/>
  <c r="A213" i="2"/>
  <c r="B213" i="2"/>
  <c r="C213" i="2"/>
  <c r="D213" i="2" s="1"/>
  <c r="A214" i="2"/>
  <c r="B214" i="2"/>
  <c r="C214" i="2"/>
  <c r="D214" i="2" s="1"/>
  <c r="A215" i="2"/>
  <c r="B215" i="2"/>
  <c r="C215" i="2"/>
  <c r="D215" i="2" s="1"/>
  <c r="A216" i="2"/>
  <c r="B216" i="2"/>
  <c r="C216" i="2"/>
  <c r="D216" i="2" s="1"/>
  <c r="A217" i="2"/>
  <c r="B217" i="2"/>
  <c r="C217" i="2"/>
  <c r="D217" i="2" s="1"/>
  <c r="A218" i="2"/>
  <c r="B218" i="2"/>
  <c r="C218" i="2"/>
  <c r="D218" i="2" s="1"/>
  <c r="A219" i="2"/>
  <c r="B219" i="2"/>
  <c r="C219" i="2"/>
  <c r="D219" i="2" s="1"/>
  <c r="A220" i="2"/>
  <c r="B220" i="2"/>
  <c r="C220" i="2"/>
  <c r="D220" i="2" s="1"/>
  <c r="A149" i="2"/>
  <c r="B149" i="2"/>
  <c r="C149" i="2"/>
  <c r="D149" i="2" s="1"/>
  <c r="A150" i="2"/>
  <c r="B150" i="2"/>
  <c r="C150" i="2"/>
  <c r="D150" i="2" s="1"/>
  <c r="B158" i="2"/>
  <c r="F10" i="2"/>
  <c r="F11" i="2"/>
  <c r="F12" i="2"/>
  <c r="F13" i="2"/>
  <c r="F14" i="2"/>
  <c r="F15" i="2"/>
  <c r="F16" i="2"/>
  <c r="F17" i="2"/>
  <c r="F18" i="2"/>
  <c r="F19" i="2"/>
  <c r="F20" i="2"/>
  <c r="F21" i="2"/>
  <c r="F22" i="2"/>
  <c r="F23" i="2"/>
  <c r="F24" i="2"/>
  <c r="F25" i="2"/>
  <c r="F26" i="2"/>
  <c r="F27" i="2"/>
  <c r="F28" i="2"/>
  <c r="F29" i="2"/>
  <c r="F30" i="2"/>
  <c r="F31" i="2"/>
  <c r="F32" i="2"/>
  <c r="F33" i="2"/>
  <c r="F34" i="2"/>
  <c r="F35" i="2"/>
  <c r="F36" i="2"/>
  <c r="F37" i="2"/>
  <c r="F38" i="2"/>
  <c r="F39" i="2"/>
  <c r="F40" i="2"/>
  <c r="F41" i="2"/>
  <c r="F42" i="2"/>
  <c r="F43" i="2"/>
  <c r="F44" i="2"/>
  <c r="F45" i="2"/>
  <c r="F46" i="2"/>
  <c r="F47" i="2"/>
  <c r="F48" i="2"/>
  <c r="F49" i="2"/>
  <c r="F50" i="2"/>
  <c r="F51" i="2"/>
  <c r="F52" i="2"/>
  <c r="F53" i="2"/>
  <c r="F54" i="2"/>
  <c r="F55" i="2"/>
  <c r="F56" i="2"/>
  <c r="F57" i="2"/>
  <c r="F58" i="2"/>
  <c r="F59" i="2"/>
  <c r="F60" i="2"/>
  <c r="F61" i="2"/>
  <c r="F62" i="2"/>
  <c r="F63" i="2"/>
  <c r="F64" i="2"/>
  <c r="F65" i="2"/>
  <c r="F66" i="2"/>
  <c r="F67" i="2"/>
  <c r="F68" i="2"/>
  <c r="F69" i="2"/>
  <c r="F70" i="2"/>
  <c r="F71" i="2"/>
  <c r="F72" i="2"/>
  <c r="F73" i="2"/>
  <c r="F74" i="2"/>
  <c r="F75" i="2"/>
  <c r="F76" i="2"/>
  <c r="F77" i="2"/>
  <c r="F78" i="2"/>
  <c r="F79" i="2"/>
  <c r="F80" i="2"/>
  <c r="F81" i="2"/>
  <c r="F82" i="2"/>
  <c r="F83" i="2"/>
  <c r="F84" i="2"/>
  <c r="F85" i="2"/>
  <c r="F86" i="2"/>
  <c r="F87" i="2"/>
  <c r="F88" i="2"/>
  <c r="F89" i="2"/>
  <c r="F90" i="2"/>
  <c r="F91" i="2"/>
  <c r="F92" i="2"/>
  <c r="F93" i="2"/>
  <c r="F94" i="2"/>
  <c r="F95" i="2"/>
  <c r="F96" i="2"/>
  <c r="F97" i="2"/>
  <c r="F98" i="2"/>
  <c r="F99" i="2"/>
  <c r="F100" i="2"/>
  <c r="F101" i="2"/>
  <c r="F102" i="2"/>
  <c r="F103" i="2"/>
  <c r="F104" i="2"/>
  <c r="F105" i="2"/>
  <c r="F106" i="2"/>
  <c r="F107" i="2"/>
  <c r="F108" i="2"/>
  <c r="F109" i="2"/>
  <c r="F110" i="2"/>
  <c r="F111" i="2"/>
  <c r="F112" i="2"/>
  <c r="F113" i="2"/>
  <c r="F114" i="2"/>
  <c r="F115" i="2"/>
  <c r="F116" i="2"/>
  <c r="F117" i="2"/>
  <c r="F118" i="2"/>
  <c r="F119" i="2"/>
  <c r="F120" i="2"/>
  <c r="F121" i="2"/>
  <c r="F122" i="2"/>
  <c r="F123" i="2"/>
  <c r="F124" i="2"/>
  <c r="F125" i="2"/>
  <c r="F126" i="2"/>
  <c r="F127" i="2"/>
  <c r="F128" i="2"/>
  <c r="F129" i="2"/>
  <c r="F130" i="2"/>
  <c r="F131" i="2"/>
  <c r="F132" i="2"/>
  <c r="F133" i="2"/>
  <c r="F134" i="2"/>
  <c r="F135" i="2"/>
  <c r="F136" i="2"/>
  <c r="F137" i="2"/>
  <c r="F138" i="2"/>
  <c r="F139" i="2"/>
  <c r="F140" i="2"/>
  <c r="F141" i="2"/>
  <c r="F142" i="2"/>
  <c r="F143" i="2"/>
  <c r="F144" i="2"/>
  <c r="F145" i="2"/>
  <c r="F146" i="2"/>
  <c r="F147" i="2"/>
  <c r="F148" i="2"/>
  <c r="F152" i="2"/>
  <c r="F153" i="2"/>
  <c r="F154" i="2"/>
  <c r="F155" i="2"/>
  <c r="F156" i="2"/>
  <c r="F157" i="2"/>
  <c r="F151" i="2"/>
  <c r="F159" i="2"/>
  <c r="F160" i="2"/>
  <c r="F161" i="2"/>
  <c r="F162" i="2"/>
  <c r="F163" i="2"/>
  <c r="F164" i="2"/>
  <c r="F165" i="2"/>
  <c r="F166" i="2"/>
  <c r="F167" i="2"/>
  <c r="F168" i="2"/>
  <c r="F169" i="2"/>
  <c r="F170" i="2"/>
  <c r="F171" i="2"/>
  <c r="F172" i="2"/>
  <c r="F173" i="2"/>
  <c r="F174" i="2"/>
  <c r="F175" i="2"/>
  <c r="F176" i="2"/>
  <c r="F177" i="2"/>
  <c r="F178" i="2"/>
  <c r="F179" i="2"/>
  <c r="F180" i="2"/>
  <c r="F181" i="2"/>
  <c r="F182" i="2"/>
  <c r="F183" i="2"/>
  <c r="F184" i="2"/>
  <c r="F185" i="2"/>
  <c r="F186" i="2"/>
  <c r="F187" i="2"/>
  <c r="F188" i="2"/>
  <c r="F189" i="2"/>
  <c r="F190" i="2"/>
  <c r="F191" i="2"/>
  <c r="F192" i="2"/>
  <c r="F193" i="2"/>
  <c r="F194" i="2"/>
  <c r="F195" i="2"/>
  <c r="F196" i="2"/>
  <c r="F197" i="2"/>
  <c r="F198" i="2"/>
  <c r="F199" i="2"/>
  <c r="F200" i="2"/>
  <c r="F201" i="2"/>
  <c r="F202" i="2"/>
  <c r="F203" i="2"/>
  <c r="F204" i="2"/>
  <c r="F205" i="2"/>
  <c r="F206" i="2"/>
  <c r="F207" i="2"/>
  <c r="F208" i="2"/>
  <c r="F209" i="2"/>
  <c r="F210" i="2"/>
  <c r="F211" i="2"/>
  <c r="F212" i="2"/>
  <c r="F213" i="2"/>
  <c r="F214" i="2"/>
  <c r="F215" i="2"/>
  <c r="F216" i="2"/>
  <c r="F217" i="2"/>
  <c r="F218" i="2"/>
  <c r="F219" i="2"/>
  <c r="F220" i="2"/>
  <c r="F149" i="2"/>
  <c r="F150" i="2"/>
  <c r="A9" i="2"/>
  <c r="B9" i="2"/>
  <c r="C9" i="2"/>
  <c r="D9" i="2" s="1"/>
  <c r="F9" i="2"/>
  <c r="I224" i="9" l="1"/>
  <c r="J224" i="9"/>
  <c r="K59" i="3"/>
  <c r="L59" i="3"/>
  <c r="K57" i="19"/>
  <c r="L57" i="19"/>
  <c r="L211" i="19" l="1"/>
  <c r="J224" i="21"/>
  <c r="I224" i="21"/>
  <c r="K224" i="21" s="1"/>
  <c r="I220" i="17"/>
  <c r="K162" i="21"/>
  <c r="L162" i="21"/>
  <c r="K35" i="21"/>
  <c r="L35" i="21"/>
  <c r="K158" i="21"/>
  <c r="L158" i="21"/>
  <c r="K159" i="21"/>
  <c r="L159" i="21"/>
  <c r="K221" i="21"/>
  <c r="L221" i="21"/>
  <c r="K218" i="21"/>
  <c r="L218" i="21"/>
  <c r="K160" i="21"/>
  <c r="L160" i="21"/>
  <c r="K163" i="21"/>
  <c r="L163" i="21"/>
  <c r="K90" i="21"/>
  <c r="L90" i="21"/>
  <c r="K91" i="21"/>
  <c r="L91" i="21"/>
  <c r="K174" i="21"/>
  <c r="L174" i="21"/>
  <c r="K15" i="21"/>
  <c r="L15" i="21"/>
  <c r="K49" i="21"/>
  <c r="L49" i="21"/>
  <c r="K117" i="21"/>
  <c r="L117" i="21"/>
  <c r="K119" i="21"/>
  <c r="L119" i="21"/>
  <c r="K16" i="21"/>
  <c r="L16" i="21"/>
  <c r="K99" i="21"/>
  <c r="L99" i="21"/>
  <c r="K175" i="21"/>
  <c r="L175" i="21"/>
  <c r="K155" i="21"/>
  <c r="L155" i="21"/>
  <c r="K50" i="21"/>
  <c r="L50" i="21"/>
  <c r="K177" i="21"/>
  <c r="L177" i="21"/>
  <c r="K147" i="21"/>
  <c r="L147" i="21"/>
  <c r="K51" i="21"/>
  <c r="L51" i="21"/>
  <c r="K88" i="21"/>
  <c r="L88" i="21"/>
  <c r="K148" i="21"/>
  <c r="L148" i="21"/>
  <c r="K28" i="21"/>
  <c r="L28" i="21"/>
  <c r="K98" i="21"/>
  <c r="L98" i="21"/>
  <c r="K52" i="21"/>
  <c r="L52" i="21"/>
  <c r="K87" i="21"/>
  <c r="L87" i="21"/>
  <c r="K145" i="21"/>
  <c r="L145" i="21"/>
  <c r="K150" i="21"/>
  <c r="L150" i="21"/>
  <c r="K53" i="21"/>
  <c r="L53" i="21"/>
  <c r="K151" i="21"/>
  <c r="L151" i="21"/>
  <c r="K54" i="21"/>
  <c r="L54" i="21"/>
  <c r="K55" i="21"/>
  <c r="L55" i="21"/>
  <c r="K40" i="21"/>
  <c r="L40" i="21"/>
  <c r="K156" i="21"/>
  <c r="L156" i="21"/>
  <c r="K114" i="21"/>
  <c r="L114" i="21"/>
  <c r="K29" i="21"/>
  <c r="L29" i="21"/>
  <c r="K56" i="21"/>
  <c r="L56" i="21"/>
  <c r="K176" i="21"/>
  <c r="L176" i="21"/>
  <c r="K75" i="21"/>
  <c r="L75" i="21"/>
  <c r="K194" i="21"/>
  <c r="L194" i="21"/>
  <c r="K105" i="21"/>
  <c r="L105" i="21"/>
  <c r="K193" i="21"/>
  <c r="L193" i="21"/>
  <c r="K107" i="21"/>
  <c r="L107" i="21"/>
  <c r="K208" i="21"/>
  <c r="L208" i="21"/>
  <c r="K78" i="21"/>
  <c r="L78" i="21"/>
  <c r="K106" i="21"/>
  <c r="L106" i="21"/>
  <c r="K154" i="21"/>
  <c r="L154" i="21"/>
  <c r="K190" i="21"/>
  <c r="L190" i="21"/>
  <c r="K59" i="21"/>
  <c r="L59" i="21"/>
  <c r="K129" i="21"/>
  <c r="L129" i="21"/>
  <c r="K100" i="21"/>
  <c r="L100" i="21"/>
  <c r="K183" i="21"/>
  <c r="L183" i="21"/>
  <c r="K22" i="21"/>
  <c r="L22" i="21"/>
  <c r="K101" i="21"/>
  <c r="L101" i="21"/>
  <c r="K60" i="21"/>
  <c r="L60" i="21"/>
  <c r="K187" i="21"/>
  <c r="L187" i="21"/>
  <c r="K196" i="21"/>
  <c r="L196" i="21"/>
  <c r="K184" i="21"/>
  <c r="L184" i="21"/>
  <c r="K197" i="21"/>
  <c r="L197" i="21"/>
  <c r="K185" i="21"/>
  <c r="L185" i="21"/>
  <c r="K66" i="21"/>
  <c r="L66" i="21"/>
  <c r="K57" i="21"/>
  <c r="L57" i="21"/>
  <c r="K18" i="21"/>
  <c r="L18" i="21"/>
  <c r="K36" i="21"/>
  <c r="L36" i="21"/>
  <c r="K37" i="21"/>
  <c r="L37" i="21"/>
  <c r="K93" i="21"/>
  <c r="L93" i="21"/>
  <c r="K95" i="21"/>
  <c r="L95" i="21"/>
  <c r="K38" i="21"/>
  <c r="L38" i="21"/>
  <c r="K12" i="21"/>
  <c r="L12" i="21"/>
  <c r="K25" i="21"/>
  <c r="L25" i="21"/>
  <c r="K115" i="21"/>
  <c r="L115" i="21"/>
  <c r="K92" i="21"/>
  <c r="L92" i="21"/>
  <c r="K112" i="21"/>
  <c r="L112" i="21"/>
  <c r="K214" i="21"/>
  <c r="L214" i="21"/>
  <c r="K178" i="21"/>
  <c r="L178" i="21"/>
  <c r="K179" i="21"/>
  <c r="L179" i="21"/>
  <c r="K67" i="21"/>
  <c r="L67" i="21"/>
  <c r="K216" i="21"/>
  <c r="L216" i="21"/>
  <c r="K96" i="21"/>
  <c r="L96" i="21"/>
  <c r="K109" i="21"/>
  <c r="L109" i="21"/>
  <c r="K102" i="21"/>
  <c r="L102" i="21"/>
  <c r="K61" i="21"/>
  <c r="L61" i="21"/>
  <c r="K81" i="21"/>
  <c r="L81" i="21"/>
  <c r="K186" i="21"/>
  <c r="L186" i="21"/>
  <c r="K62" i="21"/>
  <c r="L62" i="21"/>
  <c r="K188" i="21"/>
  <c r="L188" i="21"/>
  <c r="K64" i="21"/>
  <c r="L64" i="21"/>
  <c r="K41" i="21"/>
  <c r="L41" i="21"/>
  <c r="K82" i="21"/>
  <c r="L82" i="21"/>
  <c r="K189" i="21"/>
  <c r="L189" i="21"/>
  <c r="K83" i="21"/>
  <c r="L83" i="21"/>
  <c r="K103" i="21"/>
  <c r="L103" i="21"/>
  <c r="K42" i="21"/>
  <c r="L42" i="21"/>
  <c r="K43" i="21"/>
  <c r="L43" i="21"/>
  <c r="K191" i="21"/>
  <c r="L191" i="21"/>
  <c r="K192" i="21"/>
  <c r="L192" i="21"/>
  <c r="K104" i="21"/>
  <c r="L104" i="21"/>
  <c r="K110" i="21"/>
  <c r="L110" i="21"/>
  <c r="K86" i="21"/>
  <c r="L86" i="21"/>
  <c r="K63" i="21"/>
  <c r="L63" i="21"/>
  <c r="K121" i="21"/>
  <c r="L121" i="21"/>
  <c r="K164" i="21"/>
  <c r="L164" i="21"/>
  <c r="K122" i="21"/>
  <c r="L122" i="21"/>
  <c r="K220" i="21"/>
  <c r="L220" i="21"/>
  <c r="K165" i="21"/>
  <c r="L165" i="21"/>
  <c r="K24" i="21"/>
  <c r="L24" i="21"/>
  <c r="K170" i="21"/>
  <c r="L170" i="21"/>
  <c r="K223" i="21"/>
  <c r="L223" i="21"/>
  <c r="K118" i="21"/>
  <c r="L118" i="21"/>
  <c r="K166" i="21"/>
  <c r="L166" i="21"/>
  <c r="K222" i="21"/>
  <c r="L222" i="21"/>
  <c r="K167" i="21"/>
  <c r="L167" i="21"/>
  <c r="K116" i="21"/>
  <c r="L116" i="21"/>
  <c r="K48" i="21"/>
  <c r="L48" i="21"/>
  <c r="K181" i="21"/>
  <c r="L181" i="21"/>
  <c r="K168" i="21"/>
  <c r="L168" i="21"/>
  <c r="K97" i="21"/>
  <c r="L97" i="21"/>
  <c r="K76" i="21"/>
  <c r="L76" i="21"/>
  <c r="K77" i="21"/>
  <c r="L77" i="21"/>
  <c r="K69" i="21"/>
  <c r="L69" i="21"/>
  <c r="K70" i="21"/>
  <c r="L70" i="21"/>
  <c r="K71" i="21"/>
  <c r="L71" i="21"/>
  <c r="K80" i="21"/>
  <c r="L80" i="21"/>
  <c r="K72" i="21"/>
  <c r="L72" i="21"/>
  <c r="K73" i="21"/>
  <c r="L73" i="21"/>
  <c r="K123" i="21"/>
  <c r="L123" i="21"/>
  <c r="K131" i="21"/>
  <c r="L131" i="21"/>
  <c r="K124" i="21"/>
  <c r="L124" i="21"/>
  <c r="K125" i="21"/>
  <c r="L125" i="21"/>
  <c r="K126" i="21"/>
  <c r="L126" i="21"/>
  <c r="K127" i="21"/>
  <c r="L127" i="21"/>
  <c r="K128" i="21"/>
  <c r="L128" i="21"/>
  <c r="K130" i="21"/>
  <c r="L130" i="21"/>
  <c r="K132" i="21"/>
  <c r="L132" i="21"/>
  <c r="K133" i="21"/>
  <c r="L133" i="21"/>
  <c r="K140" i="21"/>
  <c r="L140" i="21"/>
  <c r="K134" i="21"/>
  <c r="L134" i="21"/>
  <c r="K136" i="21"/>
  <c r="L136" i="21"/>
  <c r="K137" i="21"/>
  <c r="L137" i="21"/>
  <c r="K138" i="21"/>
  <c r="L138" i="21"/>
  <c r="K139" i="21"/>
  <c r="L139" i="21"/>
  <c r="K135" i="21"/>
  <c r="L135" i="21"/>
  <c r="K141" i="21"/>
  <c r="L141" i="21"/>
  <c r="K142" i="21"/>
  <c r="L142" i="21"/>
  <c r="K143" i="21"/>
  <c r="L143" i="21"/>
  <c r="K144" i="21"/>
  <c r="L144" i="21"/>
  <c r="K146" i="21"/>
  <c r="L146" i="21"/>
  <c r="K79" i="21"/>
  <c r="L79" i="21"/>
  <c r="K171" i="21"/>
  <c r="L171" i="21"/>
  <c r="K209" i="21"/>
  <c r="L209" i="21"/>
  <c r="K13" i="21"/>
  <c r="L13" i="21"/>
  <c r="K199" i="21"/>
  <c r="L199" i="21"/>
  <c r="K206" i="21"/>
  <c r="L206" i="21"/>
  <c r="K207" i="21"/>
  <c r="L207" i="21"/>
  <c r="K172" i="21"/>
  <c r="L172" i="21"/>
  <c r="K198" i="21"/>
  <c r="L198" i="21"/>
  <c r="K200" i="21"/>
  <c r="L200" i="21"/>
  <c r="K210" i="21"/>
  <c r="L210" i="21"/>
  <c r="K17" i="21"/>
  <c r="L17" i="21"/>
  <c r="K211" i="21"/>
  <c r="L211" i="21"/>
  <c r="K202" i="21"/>
  <c r="L202" i="21"/>
  <c r="K14" i="21"/>
  <c r="L14" i="21"/>
  <c r="K195" i="21"/>
  <c r="L195" i="21"/>
  <c r="K26" i="21"/>
  <c r="L26" i="21"/>
  <c r="K173" i="21"/>
  <c r="L173" i="21"/>
  <c r="K203" i="21"/>
  <c r="L203" i="21"/>
  <c r="K204" i="21"/>
  <c r="L204" i="21"/>
  <c r="K161" i="21"/>
  <c r="L161" i="21"/>
  <c r="K21" i="21"/>
  <c r="L21" i="21"/>
  <c r="K39" i="21"/>
  <c r="L39" i="21"/>
  <c r="K19" i="21"/>
  <c r="L19" i="21"/>
  <c r="K30" i="21"/>
  <c r="L30" i="21"/>
  <c r="K205" i="21"/>
  <c r="L205" i="21"/>
  <c r="K157" i="21"/>
  <c r="L157" i="21"/>
  <c r="K20" i="21"/>
  <c r="L20" i="21"/>
  <c r="K44" i="21"/>
  <c r="L44" i="21"/>
  <c r="K58" i="21"/>
  <c r="L58" i="21"/>
  <c r="K120" i="21"/>
  <c r="L120" i="21"/>
  <c r="K213" i="21"/>
  <c r="L213" i="21"/>
  <c r="K74" i="21"/>
  <c r="L74" i="21"/>
  <c r="K31" i="21"/>
  <c r="L31" i="21"/>
  <c r="K32" i="21"/>
  <c r="L32" i="21"/>
  <c r="K45" i="21"/>
  <c r="L45" i="21"/>
  <c r="K111" i="21"/>
  <c r="L111" i="21"/>
  <c r="K33" i="21"/>
  <c r="L33" i="21"/>
  <c r="K65" i="21"/>
  <c r="L65" i="21"/>
  <c r="K217" i="21"/>
  <c r="L217" i="21"/>
  <c r="K34" i="21"/>
  <c r="L34" i="21"/>
  <c r="K84" i="21"/>
  <c r="L84" i="21"/>
  <c r="K113" i="21"/>
  <c r="L113" i="21"/>
  <c r="K46" i="21"/>
  <c r="L46" i="21"/>
  <c r="K85" i="21"/>
  <c r="L85" i="21"/>
  <c r="K108" i="21"/>
  <c r="L108" i="21"/>
  <c r="K153" i="21"/>
  <c r="L153" i="21"/>
  <c r="K152" i="21"/>
  <c r="L152" i="21"/>
  <c r="K149" i="21"/>
  <c r="L149" i="21"/>
  <c r="K89" i="21"/>
  <c r="L89" i="21"/>
  <c r="K68" i="21"/>
  <c r="L68" i="21"/>
  <c r="K182" i="21"/>
  <c r="L182" i="21"/>
  <c r="K169" i="21"/>
  <c r="L169" i="21"/>
  <c r="K94" i="21"/>
  <c r="L94" i="21"/>
  <c r="K212" i="21"/>
  <c r="L212" i="21"/>
  <c r="K27" i="21"/>
  <c r="L27" i="21"/>
  <c r="K201" i="21"/>
  <c r="L201" i="21"/>
  <c r="K23" i="21"/>
  <c r="L23" i="21"/>
  <c r="K47" i="21"/>
  <c r="L47" i="21"/>
  <c r="K219" i="21"/>
  <c r="L219" i="21"/>
  <c r="K215" i="21"/>
  <c r="L215" i="21"/>
  <c r="L180" i="21"/>
  <c r="K180" i="21"/>
  <c r="J224" i="8"/>
  <c r="L224" i="8" s="1"/>
  <c r="I224" i="8"/>
  <c r="K215" i="8"/>
  <c r="L215" i="8"/>
  <c r="K162" i="8"/>
  <c r="L162" i="8"/>
  <c r="K35" i="8"/>
  <c r="L35" i="8"/>
  <c r="K158" i="8"/>
  <c r="L158" i="8"/>
  <c r="K159" i="8"/>
  <c r="L159" i="8"/>
  <c r="K221" i="8"/>
  <c r="L221" i="8"/>
  <c r="K218" i="8"/>
  <c r="L218" i="8"/>
  <c r="K160" i="8"/>
  <c r="L160" i="8"/>
  <c r="K163" i="8"/>
  <c r="L163" i="8"/>
  <c r="K90" i="8"/>
  <c r="L90" i="8"/>
  <c r="K91" i="8"/>
  <c r="L91" i="8"/>
  <c r="K174" i="8"/>
  <c r="L174" i="8"/>
  <c r="K15" i="8"/>
  <c r="L15" i="8"/>
  <c r="K49" i="8"/>
  <c r="L49" i="8"/>
  <c r="K117" i="8"/>
  <c r="L117" i="8"/>
  <c r="K119" i="8"/>
  <c r="L119" i="8"/>
  <c r="K16" i="8"/>
  <c r="L16" i="8"/>
  <c r="K99" i="8"/>
  <c r="L99" i="8"/>
  <c r="K175" i="8"/>
  <c r="L175" i="8"/>
  <c r="K155" i="8"/>
  <c r="L155" i="8"/>
  <c r="K50" i="8"/>
  <c r="L50" i="8"/>
  <c r="K177" i="8"/>
  <c r="L177" i="8"/>
  <c r="K147" i="8"/>
  <c r="L147" i="8"/>
  <c r="K51" i="8"/>
  <c r="L51" i="8"/>
  <c r="K88" i="8"/>
  <c r="L88" i="8"/>
  <c r="K148" i="8"/>
  <c r="L148" i="8"/>
  <c r="K28" i="8"/>
  <c r="L28" i="8"/>
  <c r="K98" i="8"/>
  <c r="L98" i="8"/>
  <c r="K52" i="8"/>
  <c r="L52" i="8"/>
  <c r="K87" i="8"/>
  <c r="L87" i="8"/>
  <c r="K145" i="8"/>
  <c r="L145" i="8"/>
  <c r="K150" i="8"/>
  <c r="L150" i="8"/>
  <c r="K53" i="8"/>
  <c r="L53" i="8"/>
  <c r="K151" i="8"/>
  <c r="L151" i="8"/>
  <c r="K54" i="8"/>
  <c r="L54" i="8"/>
  <c r="K55" i="8"/>
  <c r="L55" i="8"/>
  <c r="K40" i="8"/>
  <c r="L40" i="8"/>
  <c r="K156" i="8"/>
  <c r="L156" i="8"/>
  <c r="K114" i="8"/>
  <c r="L114" i="8"/>
  <c r="K29" i="8"/>
  <c r="L29" i="8"/>
  <c r="K56" i="8"/>
  <c r="L56" i="8"/>
  <c r="K176" i="8"/>
  <c r="L176" i="8"/>
  <c r="K74" i="8"/>
  <c r="L74" i="8"/>
  <c r="K104" i="8"/>
  <c r="L104" i="8"/>
  <c r="K194" i="8"/>
  <c r="L194" i="8"/>
  <c r="K78" i="8"/>
  <c r="L78" i="8"/>
  <c r="K193" i="8"/>
  <c r="L193" i="8"/>
  <c r="K190" i="8"/>
  <c r="L190" i="8"/>
  <c r="K75" i="8"/>
  <c r="L75" i="8"/>
  <c r="K105" i="8"/>
  <c r="L105" i="8"/>
  <c r="K153" i="8"/>
  <c r="L153" i="8"/>
  <c r="K107" i="8"/>
  <c r="L107" i="8"/>
  <c r="K22" i="8"/>
  <c r="L22" i="8"/>
  <c r="K154" i="8"/>
  <c r="L154" i="8"/>
  <c r="K129" i="8"/>
  <c r="L129" i="8"/>
  <c r="K100" i="8"/>
  <c r="L100" i="8"/>
  <c r="K208" i="8"/>
  <c r="L208" i="8"/>
  <c r="K183" i="8"/>
  <c r="L183" i="8"/>
  <c r="K59" i="8"/>
  <c r="L59" i="8"/>
  <c r="K101" i="8"/>
  <c r="L101" i="8"/>
  <c r="K106" i="8"/>
  <c r="L106" i="8"/>
  <c r="K187" i="8"/>
  <c r="L187" i="8"/>
  <c r="K196" i="8"/>
  <c r="L196" i="8"/>
  <c r="K184" i="8"/>
  <c r="L184" i="8"/>
  <c r="K60" i="8"/>
  <c r="L60" i="8"/>
  <c r="K66" i="8"/>
  <c r="L66" i="8"/>
  <c r="K57" i="8"/>
  <c r="L57" i="8"/>
  <c r="K18" i="8"/>
  <c r="L18" i="8"/>
  <c r="K36" i="8"/>
  <c r="L36" i="8"/>
  <c r="K37" i="8"/>
  <c r="L37" i="8"/>
  <c r="K93" i="8"/>
  <c r="L93" i="8"/>
  <c r="K95" i="8"/>
  <c r="L95" i="8"/>
  <c r="K38" i="8"/>
  <c r="L38" i="8"/>
  <c r="K12" i="8"/>
  <c r="L12" i="8"/>
  <c r="K25" i="8"/>
  <c r="L25" i="8"/>
  <c r="K115" i="8"/>
  <c r="L115" i="8"/>
  <c r="K92" i="8"/>
  <c r="L92" i="8"/>
  <c r="K112" i="8"/>
  <c r="L112" i="8"/>
  <c r="K214" i="8"/>
  <c r="L214" i="8"/>
  <c r="K178" i="8"/>
  <c r="L178" i="8"/>
  <c r="K179" i="8"/>
  <c r="L179" i="8"/>
  <c r="K67" i="8"/>
  <c r="L67" i="8"/>
  <c r="K216" i="8"/>
  <c r="L216" i="8"/>
  <c r="K96" i="8"/>
  <c r="L96" i="8"/>
  <c r="K109" i="8"/>
  <c r="L109" i="8"/>
  <c r="K185" i="8"/>
  <c r="L185" i="8"/>
  <c r="K61" i="8"/>
  <c r="L61" i="8"/>
  <c r="K81" i="8"/>
  <c r="L81" i="8"/>
  <c r="K102" i="8"/>
  <c r="L102" i="8"/>
  <c r="K62" i="8"/>
  <c r="L62" i="8"/>
  <c r="K186" i="8"/>
  <c r="L186" i="8"/>
  <c r="K64" i="8"/>
  <c r="L64" i="8"/>
  <c r="K41" i="8"/>
  <c r="L41" i="8"/>
  <c r="K82" i="8"/>
  <c r="L82" i="8"/>
  <c r="K188" i="8"/>
  <c r="L188" i="8"/>
  <c r="K83" i="8"/>
  <c r="L83" i="8"/>
  <c r="K189" i="8"/>
  <c r="L189" i="8"/>
  <c r="K42" i="8"/>
  <c r="L42" i="8"/>
  <c r="K43" i="8"/>
  <c r="L43" i="8"/>
  <c r="K103" i="8"/>
  <c r="L103" i="8"/>
  <c r="K191" i="8"/>
  <c r="L191" i="8"/>
  <c r="K192" i="8"/>
  <c r="L192" i="8"/>
  <c r="K110" i="8"/>
  <c r="L110" i="8"/>
  <c r="K86" i="8"/>
  <c r="L86" i="8"/>
  <c r="K63" i="8"/>
  <c r="L63" i="8"/>
  <c r="K121" i="8"/>
  <c r="L121" i="8"/>
  <c r="K164" i="8"/>
  <c r="L164" i="8"/>
  <c r="K122" i="8"/>
  <c r="L122" i="8"/>
  <c r="K220" i="8"/>
  <c r="L220" i="8"/>
  <c r="K165" i="8"/>
  <c r="L165" i="8"/>
  <c r="K24" i="8"/>
  <c r="L24" i="8"/>
  <c r="K170" i="8"/>
  <c r="L170" i="8"/>
  <c r="K223" i="8"/>
  <c r="L223" i="8"/>
  <c r="K118" i="8"/>
  <c r="L118" i="8"/>
  <c r="K166" i="8"/>
  <c r="L166" i="8"/>
  <c r="K222" i="8"/>
  <c r="L222" i="8"/>
  <c r="K167" i="8"/>
  <c r="L167" i="8"/>
  <c r="K116" i="8"/>
  <c r="L116" i="8"/>
  <c r="K48" i="8"/>
  <c r="L48" i="8"/>
  <c r="K181" i="8"/>
  <c r="L181" i="8"/>
  <c r="K168" i="8"/>
  <c r="L168" i="8"/>
  <c r="K97" i="8"/>
  <c r="L97" i="8"/>
  <c r="K76" i="8"/>
  <c r="L76" i="8"/>
  <c r="K77" i="8"/>
  <c r="L77" i="8"/>
  <c r="K69" i="8"/>
  <c r="L69" i="8"/>
  <c r="K70" i="8"/>
  <c r="L70" i="8"/>
  <c r="K71" i="8"/>
  <c r="L71" i="8"/>
  <c r="K80" i="8"/>
  <c r="L80" i="8"/>
  <c r="K72" i="8"/>
  <c r="L72" i="8"/>
  <c r="K73" i="8"/>
  <c r="L73" i="8"/>
  <c r="K123" i="8"/>
  <c r="L123" i="8"/>
  <c r="K131" i="8"/>
  <c r="L131" i="8"/>
  <c r="K124" i="8"/>
  <c r="L124" i="8"/>
  <c r="K125" i="8"/>
  <c r="L125" i="8"/>
  <c r="K126" i="8"/>
  <c r="L126" i="8"/>
  <c r="K127" i="8"/>
  <c r="L127" i="8"/>
  <c r="K128" i="8"/>
  <c r="L128" i="8"/>
  <c r="K130" i="8"/>
  <c r="L130" i="8"/>
  <c r="K132" i="8"/>
  <c r="L132" i="8"/>
  <c r="K133" i="8"/>
  <c r="L133" i="8"/>
  <c r="K140" i="8"/>
  <c r="L140" i="8"/>
  <c r="K134" i="8"/>
  <c r="L134" i="8"/>
  <c r="K136" i="8"/>
  <c r="L136" i="8"/>
  <c r="K137" i="8"/>
  <c r="L137" i="8"/>
  <c r="K138" i="8"/>
  <c r="L138" i="8"/>
  <c r="K139" i="8"/>
  <c r="L139" i="8"/>
  <c r="K135" i="8"/>
  <c r="L135" i="8"/>
  <c r="K141" i="8"/>
  <c r="L141" i="8"/>
  <c r="K142" i="8"/>
  <c r="L142" i="8"/>
  <c r="K143" i="8"/>
  <c r="L143" i="8"/>
  <c r="K144" i="8"/>
  <c r="L144" i="8"/>
  <c r="K146" i="8"/>
  <c r="L146" i="8"/>
  <c r="K79" i="8"/>
  <c r="L79" i="8"/>
  <c r="K171" i="8"/>
  <c r="L171" i="8"/>
  <c r="K197" i="8"/>
  <c r="L197" i="8"/>
  <c r="K13" i="8"/>
  <c r="L13" i="8"/>
  <c r="K198" i="8"/>
  <c r="L198" i="8"/>
  <c r="K209" i="8"/>
  <c r="L209" i="8"/>
  <c r="K206" i="8"/>
  <c r="L206" i="8"/>
  <c r="K172" i="8"/>
  <c r="L172" i="8"/>
  <c r="K207" i="8"/>
  <c r="L207" i="8"/>
  <c r="K199" i="8"/>
  <c r="L199" i="8"/>
  <c r="K200" i="8"/>
  <c r="L200" i="8"/>
  <c r="K17" i="8"/>
  <c r="L17" i="8"/>
  <c r="K201" i="8"/>
  <c r="L201" i="8"/>
  <c r="K211" i="8"/>
  <c r="L211" i="8"/>
  <c r="K14" i="8"/>
  <c r="L14" i="8"/>
  <c r="K212" i="8"/>
  <c r="L212" i="8"/>
  <c r="K26" i="8"/>
  <c r="L26" i="8"/>
  <c r="K173" i="8"/>
  <c r="L173" i="8"/>
  <c r="K213" i="8"/>
  <c r="L213" i="8"/>
  <c r="K203" i="8"/>
  <c r="L203" i="8"/>
  <c r="K23" i="8"/>
  <c r="L23" i="8"/>
  <c r="K33" i="8"/>
  <c r="L33" i="8"/>
  <c r="K21" i="8"/>
  <c r="L21" i="8"/>
  <c r="K204" i="8"/>
  <c r="L204" i="8"/>
  <c r="K19" i="8"/>
  <c r="L19" i="8"/>
  <c r="K30" i="8"/>
  <c r="L30" i="8"/>
  <c r="K161" i="8"/>
  <c r="L161" i="8"/>
  <c r="K205" i="8"/>
  <c r="L205" i="8"/>
  <c r="K157" i="8"/>
  <c r="L157" i="8"/>
  <c r="K20" i="8"/>
  <c r="L20" i="8"/>
  <c r="K44" i="8"/>
  <c r="L44" i="8"/>
  <c r="K195" i="8"/>
  <c r="L195" i="8"/>
  <c r="K120" i="8"/>
  <c r="L120" i="8"/>
  <c r="K58" i="8"/>
  <c r="L58" i="8"/>
  <c r="K31" i="8"/>
  <c r="L31" i="8"/>
  <c r="K45" i="8"/>
  <c r="L45" i="8"/>
  <c r="K111" i="8"/>
  <c r="L111" i="8"/>
  <c r="K32" i="8"/>
  <c r="L32" i="8"/>
  <c r="K65" i="8"/>
  <c r="L65" i="8"/>
  <c r="K217" i="8"/>
  <c r="L217" i="8"/>
  <c r="K34" i="8"/>
  <c r="L34" i="8"/>
  <c r="K84" i="8"/>
  <c r="L84" i="8"/>
  <c r="K113" i="8"/>
  <c r="L113" i="8"/>
  <c r="K46" i="8"/>
  <c r="L46" i="8"/>
  <c r="K85" i="8"/>
  <c r="L85" i="8"/>
  <c r="K108" i="8"/>
  <c r="L108" i="8"/>
  <c r="K152" i="8"/>
  <c r="L152" i="8"/>
  <c r="K149" i="8"/>
  <c r="L149" i="8"/>
  <c r="K89" i="8"/>
  <c r="L89" i="8"/>
  <c r="K68" i="8"/>
  <c r="L68" i="8"/>
  <c r="K182" i="8"/>
  <c r="L182" i="8"/>
  <c r="K169" i="8"/>
  <c r="L169" i="8"/>
  <c r="K94" i="8"/>
  <c r="L94" i="8"/>
  <c r="K202" i="8"/>
  <c r="L202" i="8"/>
  <c r="K27" i="8"/>
  <c r="L27" i="8"/>
  <c r="K210" i="8"/>
  <c r="L210" i="8"/>
  <c r="K39" i="8"/>
  <c r="L39" i="8"/>
  <c r="K47" i="8"/>
  <c r="L47" i="8"/>
  <c r="K219" i="8"/>
  <c r="L219" i="8"/>
  <c r="K224" i="8"/>
  <c r="L180" i="8"/>
  <c r="K180" i="8"/>
  <c r="L162" i="9"/>
  <c r="L35" i="9"/>
  <c r="L158" i="9"/>
  <c r="L159" i="9"/>
  <c r="L221" i="9"/>
  <c r="L218" i="9"/>
  <c r="L160" i="9"/>
  <c r="L163" i="9"/>
  <c r="L90" i="9"/>
  <c r="L91" i="9"/>
  <c r="L174" i="9"/>
  <c r="L15" i="9"/>
  <c r="L49" i="9"/>
  <c r="L117" i="9"/>
  <c r="L119" i="9"/>
  <c r="L16" i="9"/>
  <c r="L99" i="9"/>
  <c r="L175" i="9"/>
  <c r="L155" i="9"/>
  <c r="L50" i="9"/>
  <c r="L177" i="9"/>
  <c r="L147" i="9"/>
  <c r="L51" i="9"/>
  <c r="L88" i="9"/>
  <c r="L148" i="9"/>
  <c r="L28" i="9"/>
  <c r="L98" i="9"/>
  <c r="L52" i="9"/>
  <c r="L87" i="9"/>
  <c r="L145" i="9"/>
  <c r="L150" i="9"/>
  <c r="L53" i="9"/>
  <c r="L151" i="9"/>
  <c r="L54" i="9"/>
  <c r="L55" i="9"/>
  <c r="L40" i="9"/>
  <c r="L156" i="9"/>
  <c r="L114" i="9"/>
  <c r="L29" i="9"/>
  <c r="L56" i="9"/>
  <c r="L176" i="9"/>
  <c r="L74" i="9"/>
  <c r="L104" i="9"/>
  <c r="L194" i="9"/>
  <c r="L78" i="9"/>
  <c r="L193" i="9"/>
  <c r="L190" i="9"/>
  <c r="L75" i="9"/>
  <c r="L105" i="9"/>
  <c r="L153" i="9"/>
  <c r="L107" i="9"/>
  <c r="L22" i="9"/>
  <c r="L154" i="9"/>
  <c r="L129" i="9"/>
  <c r="L100" i="9"/>
  <c r="L208" i="9"/>
  <c r="L183" i="9"/>
  <c r="L59" i="9"/>
  <c r="L101" i="9"/>
  <c r="L106" i="9"/>
  <c r="L187" i="9"/>
  <c r="L196" i="9"/>
  <c r="L184" i="9"/>
  <c r="L60" i="9"/>
  <c r="L66" i="9"/>
  <c r="L57" i="9"/>
  <c r="L18" i="9"/>
  <c r="L36" i="9"/>
  <c r="L37" i="9"/>
  <c r="L93" i="9"/>
  <c r="L95" i="9"/>
  <c r="L38" i="9"/>
  <c r="L12" i="9"/>
  <c r="L25" i="9"/>
  <c r="L115" i="9"/>
  <c r="L92" i="9"/>
  <c r="L112" i="9"/>
  <c r="L214" i="9"/>
  <c r="L178" i="9"/>
  <c r="L179" i="9"/>
  <c r="L67" i="9"/>
  <c r="L216" i="9"/>
  <c r="L96" i="9"/>
  <c r="L109" i="9"/>
  <c r="L185" i="9"/>
  <c r="L61" i="9"/>
  <c r="L81" i="9"/>
  <c r="L102" i="9"/>
  <c r="L62" i="9"/>
  <c r="L186" i="9"/>
  <c r="L64" i="9"/>
  <c r="L41" i="9"/>
  <c r="L82" i="9"/>
  <c r="L188" i="9"/>
  <c r="L83" i="9"/>
  <c r="L189" i="9"/>
  <c r="L42" i="9"/>
  <c r="L43" i="9"/>
  <c r="L103" i="9"/>
  <c r="L191" i="9"/>
  <c r="L192" i="9"/>
  <c r="L110" i="9"/>
  <c r="L86" i="9"/>
  <c r="L63" i="9"/>
  <c r="L121" i="9"/>
  <c r="L164" i="9"/>
  <c r="L122" i="9"/>
  <c r="L220" i="9"/>
  <c r="L165" i="9"/>
  <c r="L24" i="9"/>
  <c r="L170" i="9"/>
  <c r="L223" i="9"/>
  <c r="L118" i="9"/>
  <c r="L166" i="9"/>
  <c r="L222" i="9"/>
  <c r="L167" i="9"/>
  <c r="L116" i="9"/>
  <c r="L48" i="9"/>
  <c r="L181" i="9"/>
  <c r="L168" i="9"/>
  <c r="L97" i="9"/>
  <c r="L76" i="9"/>
  <c r="L77" i="9"/>
  <c r="L69" i="9"/>
  <c r="L70" i="9"/>
  <c r="L71" i="9"/>
  <c r="L80" i="9"/>
  <c r="L72" i="9"/>
  <c r="L73" i="9"/>
  <c r="L123" i="9"/>
  <c r="L131" i="9"/>
  <c r="L124" i="9"/>
  <c r="L125" i="9"/>
  <c r="L126" i="9"/>
  <c r="L127" i="9"/>
  <c r="L128" i="9"/>
  <c r="L130" i="9"/>
  <c r="L132" i="9"/>
  <c r="L133" i="9"/>
  <c r="L140" i="9"/>
  <c r="L134" i="9"/>
  <c r="L136" i="9"/>
  <c r="L137" i="9"/>
  <c r="L138" i="9"/>
  <c r="L139" i="9"/>
  <c r="L135" i="9"/>
  <c r="L141" i="9"/>
  <c r="L142" i="9"/>
  <c r="L143" i="9"/>
  <c r="L144" i="9"/>
  <c r="L146" i="9"/>
  <c r="L79" i="9"/>
  <c r="L171" i="9"/>
  <c r="L197" i="9"/>
  <c r="L13" i="9"/>
  <c r="L198" i="9"/>
  <c r="L209" i="9"/>
  <c r="L206" i="9"/>
  <c r="L172" i="9"/>
  <c r="L207" i="9"/>
  <c r="L199" i="9"/>
  <c r="L200" i="9"/>
  <c r="L17" i="9"/>
  <c r="L201" i="9"/>
  <c r="L211" i="9"/>
  <c r="L14" i="9"/>
  <c r="L212" i="9"/>
  <c r="L26" i="9"/>
  <c r="L173" i="9"/>
  <c r="L213" i="9"/>
  <c r="L203" i="9"/>
  <c r="L23" i="9"/>
  <c r="L33" i="9"/>
  <c r="L21" i="9"/>
  <c r="L204" i="9"/>
  <c r="L19" i="9"/>
  <c r="L30" i="9"/>
  <c r="L161" i="9"/>
  <c r="L205" i="9"/>
  <c r="L157" i="9"/>
  <c r="L20" i="9"/>
  <c r="L44" i="9"/>
  <c r="L195" i="9"/>
  <c r="L120" i="9"/>
  <c r="L58" i="9"/>
  <c r="L31" i="9"/>
  <c r="L45" i="9"/>
  <c r="L111" i="9"/>
  <c r="L32" i="9"/>
  <c r="L65" i="9"/>
  <c r="L217" i="9"/>
  <c r="L34" i="9"/>
  <c r="L84" i="9"/>
  <c r="L113" i="9"/>
  <c r="L46" i="9"/>
  <c r="L85" i="9"/>
  <c r="L108" i="9"/>
  <c r="L152" i="9"/>
  <c r="L149" i="9"/>
  <c r="L89" i="9"/>
  <c r="L68" i="9"/>
  <c r="L182" i="9"/>
  <c r="L169" i="9"/>
  <c r="L94" i="9"/>
  <c r="L202" i="9"/>
  <c r="L27" i="9"/>
  <c r="L210" i="9"/>
  <c r="L39" i="9"/>
  <c r="L47" i="9"/>
  <c r="L219" i="9"/>
  <c r="L215" i="9"/>
  <c r="L224" i="9"/>
  <c r="L180" i="9"/>
  <c r="K162" i="9"/>
  <c r="K35" i="9"/>
  <c r="K158" i="9"/>
  <c r="K159" i="9"/>
  <c r="K221" i="9"/>
  <c r="K218" i="9"/>
  <c r="K160" i="9"/>
  <c r="K163" i="9"/>
  <c r="K90" i="9"/>
  <c r="K91" i="9"/>
  <c r="K174" i="9"/>
  <c r="K15" i="9"/>
  <c r="K49" i="9"/>
  <c r="K117" i="9"/>
  <c r="K119" i="9"/>
  <c r="K16" i="9"/>
  <c r="K99" i="9"/>
  <c r="K175" i="9"/>
  <c r="K155" i="9"/>
  <c r="K50" i="9"/>
  <c r="K177" i="9"/>
  <c r="K147" i="9"/>
  <c r="K51" i="9"/>
  <c r="K88" i="9"/>
  <c r="K148" i="9"/>
  <c r="K28" i="9"/>
  <c r="K98" i="9"/>
  <c r="K52" i="9"/>
  <c r="K87" i="9"/>
  <c r="K145" i="9"/>
  <c r="K150" i="9"/>
  <c r="K53" i="9"/>
  <c r="K151" i="9"/>
  <c r="K54" i="9"/>
  <c r="K55" i="9"/>
  <c r="K40" i="9"/>
  <c r="K156" i="9"/>
  <c r="K114" i="9"/>
  <c r="K29" i="9"/>
  <c r="K56" i="9"/>
  <c r="K176" i="9"/>
  <c r="K74" i="9"/>
  <c r="K104" i="9"/>
  <c r="K194" i="9"/>
  <c r="K78" i="9"/>
  <c r="K193" i="9"/>
  <c r="K190" i="9"/>
  <c r="K75" i="9"/>
  <c r="K105" i="9"/>
  <c r="K153" i="9"/>
  <c r="K107" i="9"/>
  <c r="K22" i="9"/>
  <c r="K154" i="9"/>
  <c r="K129" i="9"/>
  <c r="K100" i="9"/>
  <c r="K208" i="9"/>
  <c r="K183" i="9"/>
  <c r="K59" i="9"/>
  <c r="K101" i="9"/>
  <c r="K106" i="9"/>
  <c r="K187" i="9"/>
  <c r="K196" i="9"/>
  <c r="K184" i="9"/>
  <c r="K60" i="9"/>
  <c r="K66" i="9"/>
  <c r="K57" i="9"/>
  <c r="K18" i="9"/>
  <c r="K36" i="9"/>
  <c r="K37" i="9"/>
  <c r="K93" i="9"/>
  <c r="K95" i="9"/>
  <c r="K38" i="9"/>
  <c r="K12" i="9"/>
  <c r="K25" i="9"/>
  <c r="K115" i="9"/>
  <c r="K92" i="9"/>
  <c r="K112" i="9"/>
  <c r="K214" i="9"/>
  <c r="K178" i="9"/>
  <c r="K179" i="9"/>
  <c r="K67" i="9"/>
  <c r="K216" i="9"/>
  <c r="K96" i="9"/>
  <c r="K109" i="9"/>
  <c r="K185" i="9"/>
  <c r="K61" i="9"/>
  <c r="K81" i="9"/>
  <c r="K102" i="9"/>
  <c r="K62" i="9"/>
  <c r="K186" i="9"/>
  <c r="K64" i="9"/>
  <c r="K41" i="9"/>
  <c r="K82" i="9"/>
  <c r="K188" i="9"/>
  <c r="K83" i="9"/>
  <c r="K189" i="9"/>
  <c r="K42" i="9"/>
  <c r="K43" i="9"/>
  <c r="K103" i="9"/>
  <c r="K191" i="9"/>
  <c r="K192" i="9"/>
  <c r="K110" i="9"/>
  <c r="K86" i="9"/>
  <c r="K63" i="9"/>
  <c r="K121" i="9"/>
  <c r="K164" i="9"/>
  <c r="K122" i="9"/>
  <c r="K220" i="9"/>
  <c r="K165" i="9"/>
  <c r="K24" i="9"/>
  <c r="K170" i="9"/>
  <c r="K223" i="9"/>
  <c r="K118" i="9"/>
  <c r="K166" i="9"/>
  <c r="K222" i="9"/>
  <c r="K167" i="9"/>
  <c r="K116" i="9"/>
  <c r="K48" i="9"/>
  <c r="K181" i="9"/>
  <c r="K168" i="9"/>
  <c r="K97" i="9"/>
  <c r="K76" i="9"/>
  <c r="K77" i="9"/>
  <c r="K69" i="9"/>
  <c r="K70" i="9"/>
  <c r="K71" i="9"/>
  <c r="K80" i="9"/>
  <c r="K72" i="9"/>
  <c r="K73" i="9"/>
  <c r="K123" i="9"/>
  <c r="K131" i="9"/>
  <c r="K124" i="9"/>
  <c r="K125" i="9"/>
  <c r="K126" i="9"/>
  <c r="K127" i="9"/>
  <c r="K128" i="9"/>
  <c r="K130" i="9"/>
  <c r="K132" i="9"/>
  <c r="K133" i="9"/>
  <c r="K140" i="9"/>
  <c r="K134" i="9"/>
  <c r="K136" i="9"/>
  <c r="K137" i="9"/>
  <c r="K138" i="9"/>
  <c r="K139" i="9"/>
  <c r="K135" i="9"/>
  <c r="K141" i="9"/>
  <c r="K142" i="9"/>
  <c r="K143" i="9"/>
  <c r="K144" i="9"/>
  <c r="K146" i="9"/>
  <c r="K79" i="9"/>
  <c r="K171" i="9"/>
  <c r="K197" i="9"/>
  <c r="K13" i="9"/>
  <c r="K198" i="9"/>
  <c r="K209" i="9"/>
  <c r="K206" i="9"/>
  <c r="K172" i="9"/>
  <c r="K207" i="9"/>
  <c r="K199" i="9"/>
  <c r="K200" i="9"/>
  <c r="K17" i="9"/>
  <c r="K201" i="9"/>
  <c r="K211" i="9"/>
  <c r="K14" i="9"/>
  <c r="K212" i="9"/>
  <c r="K26" i="9"/>
  <c r="K173" i="9"/>
  <c r="K213" i="9"/>
  <c r="K203" i="9"/>
  <c r="K23" i="9"/>
  <c r="K33" i="9"/>
  <c r="K21" i="9"/>
  <c r="K204" i="9"/>
  <c r="K19" i="9"/>
  <c r="K30" i="9"/>
  <c r="K161" i="9"/>
  <c r="K205" i="9"/>
  <c r="K157" i="9"/>
  <c r="K20" i="9"/>
  <c r="K44" i="9"/>
  <c r="K195" i="9"/>
  <c r="K120" i="9"/>
  <c r="K58" i="9"/>
  <c r="K31" i="9"/>
  <c r="K45" i="9"/>
  <c r="K111" i="9"/>
  <c r="K32" i="9"/>
  <c r="K65" i="9"/>
  <c r="K217" i="9"/>
  <c r="K34" i="9"/>
  <c r="K84" i="9"/>
  <c r="K113" i="9"/>
  <c r="K46" i="9"/>
  <c r="K85" i="9"/>
  <c r="K108" i="9"/>
  <c r="K152" i="9"/>
  <c r="K149" i="9"/>
  <c r="K89" i="9"/>
  <c r="K68" i="9"/>
  <c r="K182" i="9"/>
  <c r="K169" i="9"/>
  <c r="K94" i="9"/>
  <c r="K202" i="9"/>
  <c r="K27" i="9"/>
  <c r="K210" i="9"/>
  <c r="K39" i="9"/>
  <c r="K47" i="9"/>
  <c r="K219" i="9"/>
  <c r="K215" i="9"/>
  <c r="K224" i="9"/>
  <c r="K180" i="9"/>
  <c r="L225" i="3"/>
  <c r="K225" i="3"/>
  <c r="K161" i="3"/>
  <c r="L161" i="3"/>
  <c r="K34" i="3"/>
  <c r="L34" i="3"/>
  <c r="K157" i="3"/>
  <c r="L157" i="3"/>
  <c r="K158" i="3"/>
  <c r="L158" i="3"/>
  <c r="K220" i="3"/>
  <c r="L220" i="3"/>
  <c r="K217" i="3"/>
  <c r="L217" i="3"/>
  <c r="K159" i="3"/>
  <c r="L159" i="3"/>
  <c r="K162" i="3"/>
  <c r="L162" i="3"/>
  <c r="K89" i="3"/>
  <c r="L89" i="3"/>
  <c r="K90" i="3"/>
  <c r="L90" i="3"/>
  <c r="K173" i="3"/>
  <c r="L173" i="3"/>
  <c r="K14" i="3"/>
  <c r="L14" i="3"/>
  <c r="K48" i="3"/>
  <c r="L48" i="3"/>
  <c r="K116" i="3"/>
  <c r="L116" i="3"/>
  <c r="K118" i="3"/>
  <c r="L118" i="3"/>
  <c r="K15" i="3"/>
  <c r="L15" i="3"/>
  <c r="K98" i="3"/>
  <c r="L98" i="3"/>
  <c r="K174" i="3"/>
  <c r="L174" i="3"/>
  <c r="K154" i="3"/>
  <c r="L154" i="3"/>
  <c r="K49" i="3"/>
  <c r="L49" i="3"/>
  <c r="K176" i="3"/>
  <c r="L176" i="3"/>
  <c r="K146" i="3"/>
  <c r="L146" i="3"/>
  <c r="K50" i="3"/>
  <c r="L50" i="3"/>
  <c r="K87" i="3"/>
  <c r="L87" i="3"/>
  <c r="K147" i="3"/>
  <c r="L147" i="3"/>
  <c r="K27" i="3"/>
  <c r="L27" i="3"/>
  <c r="K97" i="3"/>
  <c r="L97" i="3"/>
  <c r="K51" i="3"/>
  <c r="L51" i="3"/>
  <c r="K86" i="3"/>
  <c r="L86" i="3"/>
  <c r="K144" i="3"/>
  <c r="L144" i="3"/>
  <c r="K149" i="3"/>
  <c r="L149" i="3"/>
  <c r="K52" i="3"/>
  <c r="L52" i="3"/>
  <c r="K150" i="3"/>
  <c r="L150" i="3"/>
  <c r="K53" i="3"/>
  <c r="L53" i="3"/>
  <c r="K54" i="3"/>
  <c r="L54" i="3"/>
  <c r="K39" i="3"/>
  <c r="L39" i="3"/>
  <c r="K155" i="3"/>
  <c r="L155" i="3"/>
  <c r="K113" i="3"/>
  <c r="L113" i="3"/>
  <c r="K28" i="3"/>
  <c r="L28" i="3"/>
  <c r="K55" i="3"/>
  <c r="L55" i="3"/>
  <c r="K175" i="3"/>
  <c r="L175" i="3"/>
  <c r="K119" i="3"/>
  <c r="L119" i="3"/>
  <c r="K193" i="3"/>
  <c r="L193" i="3"/>
  <c r="K104" i="3"/>
  <c r="L104" i="3"/>
  <c r="K74" i="3"/>
  <c r="L74" i="3"/>
  <c r="K77" i="3"/>
  <c r="L77" i="3"/>
  <c r="K106" i="3"/>
  <c r="L106" i="3"/>
  <c r="K73" i="3"/>
  <c r="L73" i="3"/>
  <c r="K105" i="3"/>
  <c r="L105" i="3"/>
  <c r="K153" i="3"/>
  <c r="L153" i="3"/>
  <c r="K192" i="3"/>
  <c r="L192" i="3"/>
  <c r="K207" i="3"/>
  <c r="L207" i="3"/>
  <c r="K128" i="3"/>
  <c r="L128" i="3"/>
  <c r="K99" i="3"/>
  <c r="L99" i="3"/>
  <c r="K182" i="3"/>
  <c r="L182" i="3"/>
  <c r="K189" i="3"/>
  <c r="L189" i="3"/>
  <c r="K100" i="3"/>
  <c r="L100" i="3"/>
  <c r="K21" i="3"/>
  <c r="L21" i="3"/>
  <c r="K186" i="3"/>
  <c r="L186" i="3"/>
  <c r="K195" i="3"/>
  <c r="L195" i="3"/>
  <c r="K183" i="3"/>
  <c r="L183" i="3"/>
  <c r="K196" i="3"/>
  <c r="L196" i="3"/>
  <c r="K184" i="3"/>
  <c r="L184" i="3"/>
  <c r="K58" i="3"/>
  <c r="L58" i="3"/>
  <c r="K65" i="3"/>
  <c r="L65" i="3"/>
  <c r="K56" i="3"/>
  <c r="L56" i="3"/>
  <c r="K17" i="3"/>
  <c r="L17" i="3"/>
  <c r="K35" i="3"/>
  <c r="L35" i="3"/>
  <c r="K36" i="3"/>
  <c r="L36" i="3"/>
  <c r="K92" i="3"/>
  <c r="L92" i="3"/>
  <c r="K94" i="3"/>
  <c r="L94" i="3"/>
  <c r="K37" i="3"/>
  <c r="L37" i="3"/>
  <c r="K11" i="3"/>
  <c r="L11" i="3"/>
  <c r="K24" i="3"/>
  <c r="L24" i="3"/>
  <c r="K114" i="3"/>
  <c r="L114" i="3"/>
  <c r="K91" i="3"/>
  <c r="L91" i="3"/>
  <c r="K111" i="3"/>
  <c r="L111" i="3"/>
  <c r="K213" i="3"/>
  <c r="L213" i="3"/>
  <c r="K177" i="3"/>
  <c r="L177" i="3"/>
  <c r="K178" i="3"/>
  <c r="L178" i="3"/>
  <c r="K66" i="3"/>
  <c r="L66" i="3"/>
  <c r="K215" i="3"/>
  <c r="L215" i="3"/>
  <c r="K95" i="3"/>
  <c r="L95" i="3"/>
  <c r="K108" i="3"/>
  <c r="L108" i="3"/>
  <c r="K101" i="3"/>
  <c r="L101" i="3"/>
  <c r="K60" i="3"/>
  <c r="L60" i="3"/>
  <c r="K80" i="3"/>
  <c r="L80" i="3"/>
  <c r="K185" i="3"/>
  <c r="L185" i="3"/>
  <c r="K61" i="3"/>
  <c r="L61" i="3"/>
  <c r="K187" i="3"/>
  <c r="L187" i="3"/>
  <c r="K63" i="3"/>
  <c r="L63" i="3"/>
  <c r="K40" i="3"/>
  <c r="L40" i="3"/>
  <c r="K81" i="3"/>
  <c r="L81" i="3"/>
  <c r="K188" i="3"/>
  <c r="L188" i="3"/>
  <c r="K82" i="3"/>
  <c r="L82" i="3"/>
  <c r="K102" i="3"/>
  <c r="L102" i="3"/>
  <c r="K41" i="3"/>
  <c r="L41" i="3"/>
  <c r="K42" i="3"/>
  <c r="L42" i="3"/>
  <c r="K190" i="3"/>
  <c r="L190" i="3"/>
  <c r="K191" i="3"/>
  <c r="L191" i="3"/>
  <c r="K103" i="3"/>
  <c r="L103" i="3"/>
  <c r="K109" i="3"/>
  <c r="L109" i="3"/>
  <c r="K85" i="3"/>
  <c r="L85" i="3"/>
  <c r="K62" i="3"/>
  <c r="L62" i="3"/>
  <c r="K120" i="3"/>
  <c r="L120" i="3"/>
  <c r="K163" i="3"/>
  <c r="L163" i="3"/>
  <c r="K121" i="3"/>
  <c r="L121" i="3"/>
  <c r="K219" i="3"/>
  <c r="L219" i="3"/>
  <c r="K164" i="3"/>
  <c r="L164" i="3"/>
  <c r="K23" i="3"/>
  <c r="L23" i="3"/>
  <c r="K169" i="3"/>
  <c r="L169" i="3"/>
  <c r="K222" i="3"/>
  <c r="L222" i="3"/>
  <c r="K117" i="3"/>
  <c r="L117" i="3"/>
  <c r="K165" i="3"/>
  <c r="L165" i="3"/>
  <c r="K221" i="3"/>
  <c r="L221" i="3"/>
  <c r="K166" i="3"/>
  <c r="L166" i="3"/>
  <c r="K115" i="3"/>
  <c r="L115" i="3"/>
  <c r="K47" i="3"/>
  <c r="L47" i="3"/>
  <c r="K180" i="3"/>
  <c r="L180" i="3"/>
  <c r="K167" i="3"/>
  <c r="L167" i="3"/>
  <c r="K96" i="3"/>
  <c r="L96" i="3"/>
  <c r="K75" i="3"/>
  <c r="L75" i="3"/>
  <c r="K76" i="3"/>
  <c r="L76" i="3"/>
  <c r="K68" i="3"/>
  <c r="L68" i="3"/>
  <c r="K69" i="3"/>
  <c r="L69" i="3"/>
  <c r="K70" i="3"/>
  <c r="L70" i="3"/>
  <c r="K79" i="3"/>
  <c r="L79" i="3"/>
  <c r="K71" i="3"/>
  <c r="L71" i="3"/>
  <c r="K72" i="3"/>
  <c r="L72" i="3"/>
  <c r="K122" i="3"/>
  <c r="L122" i="3"/>
  <c r="K130" i="3"/>
  <c r="L130" i="3"/>
  <c r="K123" i="3"/>
  <c r="L123" i="3"/>
  <c r="K124" i="3"/>
  <c r="L124" i="3"/>
  <c r="K125" i="3"/>
  <c r="L125" i="3"/>
  <c r="K126" i="3"/>
  <c r="L126" i="3"/>
  <c r="K127" i="3"/>
  <c r="L127" i="3"/>
  <c r="K129" i="3"/>
  <c r="L129" i="3"/>
  <c r="K131" i="3"/>
  <c r="L131" i="3"/>
  <c r="K132" i="3"/>
  <c r="L132" i="3"/>
  <c r="K139" i="3"/>
  <c r="L139" i="3"/>
  <c r="K133" i="3"/>
  <c r="L133" i="3"/>
  <c r="K135" i="3"/>
  <c r="L135" i="3"/>
  <c r="K136" i="3"/>
  <c r="L136" i="3"/>
  <c r="K137" i="3"/>
  <c r="L137" i="3"/>
  <c r="K138" i="3"/>
  <c r="L138" i="3"/>
  <c r="K134" i="3"/>
  <c r="L134" i="3"/>
  <c r="K140" i="3"/>
  <c r="L140" i="3"/>
  <c r="K141" i="3"/>
  <c r="L141" i="3"/>
  <c r="K142" i="3"/>
  <c r="L142" i="3"/>
  <c r="K143" i="3"/>
  <c r="L143" i="3"/>
  <c r="K145" i="3"/>
  <c r="L145" i="3"/>
  <c r="K78" i="3"/>
  <c r="L78" i="3"/>
  <c r="K170" i="3"/>
  <c r="L170" i="3"/>
  <c r="K208" i="3"/>
  <c r="L208" i="3"/>
  <c r="K12" i="3"/>
  <c r="L12" i="3"/>
  <c r="K198" i="3"/>
  <c r="L198" i="3"/>
  <c r="K205" i="3"/>
  <c r="L205" i="3"/>
  <c r="K206" i="3"/>
  <c r="L206" i="3"/>
  <c r="K171" i="3"/>
  <c r="L171" i="3"/>
  <c r="K197" i="3"/>
  <c r="L197" i="3"/>
  <c r="K199" i="3"/>
  <c r="L199" i="3"/>
  <c r="K209" i="3"/>
  <c r="L209" i="3"/>
  <c r="K16" i="3"/>
  <c r="L16" i="3"/>
  <c r="K210" i="3"/>
  <c r="L210" i="3"/>
  <c r="K201" i="3"/>
  <c r="L201" i="3"/>
  <c r="K13" i="3"/>
  <c r="L13" i="3"/>
  <c r="K194" i="3"/>
  <c r="L194" i="3"/>
  <c r="K25" i="3"/>
  <c r="L25" i="3"/>
  <c r="K172" i="3"/>
  <c r="L172" i="3"/>
  <c r="K202" i="3"/>
  <c r="L202" i="3"/>
  <c r="K203" i="3"/>
  <c r="L203" i="3"/>
  <c r="K160" i="3"/>
  <c r="L160" i="3"/>
  <c r="K20" i="3"/>
  <c r="L20" i="3"/>
  <c r="K38" i="3"/>
  <c r="L38" i="3"/>
  <c r="K18" i="3"/>
  <c r="L18" i="3"/>
  <c r="K29" i="3"/>
  <c r="L29" i="3"/>
  <c r="K204" i="3"/>
  <c r="L204" i="3"/>
  <c r="K223" i="3"/>
  <c r="L223" i="3"/>
  <c r="K19" i="3"/>
  <c r="L19" i="3"/>
  <c r="K224" i="3"/>
  <c r="L224" i="3"/>
  <c r="K57" i="3"/>
  <c r="L57" i="3"/>
  <c r="K156" i="3"/>
  <c r="L156" i="3"/>
  <c r="K212" i="3"/>
  <c r="L212" i="3"/>
  <c r="K43" i="3"/>
  <c r="L43" i="3"/>
  <c r="K30" i="3"/>
  <c r="L30" i="3"/>
  <c r="K31" i="3"/>
  <c r="L31" i="3"/>
  <c r="K44" i="3"/>
  <c r="L44" i="3"/>
  <c r="K110" i="3"/>
  <c r="L110" i="3"/>
  <c r="K32" i="3"/>
  <c r="L32" i="3"/>
  <c r="K64" i="3"/>
  <c r="L64" i="3"/>
  <c r="K216" i="3"/>
  <c r="L216" i="3"/>
  <c r="K33" i="3"/>
  <c r="L33" i="3"/>
  <c r="K83" i="3"/>
  <c r="L83" i="3"/>
  <c r="K112" i="3"/>
  <c r="L112" i="3"/>
  <c r="K45" i="3"/>
  <c r="L45" i="3"/>
  <c r="K84" i="3"/>
  <c r="L84" i="3"/>
  <c r="K107" i="3"/>
  <c r="L107" i="3"/>
  <c r="K152" i="3"/>
  <c r="L152" i="3"/>
  <c r="K148" i="3"/>
  <c r="L148" i="3"/>
  <c r="K88" i="3"/>
  <c r="L88" i="3"/>
  <c r="K67" i="3"/>
  <c r="L67" i="3"/>
  <c r="K181" i="3"/>
  <c r="L181" i="3"/>
  <c r="K168" i="3"/>
  <c r="L168" i="3"/>
  <c r="K93" i="3"/>
  <c r="L93" i="3"/>
  <c r="K211" i="3"/>
  <c r="L211" i="3"/>
  <c r="K26" i="3"/>
  <c r="L26" i="3"/>
  <c r="K200" i="3"/>
  <c r="L200" i="3"/>
  <c r="K22" i="3"/>
  <c r="L22" i="3"/>
  <c r="K46" i="3"/>
  <c r="L46" i="3"/>
  <c r="K218" i="3"/>
  <c r="L218" i="3"/>
  <c r="K214" i="3"/>
  <c r="L214" i="3"/>
  <c r="K151" i="3"/>
  <c r="L151" i="3"/>
  <c r="L179" i="3"/>
  <c r="K179" i="3"/>
  <c r="K155" i="19"/>
  <c r="L155" i="19"/>
  <c r="K208" i="19"/>
  <c r="L208" i="19"/>
  <c r="K86" i="19"/>
  <c r="L86" i="19"/>
  <c r="K156" i="19"/>
  <c r="L156" i="19"/>
  <c r="K36" i="19"/>
  <c r="L36" i="19"/>
  <c r="K37" i="19"/>
  <c r="L37" i="19"/>
  <c r="K15" i="19"/>
  <c r="L15" i="19"/>
  <c r="K16" i="19"/>
  <c r="L16" i="19"/>
  <c r="K112" i="19"/>
  <c r="L112" i="19"/>
  <c r="K114" i="19"/>
  <c r="L114" i="19"/>
  <c r="K48" i="19"/>
  <c r="L48" i="19"/>
  <c r="K167" i="19"/>
  <c r="L167" i="19"/>
  <c r="K49" i="19"/>
  <c r="L49" i="19"/>
  <c r="K168" i="19"/>
  <c r="L168" i="19"/>
  <c r="K109" i="19"/>
  <c r="L109" i="19"/>
  <c r="K93" i="19"/>
  <c r="L93" i="19"/>
  <c r="K28" i="19"/>
  <c r="L28" i="19"/>
  <c r="K141" i="19"/>
  <c r="L141" i="19"/>
  <c r="K50" i="19"/>
  <c r="L50" i="19"/>
  <c r="K84" i="19"/>
  <c r="L84" i="19"/>
  <c r="K142" i="19"/>
  <c r="L142" i="19"/>
  <c r="K29" i="19"/>
  <c r="L29" i="19"/>
  <c r="K94" i="19"/>
  <c r="L94" i="19"/>
  <c r="K51" i="19"/>
  <c r="L51" i="19"/>
  <c r="K80" i="19"/>
  <c r="L80" i="19"/>
  <c r="K139" i="19"/>
  <c r="L139" i="19"/>
  <c r="K144" i="19"/>
  <c r="L144" i="19"/>
  <c r="K52" i="19"/>
  <c r="L52" i="19"/>
  <c r="K145" i="19"/>
  <c r="L145" i="19"/>
  <c r="K53" i="19"/>
  <c r="L53" i="19"/>
  <c r="K116" i="19"/>
  <c r="L116" i="19"/>
  <c r="K83" i="19"/>
  <c r="L83" i="19"/>
  <c r="K35" i="19"/>
  <c r="L35" i="19"/>
  <c r="K151" i="19"/>
  <c r="L151" i="19"/>
  <c r="K18" i="19"/>
  <c r="L18" i="19"/>
  <c r="K54" i="19"/>
  <c r="L54" i="19"/>
  <c r="K169" i="19"/>
  <c r="L169" i="19"/>
  <c r="K115" i="19"/>
  <c r="L115" i="19"/>
  <c r="K183" i="19"/>
  <c r="L183" i="19"/>
  <c r="K99" i="19"/>
  <c r="L99" i="19"/>
  <c r="K70" i="19"/>
  <c r="L70" i="19"/>
  <c r="K73" i="19"/>
  <c r="L73" i="19"/>
  <c r="K102" i="19"/>
  <c r="L102" i="19"/>
  <c r="K69" i="19"/>
  <c r="L69" i="19"/>
  <c r="K185" i="19"/>
  <c r="L185" i="19"/>
  <c r="K147" i="19"/>
  <c r="L147" i="19"/>
  <c r="K184" i="19"/>
  <c r="L184" i="19"/>
  <c r="K196" i="19"/>
  <c r="L196" i="19"/>
  <c r="K124" i="19"/>
  <c r="L124" i="19"/>
  <c r="K95" i="19"/>
  <c r="L95" i="19"/>
  <c r="K181" i="19"/>
  <c r="L181" i="19"/>
  <c r="K22" i="19"/>
  <c r="L22" i="19"/>
  <c r="K100" i="19"/>
  <c r="L100" i="19"/>
  <c r="K175" i="19"/>
  <c r="L175" i="19"/>
  <c r="K101" i="19"/>
  <c r="L101" i="19"/>
  <c r="K96" i="19"/>
  <c r="L96" i="19"/>
  <c r="K56" i="19"/>
  <c r="L56" i="19"/>
  <c r="K61" i="19"/>
  <c r="L61" i="19"/>
  <c r="K88" i="19"/>
  <c r="L88" i="19"/>
  <c r="K38" i="19"/>
  <c r="L38" i="19"/>
  <c r="K110" i="19"/>
  <c r="L110" i="19"/>
  <c r="K90" i="19"/>
  <c r="L90" i="19"/>
  <c r="K87" i="19"/>
  <c r="L87" i="19"/>
  <c r="K25" i="19"/>
  <c r="L25" i="19"/>
  <c r="K163" i="19"/>
  <c r="L163" i="19"/>
  <c r="K107" i="19"/>
  <c r="L107" i="19"/>
  <c r="K202" i="19"/>
  <c r="L202" i="19"/>
  <c r="K170" i="19"/>
  <c r="L170" i="19"/>
  <c r="K171" i="19"/>
  <c r="L171" i="19"/>
  <c r="K204" i="19"/>
  <c r="L204" i="19"/>
  <c r="K62" i="19"/>
  <c r="L62" i="19"/>
  <c r="K205" i="19"/>
  <c r="L205" i="19"/>
  <c r="K91" i="19"/>
  <c r="L91" i="19"/>
  <c r="K105" i="19"/>
  <c r="L105" i="19"/>
  <c r="K179" i="19"/>
  <c r="L179" i="19"/>
  <c r="K58" i="19"/>
  <c r="L58" i="19"/>
  <c r="K81" i="19"/>
  <c r="L81" i="19"/>
  <c r="K176" i="19"/>
  <c r="L176" i="19"/>
  <c r="K41" i="19"/>
  <c r="L41" i="19"/>
  <c r="K177" i="19"/>
  <c r="L177" i="19"/>
  <c r="K44" i="19"/>
  <c r="L44" i="19"/>
  <c r="K59" i="19"/>
  <c r="L59" i="19"/>
  <c r="K106" i="19"/>
  <c r="L106" i="19"/>
  <c r="K97" i="19"/>
  <c r="L97" i="19"/>
  <c r="K34" i="19"/>
  <c r="L34" i="19"/>
  <c r="K178" i="19"/>
  <c r="L178" i="19"/>
  <c r="K43" i="19"/>
  <c r="L43" i="19"/>
  <c r="K60" i="19"/>
  <c r="L60" i="19"/>
  <c r="K180" i="19"/>
  <c r="L180" i="19"/>
  <c r="K98" i="19"/>
  <c r="L98" i="19"/>
  <c r="K182" i="19"/>
  <c r="L182" i="19"/>
  <c r="K79" i="19"/>
  <c r="L79" i="19"/>
  <c r="K108" i="19"/>
  <c r="L108" i="19"/>
  <c r="K45" i="19"/>
  <c r="L45" i="19"/>
  <c r="K117" i="19"/>
  <c r="L117" i="19"/>
  <c r="K157" i="19"/>
  <c r="L157" i="19"/>
  <c r="K24" i="19"/>
  <c r="L24" i="19"/>
  <c r="K158" i="19"/>
  <c r="L158" i="19"/>
  <c r="K207" i="19"/>
  <c r="L207" i="19"/>
  <c r="K162" i="19"/>
  <c r="L162" i="19"/>
  <c r="K12" i="19"/>
  <c r="L12" i="19"/>
  <c r="K113" i="19"/>
  <c r="L113" i="19"/>
  <c r="K89" i="19"/>
  <c r="L89" i="19"/>
  <c r="K209" i="19"/>
  <c r="L209" i="19"/>
  <c r="K159" i="19"/>
  <c r="L159" i="19"/>
  <c r="K173" i="19"/>
  <c r="L173" i="19"/>
  <c r="K46" i="19"/>
  <c r="L46" i="19"/>
  <c r="K47" i="19"/>
  <c r="L47" i="19"/>
  <c r="K160" i="19"/>
  <c r="L160" i="19"/>
  <c r="K174" i="19"/>
  <c r="L174" i="19"/>
  <c r="K92" i="19"/>
  <c r="L92" i="19"/>
  <c r="K71" i="19"/>
  <c r="L71" i="19"/>
  <c r="K72" i="19"/>
  <c r="L72" i="19"/>
  <c r="K64" i="19"/>
  <c r="L64" i="19"/>
  <c r="K65" i="19"/>
  <c r="L65" i="19"/>
  <c r="K74" i="19"/>
  <c r="L74" i="19"/>
  <c r="K75" i="19"/>
  <c r="L75" i="19"/>
  <c r="K67" i="19"/>
  <c r="L67" i="19"/>
  <c r="K68" i="19"/>
  <c r="L68" i="19"/>
  <c r="K125" i="19"/>
  <c r="L125" i="19"/>
  <c r="K118" i="19"/>
  <c r="L118" i="19"/>
  <c r="K119" i="19"/>
  <c r="L119" i="19"/>
  <c r="K120" i="19"/>
  <c r="L120" i="19"/>
  <c r="K121" i="19"/>
  <c r="L121" i="19"/>
  <c r="K122" i="19"/>
  <c r="L122" i="19"/>
  <c r="K123" i="19"/>
  <c r="L123" i="19"/>
  <c r="K126" i="19"/>
  <c r="L126" i="19"/>
  <c r="K127" i="19"/>
  <c r="L127" i="19"/>
  <c r="K128" i="19"/>
  <c r="L128" i="19"/>
  <c r="K134" i="19"/>
  <c r="L134" i="19"/>
  <c r="K130" i="19"/>
  <c r="L130" i="19"/>
  <c r="K131" i="19"/>
  <c r="L131" i="19"/>
  <c r="K132" i="19"/>
  <c r="L132" i="19"/>
  <c r="K133" i="19"/>
  <c r="L133" i="19"/>
  <c r="K129" i="19"/>
  <c r="L129" i="19"/>
  <c r="K135" i="19"/>
  <c r="L135" i="19"/>
  <c r="K136" i="19"/>
  <c r="L136" i="19"/>
  <c r="K137" i="19"/>
  <c r="L137" i="19"/>
  <c r="K138" i="19"/>
  <c r="L138" i="19"/>
  <c r="K140" i="19"/>
  <c r="L140" i="19"/>
  <c r="K66" i="19"/>
  <c r="L66" i="19"/>
  <c r="K13" i="19"/>
  <c r="L13" i="19"/>
  <c r="K187" i="19"/>
  <c r="L187" i="19"/>
  <c r="K164" i="19"/>
  <c r="L164" i="19"/>
  <c r="K195" i="19"/>
  <c r="L195" i="19"/>
  <c r="K188" i="19"/>
  <c r="L188" i="19"/>
  <c r="K197" i="19"/>
  <c r="L197" i="19"/>
  <c r="K17" i="19"/>
  <c r="L17" i="19"/>
  <c r="K194" i="19"/>
  <c r="L194" i="19"/>
  <c r="K189" i="19"/>
  <c r="L189" i="19"/>
  <c r="K14" i="19"/>
  <c r="L14" i="19"/>
  <c r="K198" i="19"/>
  <c r="L198" i="19"/>
  <c r="K191" i="19"/>
  <c r="L191" i="19"/>
  <c r="K26" i="19"/>
  <c r="L26" i="19"/>
  <c r="K192" i="19"/>
  <c r="L192" i="19"/>
  <c r="K165" i="19"/>
  <c r="L165" i="19"/>
  <c r="K27" i="19"/>
  <c r="L27" i="19"/>
  <c r="K186" i="19"/>
  <c r="L186" i="19"/>
  <c r="K201" i="19"/>
  <c r="L201" i="19"/>
  <c r="K39" i="19"/>
  <c r="L39" i="19"/>
  <c r="K32" i="19"/>
  <c r="L32" i="19"/>
  <c r="K33" i="19"/>
  <c r="L33" i="19"/>
  <c r="K19" i="19"/>
  <c r="L19" i="19"/>
  <c r="K23" i="19"/>
  <c r="L23" i="19"/>
  <c r="K30" i="19"/>
  <c r="L30" i="19"/>
  <c r="K154" i="19"/>
  <c r="L154" i="19"/>
  <c r="K193" i="19"/>
  <c r="L193" i="19"/>
  <c r="K150" i="19"/>
  <c r="L150" i="19"/>
  <c r="K200" i="19"/>
  <c r="L200" i="19"/>
  <c r="K42" i="19"/>
  <c r="L42" i="19"/>
  <c r="K20" i="19"/>
  <c r="L20" i="19"/>
  <c r="K55" i="19"/>
  <c r="L55" i="19"/>
  <c r="K103" i="19"/>
  <c r="L103" i="19"/>
  <c r="K148" i="19"/>
  <c r="L148" i="19"/>
  <c r="K31" i="19"/>
  <c r="L31" i="19"/>
  <c r="K104" i="19"/>
  <c r="L104" i="19"/>
  <c r="K203" i="19"/>
  <c r="L203" i="19"/>
  <c r="K82" i="19"/>
  <c r="L82" i="19"/>
  <c r="K40" i="19"/>
  <c r="L40" i="19"/>
  <c r="K149" i="19"/>
  <c r="L149" i="19"/>
  <c r="K76" i="19"/>
  <c r="L76" i="19"/>
  <c r="K152" i="19"/>
  <c r="L152" i="19"/>
  <c r="K78" i="19"/>
  <c r="L78" i="19"/>
  <c r="K146" i="19"/>
  <c r="L146" i="19"/>
  <c r="K143" i="19"/>
  <c r="L143" i="19"/>
  <c r="K85" i="19"/>
  <c r="L85" i="19"/>
  <c r="K63" i="19"/>
  <c r="L63" i="19"/>
  <c r="K161" i="19"/>
  <c r="L161" i="19"/>
  <c r="K210" i="19"/>
  <c r="L210" i="19"/>
  <c r="K111" i="19"/>
  <c r="L111" i="19"/>
  <c r="K199" i="19"/>
  <c r="L199" i="19"/>
  <c r="K166" i="19"/>
  <c r="L166" i="19"/>
  <c r="K190" i="19"/>
  <c r="L190" i="19"/>
  <c r="K21" i="19"/>
  <c r="L21" i="19"/>
  <c r="K77" i="19"/>
  <c r="L77" i="19"/>
  <c r="K172" i="19"/>
  <c r="L172" i="19"/>
  <c r="K206" i="19"/>
  <c r="L206" i="19"/>
  <c r="L153" i="19"/>
  <c r="K153" i="19"/>
  <c r="J220" i="17"/>
  <c r="K214" i="17"/>
  <c r="L214" i="17"/>
  <c r="K35" i="17"/>
  <c r="L35" i="17"/>
  <c r="K156" i="17"/>
  <c r="L156" i="17"/>
  <c r="K157" i="17"/>
  <c r="L157" i="17"/>
  <c r="K160" i="17"/>
  <c r="L160" i="17"/>
  <c r="K217" i="17"/>
  <c r="L217" i="17"/>
  <c r="K158" i="17"/>
  <c r="L158" i="17"/>
  <c r="K161" i="17"/>
  <c r="L161" i="17"/>
  <c r="K90" i="17"/>
  <c r="L90" i="17"/>
  <c r="K91" i="17"/>
  <c r="L91" i="17"/>
  <c r="K15" i="17"/>
  <c r="L15" i="17"/>
  <c r="K16" i="17"/>
  <c r="L16" i="17"/>
  <c r="K116" i="17"/>
  <c r="L116" i="17"/>
  <c r="K118" i="17"/>
  <c r="L118" i="17"/>
  <c r="K50" i="17"/>
  <c r="L50" i="17"/>
  <c r="K172" i="17"/>
  <c r="L172" i="17"/>
  <c r="K51" i="17"/>
  <c r="L51" i="17"/>
  <c r="K173" i="17"/>
  <c r="L173" i="17"/>
  <c r="K153" i="17"/>
  <c r="L153" i="17"/>
  <c r="K98" i="17"/>
  <c r="L98" i="17"/>
  <c r="K28" i="17"/>
  <c r="L28" i="17"/>
  <c r="K147" i="17"/>
  <c r="L147" i="17"/>
  <c r="K52" i="17"/>
  <c r="L52" i="17"/>
  <c r="K88" i="17"/>
  <c r="L88" i="17"/>
  <c r="K143" i="17"/>
  <c r="L143" i="17"/>
  <c r="K29" i="17"/>
  <c r="L29" i="17"/>
  <c r="K99" i="17"/>
  <c r="L99" i="17"/>
  <c r="K53" i="17"/>
  <c r="L53" i="17"/>
  <c r="K87" i="17"/>
  <c r="L87" i="17"/>
  <c r="K149" i="17"/>
  <c r="L149" i="17"/>
  <c r="K150" i="17"/>
  <c r="L150" i="17"/>
  <c r="K54" i="17"/>
  <c r="L54" i="17"/>
  <c r="K151" i="17"/>
  <c r="L151" i="17"/>
  <c r="K55" i="17"/>
  <c r="L55" i="17"/>
  <c r="K56" i="17"/>
  <c r="L56" i="17"/>
  <c r="K40" i="17"/>
  <c r="L40" i="17"/>
  <c r="K154" i="17"/>
  <c r="L154" i="17"/>
  <c r="K113" i="17"/>
  <c r="L113" i="17"/>
  <c r="K18" i="17"/>
  <c r="L18" i="17"/>
  <c r="K120" i="17"/>
  <c r="L120" i="17"/>
  <c r="K174" i="17"/>
  <c r="L174" i="17"/>
  <c r="K78" i="17"/>
  <c r="L78" i="17"/>
  <c r="K104" i="17"/>
  <c r="L104" i="17"/>
  <c r="K105" i="17"/>
  <c r="L105" i="17"/>
  <c r="K106" i="17"/>
  <c r="L106" i="17"/>
  <c r="K187" i="17"/>
  <c r="L187" i="17"/>
  <c r="K22" i="17"/>
  <c r="L22" i="17"/>
  <c r="K190" i="17"/>
  <c r="L190" i="17"/>
  <c r="K193" i="17"/>
  <c r="L193" i="17"/>
  <c r="K152" i="17"/>
  <c r="L152" i="17"/>
  <c r="K205" i="17"/>
  <c r="L205" i="17"/>
  <c r="K60" i="17"/>
  <c r="L60" i="17"/>
  <c r="K127" i="17"/>
  <c r="L127" i="17"/>
  <c r="K180" i="17"/>
  <c r="L180" i="17"/>
  <c r="K100" i="17"/>
  <c r="L100" i="17"/>
  <c r="K59" i="17"/>
  <c r="L59" i="17"/>
  <c r="K184" i="17"/>
  <c r="L184" i="17"/>
  <c r="K181" i="17"/>
  <c r="L181" i="17"/>
  <c r="K194" i="17"/>
  <c r="L194" i="17"/>
  <c r="K182" i="17"/>
  <c r="L182" i="17"/>
  <c r="K206" i="17"/>
  <c r="L206" i="17"/>
  <c r="K101" i="17"/>
  <c r="L101" i="17"/>
  <c r="K95" i="17"/>
  <c r="L95" i="17"/>
  <c r="K121" i="17"/>
  <c r="L121" i="17"/>
  <c r="K93" i="17"/>
  <c r="L93" i="17"/>
  <c r="K36" i="17"/>
  <c r="L36" i="17"/>
  <c r="K37" i="17"/>
  <c r="L37" i="17"/>
  <c r="K66" i="17"/>
  <c r="L66" i="17"/>
  <c r="K68" i="17"/>
  <c r="L68" i="17"/>
  <c r="K38" i="17"/>
  <c r="L38" i="17"/>
  <c r="K25" i="17"/>
  <c r="L25" i="17"/>
  <c r="K168" i="17"/>
  <c r="L168" i="17"/>
  <c r="K114" i="17"/>
  <c r="L114" i="17"/>
  <c r="K92" i="17"/>
  <c r="L92" i="17"/>
  <c r="K111" i="17"/>
  <c r="L111" i="17"/>
  <c r="K211" i="17"/>
  <c r="L211" i="17"/>
  <c r="K175" i="17"/>
  <c r="L175" i="17"/>
  <c r="K176" i="17"/>
  <c r="L176" i="17"/>
  <c r="K96" i="17"/>
  <c r="L96" i="17"/>
  <c r="K212" i="17"/>
  <c r="L212" i="17"/>
  <c r="K97" i="17"/>
  <c r="L97" i="17"/>
  <c r="K108" i="17"/>
  <c r="L108" i="17"/>
  <c r="K183" i="17"/>
  <c r="L183" i="17"/>
  <c r="K61" i="17"/>
  <c r="L61" i="17"/>
  <c r="K81" i="17"/>
  <c r="L81" i="17"/>
  <c r="K185" i="17"/>
  <c r="L185" i="17"/>
  <c r="K62" i="17"/>
  <c r="L62" i="17"/>
  <c r="K186" i="17"/>
  <c r="L186" i="17"/>
  <c r="K64" i="17"/>
  <c r="L64" i="17"/>
  <c r="K41" i="17"/>
  <c r="L41" i="17"/>
  <c r="K82" i="17"/>
  <c r="L82" i="17"/>
  <c r="K102" i="17"/>
  <c r="L102" i="17"/>
  <c r="K83" i="17"/>
  <c r="L83" i="17"/>
  <c r="K188" i="17"/>
  <c r="L188" i="17"/>
  <c r="K42" i="17"/>
  <c r="L42" i="17"/>
  <c r="K43" i="17"/>
  <c r="L43" i="17"/>
  <c r="K189" i="17"/>
  <c r="L189" i="17"/>
  <c r="K103" i="17"/>
  <c r="L103" i="17"/>
  <c r="K191" i="17"/>
  <c r="L191" i="17"/>
  <c r="K109" i="17"/>
  <c r="L109" i="17"/>
  <c r="K86" i="17"/>
  <c r="L86" i="17"/>
  <c r="K63" i="17"/>
  <c r="L63" i="17"/>
  <c r="K57" i="17"/>
  <c r="L57" i="17"/>
  <c r="K162" i="17"/>
  <c r="L162" i="17"/>
  <c r="K24" i="17"/>
  <c r="L24" i="17"/>
  <c r="K163" i="17"/>
  <c r="L163" i="17"/>
  <c r="K216" i="17"/>
  <c r="L216" i="17"/>
  <c r="K167" i="17"/>
  <c r="L167" i="17"/>
  <c r="K12" i="17"/>
  <c r="L12" i="17"/>
  <c r="K117" i="17"/>
  <c r="L117" i="17"/>
  <c r="K94" i="17"/>
  <c r="L94" i="17"/>
  <c r="K218" i="17"/>
  <c r="L218" i="17"/>
  <c r="K164" i="17"/>
  <c r="L164" i="17"/>
  <c r="K178" i="17"/>
  <c r="L178" i="17"/>
  <c r="K48" i="17"/>
  <c r="L48" i="17"/>
  <c r="K49" i="17"/>
  <c r="L49" i="17"/>
  <c r="K165" i="17"/>
  <c r="L165" i="17"/>
  <c r="K179" i="17"/>
  <c r="L179" i="17"/>
  <c r="K76" i="17"/>
  <c r="L76" i="17"/>
  <c r="K77" i="17"/>
  <c r="L77" i="17"/>
  <c r="K69" i="17"/>
  <c r="L69" i="17"/>
  <c r="K70" i="17"/>
  <c r="L70" i="17"/>
  <c r="K71" i="17"/>
  <c r="L71" i="17"/>
  <c r="K79" i="17"/>
  <c r="L79" i="17"/>
  <c r="K72" i="17"/>
  <c r="L72" i="17"/>
  <c r="K73" i="17"/>
  <c r="L73" i="17"/>
  <c r="K122" i="17"/>
  <c r="L122" i="17"/>
  <c r="K123" i="17"/>
  <c r="L123" i="17"/>
  <c r="K131" i="17"/>
  <c r="L131" i="17"/>
  <c r="K124" i="17"/>
  <c r="L124" i="17"/>
  <c r="K125" i="17"/>
  <c r="L125" i="17"/>
  <c r="K126" i="17"/>
  <c r="L126" i="17"/>
  <c r="K128" i="17"/>
  <c r="L128" i="17"/>
  <c r="K129" i="17"/>
  <c r="L129" i="17"/>
  <c r="K130" i="17"/>
  <c r="L130" i="17"/>
  <c r="K138" i="17"/>
  <c r="L138" i="17"/>
  <c r="K132" i="17"/>
  <c r="L132" i="17"/>
  <c r="K133" i="17"/>
  <c r="L133" i="17"/>
  <c r="K134" i="17"/>
  <c r="L134" i="17"/>
  <c r="K136" i="17"/>
  <c r="L136" i="17"/>
  <c r="K137" i="17"/>
  <c r="L137" i="17"/>
  <c r="K139" i="17"/>
  <c r="L139" i="17"/>
  <c r="K140" i="17"/>
  <c r="L140" i="17"/>
  <c r="K135" i="17"/>
  <c r="L135" i="17"/>
  <c r="K141" i="17"/>
  <c r="L141" i="17"/>
  <c r="K142" i="17"/>
  <c r="L142" i="17"/>
  <c r="K144" i="17"/>
  <c r="L144" i="17"/>
  <c r="K145" i="17"/>
  <c r="L145" i="17"/>
  <c r="K146" i="17"/>
  <c r="L146" i="17"/>
  <c r="K80" i="17"/>
  <c r="L80" i="17"/>
  <c r="K13" i="17"/>
  <c r="L13" i="17"/>
  <c r="K203" i="17"/>
  <c r="L203" i="17"/>
  <c r="K169" i="17"/>
  <c r="L169" i="17"/>
  <c r="K197" i="17"/>
  <c r="L197" i="17"/>
  <c r="K204" i="17"/>
  <c r="L204" i="17"/>
  <c r="K195" i="17"/>
  <c r="L195" i="17"/>
  <c r="K17" i="17"/>
  <c r="L17" i="17"/>
  <c r="K196" i="17"/>
  <c r="L196" i="17"/>
  <c r="K207" i="17"/>
  <c r="L207" i="17"/>
  <c r="K198" i="17"/>
  <c r="L198" i="17"/>
  <c r="K14" i="17"/>
  <c r="L14" i="17"/>
  <c r="K199" i="17"/>
  <c r="L199" i="17"/>
  <c r="K209" i="17"/>
  <c r="L209" i="17"/>
  <c r="K26" i="17"/>
  <c r="L26" i="17"/>
  <c r="K170" i="17"/>
  <c r="L170" i="17"/>
  <c r="K27" i="17"/>
  <c r="L27" i="17"/>
  <c r="K200" i="17"/>
  <c r="L200" i="17"/>
  <c r="K201" i="17"/>
  <c r="L201" i="17"/>
  <c r="K155" i="17"/>
  <c r="L155" i="17"/>
  <c r="K21" i="17"/>
  <c r="L21" i="17"/>
  <c r="K39" i="17"/>
  <c r="L39" i="17"/>
  <c r="K19" i="17"/>
  <c r="L19" i="17"/>
  <c r="K30" i="17"/>
  <c r="L30" i="17"/>
  <c r="K202" i="17"/>
  <c r="L202" i="17"/>
  <c r="K44" i="17"/>
  <c r="L44" i="17"/>
  <c r="K20" i="17"/>
  <c r="L20" i="17"/>
  <c r="K119" i="17"/>
  <c r="L119" i="17"/>
  <c r="K58" i="17"/>
  <c r="L58" i="17"/>
  <c r="K74" i="17"/>
  <c r="L74" i="17"/>
  <c r="K210" i="17"/>
  <c r="L210" i="17"/>
  <c r="K75" i="17"/>
  <c r="L75" i="17"/>
  <c r="K31" i="17"/>
  <c r="L31" i="17"/>
  <c r="K32" i="17"/>
  <c r="L32" i="17"/>
  <c r="K45" i="17"/>
  <c r="L45" i="17"/>
  <c r="K110" i="17"/>
  <c r="L110" i="17"/>
  <c r="K33" i="17"/>
  <c r="L33" i="17"/>
  <c r="K65" i="17"/>
  <c r="L65" i="17"/>
  <c r="K213" i="17"/>
  <c r="L213" i="17"/>
  <c r="K34" i="17"/>
  <c r="L34" i="17"/>
  <c r="K84" i="17"/>
  <c r="L84" i="17"/>
  <c r="K112" i="17"/>
  <c r="L112" i="17"/>
  <c r="K46" i="17"/>
  <c r="L46" i="17"/>
  <c r="K85" i="17"/>
  <c r="L85" i="17"/>
  <c r="K107" i="17"/>
  <c r="L107" i="17"/>
  <c r="K148" i="17"/>
  <c r="L148" i="17"/>
  <c r="K89" i="17"/>
  <c r="L89" i="17"/>
  <c r="K67" i="17"/>
  <c r="L67" i="17"/>
  <c r="K166" i="17"/>
  <c r="L166" i="17"/>
  <c r="K219" i="17"/>
  <c r="L219" i="17"/>
  <c r="K115" i="17"/>
  <c r="L115" i="17"/>
  <c r="K192" i="17"/>
  <c r="L192" i="17"/>
  <c r="K171" i="17"/>
  <c r="L171" i="17"/>
  <c r="K208" i="17"/>
  <c r="L208" i="17"/>
  <c r="K23" i="17"/>
  <c r="L23" i="17"/>
  <c r="K47" i="17"/>
  <c r="L47" i="17"/>
  <c r="K215" i="17"/>
  <c r="L215" i="17"/>
  <c r="K177" i="17"/>
  <c r="L177" i="17"/>
  <c r="L220" i="17"/>
  <c r="L159" i="17"/>
  <c r="K159" i="17"/>
  <c r="K61" i="5"/>
  <c r="K62" i="5"/>
  <c r="K41" i="5"/>
  <c r="K42" i="5"/>
  <c r="K43" i="5"/>
  <c r="K64" i="5"/>
  <c r="K63" i="5"/>
  <c r="K45" i="5"/>
  <c r="K65" i="5"/>
  <c r="K46" i="5"/>
  <c r="K47" i="5"/>
  <c r="K108" i="5"/>
  <c r="K109" i="5"/>
  <c r="K81" i="5"/>
  <c r="K82" i="5"/>
  <c r="K83" i="5"/>
  <c r="K110" i="5"/>
  <c r="K86" i="5"/>
  <c r="K111" i="5"/>
  <c r="K34" i="5"/>
  <c r="K84" i="5"/>
  <c r="K113" i="5"/>
  <c r="K155" i="5"/>
  <c r="K87" i="5"/>
  <c r="K40" i="5"/>
  <c r="K156" i="5"/>
  <c r="K114" i="5"/>
  <c r="K85" i="5"/>
  <c r="K88" i="5"/>
  <c r="K35" i="5"/>
  <c r="K158" i="5"/>
  <c r="K159" i="5"/>
  <c r="K89" i="5"/>
  <c r="K160" i="5"/>
  <c r="K90" i="5"/>
  <c r="K91" i="5"/>
  <c r="K36" i="5"/>
  <c r="K37" i="5"/>
  <c r="K38" i="5"/>
  <c r="K115" i="5"/>
  <c r="K92" i="5"/>
  <c r="K112" i="5"/>
  <c r="K214" i="5"/>
  <c r="K178" i="5"/>
  <c r="K179" i="5"/>
  <c r="K216" i="5"/>
  <c r="K217" i="5"/>
  <c r="K219" i="5"/>
  <c r="K215" i="5"/>
  <c r="K180" i="5"/>
  <c r="K162" i="5"/>
  <c r="K218" i="5"/>
  <c r="K221" i="5"/>
  <c r="K163" i="5"/>
  <c r="K164" i="5"/>
  <c r="K165" i="5"/>
  <c r="K220" i="5"/>
  <c r="K166" i="5"/>
  <c r="K222" i="5"/>
  <c r="K167" i="5"/>
  <c r="K181" i="5"/>
  <c r="K168" i="5"/>
  <c r="K182" i="5"/>
  <c r="K169" i="5"/>
  <c r="K223" i="5"/>
  <c r="K118" i="5"/>
  <c r="K94" i="5"/>
  <c r="K116" i="5"/>
  <c r="K48" i="5"/>
  <c r="K49" i="5"/>
  <c r="K117" i="5"/>
  <c r="K119" i="5"/>
  <c r="K50" i="5"/>
  <c r="K98" i="5"/>
  <c r="K99" i="5"/>
  <c r="K51" i="5"/>
  <c r="K52" i="5"/>
  <c r="K53" i="5"/>
  <c r="K54" i="5"/>
  <c r="K55" i="5"/>
  <c r="K56" i="5"/>
  <c r="K121" i="5"/>
  <c r="K57" i="5"/>
  <c r="K122" i="5"/>
  <c r="K24" i="5"/>
  <c r="K170" i="5"/>
  <c r="K12" i="5"/>
  <c r="K25" i="5"/>
  <c r="K171" i="5"/>
  <c r="K13" i="5"/>
  <c r="K172" i="5"/>
  <c r="K17" i="5"/>
  <c r="K14" i="5"/>
  <c r="K26" i="5"/>
  <c r="K173" i="5"/>
  <c r="K27" i="5"/>
  <c r="K174" i="5"/>
  <c r="K15" i="5"/>
  <c r="K16" i="5"/>
  <c r="K175" i="5"/>
  <c r="K176" i="5"/>
  <c r="K177" i="5"/>
  <c r="K28" i="5"/>
  <c r="K29" i="5"/>
  <c r="K18" i="5"/>
  <c r="K93" i="5"/>
  <c r="K66" i="5"/>
  <c r="K95" i="5"/>
  <c r="K68" i="5"/>
  <c r="K67" i="5"/>
  <c r="K96" i="5"/>
  <c r="K97" i="5"/>
  <c r="K76" i="5"/>
  <c r="K77" i="5"/>
  <c r="K69" i="5"/>
  <c r="K70" i="5"/>
  <c r="K71" i="5"/>
  <c r="K79" i="5"/>
  <c r="K80" i="5"/>
  <c r="K72" i="5"/>
  <c r="K73" i="5"/>
  <c r="K123" i="5"/>
  <c r="K124" i="5"/>
  <c r="K125" i="5"/>
  <c r="K126" i="5"/>
  <c r="K127" i="5"/>
  <c r="K128" i="5"/>
  <c r="K130" i="5"/>
  <c r="K131" i="5"/>
  <c r="K132" i="5"/>
  <c r="K133" i="5"/>
  <c r="K140" i="5"/>
  <c r="K134" i="5"/>
  <c r="K135" i="5"/>
  <c r="K136" i="5"/>
  <c r="K137" i="5"/>
  <c r="K138" i="5"/>
  <c r="K139" i="5"/>
  <c r="K141" i="5"/>
  <c r="K142" i="5"/>
  <c r="K143" i="5"/>
  <c r="K144" i="5"/>
  <c r="K146" i="5"/>
  <c r="K147" i="5"/>
  <c r="K148" i="5"/>
  <c r="K149" i="5"/>
  <c r="K145" i="5"/>
  <c r="K150" i="5"/>
  <c r="K151" i="5"/>
  <c r="K153" i="5"/>
  <c r="K154" i="5"/>
  <c r="K129" i="5"/>
  <c r="K100" i="5"/>
  <c r="K183" i="5"/>
  <c r="K101" i="5"/>
  <c r="K187" i="5"/>
  <c r="K184" i="5"/>
  <c r="K185" i="5"/>
  <c r="K102" i="5"/>
  <c r="K186" i="5"/>
  <c r="K188" i="5"/>
  <c r="K189" i="5"/>
  <c r="K103" i="5"/>
  <c r="K191" i="5"/>
  <c r="K192" i="5"/>
  <c r="K104" i="5"/>
  <c r="K194" i="5"/>
  <c r="K105" i="5"/>
  <c r="K106" i="5"/>
  <c r="K196" i="5"/>
  <c r="K197" i="5"/>
  <c r="K209" i="5"/>
  <c r="K206" i="5"/>
  <c r="K207" i="5"/>
  <c r="K198" i="5"/>
  <c r="K199" i="5"/>
  <c r="K200" i="5"/>
  <c r="K210" i="5"/>
  <c r="K201" i="5"/>
  <c r="K211" i="5"/>
  <c r="K202" i="5"/>
  <c r="K212" i="5"/>
  <c r="K195" i="5"/>
  <c r="K213" i="5"/>
  <c r="K203" i="5"/>
  <c r="K204" i="5"/>
  <c r="K19" i="5"/>
  <c r="K30" i="5"/>
  <c r="K205" i="5"/>
  <c r="K20" i="5"/>
  <c r="K58" i="5"/>
  <c r="K31" i="5"/>
  <c r="K32" i="5"/>
  <c r="K33" i="5"/>
  <c r="K21" i="5"/>
  <c r="K39" i="5"/>
  <c r="K23" i="5"/>
  <c r="K161" i="5"/>
  <c r="K157" i="5"/>
  <c r="K44" i="5"/>
  <c r="K120" i="5"/>
  <c r="K74" i="5"/>
  <c r="K75" i="5"/>
  <c r="K78" i="5"/>
  <c r="K193" i="5"/>
  <c r="K107" i="5"/>
  <c r="K190" i="5"/>
  <c r="K208" i="5"/>
  <c r="K22" i="5"/>
  <c r="K59" i="5"/>
  <c r="K60" i="5"/>
  <c r="K152" i="5"/>
  <c r="L162" i="5"/>
  <c r="L35" i="5"/>
  <c r="L158" i="5"/>
  <c r="L159" i="5"/>
  <c r="L221" i="5"/>
  <c r="L218" i="5"/>
  <c r="L160" i="5"/>
  <c r="L163" i="5"/>
  <c r="L90" i="5"/>
  <c r="L91" i="5"/>
  <c r="L174" i="5"/>
  <c r="L15" i="5"/>
  <c r="L49" i="5"/>
  <c r="L117" i="5"/>
  <c r="L119" i="5"/>
  <c r="L16" i="5"/>
  <c r="L99" i="5"/>
  <c r="L175" i="5"/>
  <c r="L155" i="5"/>
  <c r="L50" i="5"/>
  <c r="L177" i="5"/>
  <c r="L147" i="5"/>
  <c r="L51" i="5"/>
  <c r="L88" i="5"/>
  <c r="L148" i="5"/>
  <c r="L28" i="5"/>
  <c r="L98" i="5"/>
  <c r="L52" i="5"/>
  <c r="L87" i="5"/>
  <c r="L145" i="5"/>
  <c r="L150" i="5"/>
  <c r="L53" i="5"/>
  <c r="L151" i="5"/>
  <c r="L54" i="5"/>
  <c r="L55" i="5"/>
  <c r="L40" i="5"/>
  <c r="L156" i="5"/>
  <c r="L114" i="5"/>
  <c r="L29" i="5"/>
  <c r="L56" i="5"/>
  <c r="L176" i="5"/>
  <c r="L74" i="5"/>
  <c r="L104" i="5"/>
  <c r="L194" i="5"/>
  <c r="L78" i="5"/>
  <c r="L193" i="5"/>
  <c r="L190" i="5"/>
  <c r="L75" i="5"/>
  <c r="L105" i="5"/>
  <c r="L153" i="5"/>
  <c r="L107" i="5"/>
  <c r="L22" i="5"/>
  <c r="L154" i="5"/>
  <c r="L129" i="5"/>
  <c r="L100" i="5"/>
  <c r="L208" i="5"/>
  <c r="L183" i="5"/>
  <c r="L59" i="5"/>
  <c r="L101" i="5"/>
  <c r="L106" i="5"/>
  <c r="L187" i="5"/>
  <c r="L196" i="5"/>
  <c r="L184" i="5"/>
  <c r="L60" i="5"/>
  <c r="L66" i="5"/>
  <c r="L57" i="5"/>
  <c r="L18" i="5"/>
  <c r="L36" i="5"/>
  <c r="L37" i="5"/>
  <c r="L93" i="5"/>
  <c r="L95" i="5"/>
  <c r="L38" i="5"/>
  <c r="L12" i="5"/>
  <c r="L25" i="5"/>
  <c r="L115" i="5"/>
  <c r="L92" i="5"/>
  <c r="L112" i="5"/>
  <c r="L214" i="5"/>
  <c r="L178" i="5"/>
  <c r="L179" i="5"/>
  <c r="L67" i="5"/>
  <c r="L216" i="5"/>
  <c r="L96" i="5"/>
  <c r="L109" i="5"/>
  <c r="L185" i="5"/>
  <c r="L61" i="5"/>
  <c r="L81" i="5"/>
  <c r="L102" i="5"/>
  <c r="L62" i="5"/>
  <c r="L186" i="5"/>
  <c r="L64" i="5"/>
  <c r="L41" i="5"/>
  <c r="L82" i="5"/>
  <c r="L188" i="5"/>
  <c r="L83" i="5"/>
  <c r="L189" i="5"/>
  <c r="L42" i="5"/>
  <c r="L43" i="5"/>
  <c r="L103" i="5"/>
  <c r="L191" i="5"/>
  <c r="L192" i="5"/>
  <c r="L110" i="5"/>
  <c r="L86" i="5"/>
  <c r="L63" i="5"/>
  <c r="L121" i="5"/>
  <c r="L164" i="5"/>
  <c r="L122" i="5"/>
  <c r="L220" i="5"/>
  <c r="L165" i="5"/>
  <c r="L24" i="5"/>
  <c r="L170" i="5"/>
  <c r="L223" i="5"/>
  <c r="L118" i="5"/>
  <c r="L166" i="5"/>
  <c r="L222" i="5"/>
  <c r="L167" i="5"/>
  <c r="L116" i="5"/>
  <c r="L48" i="5"/>
  <c r="L181" i="5"/>
  <c r="L168" i="5"/>
  <c r="L97" i="5"/>
  <c r="L76" i="5"/>
  <c r="L77" i="5"/>
  <c r="L69" i="5"/>
  <c r="L70" i="5"/>
  <c r="L71" i="5"/>
  <c r="L80" i="5"/>
  <c r="L72" i="5"/>
  <c r="L73" i="5"/>
  <c r="L123" i="5"/>
  <c r="L131" i="5"/>
  <c r="L124" i="5"/>
  <c r="L125" i="5"/>
  <c r="L126" i="5"/>
  <c r="L127" i="5"/>
  <c r="L128" i="5"/>
  <c r="L130" i="5"/>
  <c r="L132" i="5"/>
  <c r="L133" i="5"/>
  <c r="L140" i="5"/>
  <c r="L134" i="5"/>
  <c r="L136" i="5"/>
  <c r="L137" i="5"/>
  <c r="L138" i="5"/>
  <c r="L139" i="5"/>
  <c r="L135" i="5"/>
  <c r="L141" i="5"/>
  <c r="L142" i="5"/>
  <c r="L143" i="5"/>
  <c r="L144" i="5"/>
  <c r="L146" i="5"/>
  <c r="L79" i="5"/>
  <c r="L171" i="5"/>
  <c r="L197" i="5"/>
  <c r="L13" i="5"/>
  <c r="L198" i="5"/>
  <c r="L209" i="5"/>
  <c r="L206" i="5"/>
  <c r="L172" i="5"/>
  <c r="L207" i="5"/>
  <c r="L199" i="5"/>
  <c r="L200" i="5"/>
  <c r="L17" i="5"/>
  <c r="L201" i="5"/>
  <c r="L211" i="5"/>
  <c r="L14" i="5"/>
  <c r="L212" i="5"/>
  <c r="L26" i="5"/>
  <c r="L173" i="5"/>
  <c r="L213" i="5"/>
  <c r="L203" i="5"/>
  <c r="L23" i="5"/>
  <c r="L33" i="5"/>
  <c r="L21" i="5"/>
  <c r="L204" i="5"/>
  <c r="L19" i="5"/>
  <c r="L30" i="5"/>
  <c r="L161" i="5"/>
  <c r="L205" i="5"/>
  <c r="L157" i="5"/>
  <c r="L20" i="5"/>
  <c r="L44" i="5"/>
  <c r="L195" i="5"/>
  <c r="L120" i="5"/>
  <c r="L58" i="5"/>
  <c r="L31" i="5"/>
  <c r="L45" i="5"/>
  <c r="L111" i="5"/>
  <c r="L32" i="5"/>
  <c r="L65" i="5"/>
  <c r="L217" i="5"/>
  <c r="L34" i="5"/>
  <c r="L84" i="5"/>
  <c r="L113" i="5"/>
  <c r="L46" i="5"/>
  <c r="L85" i="5"/>
  <c r="L108" i="5"/>
  <c r="L152" i="5"/>
  <c r="L149" i="5"/>
  <c r="L89" i="5"/>
  <c r="L68" i="5"/>
  <c r="L182" i="5"/>
  <c r="L169" i="5"/>
  <c r="L94" i="5"/>
  <c r="L202" i="5"/>
  <c r="L27" i="5"/>
  <c r="L210" i="5"/>
  <c r="L39" i="5"/>
  <c r="L47" i="5"/>
  <c r="L219" i="5"/>
  <c r="L215" i="5"/>
  <c r="L180" i="5"/>
  <c r="H222" i="12"/>
  <c r="I222" i="12"/>
  <c r="K222" i="12" s="1"/>
  <c r="J160" i="12"/>
  <c r="K160" i="12"/>
  <c r="J33" i="12"/>
  <c r="K33" i="12"/>
  <c r="J156" i="12"/>
  <c r="K156" i="12"/>
  <c r="J157" i="12"/>
  <c r="K157" i="12"/>
  <c r="J219" i="12"/>
  <c r="K219" i="12"/>
  <c r="J216" i="12"/>
  <c r="K216" i="12"/>
  <c r="J158" i="12"/>
  <c r="K158" i="12"/>
  <c r="J161" i="12"/>
  <c r="K161" i="12"/>
  <c r="J88" i="12"/>
  <c r="K88" i="12"/>
  <c r="J89" i="12"/>
  <c r="K89" i="12"/>
  <c r="J172" i="12"/>
  <c r="K172" i="12"/>
  <c r="J13" i="12"/>
  <c r="K13" i="12"/>
  <c r="J47" i="12"/>
  <c r="K47" i="12"/>
  <c r="J115" i="12"/>
  <c r="K115" i="12"/>
  <c r="J117" i="12"/>
  <c r="K117" i="12"/>
  <c r="J14" i="12"/>
  <c r="K14" i="12"/>
  <c r="J97" i="12"/>
  <c r="K97" i="12"/>
  <c r="J173" i="12"/>
  <c r="K173" i="12"/>
  <c r="J153" i="12"/>
  <c r="K153" i="12"/>
  <c r="J48" i="12"/>
  <c r="K48" i="12"/>
  <c r="J175" i="12"/>
  <c r="K175" i="12"/>
  <c r="J145" i="12"/>
  <c r="K145" i="12"/>
  <c r="J49" i="12"/>
  <c r="K49" i="12"/>
  <c r="J86" i="12"/>
  <c r="K86" i="12"/>
  <c r="J146" i="12"/>
  <c r="K146" i="12"/>
  <c r="J26" i="12"/>
  <c r="K26" i="12"/>
  <c r="J96" i="12"/>
  <c r="K96" i="12"/>
  <c r="J50" i="12"/>
  <c r="K50" i="12"/>
  <c r="J85" i="12"/>
  <c r="K85" i="12"/>
  <c r="J143" i="12"/>
  <c r="K143" i="12"/>
  <c r="J148" i="12"/>
  <c r="K148" i="12"/>
  <c r="J51" i="12"/>
  <c r="K51" i="12"/>
  <c r="J149" i="12"/>
  <c r="K149" i="12"/>
  <c r="J52" i="12"/>
  <c r="K52" i="12"/>
  <c r="J53" i="12"/>
  <c r="K53" i="12"/>
  <c r="J38" i="12"/>
  <c r="K38" i="12"/>
  <c r="J154" i="12"/>
  <c r="K154" i="12"/>
  <c r="J112" i="12"/>
  <c r="K112" i="12"/>
  <c r="J27" i="12"/>
  <c r="K27" i="12"/>
  <c r="J54" i="12"/>
  <c r="K54" i="12"/>
  <c r="J174" i="12"/>
  <c r="K174" i="12"/>
  <c r="J73" i="12"/>
  <c r="K73" i="12"/>
  <c r="J192" i="12"/>
  <c r="K192" i="12"/>
  <c r="J103" i="12"/>
  <c r="K103" i="12"/>
  <c r="J191" i="12"/>
  <c r="K191" i="12"/>
  <c r="J105" i="12"/>
  <c r="K105" i="12"/>
  <c r="J206" i="12"/>
  <c r="K206" i="12"/>
  <c r="J76" i="12"/>
  <c r="K76" i="12"/>
  <c r="J104" i="12"/>
  <c r="K104" i="12"/>
  <c r="J152" i="12"/>
  <c r="K152" i="12"/>
  <c r="J188" i="12"/>
  <c r="K188" i="12"/>
  <c r="J57" i="12"/>
  <c r="K57" i="12"/>
  <c r="J127" i="12"/>
  <c r="K127" i="12"/>
  <c r="J98" i="12"/>
  <c r="K98" i="12"/>
  <c r="J181" i="12"/>
  <c r="K181" i="12"/>
  <c r="J20" i="12"/>
  <c r="K20" i="12"/>
  <c r="J99" i="12"/>
  <c r="K99" i="12"/>
  <c r="J58" i="12"/>
  <c r="K58" i="12"/>
  <c r="J185" i="12"/>
  <c r="K185" i="12"/>
  <c r="J194" i="12"/>
  <c r="K194" i="12"/>
  <c r="J182" i="12"/>
  <c r="K182" i="12"/>
  <c r="J195" i="12"/>
  <c r="K195" i="12"/>
  <c r="J183" i="12"/>
  <c r="K183" i="12"/>
  <c r="J64" i="12"/>
  <c r="K64" i="12"/>
  <c r="J55" i="12"/>
  <c r="K55" i="12"/>
  <c r="J16" i="12"/>
  <c r="K16" i="12"/>
  <c r="J34" i="12"/>
  <c r="K34" i="12"/>
  <c r="J35" i="12"/>
  <c r="K35" i="12"/>
  <c r="J91" i="12"/>
  <c r="K91" i="12"/>
  <c r="J93" i="12"/>
  <c r="K93" i="12"/>
  <c r="J36" i="12"/>
  <c r="K36" i="12"/>
  <c r="J10" i="12"/>
  <c r="K10" i="12"/>
  <c r="J23" i="12"/>
  <c r="K23" i="12"/>
  <c r="J113" i="12"/>
  <c r="K113" i="12"/>
  <c r="J90" i="12"/>
  <c r="K90" i="12"/>
  <c r="J110" i="12"/>
  <c r="K110" i="12"/>
  <c r="J212" i="12"/>
  <c r="K212" i="12"/>
  <c r="J176" i="12"/>
  <c r="K176" i="12"/>
  <c r="J177" i="12"/>
  <c r="K177" i="12"/>
  <c r="J65" i="12"/>
  <c r="K65" i="12"/>
  <c r="J214" i="12"/>
  <c r="K214" i="12"/>
  <c r="J94" i="12"/>
  <c r="K94" i="12"/>
  <c r="J107" i="12"/>
  <c r="K107" i="12"/>
  <c r="J100" i="12"/>
  <c r="K100" i="12"/>
  <c r="J59" i="12"/>
  <c r="K59" i="12"/>
  <c r="J79" i="12"/>
  <c r="K79" i="12"/>
  <c r="J184" i="12"/>
  <c r="K184" i="12"/>
  <c r="J60" i="12"/>
  <c r="K60" i="12"/>
  <c r="J186" i="12"/>
  <c r="K186" i="12"/>
  <c r="J62" i="12"/>
  <c r="K62" i="12"/>
  <c r="J39" i="12"/>
  <c r="K39" i="12"/>
  <c r="J80" i="12"/>
  <c r="K80" i="12"/>
  <c r="J187" i="12"/>
  <c r="K187" i="12"/>
  <c r="J81" i="12"/>
  <c r="K81" i="12"/>
  <c r="J101" i="12"/>
  <c r="K101" i="12"/>
  <c r="J40" i="12"/>
  <c r="K40" i="12"/>
  <c r="J41" i="12"/>
  <c r="K41" i="12"/>
  <c r="J189" i="12"/>
  <c r="K189" i="12"/>
  <c r="J190" i="12"/>
  <c r="K190" i="12"/>
  <c r="J102" i="12"/>
  <c r="K102" i="12"/>
  <c r="J108" i="12"/>
  <c r="K108" i="12"/>
  <c r="J84" i="12"/>
  <c r="K84" i="12"/>
  <c r="J61" i="12"/>
  <c r="K61" i="12"/>
  <c r="J119" i="12"/>
  <c r="K119" i="12"/>
  <c r="J162" i="12"/>
  <c r="K162" i="12"/>
  <c r="J120" i="12"/>
  <c r="K120" i="12"/>
  <c r="J218" i="12"/>
  <c r="K218" i="12"/>
  <c r="J163" i="12"/>
  <c r="K163" i="12"/>
  <c r="J22" i="12"/>
  <c r="K22" i="12"/>
  <c r="J168" i="12"/>
  <c r="K168" i="12"/>
  <c r="J221" i="12"/>
  <c r="K221" i="12"/>
  <c r="J116" i="12"/>
  <c r="K116" i="12"/>
  <c r="J164" i="12"/>
  <c r="K164" i="12"/>
  <c r="J220" i="12"/>
  <c r="K220" i="12"/>
  <c r="J165" i="12"/>
  <c r="K165" i="12"/>
  <c r="J114" i="12"/>
  <c r="K114" i="12"/>
  <c r="J46" i="12"/>
  <c r="K46" i="12"/>
  <c r="J179" i="12"/>
  <c r="K179" i="12"/>
  <c r="J166" i="12"/>
  <c r="K166" i="12"/>
  <c r="J95" i="12"/>
  <c r="K95" i="12"/>
  <c r="J74" i="12"/>
  <c r="K74" i="12"/>
  <c r="J75" i="12"/>
  <c r="K75" i="12"/>
  <c r="J67" i="12"/>
  <c r="K67" i="12"/>
  <c r="J68" i="12"/>
  <c r="K68" i="12"/>
  <c r="J69" i="12"/>
  <c r="K69" i="12"/>
  <c r="J78" i="12"/>
  <c r="K78" i="12"/>
  <c r="J70" i="12"/>
  <c r="K70" i="12"/>
  <c r="J71" i="12"/>
  <c r="K71" i="12"/>
  <c r="J121" i="12"/>
  <c r="K121" i="12"/>
  <c r="J129" i="12"/>
  <c r="K129" i="12"/>
  <c r="J122" i="12"/>
  <c r="K122" i="12"/>
  <c r="J123" i="12"/>
  <c r="K123" i="12"/>
  <c r="J124" i="12"/>
  <c r="K124" i="12"/>
  <c r="J125" i="12"/>
  <c r="K125" i="12"/>
  <c r="J126" i="12"/>
  <c r="K126" i="12"/>
  <c r="J128" i="12"/>
  <c r="K128" i="12"/>
  <c r="J130" i="12"/>
  <c r="K130" i="12"/>
  <c r="J131" i="12"/>
  <c r="K131" i="12"/>
  <c r="J138" i="12"/>
  <c r="K138" i="12"/>
  <c r="J132" i="12"/>
  <c r="K132" i="12"/>
  <c r="J134" i="12"/>
  <c r="K134" i="12"/>
  <c r="J135" i="12"/>
  <c r="K135" i="12"/>
  <c r="J136" i="12"/>
  <c r="K136" i="12"/>
  <c r="J137" i="12"/>
  <c r="K137" i="12"/>
  <c r="J133" i="12"/>
  <c r="K133" i="12"/>
  <c r="J139" i="12"/>
  <c r="K139" i="12"/>
  <c r="J140" i="12"/>
  <c r="K140" i="12"/>
  <c r="J141" i="12"/>
  <c r="K141" i="12"/>
  <c r="J142" i="12"/>
  <c r="K142" i="12"/>
  <c r="J144" i="12"/>
  <c r="K144" i="12"/>
  <c r="J77" i="12"/>
  <c r="K77" i="12"/>
  <c r="J169" i="12"/>
  <c r="K169" i="12"/>
  <c r="J207" i="12"/>
  <c r="K207" i="12"/>
  <c r="J11" i="12"/>
  <c r="K11" i="12"/>
  <c r="J197" i="12"/>
  <c r="K197" i="12"/>
  <c r="J204" i="12"/>
  <c r="K204" i="12"/>
  <c r="J205" i="12"/>
  <c r="K205" i="12"/>
  <c r="J170" i="12"/>
  <c r="K170" i="12"/>
  <c r="J196" i="12"/>
  <c r="K196" i="12"/>
  <c r="J198" i="12"/>
  <c r="K198" i="12"/>
  <c r="J208" i="12"/>
  <c r="K208" i="12"/>
  <c r="J15" i="12"/>
  <c r="K15" i="12"/>
  <c r="J209" i="12"/>
  <c r="K209" i="12"/>
  <c r="J200" i="12"/>
  <c r="K200" i="12"/>
  <c r="J12" i="12"/>
  <c r="K12" i="12"/>
  <c r="J193" i="12"/>
  <c r="K193" i="12"/>
  <c r="J24" i="12"/>
  <c r="K24" i="12"/>
  <c r="J171" i="12"/>
  <c r="K171" i="12"/>
  <c r="J201" i="12"/>
  <c r="K201" i="12"/>
  <c r="J202" i="12"/>
  <c r="K202" i="12"/>
  <c r="J159" i="12"/>
  <c r="K159" i="12"/>
  <c r="J19" i="12"/>
  <c r="K19" i="12"/>
  <c r="J37" i="12"/>
  <c r="K37" i="12"/>
  <c r="J17" i="12"/>
  <c r="K17" i="12"/>
  <c r="J28" i="12"/>
  <c r="K28" i="12"/>
  <c r="J203" i="12"/>
  <c r="K203" i="12"/>
  <c r="J155" i="12"/>
  <c r="K155" i="12"/>
  <c r="J18" i="12"/>
  <c r="K18" i="12"/>
  <c r="J42" i="12"/>
  <c r="K42" i="12"/>
  <c r="J56" i="12"/>
  <c r="K56" i="12"/>
  <c r="J118" i="12"/>
  <c r="K118" i="12"/>
  <c r="J211" i="12"/>
  <c r="K211" i="12"/>
  <c r="J72" i="12"/>
  <c r="K72" i="12"/>
  <c r="J29" i="12"/>
  <c r="K29" i="12"/>
  <c r="J30" i="12"/>
  <c r="K30" i="12"/>
  <c r="J43" i="12"/>
  <c r="K43" i="12"/>
  <c r="J109" i="12"/>
  <c r="K109" i="12"/>
  <c r="J31" i="12"/>
  <c r="K31" i="12"/>
  <c r="J63" i="12"/>
  <c r="K63" i="12"/>
  <c r="J215" i="12"/>
  <c r="K215" i="12"/>
  <c r="J32" i="12"/>
  <c r="K32" i="12"/>
  <c r="J82" i="12"/>
  <c r="K82" i="12"/>
  <c r="J111" i="12"/>
  <c r="K111" i="12"/>
  <c r="J44" i="12"/>
  <c r="K44" i="12"/>
  <c r="J83" i="12"/>
  <c r="K83" i="12"/>
  <c r="J106" i="12"/>
  <c r="K106" i="12"/>
  <c r="J151" i="12"/>
  <c r="K151" i="12"/>
  <c r="J150" i="12"/>
  <c r="K150" i="12"/>
  <c r="J147" i="12"/>
  <c r="K147" i="12"/>
  <c r="J87" i="12"/>
  <c r="K87" i="12"/>
  <c r="J66" i="12"/>
  <c r="K66" i="12"/>
  <c r="J180" i="12"/>
  <c r="K180" i="12"/>
  <c r="J167" i="12"/>
  <c r="K167" i="12"/>
  <c r="J92" i="12"/>
  <c r="K92" i="12"/>
  <c r="J210" i="12"/>
  <c r="K210" i="12"/>
  <c r="J25" i="12"/>
  <c r="K25" i="12"/>
  <c r="J199" i="12"/>
  <c r="K199" i="12"/>
  <c r="J21" i="12"/>
  <c r="K21" i="12"/>
  <c r="J45" i="12"/>
  <c r="K45" i="12"/>
  <c r="J217" i="12"/>
  <c r="K217" i="12"/>
  <c r="J213" i="12"/>
  <c r="K213" i="12"/>
  <c r="K178" i="12"/>
  <c r="J178" i="12"/>
  <c r="J159" i="2"/>
  <c r="K159" i="2"/>
  <c r="J32" i="2"/>
  <c r="K32" i="2"/>
  <c r="J155" i="2"/>
  <c r="K155" i="2"/>
  <c r="J156" i="2"/>
  <c r="K156" i="2"/>
  <c r="J218" i="2"/>
  <c r="K218" i="2"/>
  <c r="J215" i="2"/>
  <c r="K215" i="2"/>
  <c r="J157" i="2"/>
  <c r="K157" i="2"/>
  <c r="J160" i="2"/>
  <c r="K160" i="2"/>
  <c r="J87" i="2"/>
  <c r="K87" i="2"/>
  <c r="J88" i="2"/>
  <c r="K88" i="2"/>
  <c r="J171" i="2"/>
  <c r="K171" i="2"/>
  <c r="J12" i="2"/>
  <c r="K12" i="2"/>
  <c r="J46" i="2"/>
  <c r="K46" i="2"/>
  <c r="J114" i="2"/>
  <c r="K114" i="2"/>
  <c r="J116" i="2"/>
  <c r="K116" i="2"/>
  <c r="J13" i="2"/>
  <c r="K13" i="2"/>
  <c r="J96" i="2"/>
  <c r="K96" i="2"/>
  <c r="J172" i="2"/>
  <c r="K172" i="2"/>
  <c r="J152" i="2"/>
  <c r="K152" i="2"/>
  <c r="J47" i="2"/>
  <c r="K47" i="2"/>
  <c r="J174" i="2"/>
  <c r="K174" i="2"/>
  <c r="J144" i="2"/>
  <c r="K144" i="2"/>
  <c r="J48" i="2"/>
  <c r="K48" i="2"/>
  <c r="J85" i="2"/>
  <c r="K85" i="2"/>
  <c r="J145" i="2"/>
  <c r="K145" i="2"/>
  <c r="J25" i="2"/>
  <c r="K25" i="2"/>
  <c r="J95" i="2"/>
  <c r="K95" i="2"/>
  <c r="J49" i="2"/>
  <c r="K49" i="2"/>
  <c r="J84" i="2"/>
  <c r="K84" i="2"/>
  <c r="J142" i="2"/>
  <c r="K142" i="2"/>
  <c r="J147" i="2"/>
  <c r="K147" i="2"/>
  <c r="J50" i="2"/>
  <c r="K50" i="2"/>
  <c r="J148" i="2"/>
  <c r="K148" i="2"/>
  <c r="J51" i="2"/>
  <c r="K51" i="2"/>
  <c r="J52" i="2"/>
  <c r="K52" i="2"/>
  <c r="J37" i="2"/>
  <c r="K37" i="2"/>
  <c r="J153" i="2"/>
  <c r="K153" i="2"/>
  <c r="J111" i="2"/>
  <c r="K111" i="2"/>
  <c r="J26" i="2"/>
  <c r="K26" i="2"/>
  <c r="J53" i="2"/>
  <c r="K53" i="2"/>
  <c r="J173" i="2"/>
  <c r="K173" i="2"/>
  <c r="J72" i="2"/>
  <c r="K72" i="2"/>
  <c r="J102" i="2"/>
  <c r="K102" i="2"/>
  <c r="J103" i="2"/>
  <c r="K103" i="2"/>
  <c r="J190" i="2"/>
  <c r="K190" i="2"/>
  <c r="J104" i="2"/>
  <c r="K104" i="2"/>
  <c r="J205" i="2"/>
  <c r="K205" i="2"/>
  <c r="J75" i="2"/>
  <c r="K75" i="2"/>
  <c r="J193" i="2"/>
  <c r="K193" i="2"/>
  <c r="J126" i="2"/>
  <c r="K126" i="2"/>
  <c r="J187" i="2"/>
  <c r="K187" i="2"/>
  <c r="J56" i="2"/>
  <c r="K56" i="2"/>
  <c r="J97" i="2"/>
  <c r="K97" i="2"/>
  <c r="J180" i="2"/>
  <c r="K180" i="2"/>
  <c r="J98" i="2"/>
  <c r="K98" i="2"/>
  <c r="J19" i="2"/>
  <c r="K19" i="2"/>
  <c r="J184" i="2"/>
  <c r="K184" i="2"/>
  <c r="J57" i="2"/>
  <c r="K57" i="2"/>
  <c r="J181" i="2"/>
  <c r="K181" i="2"/>
  <c r="J194" i="2"/>
  <c r="K194" i="2"/>
  <c r="J182" i="2"/>
  <c r="K182" i="2"/>
  <c r="J206" i="2"/>
  <c r="K206" i="2"/>
  <c r="J99" i="2"/>
  <c r="K99" i="2"/>
  <c r="J63" i="2"/>
  <c r="K63" i="2"/>
  <c r="J54" i="2"/>
  <c r="K54" i="2"/>
  <c r="J15" i="2"/>
  <c r="K15" i="2"/>
  <c r="J33" i="2"/>
  <c r="K33" i="2"/>
  <c r="J34" i="2"/>
  <c r="K34" i="2"/>
  <c r="J90" i="2"/>
  <c r="K90" i="2"/>
  <c r="J92" i="2"/>
  <c r="K92" i="2"/>
  <c r="J35" i="2"/>
  <c r="K35" i="2"/>
  <c r="J9" i="2"/>
  <c r="K9" i="2"/>
  <c r="J22" i="2"/>
  <c r="K22" i="2"/>
  <c r="J112" i="2"/>
  <c r="K112" i="2"/>
  <c r="J89" i="2"/>
  <c r="K89" i="2"/>
  <c r="J109" i="2"/>
  <c r="K109" i="2"/>
  <c r="J211" i="2"/>
  <c r="K211" i="2"/>
  <c r="J175" i="2"/>
  <c r="K175" i="2"/>
  <c r="J176" i="2"/>
  <c r="K176" i="2"/>
  <c r="J64" i="2"/>
  <c r="K64" i="2"/>
  <c r="J213" i="2"/>
  <c r="K213" i="2"/>
  <c r="J93" i="2"/>
  <c r="K93" i="2"/>
  <c r="J106" i="2"/>
  <c r="K106" i="2"/>
  <c r="J183" i="2"/>
  <c r="K183" i="2"/>
  <c r="J58" i="2"/>
  <c r="K58" i="2"/>
  <c r="J78" i="2"/>
  <c r="K78" i="2"/>
  <c r="J185" i="2"/>
  <c r="K185" i="2"/>
  <c r="J59" i="2"/>
  <c r="K59" i="2"/>
  <c r="J186" i="2"/>
  <c r="K186" i="2"/>
  <c r="J61" i="2"/>
  <c r="K61" i="2"/>
  <c r="J38" i="2"/>
  <c r="K38" i="2"/>
  <c r="J79" i="2"/>
  <c r="K79" i="2"/>
  <c r="J100" i="2"/>
  <c r="K100" i="2"/>
  <c r="J80" i="2"/>
  <c r="K80" i="2"/>
  <c r="J188" i="2"/>
  <c r="K188" i="2"/>
  <c r="J39" i="2"/>
  <c r="K39" i="2"/>
  <c r="J40" i="2"/>
  <c r="K40" i="2"/>
  <c r="J189" i="2"/>
  <c r="K189" i="2"/>
  <c r="J101" i="2"/>
  <c r="K101" i="2"/>
  <c r="J191" i="2"/>
  <c r="K191" i="2"/>
  <c r="J107" i="2"/>
  <c r="K107" i="2"/>
  <c r="J83" i="2"/>
  <c r="K83" i="2"/>
  <c r="J60" i="2"/>
  <c r="K60" i="2"/>
  <c r="J118" i="2"/>
  <c r="K118" i="2"/>
  <c r="J161" i="2"/>
  <c r="K161" i="2"/>
  <c r="J119" i="2"/>
  <c r="K119" i="2"/>
  <c r="J217" i="2"/>
  <c r="K217" i="2"/>
  <c r="J162" i="2"/>
  <c r="K162" i="2"/>
  <c r="J21" i="2"/>
  <c r="K21" i="2"/>
  <c r="J167" i="2"/>
  <c r="K167" i="2"/>
  <c r="J220" i="2"/>
  <c r="K220" i="2"/>
  <c r="J115" i="2"/>
  <c r="K115" i="2"/>
  <c r="J163" i="2"/>
  <c r="K163" i="2"/>
  <c r="J219" i="2"/>
  <c r="K219" i="2"/>
  <c r="J164" i="2"/>
  <c r="K164" i="2"/>
  <c r="J113" i="2"/>
  <c r="K113" i="2"/>
  <c r="J45" i="2"/>
  <c r="K45" i="2"/>
  <c r="J178" i="2"/>
  <c r="K178" i="2"/>
  <c r="J165" i="2"/>
  <c r="K165" i="2"/>
  <c r="J94" i="2"/>
  <c r="K94" i="2"/>
  <c r="J73" i="2"/>
  <c r="K73" i="2"/>
  <c r="J74" i="2"/>
  <c r="K74" i="2"/>
  <c r="J66" i="2"/>
  <c r="K66" i="2"/>
  <c r="J67" i="2"/>
  <c r="K67" i="2"/>
  <c r="J68" i="2"/>
  <c r="K68" i="2"/>
  <c r="J77" i="2"/>
  <c r="K77" i="2"/>
  <c r="J69" i="2"/>
  <c r="K69" i="2"/>
  <c r="J70" i="2"/>
  <c r="K70" i="2"/>
  <c r="J120" i="2"/>
  <c r="K120" i="2"/>
  <c r="J128" i="2"/>
  <c r="K128" i="2"/>
  <c r="J121" i="2"/>
  <c r="K121" i="2"/>
  <c r="J122" i="2"/>
  <c r="K122" i="2"/>
  <c r="J123" i="2"/>
  <c r="K123" i="2"/>
  <c r="J124" i="2"/>
  <c r="K124" i="2"/>
  <c r="J125" i="2"/>
  <c r="K125" i="2"/>
  <c r="J127" i="2"/>
  <c r="K127" i="2"/>
  <c r="J129" i="2"/>
  <c r="K129" i="2"/>
  <c r="J130" i="2"/>
  <c r="K130" i="2"/>
  <c r="J137" i="2"/>
  <c r="K137" i="2"/>
  <c r="J131" i="2"/>
  <c r="K131" i="2"/>
  <c r="J133" i="2"/>
  <c r="K133" i="2"/>
  <c r="J134" i="2"/>
  <c r="K134" i="2"/>
  <c r="J135" i="2"/>
  <c r="K135" i="2"/>
  <c r="J136" i="2"/>
  <c r="K136" i="2"/>
  <c r="J132" i="2"/>
  <c r="K132" i="2"/>
  <c r="J138" i="2"/>
  <c r="K138" i="2"/>
  <c r="J139" i="2"/>
  <c r="K139" i="2"/>
  <c r="J140" i="2"/>
  <c r="K140" i="2"/>
  <c r="J141" i="2"/>
  <c r="K141" i="2"/>
  <c r="J143" i="2"/>
  <c r="K143" i="2"/>
  <c r="J76" i="2"/>
  <c r="K76" i="2"/>
  <c r="J168" i="2"/>
  <c r="K168" i="2"/>
  <c r="J203" i="2"/>
  <c r="K203" i="2"/>
  <c r="J10" i="2"/>
  <c r="K10" i="2"/>
  <c r="J197" i="2"/>
  <c r="K197" i="2"/>
  <c r="J204" i="2"/>
  <c r="K204" i="2"/>
  <c r="J195" i="2"/>
  <c r="K195" i="2"/>
  <c r="J169" i="2"/>
  <c r="K169" i="2"/>
  <c r="J196" i="2"/>
  <c r="K196" i="2"/>
  <c r="J207" i="2"/>
  <c r="K207" i="2"/>
  <c r="J198" i="2"/>
  <c r="K198" i="2"/>
  <c r="J14" i="2"/>
  <c r="K14" i="2"/>
  <c r="J199" i="2"/>
  <c r="K199" i="2"/>
  <c r="J209" i="2"/>
  <c r="K209" i="2"/>
  <c r="J11" i="2"/>
  <c r="K11" i="2"/>
  <c r="J210" i="2"/>
  <c r="K210" i="2"/>
  <c r="J23" i="2"/>
  <c r="K23" i="2"/>
  <c r="J170" i="2"/>
  <c r="K170" i="2"/>
  <c r="J201" i="2"/>
  <c r="K201" i="2"/>
  <c r="J16" i="2"/>
  <c r="K16" i="2"/>
  <c r="J221" i="2"/>
  <c r="K221" i="2"/>
  <c r="J36" i="2"/>
  <c r="K36" i="2"/>
  <c r="J20" i="2"/>
  <c r="K20" i="2"/>
  <c r="J27" i="2"/>
  <c r="K27" i="2"/>
  <c r="J202" i="2"/>
  <c r="K202" i="2"/>
  <c r="J17" i="2"/>
  <c r="K17" i="2"/>
  <c r="J154" i="2"/>
  <c r="K154" i="2"/>
  <c r="J55" i="2"/>
  <c r="K55" i="2"/>
  <c r="J41" i="2"/>
  <c r="K41" i="2"/>
  <c r="J28" i="2"/>
  <c r="K28" i="2"/>
  <c r="J117" i="2"/>
  <c r="K117" i="2"/>
  <c r="J200" i="2"/>
  <c r="K200" i="2"/>
  <c r="J71" i="2"/>
  <c r="K71" i="2"/>
  <c r="J29" i="2"/>
  <c r="K29" i="2"/>
  <c r="J30" i="2"/>
  <c r="K30" i="2"/>
  <c r="J42" i="2"/>
  <c r="K42" i="2"/>
  <c r="J108" i="2"/>
  <c r="K108" i="2"/>
  <c r="J18" i="2"/>
  <c r="K18" i="2"/>
  <c r="J62" i="2"/>
  <c r="K62" i="2"/>
  <c r="J214" i="2"/>
  <c r="K214" i="2"/>
  <c r="J31" i="2"/>
  <c r="K31" i="2"/>
  <c r="J81" i="2"/>
  <c r="K81" i="2"/>
  <c r="J110" i="2"/>
  <c r="K110" i="2"/>
  <c r="J43" i="2"/>
  <c r="K43" i="2"/>
  <c r="J82" i="2"/>
  <c r="K82" i="2"/>
  <c r="J105" i="2"/>
  <c r="K105" i="2"/>
  <c r="J151" i="2"/>
  <c r="K151" i="2"/>
  <c r="J149" i="2"/>
  <c r="K149" i="2"/>
  <c r="J150" i="2"/>
  <c r="K150" i="2"/>
  <c r="J146" i="2"/>
  <c r="K146" i="2"/>
  <c r="J86" i="2"/>
  <c r="K86" i="2"/>
  <c r="J65" i="2"/>
  <c r="K65" i="2"/>
  <c r="J179" i="2"/>
  <c r="K179" i="2"/>
  <c r="J166" i="2"/>
  <c r="K166" i="2"/>
  <c r="J91" i="2"/>
  <c r="K91" i="2"/>
  <c r="J192" i="2"/>
  <c r="K192" i="2"/>
  <c r="J24" i="2"/>
  <c r="K24" i="2"/>
  <c r="J208" i="2"/>
  <c r="K208" i="2"/>
  <c r="J158" i="2"/>
  <c r="K158" i="2"/>
  <c r="J44" i="2"/>
  <c r="K44" i="2"/>
  <c r="J216" i="2"/>
  <c r="K216" i="2"/>
  <c r="J212" i="2"/>
  <c r="K212" i="2"/>
  <c r="K177" i="2"/>
  <c r="J177" i="2"/>
  <c r="L224" i="21" l="1"/>
  <c r="K220" i="17"/>
  <c r="L224" i="5"/>
  <c r="J222" i="12"/>
</calcChain>
</file>

<file path=xl/sharedStrings.xml><?xml version="1.0" encoding="utf-8"?>
<sst xmlns="http://schemas.openxmlformats.org/spreadsheetml/2006/main" count="5594" uniqueCount="320">
  <si>
    <t>ALL CANCERS</t>
  </si>
  <si>
    <t>TOTAL TREATED</t>
  </si>
  <si>
    <t>WITHIN 31 DAYS</t>
  </si>
  <si>
    <t>AFTER 62 DAYS</t>
  </si>
  <si>
    <t>TREATMENT TYPE</t>
  </si>
  <si>
    <t>DEFINITIONS: DSCN 20/2008</t>
  </si>
  <si>
    <t>REFERRAL REASON</t>
  </si>
  <si>
    <t>PERCENTAGE SEEN WITHIN 14 DAYS</t>
  </si>
  <si>
    <t>PERCENTAGE TREATED WITHIN 31 DAYS</t>
  </si>
  <si>
    <t>PERCENTAGE TREATED WITHIN 62 DAYS</t>
  </si>
  <si>
    <t>TOTAL</t>
  </si>
  <si>
    <t>WITHIN 14 DAYS</t>
  </si>
  <si>
    <t xml:space="preserve"> AFTER 14 DAYS</t>
  </si>
  <si>
    <t>SOURCE: CANCER WAITING TIMES DATABASE - CWT-db</t>
  </si>
  <si>
    <t>NOTES:</t>
  </si>
  <si>
    <t>AFTER 31 DAYS</t>
  </si>
  <si>
    <t>NUMBER OF PEOPLE RECEIVING FIRST TREATMENT FOR CANCER</t>
  </si>
  <si>
    <t>WITHIN 62 DAYS</t>
  </si>
  <si>
    <t>AFTER 14 DAYS</t>
  </si>
  <si>
    <t>NUMBER OF PEOPLE RECEIVING SECOND OR SUBSEQUENT TREATMENT FOR CANCER</t>
  </si>
  <si>
    <t>Index</t>
  </si>
  <si>
    <t>You can obtain further details about the statistics published in this section or comment on the section by contacting the following address:</t>
  </si>
  <si>
    <t>Great Britain</t>
  </si>
  <si>
    <t>Email: cancer-waits@dh.gsi.gov.uk</t>
  </si>
  <si>
    <t>- which refers to outpatient activity, and treatment in other care settings; and ALL CARE which is the sum of ADMITTED and NON-ADMITTED patients</t>
  </si>
  <si>
    <t>CARE SETTING (3)</t>
  </si>
  <si>
    <t>CANCER TYPE (4)</t>
  </si>
  <si>
    <t xml:space="preserve">(3) - CARE SETTING - relates either to patients who were ADMITTED to hospital for treatment - this includes ordinary admissions and day cases; patients who were NON-ADMITTED </t>
  </si>
  <si>
    <t>(4) ALL CANCERS refers to any case of diagnosed cancer regardless of cancer type</t>
  </si>
  <si>
    <t>Policy guidance</t>
  </si>
  <si>
    <t>Contact details</t>
  </si>
  <si>
    <t>inappropriate to treat them within the standard time.</t>
  </si>
  <si>
    <t>The operational standards take into consideration that for any given period there will be a number of patients who are not available for treatment</t>
  </si>
  <si>
    <t>SUSPECTED TYPE OF CANCER (3)</t>
  </si>
  <si>
    <t>TREATMENT TYPE (4)</t>
  </si>
  <si>
    <t>NUMBER OF PATIENTS SEEN BY A SPECIALIST</t>
  </si>
  <si>
    <t>(3) ALL CANCERS refers to any suspected cancer regardless of reason for referral</t>
  </si>
  <si>
    <t>NUMBER OF PATIENTS SEEN IN OUTPATIENTS</t>
  </si>
  <si>
    <t>Operational Standards</t>
  </si>
  <si>
    <t>An operational standard is the level of performance the NHS is expected to achieve for each waitining time standard.</t>
  </si>
  <si>
    <t>A review of the appropriateness of the cancer waiting times standards has recently been carried out, the recommendations of which have been incorporated into the recently published document "Improving Outcomes: A Strategy for Cancer".  This document confirmed that:</t>
  </si>
  <si>
    <t>"overall, cancer waiting time standards should be retained. Shorter waiting times can help to ease patient anxiety and, at best, can lead to earlier diagnosis, quicker treatment, a lower risk of complications, an enhanced patient experience and improved cancer outcomes. The current cancer waiting times standards will therefore be retained."</t>
  </si>
  <si>
    <t>Improving Outcomes: A Strategy for Cancer and the Review of Cancer Waiting Times Standards are both available to download at:</t>
  </si>
  <si>
    <t>http://www.dh.gov.uk/en/Publicationsandstatistics/Publications/PublicationsPolicyAndGuidance/DH_123371</t>
  </si>
  <si>
    <t>ALL CANCERS TWO WEEK WAIT</t>
  </si>
  <si>
    <t>TWO WEEK WAIT-EXHIBITED BREAST SYMPTOMS WHERE CANCER NOT INITIALLY SUSPECTED</t>
  </si>
  <si>
    <t>31-DAY WAIT FOR SECOND OR SUBSEQUENT TREATMENT: SURGERY</t>
  </si>
  <si>
    <t>31-DAY WAIT FOR SECOND OR SUBSEQUENT TREATMENT: ANTI CANCER DRUG TREATMENTS</t>
  </si>
  <si>
    <t>31-DAY (DIAGNOSIS TO TREATMENT) WAIT FOR FIRST TREATMENT: ALL CANCERS</t>
  </si>
  <si>
    <t>62-DAY (URGENT GP REFERRAL TO TREATMENT) WAIT FOR FIRST TREATMENT: ALL CANCERS</t>
  </si>
  <si>
    <t>Cancer Waiting Times Team</t>
  </si>
  <si>
    <t>62-DAY WAIT FOR FIRST TREATMENT FOLLOWING NHS SCREENING SERVICE REFERRAL: ALL CANCERS</t>
  </si>
  <si>
    <t>62-DAY WAIT FOR FIRST TREATMENT FROM SCREENING SERVICE REFERRAL: ALL CANCERS</t>
  </si>
  <si>
    <t>62-DAY WAIT FOR FIRST TREATMENT FROM CONSULTANT UPGRADE: ALL CANCERS</t>
  </si>
  <si>
    <t>31-DAY WAIT FOR SECOND OR SUBSEQUENT TREATMENT: RADIOTHERAPY TREATMENTS</t>
  </si>
  <si>
    <t>(4) - A course of radiotherapy is an agreed package of care aimed at eradicating or debulking (reducing the size of) a tumour using Teletherapy (beam radiation), Proton Beam Therapy, Brachytherapy or Chemoradiotherapy (a combination treatment)</t>
  </si>
  <si>
    <t>Waiting Times for Suspected and Diagnosed Cancer Patients: Commissioner Based</t>
  </si>
  <si>
    <t>ONE MONTH (31-DAY) DIAGNOSIS TO TREATMENT WAIT FOR FIRST TREATMENT: ALL CANCERS</t>
  </si>
  <si>
    <t>NOTE: THE NHS CANCER PLAN ALL CANCER TWO MONTH ( 62-DAY) REFERRAL TO TREATMENT STANDARD DATASET INCLUDES THOSE PATIENTS SEPARATELY IDENTIFIED IN THE 31-DAY REFERRAL TO TREATMENT STANDARD FOR RARER CANCERS.</t>
  </si>
  <si>
    <t>BASIS: COMMISSIONER BASED (ENGLAND ONLY, EXCLUDING PATIENTS FROM UNKNOWN COMMISSIONERS)</t>
  </si>
  <si>
    <t>ENGLAND</t>
  </si>
  <si>
    <t>EXHIBITED (NON-CANCER) BREAST SYMPTOMS - CANCER NOT INITIALLY SUSPECTED</t>
  </si>
  <si>
    <t>ALL CARE</t>
  </si>
  <si>
    <t>SURGERY</t>
  </si>
  <si>
    <t>ANTI-CANCER DRUG REGIMEN</t>
  </si>
  <si>
    <t>RADIOTHERAPY</t>
  </si>
  <si>
    <t>00C</t>
  </si>
  <si>
    <t>00D</t>
  </si>
  <si>
    <t>00F</t>
  </si>
  <si>
    <t>00G</t>
  </si>
  <si>
    <t>00H</t>
  </si>
  <si>
    <t>00J</t>
  </si>
  <si>
    <t>00K</t>
  </si>
  <si>
    <t>00L</t>
  </si>
  <si>
    <t>00M</t>
  </si>
  <si>
    <t>00N</t>
  </si>
  <si>
    <t>00P</t>
  </si>
  <si>
    <t>00Q</t>
  </si>
  <si>
    <t>00R</t>
  </si>
  <si>
    <t>00T</t>
  </si>
  <si>
    <t>00V</t>
  </si>
  <si>
    <t>00W</t>
  </si>
  <si>
    <t>00X</t>
  </si>
  <si>
    <t>00Y</t>
  </si>
  <si>
    <t>01A</t>
  </si>
  <si>
    <t>01C</t>
  </si>
  <si>
    <t>01D</t>
  </si>
  <si>
    <t>01E</t>
  </si>
  <si>
    <t>01F</t>
  </si>
  <si>
    <t>01G</t>
  </si>
  <si>
    <t>01H</t>
  </si>
  <si>
    <t>01J</t>
  </si>
  <si>
    <t>01K</t>
  </si>
  <si>
    <t>01M</t>
  </si>
  <si>
    <t>01N</t>
  </si>
  <si>
    <t>01R</t>
  </si>
  <si>
    <t>01T</t>
  </si>
  <si>
    <t>01V</t>
  </si>
  <si>
    <t>01W</t>
  </si>
  <si>
    <t>01X</t>
  </si>
  <si>
    <t>01Y</t>
  </si>
  <si>
    <t>02A</t>
  </si>
  <si>
    <t>02D</t>
  </si>
  <si>
    <t>02E</t>
  </si>
  <si>
    <t>02F</t>
  </si>
  <si>
    <t>02G</t>
  </si>
  <si>
    <t>02H</t>
  </si>
  <si>
    <t>02M</t>
  </si>
  <si>
    <t>02N</t>
  </si>
  <si>
    <t>02P</t>
  </si>
  <si>
    <t>02Q</t>
  </si>
  <si>
    <t>02R</t>
  </si>
  <si>
    <t>02T</t>
  </si>
  <si>
    <t>02V</t>
  </si>
  <si>
    <t>02W</t>
  </si>
  <si>
    <t>02X</t>
  </si>
  <si>
    <t>02Y</t>
  </si>
  <si>
    <t>03A</t>
  </si>
  <si>
    <t>03C</t>
  </si>
  <si>
    <t>03D</t>
  </si>
  <si>
    <t>03E</t>
  </si>
  <si>
    <t>03F</t>
  </si>
  <si>
    <t>03G</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</si>
  <si>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</si>
  <si>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</si>
  <si>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</si>
  <si>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</si>
  <si>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</si>
  <si>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</si>
  <si>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</si>
  <si>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</si>
  <si>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</si>
  <si>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</si>
  <si>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</si>
  <si>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</si>
  <si>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</si>
  <si>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</si>
  <si>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</si>
  <si>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</si>
  <si>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</si>
  <si>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</si>
  <si>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</si>
  <si>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</si>
  <si>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</si>
  <si>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</si>
  <si>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</si>
  <si>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</si>
  <si>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</si>
  <si>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</si>
  <si>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</si>
  <si>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04X</t>
  </si>
  <si>
    <t>04Y</t>
  </si>
  <si>
    <t>05A</t>
  </si>
  <si>
    <t>05C</t>
  </si>
  <si>
    <t>05D</t>
  </si>
  <si>
    <t>05F</t>
  </si>
  <si>
    <t>05G</t>
  </si>
  <si>
    <t>05H</t>
  </si>
  <si>
    <t>05J</t>
  </si>
  <si>
    <t>05L</t>
  </si>
  <si>
    <t>05N</t>
  </si>
  <si>
    <t>05P</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</si>
  <si>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</si>
  <si>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</si>
  <si>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</si>
  <si>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</si>
  <si>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</si>
  <si>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</si>
  <si>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</si>
  <si>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</si>
  <si>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</si>
  <si>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</si>
  <si>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</si>
  <si>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</si>
  <si>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</si>
  <si>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</si>
  <si>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</si>
  <si>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</si>
  <si>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</si>
  <si>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</si>
  <si>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</si>
  <si>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</si>
  <si>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</si>
  <si>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</si>
  <si>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</si>
  <si>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</si>
  <si>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</si>
  <si>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</si>
  <si>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</si>
  <si>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</si>
  <si>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</si>
  <si>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</si>
  <si>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</si>
  <si>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</si>
  <si>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</si>
  <si>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</si>
  <si>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</si>
  <si>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</si>
  <si>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</si>
  <si>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</si>
  <si>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</si>
  <si>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</si>
  <si>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</si>
  <si>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</si>
  <si>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</si>
  <si>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</si>
  <si>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</si>
  <si>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</si>
  <si>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</si>
  <si>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</si>
  <si>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</si>
  <si>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</si>
  <si>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</si>
  <si>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</si>
  <si>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</si>
  <si>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</si>
  <si>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</si>
  <si>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</si>
  <si>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</si>
  <si>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</si>
  <si>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</si>
  <si>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</si>
  <si>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</si>
  <si>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</si>
  <si>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</si>
  <si>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</si>
  <si>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</si>
  <si>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</si>
  <si>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</si>
  <si>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</si>
  <si>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</si>
  <si>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</si>
  <si>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</si>
  <si>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</si>
  <si>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</si>
  <si>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</si>
  <si>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10G</t>
  </si>
  <si>
    <t>10H</t>
  </si>
  <si>
    <t>10J</t>
  </si>
  <si>
    <t>10K</t>
  </si>
  <si>
    <t>10L</t>
  </si>
  <si>
    <t>10M</t>
  </si>
  <si>
    <t>10N</t>
  </si>
  <si>
    <t>10Q</t>
  </si>
  <si>
    <t>10R</t>
  </si>
  <si>
    <t>10T</t>
  </si>
  <si>
    <t>10V</t>
  </si>
  <si>
    <t>10W</t>
  </si>
  <si>
    <t>10X</t>
  </si>
  <si>
    <t>10Y</t>
  </si>
  <si>
    <t>11A</t>
  </si>
  <si>
    <t>11C</t>
  </si>
  <si>
    <t>11D</t>
  </si>
  <si>
    <t>11E</t>
  </si>
  <si>
    <t>11H</t>
  </si>
  <si>
    <t>11J</t>
  </si>
  <si>
    <t>11M</t>
  </si>
  <si>
    <t>11N</t>
  </si>
  <si>
    <t>11T</t>
  </si>
  <si>
    <t>11X</t>
  </si>
  <si>
    <t>12A</t>
  </si>
  <si>
    <t>12D</t>
  </si>
  <si>
    <t>12F</t>
  </si>
  <si>
    <t>13P</t>
  </si>
  <si>
    <t>13Q</t>
  </si>
  <si>
    <t>99A</t>
  </si>
  <si>
    <t>99C</t>
  </si>
  <si>
    <t>99D</t>
  </si>
  <si>
    <t>99E</t>
  </si>
  <si>
    <t>99F</t>
  </si>
  <si>
    <t>99G</t>
  </si>
  <si>
    <t>99H</t>
  </si>
  <si>
    <t>99J</t>
  </si>
  <si>
    <t>99K</t>
  </si>
  <si>
    <t>99M</t>
  </si>
  <si>
    <t>99N</t>
  </si>
  <si>
    <t>99P</t>
  </si>
  <si>
    <t>99Q</t>
  </si>
  <si>
    <t>AREA TEAM</t>
  </si>
  <si>
    <t>ALL CANCER</t>
  </si>
  <si>
    <t>Q50</t>
  </si>
  <si>
    <t>NORTH YORKSHIRE AND HUMBER AREA TEAM</t>
  </si>
  <si>
    <t>NATIONAL COMMISSIONING HUB 1</t>
  </si>
  <si>
    <t>Room 8E28</t>
  </si>
  <si>
    <t>NHS England</t>
  </si>
  <si>
    <t>Quarry House</t>
  </si>
  <si>
    <t>Leeds</t>
  </si>
  <si>
    <t>LS2 7UE</t>
  </si>
  <si>
    <t>CLINICAL COMMISSIONING GROUP (CCG)</t>
  </si>
  <si>
    <t>(6) Named CLINICAL COMMISSIONING GROUP (CCG)S relate to the period of the activity and the CLINICAL COMMISSIONING GROUP (CCG) identified within the patients NHS registration.  It is therefore possible that a given CLINICAL COMMISSIONING GROUP (CCG)  may noty exist at the time of publication.</t>
  </si>
  <si>
    <t xml:space="preserve">within a waiting time standard because: they elect to delay their treatment (patient choice), are unfit for their treatment or it would be clinically </t>
  </si>
  <si>
    <t>(4) Some patients' records indicated that they were commissioned by the Primary Care Trusts, which were abolished at the end of March 2013.  These are grouped together as "Unknown"</t>
  </si>
  <si>
    <t>(2) - CCG ODS CODE is the unique code to identify the Clinical Commissioning Group (ODS = Organisational Data Service)</t>
  </si>
  <si>
    <t>(1) - AREA TEAM ODS CODE is the unique code used to identify the AREA TEAM (AT) (ODS = Organisational Data Service)</t>
  </si>
  <si>
    <t>(6) - CCG - ONS AREA ID is the unique code to identify the Clinical Commissioning Group (ONS = Office of National Statistics)</t>
  </si>
  <si>
    <t>(5) - AREA TEAM - ONS AREA ID is the unique code used to identify the AREA TEAM (AT) (ONS = Office of National Statistics)</t>
  </si>
  <si>
    <t>AREA TEAM CODE (1)</t>
  </si>
  <si>
    <t>CCG CODE (2)</t>
  </si>
  <si>
    <t>AREA TEAM - ONS AREA ID (5)</t>
  </si>
  <si>
    <t>CCG - ONS AREA ID (6)</t>
  </si>
  <si>
    <t>(5) Only PART C: ALL CARE is published on a commissioner basis, this is to maintain patient confidentiality as cell counts get much smaller when disaggregated by ADMITTED CARE (PART A)  and NON-ADMITTED CARE (PART B)</t>
  </si>
  <si>
    <t>(7) - AREA TEAM - ONS AREA ID is the unique code used to identify the AREA TEAM (AT) (ONS = Office of National Statistics)</t>
  </si>
  <si>
    <t>(8) - CCG - ONS AREA ID is the unique code to identify the Clinical Commissioning Group (ONS = Office of National Statistics)</t>
  </si>
  <si>
    <t>(6) Some patients' records indicated that they were commissioned by the Primary Care Trusts, which were abolished at the end of March 2013.  These are grouped together as "Unknown"</t>
  </si>
  <si>
    <t>CCG - ONS AREA ID (8)</t>
  </si>
  <si>
    <t>AREA TEAM - ONS AREA ID (7)</t>
  </si>
  <si>
    <t>(6) - AREA TEAM - ONS AREA ID is the unique code used to identify the AREA TEAM (AT) (ONS = Office of National Statistics)</t>
  </si>
  <si>
    <t>(7) - CCG - ONS AREA ID is the unique code to identify the Clinical Commissioning Group (ONS = Office of National Statistics)</t>
  </si>
  <si>
    <t>CCG - ONS AREA ID (7)</t>
  </si>
  <si>
    <t>AREA TEAM - ONS AREA ID (6)</t>
  </si>
  <si>
    <t>TWO MONTH (62-DAY)URGENT GP REFERRAL TO TREATMENT WAIT FOR FIRST TREATMENT: ALL CANCERS</t>
  </si>
  <si>
    <t>N/A</t>
  </si>
  <si>
    <t>DISCONTINUED ORGANISATION</t>
  </si>
  <si>
    <t>ALL CARE (5)</t>
  </si>
  <si>
    <t>Quarter Four (January, February and March) 2013 / 14</t>
  </si>
  <si>
    <t>This report presents the validated results of the monitoring of cancer waiting times in England during the period January to March 2014. Information on the number of people who attended outpatient appointments within two weeks of an urgent referral by their GP for suspected cancer or breast symptoms and, for patients with cancer, on the numbers who started treatment within 31 and 62 days are included for each Trust. The numbers who started some types of subsequent treatments within 31 days are also given for each commissioner. Numbers of patients who were not seen or treated within the specified times are also included.</t>
  </si>
  <si>
    <t>PERIOD: Q4  2013/14 (January, February and March)</t>
  </si>
  <si>
    <t>5M1</t>
  </si>
  <si>
    <t>5M6</t>
  </si>
  <si>
    <t>5QP</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</si>
</sst>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 #,##0.00_-;_-* &quot;-&quot;??_-;_-@_-"/>
    <numFmt numFmtId="164" formatCode="0.0%"/>
    <numFmt numFmtId="165" formatCode="_-* #,##0_-;\-* #,##0_-;_-* &quot;-&quot;??_-;_-@_-"/>
  </numFmts>
  <fonts count="21" x14ac:knownFonts="1">
    <font>
      <sz val="10"/>
      <name val="Arial"/>
    </font>
    <font>
      <sz val="10"/>
      <name val="Arial"/>
      <family val="2"/>
    </font>
    <font>
      <b/>
      <sz val="10"/>
      <name val="Arial"/>
      <family val="2"/>
    </font>
    <font>
      <b/>
      <sz val="12"/>
      <color indexed="12"/>
      <name val="Arial"/>
      <family val="2"/>
    </font>
    <font>
      <b/>
      <sz val="11"/>
      <color indexed="12"/>
      <name val="Arial"/>
      <family val="2"/>
    </font>
    <font>
      <sz val="8"/>
      <name val="Arial"/>
      <family val="2"/>
    </font>
    <font>
      <sz val="10"/>
      <name val="Arial"/>
      <family val="2"/>
    </font>
    <font>
      <u/>
      <sz val="10"/>
      <color indexed="12"/>
      <name val="Arial"/>
      <family val="2"/>
    </font>
    <font>
      <sz val="10"/>
      <name val="Arial"/>
      <family val="2"/>
    </font>
    <font>
      <b/>
      <u/>
      <sz val="10"/>
      <name val="Arial"/>
      <family val="2"/>
    </font>
    <font>
      <sz val="10"/>
      <name val="Arial"/>
      <family val="2"/>
    </font>
    <font>
      <b/>
      <u/>
      <sz val="10"/>
      <name val="Arial"/>
      <family val="2"/>
    </font>
    <font>
      <b/>
      <u/>
      <sz val="12"/>
      <name val="Arial"/>
      <family val="2"/>
    </font>
    <font>
      <i/>
      <sz val="10"/>
      <name val="Arial"/>
      <family val="2"/>
    </font>
    <font>
      <u/>
      <sz val="10"/>
      <name val="Arial"/>
      <family val="2"/>
    </font>
    <font>
      <sz val="10"/>
      <color indexed="8"/>
      <name val="Arial"/>
      <family val="2"/>
    </font>
    <font>
      <sz val="10"/>
      <color indexed="10"/>
      <name val="Arial"/>
      <family val="2"/>
    </font>
    <font>
      <b/>
      <sz val="10"/>
      <color indexed="8"/>
      <name val="Arial"/>
      <family val="2"/>
    </font>
    <font>
      <sz val="10"/>
      <color indexed="8"/>
      <name val="Arial"/>
      <family val="2"/>
    </font>
    <font>
      <sz val="11"/>
      <color indexed="8"/>
      <name val="Calibri"/>
      <family val="2"/>
    </font>
    <font>
      <sz val="10"/>
      <color indexed="8"/>
      <name val="Arial"/>
      <family val="2"/>
    </font>
  </fonts>
  <fills count="3">
    <fill>
      <patternFill patternType="none"/>
    </fill>
    <fill>
      <patternFill patternType="gray125"/>
    </fill>
    <fill>
      <patternFill patternType="solid">
        <fgColor indexed="9"/>
        <bgColor indexed="64"/>
      </patternFill>
    </fill>
  </fills>
  <borders count="3">
    <border>
      <left/>
      <right/>
      <top/>
      <bottom/>
      <diagonal/>
    </border>
    <border>
      <left style="thin">
        <color indexed="22"/>
      </left>
      <right style="thin">
        <color indexed="22"/>
      </right>
      <top style="thin">
        <color indexed="22"/>
      </top>
      <bottom style="thin">
        <color indexed="22"/>
      </bottom>
      <diagonal/>
    </border>
    <border>
      <left/>
      <right/>
      <top/>
      <bottom style="thin">
        <color indexed="22"/>
      </bottom>
      <diagonal/>
    </border>
  </borders>
  <cellStyleXfs count="17">
    <xf numFmtId="0" fontId="0" fillId="0" borderId="0"/>
    <xf numFmtId="43" fontId="1" fillId="0" borderId="0" applyFont="0" applyFill="0" applyBorder="0" applyAlignment="0" applyProtection="0"/>
    <xf numFmtId="0" fontId="7" fillId="0" borderId="0" applyNumberFormat="0" applyFill="0" applyBorder="0" applyAlignment="0" applyProtection="0">
      <alignment vertical="top"/>
      <protection locked="0"/>
    </xf>
    <xf numFmtId="0" fontId="15" fillId="0" borderId="0"/>
    <xf numFmtId="0" fontId="15" fillId="0" borderId="0"/>
    <xf numFmtId="0" fontId="15" fillId="0" borderId="0"/>
    <xf numFmtId="9" fontId="1" fillId="0" borderId="0" applyFont="0" applyFill="0" applyBorder="0" applyAlignment="0" applyProtection="0"/>
    <xf numFmtId="0" fontId="20" fillId="0" borderId="0"/>
    <xf numFmtId="0" fontId="20" fillId="0" borderId="0"/>
    <xf numFmtId="0" fontId="20" fillId="0" borderId="0"/>
    <xf numFmtId="0" fontId="15" fillId="0" borderId="0"/>
    <xf numFmtId="0" fontId="15" fillId="0" borderId="0"/>
    <xf numFmtId="0" fontId="15" fillId="0" borderId="0"/>
    <xf numFmtId="0" fontId="15" fillId="0" borderId="0"/>
    <xf numFmtId="0" fontId="15" fillId="0" borderId="0"/>
    <xf numFmtId="0" fontId="15" fillId="0" borderId="0"/>
    <xf numFmtId="0" fontId="15" fillId="0" borderId="0"/>
  </cellStyleXfs>
  <cellXfs count="101">
    <xf numFmtId="0" fontId="0" fillId="0" borderId="0" xfId="0"/>
    <xf numFmtId="0" fontId="0" fillId="0" borderId="0" xfId="0" applyFill="1" applyBorder="1"/>
    <xf numFmtId="0" fontId="0" fillId="0" borderId="0" xfId="0" applyAlignment="1">
      <alignment wrapText="1"/>
    </xf>
    <xf numFmtId="0" fontId="12" fillId="2" borderId="0" xfId="0" applyFont="1" applyFill="1"/>
    <xf numFmtId="0" fontId="0" fillId="2" borderId="0" xfId="0" applyFill="1"/>
    <xf numFmtId="0" fontId="6" fillId="2" borderId="0" xfId="0" applyFont="1" applyFill="1"/>
    <xf numFmtId="0" fontId="9" fillId="2" borderId="0" xfId="0" applyFont="1" applyFill="1"/>
    <xf numFmtId="0" fontId="10" fillId="2" borderId="0" xfId="0" applyFont="1" applyFill="1"/>
    <xf numFmtId="0" fontId="8" fillId="2" borderId="0" xfId="0" applyFont="1" applyFill="1"/>
    <xf numFmtId="0" fontId="11" fillId="2" borderId="0" xfId="0" applyFont="1" applyFill="1"/>
    <xf numFmtId="0" fontId="7" fillId="2" borderId="0" xfId="2" applyFill="1" applyAlignment="1" applyProtection="1"/>
    <xf numFmtId="0" fontId="1" fillId="2" borderId="0" xfId="2" applyNumberFormat="1" applyFont="1" applyFill="1" applyAlignment="1" applyProtection="1"/>
    <xf numFmtId="0" fontId="6" fillId="0" borderId="0" xfId="0" applyFont="1" applyFill="1"/>
    <xf numFmtId="0" fontId="0" fillId="0" borderId="0" xfId="0" applyFill="1"/>
    <xf numFmtId="0" fontId="3" fillId="0" borderId="0" xfId="0" applyFont="1" applyFill="1"/>
    <xf numFmtId="0" fontId="7" fillId="0" borderId="0" xfId="2" applyFill="1" applyAlignment="1" applyProtection="1"/>
    <xf numFmtId="0" fontId="2" fillId="0" borderId="0" xfId="0" applyFont="1" applyFill="1" applyAlignment="1">
      <alignment horizontal="right" wrapText="1"/>
    </xf>
    <xf numFmtId="0" fontId="2" fillId="0" borderId="0" xfId="0" applyFont="1" applyFill="1"/>
    <xf numFmtId="0" fontId="2" fillId="0" borderId="0" xfId="0" applyFont="1" applyFill="1" applyBorder="1"/>
    <xf numFmtId="0" fontId="2" fillId="0" borderId="0" xfId="0" applyFont="1" applyFill="1" applyAlignment="1">
      <alignment wrapText="1"/>
    </xf>
    <xf numFmtId="0" fontId="6" fillId="0" borderId="0" xfId="0" applyFont="1" applyFill="1" applyBorder="1"/>
    <xf numFmtId="0" fontId="4" fillId="0" borderId="0" xfId="0" applyFont="1" applyFill="1"/>
    <xf numFmtId="0" fontId="2" fillId="0" borderId="0" xfId="0" applyFont="1" applyFill="1" applyAlignment="1">
      <alignment horizontal="right"/>
    </xf>
    <xf numFmtId="0" fontId="6" fillId="0" borderId="0" xfId="0" quotePrefix="1" applyFont="1" applyFill="1"/>
    <xf numFmtId="0" fontId="3" fillId="0" borderId="0" xfId="0" applyFont="1" applyFill="1" applyBorder="1"/>
    <xf numFmtId="0" fontId="0" fillId="0" borderId="0" xfId="0" applyFill="1" applyAlignment="1"/>
    <xf numFmtId="0" fontId="6" fillId="0" borderId="0" xfId="0" applyFont="1" applyFill="1" applyAlignment="1"/>
    <xf numFmtId="0" fontId="13" fillId="2" borderId="0" xfId="0" applyFont="1" applyFill="1" applyAlignment="1">
      <alignment horizontal="left" vertical="top" wrapText="1"/>
    </xf>
    <xf numFmtId="0" fontId="14" fillId="2" borderId="0" xfId="0" applyFont="1" applyFill="1" applyAlignment="1">
      <alignment horizontal="left" vertical="top" wrapText="1"/>
    </xf>
    <xf numFmtId="0" fontId="1" fillId="2" borderId="0" xfId="0" applyFont="1" applyFill="1"/>
    <xf numFmtId="0" fontId="3" fillId="0" borderId="0" xfId="0" applyFont="1" applyBorder="1"/>
    <xf numFmtId="0" fontId="2" fillId="0" borderId="0" xfId="0" applyFont="1" applyAlignment="1"/>
    <xf numFmtId="3" fontId="0" fillId="0" borderId="0" xfId="0" applyNumberFormat="1" applyFill="1" applyBorder="1"/>
    <xf numFmtId="3" fontId="2" fillId="0" borderId="0" xfId="0" applyNumberFormat="1" applyFont="1" applyFill="1" applyBorder="1"/>
    <xf numFmtId="0" fontId="3" fillId="0" borderId="0" xfId="0" applyFont="1"/>
    <xf numFmtId="0" fontId="3" fillId="0" borderId="0" xfId="0" applyFont="1" applyAlignment="1"/>
    <xf numFmtId="3" fontId="15" fillId="0" borderId="0" xfId="5" applyNumberFormat="1" applyFont="1" applyFill="1" applyBorder="1" applyAlignment="1">
      <alignment horizontal="right" wrapText="1"/>
    </xf>
    <xf numFmtId="0" fontId="16" fillId="0" borderId="0" xfId="0" applyFont="1" applyFill="1"/>
    <xf numFmtId="3" fontId="17" fillId="0" borderId="0" xfId="5" applyNumberFormat="1" applyFont="1" applyFill="1" applyBorder="1" applyAlignment="1">
      <alignment horizontal="right" wrapText="1"/>
    </xf>
    <xf numFmtId="164" fontId="2" fillId="0" borderId="0" xfId="6" applyNumberFormat="1" applyFont="1" applyFill="1" applyAlignment="1">
      <alignment horizontal="right" wrapText="1"/>
    </xf>
    <xf numFmtId="3" fontId="18" fillId="0" borderId="0" xfId="4" applyNumberFormat="1" applyFont="1" applyFill="1" applyBorder="1" applyAlignment="1">
      <alignment horizontal="right" wrapText="1"/>
    </xf>
    <xf numFmtId="164" fontId="6" fillId="0" borderId="0" xfId="6" applyNumberFormat="1" applyFont="1" applyFill="1" applyBorder="1" applyAlignment="1">
      <alignment horizontal="right" wrapText="1"/>
    </xf>
    <xf numFmtId="0" fontId="18" fillId="0" borderId="0" xfId="3" applyFont="1" applyFill="1" applyBorder="1" applyAlignment="1">
      <alignment wrapText="1"/>
    </xf>
    <xf numFmtId="3" fontId="18" fillId="0" borderId="0" xfId="3" applyNumberFormat="1" applyFont="1" applyFill="1" applyBorder="1" applyAlignment="1">
      <alignment horizontal="right" wrapText="1"/>
    </xf>
    <xf numFmtId="0" fontId="17" fillId="0" borderId="0" xfId="3" applyFont="1" applyFill="1" applyBorder="1" applyAlignment="1">
      <alignment wrapText="1"/>
    </xf>
    <xf numFmtId="164" fontId="2" fillId="0" borderId="0" xfId="6" applyNumberFormat="1" applyFont="1" applyFill="1" applyBorder="1" applyAlignment="1">
      <alignment horizontal="left" wrapText="1"/>
    </xf>
    <xf numFmtId="0" fontId="1" fillId="0" borderId="0" xfId="0" applyFont="1" applyFill="1"/>
    <xf numFmtId="3" fontId="17" fillId="0" borderId="0" xfId="3" applyNumberFormat="1" applyFont="1" applyFill="1" applyBorder="1" applyAlignment="1">
      <alignment horizontal="right" wrapText="1"/>
    </xf>
    <xf numFmtId="3" fontId="17" fillId="0" borderId="0" xfId="3" applyNumberFormat="1" applyFont="1" applyFill="1" applyBorder="1" applyAlignment="1">
      <alignment horizontal="left" wrapText="1"/>
    </xf>
    <xf numFmtId="0" fontId="0" fillId="0" borderId="0" xfId="0" applyFill="1" applyAlignment="1">
      <alignment horizontal="right" wrapText="1"/>
    </xf>
    <xf numFmtId="0" fontId="19" fillId="0" borderId="0" xfId="9" applyFont="1" applyFill="1" applyBorder="1" applyAlignment="1">
      <alignment wrapText="1"/>
    </xf>
    <xf numFmtId="0" fontId="19" fillId="0" borderId="0" xfId="9" applyFont="1" applyFill="1" applyBorder="1" applyAlignment="1">
      <alignment horizontal="right" wrapText="1"/>
    </xf>
    <xf numFmtId="0" fontId="1" fillId="0" borderId="0" xfId="0" applyFont="1" applyAlignment="1"/>
    <xf numFmtId="0" fontId="19" fillId="0" borderId="0" xfId="8" applyFont="1" applyFill="1" applyBorder="1" applyAlignment="1">
      <alignment wrapText="1"/>
    </xf>
    <xf numFmtId="0" fontId="19" fillId="0" borderId="1" xfId="11" applyFont="1" applyFill="1" applyBorder="1" applyAlignment="1">
      <alignment wrapText="1"/>
    </xf>
    <xf numFmtId="0" fontId="19" fillId="0" borderId="1" xfId="11" applyFont="1" applyFill="1" applyBorder="1" applyAlignment="1">
      <alignment horizontal="right" wrapText="1"/>
    </xf>
    <xf numFmtId="0" fontId="1" fillId="0" borderId="0" xfId="0" applyFont="1" applyFill="1" applyBorder="1"/>
    <xf numFmtId="3" fontId="1" fillId="0" borderId="0" xfId="0" applyNumberFormat="1" applyFont="1" applyFill="1" applyBorder="1"/>
    <xf numFmtId="164" fontId="15" fillId="0" borderId="1" xfId="6" applyNumberFormat="1" applyFont="1" applyFill="1" applyBorder="1" applyAlignment="1">
      <alignment horizontal="right" wrapText="1"/>
    </xf>
    <xf numFmtId="0" fontId="2" fillId="0" borderId="0" xfId="0" applyFont="1" applyFill="1" applyAlignment="1">
      <alignment horizontal="right"/>
    </xf>
    <xf numFmtId="0" fontId="15" fillId="0" borderId="1" xfId="7" applyFont="1" applyFill="1" applyBorder="1" applyAlignment="1">
      <alignment horizontal="right" wrapText="1"/>
    </xf>
    <xf numFmtId="165" fontId="17" fillId="0" borderId="1" xfId="1" applyNumberFormat="1" applyFont="1" applyFill="1" applyBorder="1" applyAlignment="1">
      <alignment horizontal="right" wrapText="1"/>
    </xf>
    <xf numFmtId="164" fontId="0" fillId="0" borderId="0" xfId="0" applyNumberFormat="1" applyFill="1"/>
    <xf numFmtId="0" fontId="19" fillId="0" borderId="1" xfId="3" applyFont="1" applyFill="1" applyBorder="1" applyAlignment="1">
      <alignment wrapText="1"/>
    </xf>
    <xf numFmtId="0" fontId="19" fillId="0" borderId="1" xfId="10" applyFont="1" applyFill="1" applyBorder="1" applyAlignment="1">
      <alignment wrapText="1"/>
    </xf>
    <xf numFmtId="164" fontId="17" fillId="0" borderId="1" xfId="6" applyNumberFormat="1" applyFont="1" applyFill="1" applyBorder="1" applyAlignment="1">
      <alignment horizontal="right" wrapText="1"/>
    </xf>
    <xf numFmtId="0" fontId="1" fillId="0" borderId="0" xfId="0" applyFont="1"/>
    <xf numFmtId="164" fontId="1" fillId="0" borderId="0" xfId="6" applyNumberFormat="1" applyFont="1"/>
    <xf numFmtId="0" fontId="19" fillId="0" borderId="1" xfId="13" applyFont="1" applyFill="1" applyBorder="1" applyAlignment="1">
      <alignment wrapText="1"/>
    </xf>
    <xf numFmtId="0" fontId="19" fillId="0" borderId="1" xfId="13" applyFont="1" applyFill="1" applyBorder="1" applyAlignment="1">
      <alignment horizontal="right" wrapText="1"/>
    </xf>
    <xf numFmtId="0" fontId="1" fillId="0" borderId="0" xfId="0" applyFont="1" applyFill="1" applyAlignment="1">
      <alignment horizontal="right"/>
    </xf>
    <xf numFmtId="164" fontId="1" fillId="0" borderId="0" xfId="6" applyNumberFormat="1" applyFont="1" applyFill="1" applyAlignment="1">
      <alignment horizontal="right" wrapText="1"/>
    </xf>
    <xf numFmtId="165" fontId="2" fillId="0" borderId="0" xfId="0" applyNumberFormat="1" applyFont="1" applyFill="1" applyAlignment="1">
      <alignment horizontal="right"/>
    </xf>
    <xf numFmtId="164" fontId="2" fillId="0" borderId="0" xfId="6" applyNumberFormat="1" applyFont="1"/>
    <xf numFmtId="3" fontId="2" fillId="0" borderId="0" xfId="0" applyNumberFormat="1" applyFont="1"/>
    <xf numFmtId="0" fontId="19" fillId="0" borderId="1" xfId="14" applyFont="1" applyFill="1" applyBorder="1" applyAlignment="1">
      <alignment wrapText="1"/>
    </xf>
    <xf numFmtId="0" fontId="19" fillId="0" borderId="1" xfId="14" applyFont="1" applyFill="1" applyBorder="1" applyAlignment="1">
      <alignment horizontal="right" wrapText="1"/>
    </xf>
    <xf numFmtId="0" fontId="17" fillId="0" borderId="1" xfId="7" applyFont="1" applyFill="1" applyBorder="1" applyAlignment="1">
      <alignment horizontal="right" wrapText="1"/>
    </xf>
    <xf numFmtId="164" fontId="2" fillId="0" borderId="0" xfId="6" applyNumberFormat="1" applyFont="1" applyFill="1" applyBorder="1"/>
    <xf numFmtId="0" fontId="19" fillId="0" borderId="1" xfId="12" applyFont="1" applyFill="1" applyBorder="1" applyAlignment="1">
      <alignment wrapText="1"/>
    </xf>
    <xf numFmtId="0" fontId="19" fillId="0" borderId="1" xfId="12" applyFont="1" applyFill="1" applyBorder="1" applyAlignment="1">
      <alignment horizontal="right" wrapText="1"/>
    </xf>
    <xf numFmtId="0" fontId="19" fillId="0" borderId="1" xfId="15" applyFont="1" applyFill="1" applyBorder="1" applyAlignment="1">
      <alignment wrapText="1"/>
    </xf>
    <xf numFmtId="0" fontId="19" fillId="0" borderId="1" xfId="15" applyFont="1" applyFill="1" applyBorder="1" applyAlignment="1">
      <alignment horizontal="right" wrapText="1"/>
    </xf>
    <xf numFmtId="0" fontId="19" fillId="0" borderId="1" xfId="16" applyFont="1" applyFill="1" applyBorder="1" applyAlignment="1">
      <alignment wrapText="1"/>
    </xf>
    <xf numFmtId="0" fontId="19" fillId="0" borderId="1" xfId="16" applyFont="1" applyFill="1" applyBorder="1" applyAlignment="1">
      <alignment horizontal="right" wrapText="1"/>
    </xf>
    <xf numFmtId="0" fontId="19" fillId="0" borderId="1" xfId="5" applyFont="1" applyFill="1" applyBorder="1" applyAlignment="1">
      <alignment wrapText="1"/>
    </xf>
    <xf numFmtId="0" fontId="19" fillId="0" borderId="1" xfId="5" applyFont="1" applyFill="1" applyBorder="1" applyAlignment="1">
      <alignment horizontal="right" wrapText="1"/>
    </xf>
    <xf numFmtId="0" fontId="19" fillId="0" borderId="1" xfId="10" applyFont="1" applyFill="1" applyBorder="1" applyAlignment="1">
      <alignment horizontal="right" wrapText="1"/>
    </xf>
    <xf numFmtId="0" fontId="2" fillId="0" borderId="0" xfId="0" applyFont="1"/>
    <xf numFmtId="0" fontId="1" fillId="0" borderId="0" xfId="6" applyNumberFormat="1" applyFont="1" applyFill="1"/>
    <xf numFmtId="0" fontId="1" fillId="2" borderId="0" xfId="0" applyFont="1" applyFill="1" applyAlignment="1">
      <alignment wrapText="1"/>
    </xf>
    <xf numFmtId="0" fontId="0" fillId="0" borderId="0" xfId="0" applyAlignment="1">
      <alignment wrapText="1"/>
    </xf>
    <xf numFmtId="0" fontId="1" fillId="2" borderId="0" xfId="0" applyFont="1" applyFill="1" applyAlignment="1">
      <alignment horizontal="left" vertical="top" wrapText="1"/>
    </xf>
    <xf numFmtId="0" fontId="2" fillId="0" borderId="0" xfId="0" applyFont="1" applyFill="1" applyAlignment="1">
      <alignment horizontal="center"/>
    </xf>
    <xf numFmtId="0" fontId="2" fillId="0" borderId="0" xfId="0" applyFont="1" applyFill="1" applyAlignment="1">
      <alignment horizontal="right" wrapText="1"/>
    </xf>
    <xf numFmtId="0" fontId="2" fillId="0" borderId="2" xfId="0" applyFont="1" applyFill="1" applyBorder="1" applyAlignment="1">
      <alignment horizontal="right" wrapText="1"/>
    </xf>
    <xf numFmtId="0" fontId="2" fillId="0" borderId="0" xfId="0" applyFont="1" applyFill="1" applyBorder="1" applyAlignment="1">
      <alignment horizontal="right" wrapText="1"/>
    </xf>
    <xf numFmtId="0" fontId="0" fillId="0" borderId="0" xfId="0" applyFill="1" applyAlignment="1">
      <alignment horizontal="right" wrapText="1"/>
    </xf>
    <xf numFmtId="0" fontId="2" fillId="0" borderId="0" xfId="0" applyFont="1" applyFill="1" applyBorder="1" applyAlignment="1">
      <alignment horizontal="center"/>
    </xf>
    <xf numFmtId="0" fontId="2" fillId="0" borderId="0" xfId="0" applyFont="1" applyFill="1" applyAlignment="1">
      <alignment horizontal="right"/>
    </xf>
    <xf numFmtId="0" fontId="1" fillId="0" borderId="0" xfId="0" applyFont="1" applyFill="1" applyAlignment="1">
      <alignment horizontal="right" wrapText="1"/>
    </xf>
  </cellXfs>
  <cellStyles count="17">
    <cellStyle name="Comma" xfId="1" builtinId="3"/>
    <cellStyle name="Hyperlink" xfId="2" builtinId="8"/>
    <cellStyle name="Normal" xfId="0" builtinId="0"/>
    <cellStyle name="Normal_31-DAY FIRST TREAT (ALL CANCER)" xfId="8"/>
    <cellStyle name="Normal_31-DAY FIRST TREAT (ALL CANCER)_1" xfId="10"/>
    <cellStyle name="Normal_31-DAY SUB TREAT (DRUGS)" xfId="16"/>
    <cellStyle name="Normal_31-DAY SUB TREAT (RADIOTHERAPY)" xfId="7"/>
    <cellStyle name="Normal_31-DAY SUB TREAT (RADIOTHERAPY)_1" xfId="11"/>
    <cellStyle name="Normal_31-DAY SUB TREAT (SURGERY)" xfId="15"/>
    <cellStyle name="Normal_62-DAY (ALL CANCER)" xfId="3"/>
    <cellStyle name="Normal_62-DAY (CONSULTANT UPGRADE)" xfId="9"/>
    <cellStyle name="Normal_62-DAY (CONSULTANT UPGRADE)_1" xfId="12"/>
    <cellStyle name="Normal_62-DAY (SCREENING)" xfId="14"/>
    <cellStyle name="Normal_HQU14-A TWO WEEK WAIT-CANCER" xfId="4"/>
    <cellStyle name="Normal_TWO WEEK WAIT-ALL CANCER" xfId="5"/>
    <cellStyle name="Normal_TWO WEEK WAIT-BREAST SYMPTOMS" xfId="13"/>
    <cellStyle name="Percent" xfId="6"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6591300</xdr:colOff>
      <xdr:row>0</xdr:row>
      <xdr:rowOff>123824</xdr:rowOff>
    </xdr:from>
    <xdr:to>
      <xdr:col>0</xdr:col>
      <xdr:colOff>8179308</xdr:colOff>
      <xdr:row>6</xdr:row>
      <xdr:rowOff>141687</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591300" y="123824"/>
          <a:ext cx="1588008" cy="989413"/>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SDCT/Analysis/Waiting/Waiting%20Data/CRS%20UPGRADE%20DATABASE%20DATA/13-14%20Codes%20and%20relationship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gion"/>
      <sheetName val="Area Team"/>
      <sheetName val="CCG"/>
      <sheetName val="CSU"/>
      <sheetName val="Commissioning Hub"/>
      <sheetName val="Trusts"/>
      <sheetName val="IS"/>
      <sheetName val="IS Sites"/>
      <sheetName val="GP Practice"/>
      <sheetName val="ONS Area ID (CWT Q2 13-14)"/>
    </sheetNames>
    <sheetDataSet>
      <sheetData sheetId="0"/>
      <sheetData sheetId="1">
        <row r="2">
          <cell r="A2" t="str">
            <v>Q44</v>
          </cell>
          <cell r="B2" t="str">
            <v>CHESHIRE, WARRINGTON AND WIRRAL AREA TEAM</v>
          </cell>
        </row>
        <row r="3">
          <cell r="A3" t="str">
            <v>Q45</v>
          </cell>
          <cell r="B3" t="str">
            <v>DURHAM, DARLINGTON AND TEES AREA TEAM</v>
          </cell>
        </row>
        <row r="4">
          <cell r="A4" t="str">
            <v>Q46</v>
          </cell>
          <cell r="B4" t="str">
            <v>GREATER MANCHESTER AREA TEAM</v>
          </cell>
        </row>
        <row r="5">
          <cell r="A5" t="str">
            <v>Q47</v>
          </cell>
          <cell r="B5" t="str">
            <v>LANCASHIRE AREA TEAM</v>
          </cell>
        </row>
        <row r="6">
          <cell r="A6" t="str">
            <v>Q48</v>
          </cell>
          <cell r="B6" t="str">
            <v>MERSEYSIDE AREA TEAM</v>
          </cell>
        </row>
        <row r="7">
          <cell r="A7" t="str">
            <v>Q49</v>
          </cell>
          <cell r="B7" t="str">
            <v>CUMBRIA, NORTHUMBERLAND, TYNE AND WEAR AREA TEAM</v>
          </cell>
        </row>
        <row r="8">
          <cell r="A8" t="str">
            <v>Q50</v>
          </cell>
          <cell r="B8" t="str">
            <v>NORTH YORKSHIRE AND HUMBER AREA TEAM</v>
          </cell>
        </row>
        <row r="9">
          <cell r="A9" t="str">
            <v>Q51</v>
          </cell>
          <cell r="B9" t="str">
            <v>SOUTH YORKSHIRE AND BASSETLAW AREA TEAM</v>
          </cell>
        </row>
        <row r="10">
          <cell r="A10" t="str">
            <v>Q52</v>
          </cell>
          <cell r="B10" t="str">
            <v>WEST YORKSHIRE AREA TEAM</v>
          </cell>
        </row>
        <row r="11">
          <cell r="A11" t="str">
            <v>Q53</v>
          </cell>
          <cell r="B11" t="str">
            <v>ARDEN, HEREFORDSHIRE AND WORCESTERSHIRE AREA TEAM</v>
          </cell>
        </row>
        <row r="12">
          <cell r="A12" t="str">
            <v>Q54</v>
          </cell>
          <cell r="B12" t="str">
            <v>BIRMINGHAM AND THE BLACK COUNTRY AREA TEAM</v>
          </cell>
        </row>
        <row r="13">
          <cell r="A13" t="str">
            <v>Q55</v>
          </cell>
          <cell r="B13" t="str">
            <v>DERBYSHIRE AND NOTTINGHAMSHIRE AREA TEAM</v>
          </cell>
        </row>
        <row r="14">
          <cell r="A14" t="str">
            <v>Q56</v>
          </cell>
          <cell r="B14" t="str">
            <v>EAST ANGLIA AREA TEAM</v>
          </cell>
        </row>
        <row r="15">
          <cell r="A15" t="str">
            <v>Q57</v>
          </cell>
          <cell r="B15" t="str">
            <v>ESSEX AREA TEAM</v>
          </cell>
        </row>
        <row r="16">
          <cell r="A16" t="str">
            <v>Q58</v>
          </cell>
          <cell r="B16" t="str">
            <v>HERTFORDSHIRE AND THE SOUTH MIDLANDS AREA TEAM</v>
          </cell>
        </row>
        <row r="17">
          <cell r="A17" t="str">
            <v>Q59</v>
          </cell>
          <cell r="B17" t="str">
            <v>LEICESTERSHIRE AND LINCOLNSHIRE AREA TEAM</v>
          </cell>
        </row>
        <row r="18">
          <cell r="A18" t="str">
            <v>Q60</v>
          </cell>
          <cell r="B18" t="str">
            <v>SHROPSHIRE AND STAFFORDSHIRE AREA TEAM</v>
          </cell>
        </row>
        <row r="19">
          <cell r="A19" t="str">
            <v>Q61</v>
          </cell>
          <cell r="B19" t="str">
            <v>NORTH EAST LONDON AREA TEAM</v>
          </cell>
        </row>
        <row r="20">
          <cell r="A20" t="str">
            <v>Q62</v>
          </cell>
          <cell r="B20" t="str">
            <v>NORTH WEST LONDON AREA TEAM</v>
          </cell>
        </row>
        <row r="21">
          <cell r="A21" t="str">
            <v>Q63</v>
          </cell>
          <cell r="B21" t="str">
            <v>SOUTH LONDON AREA TEAM</v>
          </cell>
        </row>
        <row r="22">
          <cell r="A22" t="str">
            <v>Q64</v>
          </cell>
          <cell r="B22" t="str">
            <v>BATH, GLOUCESTERSHIRE, SWINDON AND WILTSHIRE AREA TEAM</v>
          </cell>
        </row>
        <row r="23">
          <cell r="A23" t="str">
            <v>Q65</v>
          </cell>
          <cell r="B23" t="str">
            <v>BRISTOL, NORTH SOMERSET, SOMERSET AND SOUTH GLOUCESTERSHIRE AREA TEAM</v>
          </cell>
        </row>
        <row r="24">
          <cell r="A24" t="str">
            <v>Q66</v>
          </cell>
          <cell r="B24" t="str">
            <v>DEVON, CORNWALL AND ISLES OF SCILLY AREA TEAM</v>
          </cell>
        </row>
        <row r="25">
          <cell r="A25" t="str">
            <v>Q67</v>
          </cell>
          <cell r="B25" t="str">
            <v>KENT AND MEDWAY AREA TEAM</v>
          </cell>
        </row>
        <row r="26">
          <cell r="A26" t="str">
            <v>Q68</v>
          </cell>
          <cell r="B26" t="str">
            <v>SURREY AND SUSSEX AREA TEAM</v>
          </cell>
        </row>
        <row r="27">
          <cell r="A27" t="str">
            <v>Q69</v>
          </cell>
          <cell r="B27" t="str">
            <v>THAMES VALLEY AREA TEAM</v>
          </cell>
        </row>
        <row r="28">
          <cell r="A28" t="str">
            <v>Q70</v>
          </cell>
          <cell r="B28" t="str">
            <v>WESSEX AREA TEAM</v>
          </cell>
        </row>
        <row r="29">
          <cell r="A29" t="str">
            <v>Q71</v>
          </cell>
          <cell r="B29" t="str">
            <v>LONDON AREA TEAM</v>
          </cell>
        </row>
      </sheetData>
      <sheetData sheetId="2">
        <row r="2">
          <cell r="A2" t="str">
            <v>00C</v>
          </cell>
          <cell r="B2" t="str">
            <v>NHS DARLINGTON CCG</v>
          </cell>
          <cell r="C2" t="str">
            <v>Y54</v>
          </cell>
          <cell r="D2" t="str">
            <v>Q45</v>
          </cell>
        </row>
        <row r="3">
          <cell r="A3" t="str">
            <v>00D</v>
          </cell>
          <cell r="B3" t="str">
            <v>NHS DURHAM DALES, EASINGTON AND SEDGEFIELD CCG</v>
          </cell>
          <cell r="C3" t="str">
            <v>Y54</v>
          </cell>
          <cell r="D3" t="str">
            <v>Q45</v>
          </cell>
        </row>
        <row r="4">
          <cell r="A4" t="str">
            <v>00F</v>
          </cell>
          <cell r="B4" t="str">
            <v>NHS GATESHEAD CCG</v>
          </cell>
          <cell r="C4" t="str">
            <v>Y54</v>
          </cell>
          <cell r="D4" t="str">
            <v>Q49</v>
          </cell>
        </row>
        <row r="5">
          <cell r="A5" t="str">
            <v>00G</v>
          </cell>
          <cell r="B5" t="str">
            <v>NHS NEWCASTLE NORTH AND EAST CCG</v>
          </cell>
          <cell r="C5" t="str">
            <v>Y54</v>
          </cell>
          <cell r="D5" t="str">
            <v>Q49</v>
          </cell>
        </row>
        <row r="6">
          <cell r="A6" t="str">
            <v>00H</v>
          </cell>
          <cell r="B6" t="str">
            <v>NHS NEWCASTLE WEST CCG</v>
          </cell>
          <cell r="C6" t="str">
            <v>Y54</v>
          </cell>
          <cell r="D6" t="str">
            <v>Q49</v>
          </cell>
        </row>
        <row r="7">
          <cell r="A7" t="str">
            <v>00J</v>
          </cell>
          <cell r="B7" t="str">
            <v>NHS NORTH DURHAM CCG</v>
          </cell>
          <cell r="C7" t="str">
            <v>Y54</v>
          </cell>
          <cell r="D7" t="str">
            <v>Q45</v>
          </cell>
        </row>
        <row r="8">
          <cell r="A8" t="str">
            <v>00K</v>
          </cell>
          <cell r="B8" t="str">
            <v>NHS HARTLEPOOL AND STOCKTON-ON-TEES CCG</v>
          </cell>
          <cell r="C8" t="str">
            <v>Y54</v>
          </cell>
          <cell r="D8" t="str">
            <v>Q45</v>
          </cell>
        </row>
        <row r="9">
          <cell r="A9" t="str">
            <v>00L</v>
          </cell>
          <cell r="B9" t="str">
            <v>NHS NORTHUMBERLAND CCG</v>
          </cell>
          <cell r="C9" t="str">
            <v>Y54</v>
          </cell>
          <cell r="D9" t="str">
            <v>Q49</v>
          </cell>
        </row>
        <row r="10">
          <cell r="A10" t="str">
            <v>00M</v>
          </cell>
          <cell r="B10" t="str">
            <v>NHS SOUTH TEES CCG</v>
          </cell>
          <cell r="C10" t="str">
            <v>Y54</v>
          </cell>
          <cell r="D10" t="str">
            <v>Q45</v>
          </cell>
        </row>
        <row r="11">
          <cell r="A11" t="str">
            <v>00N</v>
          </cell>
          <cell r="B11" t="str">
            <v>NHS SOUTH TYNESIDE CCG</v>
          </cell>
          <cell r="C11" t="str">
            <v>Y54</v>
          </cell>
          <cell r="D11" t="str">
            <v>Q49</v>
          </cell>
        </row>
        <row r="12">
          <cell r="A12" t="str">
            <v>00P</v>
          </cell>
          <cell r="B12" t="str">
            <v>NHS SUNDERLAND CCG</v>
          </cell>
          <cell r="C12" t="str">
            <v>Y54</v>
          </cell>
          <cell r="D12" t="str">
            <v>Q49</v>
          </cell>
        </row>
        <row r="13">
          <cell r="A13" t="str">
            <v>00Q</v>
          </cell>
          <cell r="B13" t="str">
            <v>NHS BLACKBURN WITH DARWEN CCG</v>
          </cell>
          <cell r="C13" t="str">
            <v>Y54</v>
          </cell>
          <cell r="D13" t="str">
            <v>Q47</v>
          </cell>
        </row>
        <row r="14">
          <cell r="A14" t="str">
            <v>00R</v>
          </cell>
          <cell r="B14" t="str">
            <v>NHS BLACKPOOL CCG</v>
          </cell>
          <cell r="C14" t="str">
            <v>Y54</v>
          </cell>
          <cell r="D14" t="str">
            <v>Q47</v>
          </cell>
        </row>
        <row r="15">
          <cell r="A15" t="str">
            <v>00T</v>
          </cell>
          <cell r="B15" t="str">
            <v>NHS BOLTON CCG</v>
          </cell>
          <cell r="C15" t="str">
            <v>Y54</v>
          </cell>
          <cell r="D15" t="str">
            <v>Q46</v>
          </cell>
        </row>
        <row r="16">
          <cell r="A16" t="str">
            <v>00V</v>
          </cell>
          <cell r="B16" t="str">
            <v>NHS BURY CCG</v>
          </cell>
          <cell r="C16" t="str">
            <v>Y54</v>
          </cell>
          <cell r="D16" t="str">
            <v>Q46</v>
          </cell>
        </row>
        <row r="17">
          <cell r="A17" t="str">
            <v>00W</v>
          </cell>
          <cell r="B17" t="str">
            <v>NHS CENTRAL MANCHESTER CCG</v>
          </cell>
          <cell r="C17" t="str">
            <v>Y54</v>
          </cell>
          <cell r="D17" t="str">
            <v>Q46</v>
          </cell>
        </row>
        <row r="18">
          <cell r="A18" t="str">
            <v>00X</v>
          </cell>
          <cell r="B18" t="str">
            <v>NHS CHORLEY AND SOUTH RIBBLE CCG</v>
          </cell>
          <cell r="C18" t="str">
            <v>Y54</v>
          </cell>
          <cell r="D18" t="str">
            <v>Q47</v>
          </cell>
        </row>
        <row r="19">
          <cell r="A19" t="str">
            <v>00Y</v>
          </cell>
          <cell r="B19" t="str">
            <v>NHS OLDHAM CCG</v>
          </cell>
          <cell r="C19" t="str">
            <v>Y54</v>
          </cell>
          <cell r="D19" t="str">
            <v>Q46</v>
          </cell>
        </row>
        <row r="20">
          <cell r="A20" t="str">
            <v>01A</v>
          </cell>
          <cell r="B20" t="str">
            <v>NHS EAST LANCASHIRE CCG</v>
          </cell>
          <cell r="C20" t="str">
            <v>Y54</v>
          </cell>
          <cell r="D20" t="str">
            <v>Q47</v>
          </cell>
        </row>
        <row r="21">
          <cell r="A21" t="str">
            <v>01C</v>
          </cell>
          <cell r="B21" t="str">
            <v>NHS EASTERN CHESHIRE CCG</v>
          </cell>
          <cell r="C21" t="str">
            <v>Y54</v>
          </cell>
          <cell r="D21" t="str">
            <v>Q44</v>
          </cell>
        </row>
        <row r="22">
          <cell r="A22" t="str">
            <v>01D</v>
          </cell>
          <cell r="B22" t="str">
            <v>NHS HEYWOOD, MIDDLETON AND ROCHDALE CCG</v>
          </cell>
          <cell r="C22" t="str">
            <v>Y54</v>
          </cell>
          <cell r="D22" t="str">
            <v>Q46</v>
          </cell>
        </row>
        <row r="23">
          <cell r="A23" t="str">
            <v>01E</v>
          </cell>
          <cell r="B23" t="str">
            <v>NHS GREATER PRESTON CCG</v>
          </cell>
          <cell r="C23" t="str">
            <v>Y54</v>
          </cell>
          <cell r="D23" t="str">
            <v>Q47</v>
          </cell>
        </row>
        <row r="24">
          <cell r="A24" t="str">
            <v>01F</v>
          </cell>
          <cell r="B24" t="str">
            <v>NHS HALTON CCG</v>
          </cell>
          <cell r="C24" t="str">
            <v>Y54</v>
          </cell>
          <cell r="D24" t="str">
            <v>Q48</v>
          </cell>
        </row>
        <row r="25">
          <cell r="A25" t="str">
            <v>01G</v>
          </cell>
          <cell r="B25" t="str">
            <v>NHS SALFORD CCG</v>
          </cell>
          <cell r="C25" t="str">
            <v>Y54</v>
          </cell>
          <cell r="D25" t="str">
            <v>Q46</v>
          </cell>
        </row>
        <row r="26">
          <cell r="A26" t="str">
            <v>01H</v>
          </cell>
          <cell r="B26" t="str">
            <v>NHS CUMBRIA CCG</v>
          </cell>
          <cell r="C26" t="str">
            <v>Y54</v>
          </cell>
          <cell r="D26" t="str">
            <v>Q49</v>
          </cell>
        </row>
        <row r="27">
          <cell r="A27" t="str">
            <v>01J</v>
          </cell>
          <cell r="B27" t="str">
            <v>NHS KNOWSLEY CCG</v>
          </cell>
          <cell r="C27" t="str">
            <v>Y54</v>
          </cell>
          <cell r="D27" t="str">
            <v>Q48</v>
          </cell>
        </row>
        <row r="28">
          <cell r="A28" t="str">
            <v>01K</v>
          </cell>
          <cell r="B28" t="str">
            <v>NHS LANCASHIRE NORTH CCG</v>
          </cell>
          <cell r="C28" t="str">
            <v>Y54</v>
          </cell>
          <cell r="D28" t="str">
            <v>Q47</v>
          </cell>
        </row>
        <row r="29">
          <cell r="A29" t="str">
            <v>01M</v>
          </cell>
          <cell r="B29" t="str">
            <v>NHS NORTH MANCHESTER CCG</v>
          </cell>
          <cell r="C29" t="str">
            <v>Y54</v>
          </cell>
          <cell r="D29" t="str">
            <v>Q46</v>
          </cell>
        </row>
        <row r="30">
          <cell r="A30" t="str">
            <v>01N</v>
          </cell>
          <cell r="B30" t="str">
            <v>NHS SOUTH MANCHESTER CCG</v>
          </cell>
          <cell r="C30" t="str">
            <v>Y54</v>
          </cell>
          <cell r="D30" t="str">
            <v>Q46</v>
          </cell>
        </row>
        <row r="31">
          <cell r="A31" t="str">
            <v>01R</v>
          </cell>
          <cell r="B31" t="str">
            <v>NHS SOUTH CHESHIRE CCG</v>
          </cell>
          <cell r="C31" t="str">
            <v>Y54</v>
          </cell>
          <cell r="D31" t="str">
            <v>Q44</v>
          </cell>
        </row>
        <row r="32">
          <cell r="A32" t="str">
            <v>01T</v>
          </cell>
          <cell r="B32" t="str">
            <v>NHS SOUTH SEFTON CCG</v>
          </cell>
          <cell r="C32" t="str">
            <v>Y54</v>
          </cell>
          <cell r="D32" t="str">
            <v>Q48</v>
          </cell>
        </row>
        <row r="33">
          <cell r="A33" t="str">
            <v>01V</v>
          </cell>
          <cell r="B33" t="str">
            <v>NHS SOUTHPORT AND FORMBY CCG</v>
          </cell>
          <cell r="C33" t="str">
            <v>Y54</v>
          </cell>
          <cell r="D33" t="str">
            <v>Q48</v>
          </cell>
        </row>
        <row r="34">
          <cell r="A34" t="str">
            <v>01W</v>
          </cell>
          <cell r="B34" t="str">
            <v>NHS STOCKPORT CCG</v>
          </cell>
          <cell r="C34" t="str">
            <v>Y54</v>
          </cell>
          <cell r="D34" t="str">
            <v>Q46</v>
          </cell>
        </row>
        <row r="35">
          <cell r="A35" t="str">
            <v>01X</v>
          </cell>
          <cell r="B35" t="str">
            <v>NHS ST HELENS CCG</v>
          </cell>
          <cell r="C35" t="str">
            <v>Y54</v>
          </cell>
          <cell r="D35" t="str">
            <v>Q48</v>
          </cell>
        </row>
        <row r="36">
          <cell r="A36" t="str">
            <v>01Y</v>
          </cell>
          <cell r="B36" t="str">
            <v>NHS TAMESIDE AND GLOSSOP CCG</v>
          </cell>
          <cell r="C36" t="str">
            <v>Y54</v>
          </cell>
          <cell r="D36" t="str">
            <v>Q46</v>
          </cell>
        </row>
        <row r="37">
          <cell r="A37" t="str">
            <v>02A</v>
          </cell>
          <cell r="B37" t="str">
            <v>NHS TRAFFORD CCG</v>
          </cell>
          <cell r="C37" t="str">
            <v>Y54</v>
          </cell>
          <cell r="D37" t="str">
            <v>Q46</v>
          </cell>
        </row>
        <row r="38">
          <cell r="A38" t="str">
            <v>02D</v>
          </cell>
          <cell r="B38" t="str">
            <v>NHS VALE ROYAL CCG</v>
          </cell>
          <cell r="C38" t="str">
            <v>Y54</v>
          </cell>
          <cell r="D38" t="str">
            <v>Q44</v>
          </cell>
        </row>
        <row r="39">
          <cell r="A39" t="str">
            <v>02E</v>
          </cell>
          <cell r="B39" t="str">
            <v>NHS WARRINGTON CCG</v>
          </cell>
          <cell r="C39" t="str">
            <v>Y54</v>
          </cell>
          <cell r="D39" t="str">
            <v>Q44</v>
          </cell>
        </row>
        <row r="40">
          <cell r="A40" t="str">
            <v>02F</v>
          </cell>
          <cell r="B40" t="str">
            <v>NHS WEST CHESHIRE CCG</v>
          </cell>
          <cell r="C40" t="str">
            <v>Y54</v>
          </cell>
          <cell r="D40" t="str">
            <v>Q44</v>
          </cell>
        </row>
        <row r="41">
          <cell r="A41" t="str">
            <v>02G</v>
          </cell>
          <cell r="B41" t="str">
            <v>NHS WEST LANCASHIRE CCG</v>
          </cell>
          <cell r="C41" t="str">
            <v>Y54</v>
          </cell>
          <cell r="D41" t="str">
            <v>Q47</v>
          </cell>
        </row>
        <row r="42">
          <cell r="A42" t="str">
            <v>02H</v>
          </cell>
          <cell r="B42" t="str">
            <v>NHS WIGAN BOROUGH CCG</v>
          </cell>
          <cell r="C42" t="str">
            <v>Y54</v>
          </cell>
          <cell r="D42" t="str">
            <v>Q46</v>
          </cell>
        </row>
        <row r="43">
          <cell r="A43" t="str">
            <v>02M</v>
          </cell>
          <cell r="B43" t="str">
            <v>NHS FYLDE &amp; WYRE CCG</v>
          </cell>
          <cell r="C43" t="str">
            <v>Y54</v>
          </cell>
          <cell r="D43" t="str">
            <v>Q47</v>
          </cell>
        </row>
        <row r="44">
          <cell r="A44" t="str">
            <v>02N</v>
          </cell>
          <cell r="B44" t="str">
            <v>NHS AIREDALE, WHARFDALE AND CRAVEN CCG</v>
          </cell>
          <cell r="C44" t="str">
            <v>Y54</v>
          </cell>
          <cell r="D44" t="str">
            <v>Q52</v>
          </cell>
        </row>
        <row r="45">
          <cell r="A45" t="str">
            <v>02P</v>
          </cell>
          <cell r="B45" t="str">
            <v>NHS BARNSLEY CCG</v>
          </cell>
          <cell r="C45" t="str">
            <v>Y54</v>
          </cell>
          <cell r="D45" t="str">
            <v>Q51</v>
          </cell>
        </row>
        <row r="46">
          <cell r="A46" t="str">
            <v>02Q</v>
          </cell>
          <cell r="B46" t="str">
            <v>NHS BASSETLAW CCG</v>
          </cell>
          <cell r="C46" t="str">
            <v>Y54</v>
          </cell>
          <cell r="D46" t="str">
            <v>Q51</v>
          </cell>
        </row>
        <row r="47">
          <cell r="A47" t="str">
            <v>02R</v>
          </cell>
          <cell r="B47" t="str">
            <v>NHS BRADFORD DISTRICTS CCG</v>
          </cell>
          <cell r="C47" t="str">
            <v>Y54</v>
          </cell>
          <cell r="D47" t="str">
            <v>Q52</v>
          </cell>
        </row>
        <row r="48">
          <cell r="A48" t="str">
            <v>02T</v>
          </cell>
          <cell r="B48" t="str">
            <v>NHS CALDERDALE CCG</v>
          </cell>
          <cell r="C48" t="str">
            <v>Y54</v>
          </cell>
          <cell r="D48" t="str">
            <v>Q52</v>
          </cell>
        </row>
        <row r="49">
          <cell r="A49" t="str">
            <v>02V</v>
          </cell>
          <cell r="B49" t="str">
            <v>NHS LEEDS NORTH CCG</v>
          </cell>
          <cell r="C49" t="str">
            <v>Y54</v>
          </cell>
          <cell r="D49" t="str">
            <v>Q52</v>
          </cell>
        </row>
        <row r="50">
          <cell r="A50" t="str">
            <v>02W</v>
          </cell>
          <cell r="B50" t="str">
            <v>NHS BRADFORD CITY CCG</v>
          </cell>
          <cell r="C50" t="str">
            <v>Y54</v>
          </cell>
          <cell r="D50" t="str">
            <v>Q52</v>
          </cell>
        </row>
        <row r="51">
          <cell r="A51" t="str">
            <v>02X</v>
          </cell>
          <cell r="B51" t="str">
            <v>NHS DONCASTER CCG</v>
          </cell>
          <cell r="C51" t="str">
            <v>Y54</v>
          </cell>
          <cell r="D51" t="str">
            <v>Q51</v>
          </cell>
        </row>
        <row r="52">
          <cell r="A52" t="str">
            <v>02Y</v>
          </cell>
          <cell r="B52" t="str">
            <v>NHS EAST RIDING OF YORKSHIRE CCG</v>
          </cell>
          <cell r="C52" t="str">
            <v>Y54</v>
          </cell>
          <cell r="D52" t="str">
            <v>Q50</v>
          </cell>
        </row>
        <row r="53">
          <cell r="A53" t="str">
            <v>03A</v>
          </cell>
          <cell r="B53" t="str">
            <v>NHS GREATER HUDDERSFIELD CCG</v>
          </cell>
          <cell r="C53" t="str">
            <v>Y54</v>
          </cell>
          <cell r="D53" t="str">
            <v>Q52</v>
          </cell>
        </row>
        <row r="54">
          <cell r="A54" t="str">
            <v>03C</v>
          </cell>
          <cell r="B54" t="str">
            <v>NHS LEEDS WEST CCG</v>
          </cell>
          <cell r="C54" t="str">
            <v>Y54</v>
          </cell>
          <cell r="D54" t="str">
            <v>Q52</v>
          </cell>
        </row>
        <row r="55">
          <cell r="A55" t="str">
            <v>03D</v>
          </cell>
          <cell r="B55" t="str">
            <v>NHS HAMBLETON, RICHMONDSHIRE AND WHITBY CCG</v>
          </cell>
          <cell r="C55" t="str">
            <v>Y54</v>
          </cell>
          <cell r="D55" t="str">
            <v>Q50</v>
          </cell>
        </row>
        <row r="56">
          <cell r="A56" t="str">
            <v>03E</v>
          </cell>
          <cell r="B56" t="str">
            <v>NHS HARROGATE AND RURAL DISTRICT CCG</v>
          </cell>
          <cell r="C56" t="str">
            <v>Y54</v>
          </cell>
          <cell r="D56" t="str">
            <v>Q50</v>
          </cell>
        </row>
        <row r="57">
          <cell r="A57" t="str">
            <v>03F</v>
          </cell>
          <cell r="B57" t="str">
            <v>NHS HULL CCG</v>
          </cell>
          <cell r="C57" t="str">
            <v>Y54</v>
          </cell>
          <cell r="D57" t="str">
            <v>Q50</v>
          </cell>
        </row>
        <row r="58">
          <cell r="A58" t="str">
            <v>03G</v>
          </cell>
          <cell r="B58" t="str">
            <v>NHS LEEDS SOUTH AND EAST CCG</v>
          </cell>
          <cell r="C58" t="str">
            <v>Y54</v>
          </cell>
          <cell r="D58" t="str">
            <v>Q52</v>
          </cell>
        </row>
        <row r="59">
          <cell r="A59" t="str">
            <v>03H</v>
          </cell>
          <cell r="B59" t="str">
            <v>NHS NORTH EAST LINCOLNSHIRE CCG</v>
          </cell>
          <cell r="C59" t="str">
            <v>Y54</v>
          </cell>
          <cell r="D59" t="str">
            <v>Q50</v>
          </cell>
        </row>
        <row r="60">
          <cell r="A60" t="str">
            <v>03J</v>
          </cell>
          <cell r="B60" t="str">
            <v>NHS NORTH KIRKLEES CCG</v>
          </cell>
          <cell r="C60" t="str">
            <v>Y54</v>
          </cell>
          <cell r="D60" t="str">
            <v>Q52</v>
          </cell>
        </row>
        <row r="61">
          <cell r="A61" t="str">
            <v>03K</v>
          </cell>
          <cell r="B61" t="str">
            <v>NHS NORTH LINCOLNSHIRE CCG</v>
          </cell>
          <cell r="C61" t="str">
            <v>Y54</v>
          </cell>
          <cell r="D61" t="str">
            <v>Q50</v>
          </cell>
        </row>
        <row r="62">
          <cell r="A62" t="str">
            <v>03L</v>
          </cell>
          <cell r="B62" t="str">
            <v>NHS ROTHERHAM CCG</v>
          </cell>
          <cell r="C62" t="str">
            <v>Y54</v>
          </cell>
          <cell r="D62" t="str">
            <v>Q51</v>
          </cell>
        </row>
        <row r="63">
          <cell r="A63" t="str">
            <v>03M</v>
          </cell>
          <cell r="B63" t="str">
            <v>NHS SCARBOROUGH AND RYEDALE CCG</v>
          </cell>
          <cell r="C63" t="str">
            <v>Y54</v>
          </cell>
          <cell r="D63" t="str">
            <v>Q50</v>
          </cell>
        </row>
        <row r="64">
          <cell r="A64" t="str">
            <v>03N</v>
          </cell>
          <cell r="B64" t="str">
            <v>NHS SHEFFIELD CCG</v>
          </cell>
          <cell r="C64" t="str">
            <v>Y54</v>
          </cell>
          <cell r="D64" t="str">
            <v>Q51</v>
          </cell>
        </row>
        <row r="65">
          <cell r="A65" t="str">
            <v>03Q</v>
          </cell>
          <cell r="B65" t="str">
            <v>NHS VALE OF YORK CCG</v>
          </cell>
          <cell r="C65" t="str">
            <v>Y54</v>
          </cell>
          <cell r="D65" t="str">
            <v>Q50</v>
          </cell>
        </row>
        <row r="66">
          <cell r="A66" t="str">
            <v>03R</v>
          </cell>
          <cell r="B66" t="str">
            <v>NHS WAKEFIELD CCG</v>
          </cell>
          <cell r="C66" t="str">
            <v>Y54</v>
          </cell>
          <cell r="D66" t="str">
            <v>Q52</v>
          </cell>
        </row>
        <row r="67">
          <cell r="A67" t="str">
            <v>03T</v>
          </cell>
          <cell r="B67" t="str">
            <v>NHS LINCOLNSHIRE EAST CCG</v>
          </cell>
          <cell r="C67" t="str">
            <v>Y55</v>
          </cell>
          <cell r="D67" t="str">
            <v>Q59</v>
          </cell>
        </row>
        <row r="68">
          <cell r="A68" t="str">
            <v>03V</v>
          </cell>
          <cell r="B68" t="str">
            <v>NHS CORBY CCG</v>
          </cell>
          <cell r="C68" t="str">
            <v>Y55</v>
          </cell>
          <cell r="D68" t="str">
            <v>Q58</v>
          </cell>
        </row>
        <row r="69">
          <cell r="A69" t="str">
            <v>03W</v>
          </cell>
          <cell r="B69" t="str">
            <v>NHS EAST LEICESTERSHIRE AND RUTLAND CCG</v>
          </cell>
          <cell r="C69" t="str">
            <v>Y55</v>
          </cell>
          <cell r="D69" t="str">
            <v>Q59</v>
          </cell>
        </row>
        <row r="70">
          <cell r="A70" t="str">
            <v>03X</v>
          </cell>
          <cell r="B70" t="str">
            <v>NHS EREWASH CCG</v>
          </cell>
          <cell r="C70" t="str">
            <v>Y55</v>
          </cell>
          <cell r="D70" t="str">
            <v>Q55</v>
          </cell>
        </row>
        <row r="71">
          <cell r="A71" t="str">
            <v>03Y</v>
          </cell>
          <cell r="B71" t="str">
            <v>NHS HARDWICK CCG</v>
          </cell>
          <cell r="C71" t="str">
            <v>Y55</v>
          </cell>
          <cell r="D71" t="str">
            <v>Q55</v>
          </cell>
        </row>
        <row r="72">
          <cell r="A72" t="str">
            <v>04C</v>
          </cell>
          <cell r="B72" t="str">
            <v>NHS LEICESTER CITY CCG</v>
          </cell>
          <cell r="C72" t="str">
            <v>Y55</v>
          </cell>
          <cell r="D72" t="str">
            <v>Q59</v>
          </cell>
        </row>
        <row r="73">
          <cell r="A73" t="str">
            <v>04D</v>
          </cell>
          <cell r="B73" t="str">
            <v>NHS LINCOLNSHIRE WEST CCG</v>
          </cell>
          <cell r="C73" t="str">
            <v>Y55</v>
          </cell>
          <cell r="D73" t="str">
            <v>Q59</v>
          </cell>
        </row>
        <row r="74">
          <cell r="A74" t="str">
            <v>04E</v>
          </cell>
          <cell r="B74" t="str">
            <v>NHS MANSFIELD AND ASHFIELD CCG</v>
          </cell>
          <cell r="C74" t="str">
            <v>Y55</v>
          </cell>
          <cell r="D74" t="str">
            <v>Q55</v>
          </cell>
        </row>
        <row r="75">
          <cell r="A75" t="str">
            <v>04F</v>
          </cell>
          <cell r="B75" t="str">
            <v>NHS MILTON KEYNES CCG</v>
          </cell>
          <cell r="C75" t="str">
            <v>Y55</v>
          </cell>
          <cell r="D75" t="str">
            <v>Q58</v>
          </cell>
        </row>
        <row r="76">
          <cell r="A76" t="str">
            <v>04G</v>
          </cell>
          <cell r="B76" t="str">
            <v>NHS NENE CCG</v>
          </cell>
          <cell r="C76" t="str">
            <v>Y55</v>
          </cell>
          <cell r="D76" t="str">
            <v>Q58</v>
          </cell>
        </row>
        <row r="77">
          <cell r="A77" t="str">
            <v>04H</v>
          </cell>
          <cell r="B77" t="str">
            <v>NHS NEWARK &amp; SHERWOOD CCG</v>
          </cell>
          <cell r="C77" t="str">
            <v>Y55</v>
          </cell>
          <cell r="D77" t="str">
            <v>Q55</v>
          </cell>
        </row>
        <row r="78">
          <cell r="A78" t="str">
            <v>04J</v>
          </cell>
          <cell r="B78" t="str">
            <v>NHS NORTH DERBYSHIRE CCG</v>
          </cell>
          <cell r="C78" t="str">
            <v>Y55</v>
          </cell>
          <cell r="D78" t="str">
            <v>Q55</v>
          </cell>
        </row>
        <row r="79">
          <cell r="A79" t="str">
            <v>04K</v>
          </cell>
          <cell r="B79" t="str">
            <v>NHS NOTTINGHAM CITY CCG</v>
          </cell>
          <cell r="C79" t="str">
            <v>Y55</v>
          </cell>
          <cell r="D79" t="str">
            <v>Q55</v>
          </cell>
        </row>
        <row r="80">
          <cell r="A80" t="str">
            <v>04L</v>
          </cell>
          <cell r="B80" t="str">
            <v>NHS NOTTINGHAM NORTH AND EAST CCG</v>
          </cell>
          <cell r="C80" t="str">
            <v>Y55</v>
          </cell>
          <cell r="D80" t="str">
            <v>Q55</v>
          </cell>
        </row>
        <row r="81">
          <cell r="A81" t="str">
            <v>04M</v>
          </cell>
          <cell r="B81" t="str">
            <v>NHS NOTTINGHAM WEST CCG</v>
          </cell>
          <cell r="C81" t="str">
            <v>Y55</v>
          </cell>
          <cell r="D81" t="str">
            <v>Q55</v>
          </cell>
        </row>
        <row r="82">
          <cell r="A82" t="str">
            <v>04N</v>
          </cell>
          <cell r="B82" t="str">
            <v>NHS RUSHCLIFFE CCG</v>
          </cell>
          <cell r="C82" t="str">
            <v>Y55</v>
          </cell>
          <cell r="D82" t="str">
            <v>Q55</v>
          </cell>
        </row>
        <row r="83">
          <cell r="A83" t="str">
            <v>04Q</v>
          </cell>
          <cell r="B83" t="str">
            <v>NHS SOUTH WEST LINCOLNSHIRE CCG</v>
          </cell>
          <cell r="C83" t="str">
            <v>Y55</v>
          </cell>
          <cell r="D83" t="str">
            <v>Q59</v>
          </cell>
        </row>
        <row r="84">
          <cell r="A84" t="str">
            <v>04R</v>
          </cell>
          <cell r="B84" t="str">
            <v>NHS SOUTHERN DERBYSHIRE CCG</v>
          </cell>
          <cell r="C84" t="str">
            <v>Y55</v>
          </cell>
          <cell r="D84" t="str">
            <v>Q55</v>
          </cell>
        </row>
        <row r="85">
          <cell r="A85" t="str">
            <v>04V</v>
          </cell>
          <cell r="B85" t="str">
            <v>NHS WEST LEICESTERSHIRE CCG</v>
          </cell>
          <cell r="C85" t="str">
            <v>Y55</v>
          </cell>
          <cell r="D85" t="str">
            <v>Q59</v>
          </cell>
        </row>
        <row r="86">
          <cell r="A86" t="str">
            <v>04X</v>
          </cell>
          <cell r="B86" t="str">
            <v>NHS BIRMINGHAM SOUTH AND CENTRAL CCG</v>
          </cell>
          <cell r="C86" t="str">
            <v>Y55</v>
          </cell>
          <cell r="D86" t="str">
            <v>Q54</v>
          </cell>
        </row>
        <row r="87">
          <cell r="A87" t="str">
            <v>04Y</v>
          </cell>
          <cell r="B87" t="str">
            <v>NHS CANNOCK CHASE CCG</v>
          </cell>
          <cell r="C87" t="str">
            <v>Y55</v>
          </cell>
          <cell r="D87" t="str">
            <v>Q60</v>
          </cell>
        </row>
        <row r="88">
          <cell r="A88" t="str">
            <v>05A</v>
          </cell>
          <cell r="B88" t="str">
            <v>NHS COVENTRY AND RUGBY CCG</v>
          </cell>
          <cell r="C88" t="str">
            <v>Y55</v>
          </cell>
          <cell r="D88" t="str">
            <v>Q53</v>
          </cell>
        </row>
        <row r="89">
          <cell r="A89" t="str">
            <v>05C</v>
          </cell>
          <cell r="B89" t="str">
            <v>NHS DUDLEY CCG</v>
          </cell>
          <cell r="C89" t="str">
            <v>Y55</v>
          </cell>
          <cell r="D89" t="str">
            <v>Q54</v>
          </cell>
        </row>
        <row r="90">
          <cell r="A90" t="str">
            <v>05D</v>
          </cell>
          <cell r="B90" t="str">
            <v>NHS EAST STAFFORDSHIRE CCG</v>
          </cell>
          <cell r="C90" t="str">
            <v>Y55</v>
          </cell>
          <cell r="D90" t="str">
            <v>Q60</v>
          </cell>
        </row>
        <row r="91">
          <cell r="A91" t="str">
            <v>05F</v>
          </cell>
          <cell r="B91" t="str">
            <v>NHS HEREFORDSHIRE CCG</v>
          </cell>
          <cell r="C91" t="str">
            <v>Y55</v>
          </cell>
          <cell r="D91" t="str">
            <v>Q53</v>
          </cell>
        </row>
        <row r="92">
          <cell r="A92" t="str">
            <v>05G</v>
          </cell>
          <cell r="B92" t="str">
            <v>NHS NORTH STAFFORDSHIRE CCG</v>
          </cell>
          <cell r="C92" t="str">
            <v>Y55</v>
          </cell>
          <cell r="D92" t="str">
            <v>Q60</v>
          </cell>
        </row>
        <row r="93">
          <cell r="A93" t="str">
            <v>05H</v>
          </cell>
          <cell r="B93" t="str">
            <v>NHS WARWICKSHIRE NORTH CCG</v>
          </cell>
          <cell r="C93" t="str">
            <v>Y55</v>
          </cell>
          <cell r="D93" t="str">
            <v>Q53</v>
          </cell>
        </row>
        <row r="94">
          <cell r="A94" t="str">
            <v>05J</v>
          </cell>
          <cell r="B94" t="str">
            <v>NHS REDDITCH AND BROMSGROVE CCG</v>
          </cell>
          <cell r="C94" t="str">
            <v>Y55</v>
          </cell>
          <cell r="D94" t="str">
            <v>Q53</v>
          </cell>
        </row>
        <row r="95">
          <cell r="A95" t="str">
            <v>05L</v>
          </cell>
          <cell r="B95" t="str">
            <v>NHS SANDWELL AND WEST BIRMINGHAM CCG</v>
          </cell>
          <cell r="C95" t="str">
            <v>Y55</v>
          </cell>
          <cell r="D95" t="str">
            <v>Q54</v>
          </cell>
        </row>
        <row r="96">
          <cell r="A96" t="str">
            <v>05N</v>
          </cell>
          <cell r="B96" t="str">
            <v>NHS SHROPSHIRE CCG</v>
          </cell>
          <cell r="C96" t="str">
            <v>Y55</v>
          </cell>
          <cell r="D96" t="str">
            <v>Q60</v>
          </cell>
        </row>
        <row r="97">
          <cell r="A97" t="str">
            <v>05P</v>
          </cell>
          <cell r="B97" t="str">
            <v>NHS SOLIHULL CCG</v>
          </cell>
          <cell r="C97" t="str">
            <v>Y55</v>
          </cell>
          <cell r="D97" t="str">
            <v>Q54</v>
          </cell>
        </row>
        <row r="98">
          <cell r="A98" t="str">
            <v>05Q</v>
          </cell>
          <cell r="B98" t="str">
            <v>NHS SOUTH EAST STAFFS AND SEISDON PENINSULAR CCG</v>
          </cell>
          <cell r="C98" t="str">
            <v>Y55</v>
          </cell>
          <cell r="D98" t="str">
            <v>Q60</v>
          </cell>
        </row>
        <row r="99">
          <cell r="A99" t="str">
            <v>05R</v>
          </cell>
          <cell r="B99" t="str">
            <v>NHS SOUTH WARWICKSHIRE CCG</v>
          </cell>
          <cell r="C99" t="str">
            <v>Y55</v>
          </cell>
          <cell r="D99" t="str">
            <v>Q53</v>
          </cell>
        </row>
        <row r="100">
          <cell r="A100" t="str">
            <v>05T</v>
          </cell>
          <cell r="B100" t="str">
            <v>NHS SOUTH WORCESTERSHIRE CCG</v>
          </cell>
          <cell r="C100" t="str">
            <v>Y55</v>
          </cell>
          <cell r="D100" t="str">
            <v>Q53</v>
          </cell>
        </row>
        <row r="101">
          <cell r="A101" t="str">
            <v>05V</v>
          </cell>
          <cell r="B101" t="str">
            <v>NHS STAFFORD AND SURROUNDS CCG</v>
          </cell>
          <cell r="C101" t="str">
            <v>Y55</v>
          </cell>
          <cell r="D101" t="str">
            <v>Q60</v>
          </cell>
        </row>
        <row r="102">
          <cell r="A102" t="str">
            <v>05W</v>
          </cell>
          <cell r="B102" t="str">
            <v>NHS STOKE ON TRENT CCG</v>
          </cell>
          <cell r="C102" t="str">
            <v>Y55</v>
          </cell>
          <cell r="D102" t="str">
            <v>Q60</v>
          </cell>
        </row>
        <row r="103">
          <cell r="A103" t="str">
            <v>05X</v>
          </cell>
          <cell r="B103" t="str">
            <v>NHS TELFORD AND WREKIN CCG</v>
          </cell>
          <cell r="C103" t="str">
            <v>Y55</v>
          </cell>
          <cell r="D103" t="str">
            <v>Q60</v>
          </cell>
        </row>
        <row r="104">
          <cell r="A104" t="str">
            <v>05Y</v>
          </cell>
          <cell r="B104" t="str">
            <v>NHS WALSALL CCG</v>
          </cell>
          <cell r="C104" t="str">
            <v>Y55</v>
          </cell>
          <cell r="D104" t="str">
            <v>Q54</v>
          </cell>
        </row>
        <row r="105">
          <cell r="A105" t="str">
            <v>06A</v>
          </cell>
          <cell r="B105" t="str">
            <v>NHS WOLVERHAMPTON CCG</v>
          </cell>
          <cell r="C105" t="str">
            <v>Y55</v>
          </cell>
          <cell r="D105" t="str">
            <v>Q54</v>
          </cell>
        </row>
        <row r="106">
          <cell r="A106" t="str">
            <v>06D</v>
          </cell>
          <cell r="B106" t="str">
            <v>NHS WYRE FOREST CCG</v>
          </cell>
          <cell r="C106" t="str">
            <v>Y55</v>
          </cell>
          <cell r="D106" t="str">
            <v>Q53</v>
          </cell>
        </row>
        <row r="107">
          <cell r="A107" t="str">
            <v>06F</v>
          </cell>
          <cell r="B107" t="str">
            <v>NHS BEDFORDSHIRE CCG</v>
          </cell>
          <cell r="C107" t="str">
            <v>Y55</v>
          </cell>
          <cell r="D107" t="str">
            <v>Q58</v>
          </cell>
        </row>
        <row r="108">
          <cell r="A108" t="str">
            <v>06H</v>
          </cell>
          <cell r="B108" t="str">
            <v>NHS CAMBRIDGESHIRE AND PETERBOROUGH CCG</v>
          </cell>
          <cell r="C108" t="str">
            <v>Y55</v>
          </cell>
          <cell r="D108" t="str">
            <v>Q56</v>
          </cell>
        </row>
        <row r="109">
          <cell r="A109" t="str">
            <v>06K</v>
          </cell>
          <cell r="B109" t="str">
            <v>NHS EAST AND NORTH HERTFORDSHIRE CCG</v>
          </cell>
          <cell r="C109" t="str">
            <v>Y55</v>
          </cell>
          <cell r="D109" t="str">
            <v>Q58</v>
          </cell>
        </row>
        <row r="110">
          <cell r="A110" t="str">
            <v>06L</v>
          </cell>
          <cell r="B110" t="str">
            <v>NHS IPSWICH AND EAST SUFFOLK CCG</v>
          </cell>
          <cell r="C110" t="str">
            <v>Y55</v>
          </cell>
          <cell r="D110" t="str">
            <v>Q56</v>
          </cell>
        </row>
        <row r="111">
          <cell r="A111" t="str">
            <v>06M</v>
          </cell>
          <cell r="B111" t="str">
            <v>NHS GREAT YARMOUTH AND WAVENEY CCG</v>
          </cell>
          <cell r="C111" t="str">
            <v>Y55</v>
          </cell>
          <cell r="D111" t="str">
            <v>Q56</v>
          </cell>
        </row>
        <row r="112">
          <cell r="A112" t="str">
            <v>06N</v>
          </cell>
          <cell r="B112" t="str">
            <v>NHS HERTS VALLEYS CCG</v>
          </cell>
          <cell r="C112" t="str">
            <v>Y55</v>
          </cell>
          <cell r="D112" t="str">
            <v>Q58</v>
          </cell>
        </row>
        <row r="113">
          <cell r="A113" t="str">
            <v>06P</v>
          </cell>
          <cell r="B113" t="str">
            <v>NHS LUTON CCG</v>
          </cell>
          <cell r="C113" t="str">
            <v>Y55</v>
          </cell>
          <cell r="D113" t="str">
            <v>Q58</v>
          </cell>
        </row>
        <row r="114">
          <cell r="A114" t="str">
            <v>06Q</v>
          </cell>
          <cell r="B114" t="str">
            <v>NHS MID ESSEX CCG</v>
          </cell>
          <cell r="C114" t="str">
            <v>Y55</v>
          </cell>
          <cell r="D114" t="str">
            <v>Q57</v>
          </cell>
        </row>
        <row r="115">
          <cell r="A115" t="str">
            <v>06T</v>
          </cell>
          <cell r="B115" t="str">
            <v>NHS NORTH EAST ESSEX CCG</v>
          </cell>
          <cell r="C115" t="str">
            <v>Y55</v>
          </cell>
          <cell r="D115" t="str">
            <v>Q57</v>
          </cell>
        </row>
        <row r="116">
          <cell r="A116" t="str">
            <v>06V</v>
          </cell>
          <cell r="B116" t="str">
            <v>NHS NORTH NORFOLK CCG</v>
          </cell>
          <cell r="C116" t="str">
            <v>Y55</v>
          </cell>
          <cell r="D116" t="str">
            <v>Q56</v>
          </cell>
        </row>
        <row r="117">
          <cell r="A117" t="str">
            <v>06W</v>
          </cell>
          <cell r="B117" t="str">
            <v>NHS NORWICH CCG</v>
          </cell>
          <cell r="C117" t="str">
            <v>Y55</v>
          </cell>
          <cell r="D117" t="str">
            <v>Q56</v>
          </cell>
        </row>
        <row r="118">
          <cell r="A118" t="str">
            <v>06Y</v>
          </cell>
          <cell r="B118" t="str">
            <v>NHS SOUTH NORFOLK CCG</v>
          </cell>
          <cell r="C118" t="str">
            <v>Y55</v>
          </cell>
          <cell r="D118" t="str">
            <v>Q56</v>
          </cell>
        </row>
        <row r="119">
          <cell r="A119" t="str">
            <v>07G</v>
          </cell>
          <cell r="B119" t="str">
            <v>NHS THURROCK CCG</v>
          </cell>
          <cell r="C119" t="str">
            <v>Y55</v>
          </cell>
          <cell r="D119" t="str">
            <v>Q57</v>
          </cell>
        </row>
        <row r="120">
          <cell r="A120" t="str">
            <v>07H</v>
          </cell>
          <cell r="B120" t="str">
            <v>NHS WEST ESSEX CCG</v>
          </cell>
          <cell r="C120" t="str">
            <v>Y55</v>
          </cell>
          <cell r="D120" t="str">
            <v>Q57</v>
          </cell>
        </row>
        <row r="121">
          <cell r="A121" t="str">
            <v>07J</v>
          </cell>
          <cell r="B121" t="str">
            <v>NHS WEST NORFOLK CCG</v>
          </cell>
          <cell r="C121" t="str">
            <v>Y55</v>
          </cell>
          <cell r="D121" t="str">
            <v>Q56</v>
          </cell>
        </row>
        <row r="122">
          <cell r="A122" t="str">
            <v>07K</v>
          </cell>
          <cell r="B122" t="str">
            <v>NHS WEST SUFFOLK CCG</v>
          </cell>
          <cell r="C122" t="str">
            <v>Y55</v>
          </cell>
          <cell r="D122" t="str">
            <v>Q56</v>
          </cell>
        </row>
        <row r="123">
          <cell r="A123" t="str">
            <v>07L</v>
          </cell>
          <cell r="B123" t="str">
            <v>NHS BARKING AND DAGENHAM CCG</v>
          </cell>
          <cell r="C123" t="str">
            <v>Y56</v>
          </cell>
          <cell r="D123" t="str">
            <v>Q71</v>
          </cell>
        </row>
        <row r="124">
          <cell r="A124" t="str">
            <v>07M</v>
          </cell>
          <cell r="B124" t="str">
            <v>NHS BARNET CCG</v>
          </cell>
          <cell r="C124" t="str">
            <v>Y56</v>
          </cell>
          <cell r="D124" t="str">
            <v>Q71</v>
          </cell>
        </row>
        <row r="125">
          <cell r="A125" t="str">
            <v>07N</v>
          </cell>
          <cell r="B125" t="str">
            <v>NHS BEXLEY CCG</v>
          </cell>
          <cell r="C125" t="str">
            <v>Y56</v>
          </cell>
          <cell r="D125" t="str">
            <v>Q71</v>
          </cell>
        </row>
        <row r="126">
          <cell r="A126" t="str">
            <v>07P</v>
          </cell>
          <cell r="B126" t="str">
            <v>NHS BRENT CCG</v>
          </cell>
          <cell r="C126" t="str">
            <v>Y56</v>
          </cell>
          <cell r="D126" t="str">
            <v>Q71</v>
          </cell>
        </row>
        <row r="127">
          <cell r="A127" t="str">
            <v>07Q</v>
          </cell>
          <cell r="B127" t="str">
            <v>NHS BROMLEY CCG</v>
          </cell>
          <cell r="C127" t="str">
            <v>Y56</v>
          </cell>
          <cell r="D127" t="str">
            <v>Q71</v>
          </cell>
        </row>
        <row r="128">
          <cell r="A128" t="str">
            <v>07R</v>
          </cell>
          <cell r="B128" t="str">
            <v>NHS CAMDEN CCG</v>
          </cell>
          <cell r="C128" t="str">
            <v>Y56</v>
          </cell>
          <cell r="D128" t="str">
            <v>Q71</v>
          </cell>
        </row>
        <row r="129">
          <cell r="A129" t="str">
            <v>07T</v>
          </cell>
          <cell r="B129" t="str">
            <v>NHS CITY AND HACKNEY CCG</v>
          </cell>
          <cell r="C129" t="str">
            <v>Y56</v>
          </cell>
          <cell r="D129" t="str">
            <v>Q71</v>
          </cell>
        </row>
        <row r="130">
          <cell r="A130" t="str">
            <v>07V</v>
          </cell>
          <cell r="B130" t="str">
            <v>NHS CROYDON CCG</v>
          </cell>
          <cell r="C130" t="str">
            <v>Y56</v>
          </cell>
          <cell r="D130" t="str">
            <v>Q71</v>
          </cell>
        </row>
        <row r="131">
          <cell r="A131" t="str">
            <v>07W</v>
          </cell>
          <cell r="B131" t="str">
            <v>NHS EALING CCG</v>
          </cell>
          <cell r="C131" t="str">
            <v>Y56</v>
          </cell>
          <cell r="D131" t="str">
            <v>Q71</v>
          </cell>
        </row>
        <row r="132">
          <cell r="A132" t="str">
            <v>07X</v>
          </cell>
          <cell r="B132" t="str">
            <v>NHS ENFIELD CCG</v>
          </cell>
          <cell r="C132" t="str">
            <v>Y56</v>
          </cell>
          <cell r="D132" t="str">
            <v>Q71</v>
          </cell>
        </row>
        <row r="133">
          <cell r="A133" t="str">
            <v>07Y</v>
          </cell>
          <cell r="B133" t="str">
            <v>NHS HOUNSLOW CCG</v>
          </cell>
          <cell r="C133" t="str">
            <v>Y56</v>
          </cell>
          <cell r="D133" t="str">
            <v>Q71</v>
          </cell>
        </row>
        <row r="134">
          <cell r="A134" t="str">
            <v>08A</v>
          </cell>
          <cell r="B134" t="str">
            <v>NHS GREENWICH CCG</v>
          </cell>
          <cell r="C134" t="str">
            <v>Y56</v>
          </cell>
          <cell r="D134" t="str">
            <v>Q71</v>
          </cell>
        </row>
        <row r="135">
          <cell r="A135" t="str">
            <v>08C</v>
          </cell>
          <cell r="B135" t="str">
            <v>NHS HAMMERSMITH AND FULHAM CCG</v>
          </cell>
          <cell r="C135" t="str">
            <v>Y56</v>
          </cell>
          <cell r="D135" t="str">
            <v>Q71</v>
          </cell>
        </row>
        <row r="136">
          <cell r="A136" t="str">
            <v>08D</v>
          </cell>
          <cell r="B136" t="str">
            <v>NHS HARINGEY CCG</v>
          </cell>
          <cell r="C136" t="str">
            <v>Y56</v>
          </cell>
          <cell r="D136" t="str">
            <v>Q71</v>
          </cell>
        </row>
        <row r="137">
          <cell r="A137" t="str">
            <v>08E</v>
          </cell>
          <cell r="B137" t="str">
            <v>NHS HARROW CCG</v>
          </cell>
          <cell r="C137" t="str">
            <v>Y56</v>
          </cell>
          <cell r="D137" t="str">
            <v>Q71</v>
          </cell>
        </row>
        <row r="138">
          <cell r="A138" t="str">
            <v>08F</v>
          </cell>
          <cell r="B138" t="str">
            <v>NHS HAVERING CCG</v>
          </cell>
          <cell r="C138" t="str">
            <v>Y56</v>
          </cell>
          <cell r="D138" t="str">
            <v>Q71</v>
          </cell>
        </row>
        <row r="139">
          <cell r="A139" t="str">
            <v>08G</v>
          </cell>
          <cell r="B139" t="str">
            <v>NHS HILLINGDON CCG</v>
          </cell>
          <cell r="C139" t="str">
            <v>Y56</v>
          </cell>
          <cell r="D139" t="str">
            <v>Q71</v>
          </cell>
        </row>
        <row r="140">
          <cell r="A140" t="str">
            <v>08H</v>
          </cell>
          <cell r="B140" t="str">
            <v>NHS ISLINGTON CCG</v>
          </cell>
          <cell r="C140" t="str">
            <v>Y56</v>
          </cell>
          <cell r="D140" t="str">
            <v>Q71</v>
          </cell>
        </row>
        <row r="141">
          <cell r="A141" t="str">
            <v>08J</v>
          </cell>
          <cell r="B141" t="str">
            <v>NHS KINGSTON CCG</v>
          </cell>
          <cell r="C141" t="str">
            <v>Y56</v>
          </cell>
          <cell r="D141" t="str">
            <v>Q71</v>
          </cell>
        </row>
        <row r="142">
          <cell r="A142" t="str">
            <v>08K</v>
          </cell>
          <cell r="B142" t="str">
            <v>NHS LAMBETH CCG</v>
          </cell>
          <cell r="C142" t="str">
            <v>Y56</v>
          </cell>
          <cell r="D142" t="str">
            <v>Q71</v>
          </cell>
        </row>
        <row r="143">
          <cell r="A143" t="str">
            <v>08L</v>
          </cell>
          <cell r="B143" t="str">
            <v>NHS LEWISHAM CCG</v>
          </cell>
          <cell r="C143" t="str">
            <v>Y56</v>
          </cell>
          <cell r="D143" t="str">
            <v>Q71</v>
          </cell>
        </row>
        <row r="144">
          <cell r="A144" t="str">
            <v>08M</v>
          </cell>
          <cell r="B144" t="str">
            <v>NHS NEWHAM CCG</v>
          </cell>
          <cell r="C144" t="str">
            <v>Y56</v>
          </cell>
          <cell r="D144" t="str">
            <v>Q71</v>
          </cell>
        </row>
        <row r="145">
          <cell r="A145" t="str">
            <v>08N</v>
          </cell>
          <cell r="B145" t="str">
            <v>NHS REDBRIDGE CCG</v>
          </cell>
          <cell r="C145" t="str">
            <v>Y56</v>
          </cell>
          <cell r="D145" t="str">
            <v>Q71</v>
          </cell>
        </row>
        <row r="146">
          <cell r="A146" t="str">
            <v>08P</v>
          </cell>
          <cell r="B146" t="str">
            <v>NHS RICHMOND CCG</v>
          </cell>
          <cell r="C146" t="str">
            <v>Y56</v>
          </cell>
          <cell r="D146" t="str">
            <v>Q71</v>
          </cell>
        </row>
        <row r="147">
          <cell r="A147" t="str">
            <v>08Q</v>
          </cell>
          <cell r="B147" t="str">
            <v>NHS SOUTHWARK CCG</v>
          </cell>
          <cell r="C147" t="str">
            <v>Y56</v>
          </cell>
          <cell r="D147" t="str">
            <v>Q71</v>
          </cell>
        </row>
        <row r="148">
          <cell r="A148" t="str">
            <v>08R</v>
          </cell>
          <cell r="B148" t="str">
            <v>NHS MERTON CCG</v>
          </cell>
          <cell r="C148" t="str">
            <v>Y56</v>
          </cell>
          <cell r="D148" t="str">
            <v>Q71</v>
          </cell>
        </row>
        <row r="149">
          <cell r="A149" t="str">
            <v>08T</v>
          </cell>
          <cell r="B149" t="str">
            <v>NHS SUTTON CCG</v>
          </cell>
          <cell r="C149" t="str">
            <v>Y56</v>
          </cell>
          <cell r="D149" t="str">
            <v>Q71</v>
          </cell>
        </row>
        <row r="150">
          <cell r="A150" t="str">
            <v>08V</v>
          </cell>
          <cell r="B150" t="str">
            <v>NHS TOWER HAMLETS CCG</v>
          </cell>
          <cell r="C150" t="str">
            <v>Y56</v>
          </cell>
          <cell r="D150" t="str">
            <v>Q71</v>
          </cell>
        </row>
        <row r="151">
          <cell r="A151" t="str">
            <v>08W</v>
          </cell>
          <cell r="B151" t="str">
            <v>NHS WALTHAM FOREST CCG</v>
          </cell>
          <cell r="C151" t="str">
            <v>Y56</v>
          </cell>
          <cell r="D151" t="str">
            <v>Q71</v>
          </cell>
        </row>
        <row r="152">
          <cell r="A152" t="str">
            <v>08X</v>
          </cell>
          <cell r="B152" t="str">
            <v>NHS WANDSWORTH CCG</v>
          </cell>
          <cell r="C152" t="str">
            <v>Y56</v>
          </cell>
          <cell r="D152" t="str">
            <v>Q71</v>
          </cell>
        </row>
        <row r="153">
          <cell r="A153" t="str">
            <v>08Y</v>
          </cell>
          <cell r="B153" t="str">
            <v>NHS WEST LONDON (K&amp;C &amp; QPP) CCG</v>
          </cell>
          <cell r="C153" t="str">
            <v>Y56</v>
          </cell>
          <cell r="D153" t="str">
            <v>Q71</v>
          </cell>
        </row>
        <row r="154">
          <cell r="A154" t="str">
            <v>09A</v>
          </cell>
          <cell r="B154" t="str">
            <v>NHS CENTRAL LONDON (WESTMINSTER) CCG</v>
          </cell>
          <cell r="C154" t="str">
            <v>Y56</v>
          </cell>
          <cell r="D154" t="str">
            <v>Q71</v>
          </cell>
        </row>
        <row r="155">
          <cell r="A155" t="str">
            <v>09C</v>
          </cell>
          <cell r="B155" t="str">
            <v>NHS ASHFORD CCG</v>
          </cell>
          <cell r="C155" t="str">
            <v>Y57</v>
          </cell>
          <cell r="D155" t="str">
            <v>Q67</v>
          </cell>
        </row>
        <row r="156">
          <cell r="A156" t="str">
            <v>09D</v>
          </cell>
          <cell r="B156" t="str">
            <v>NHS BRIGHTON AND HOVE CCG</v>
          </cell>
          <cell r="C156" t="str">
            <v>Y57</v>
          </cell>
          <cell r="D156" t="str">
            <v>Q68</v>
          </cell>
        </row>
        <row r="157">
          <cell r="A157" t="str">
            <v>09E</v>
          </cell>
          <cell r="B157" t="str">
            <v>NHS CANTERBURY AND COASTAL CCG</v>
          </cell>
          <cell r="C157" t="str">
            <v>Y57</v>
          </cell>
          <cell r="D157" t="str">
            <v>Q67</v>
          </cell>
        </row>
        <row r="158">
          <cell r="A158" t="str">
            <v>09F</v>
          </cell>
          <cell r="B158" t="str">
            <v>NHS EASTBOURNE, HAILSHAM AND SEAFORD CCG</v>
          </cell>
          <cell r="C158" t="str">
            <v>Y57</v>
          </cell>
          <cell r="D158" t="str">
            <v>Q68</v>
          </cell>
        </row>
        <row r="159">
          <cell r="A159" t="str">
            <v>09G</v>
          </cell>
          <cell r="B159" t="str">
            <v>NHS COASTAL WEST SUSSEX CCG</v>
          </cell>
          <cell r="C159" t="str">
            <v>Y57</v>
          </cell>
          <cell r="D159" t="str">
            <v>Q68</v>
          </cell>
        </row>
        <row r="160">
          <cell r="A160" t="str">
            <v>09H</v>
          </cell>
          <cell r="B160" t="str">
            <v>NHS CRAWLEY CCG</v>
          </cell>
          <cell r="C160" t="str">
            <v>Y57</v>
          </cell>
          <cell r="D160" t="str">
            <v>Q68</v>
          </cell>
        </row>
        <row r="161">
          <cell r="A161" t="str">
            <v>09J</v>
          </cell>
          <cell r="B161" t="str">
            <v>NHS DARTFORD, GRAVESHAM AND SWANLEY CCG</v>
          </cell>
          <cell r="C161" t="str">
            <v>Y57</v>
          </cell>
          <cell r="D161" t="str">
            <v>Q67</v>
          </cell>
        </row>
        <row r="162">
          <cell r="A162" t="str">
            <v>09L</v>
          </cell>
          <cell r="B162" t="str">
            <v>NHS EAST SURREY CCG</v>
          </cell>
          <cell r="C162" t="str">
            <v>Y57</v>
          </cell>
          <cell r="D162" t="str">
            <v>Q68</v>
          </cell>
        </row>
        <row r="163">
          <cell r="A163" t="str">
            <v>09N</v>
          </cell>
          <cell r="B163" t="str">
            <v>NHS GUILDFORD AND WAVERLEY CCG</v>
          </cell>
          <cell r="C163" t="str">
            <v>Y57</v>
          </cell>
          <cell r="D163" t="str">
            <v>Q68</v>
          </cell>
        </row>
        <row r="164">
          <cell r="A164" t="str">
            <v>09P</v>
          </cell>
          <cell r="B164" t="str">
            <v>NHS HASTINGS AND ROTHER CCG</v>
          </cell>
          <cell r="C164" t="str">
            <v>Y57</v>
          </cell>
          <cell r="D164" t="str">
            <v>Q68</v>
          </cell>
        </row>
        <row r="165">
          <cell r="A165" t="str">
            <v>09W</v>
          </cell>
          <cell r="B165" t="str">
            <v>NHS MEDWAY CCG</v>
          </cell>
          <cell r="C165" t="str">
            <v>Y57</v>
          </cell>
          <cell r="D165" t="str">
            <v>Q67</v>
          </cell>
        </row>
        <row r="166">
          <cell r="A166" t="str">
            <v>09X</v>
          </cell>
          <cell r="B166" t="str">
            <v>NHS HORSHAM AND MID SUSSEX CCG</v>
          </cell>
          <cell r="C166" t="str">
            <v>Y57</v>
          </cell>
          <cell r="D166" t="str">
            <v>Q68</v>
          </cell>
        </row>
        <row r="167">
          <cell r="A167" t="str">
            <v>09Y</v>
          </cell>
          <cell r="B167" t="str">
            <v>NHS NORTH WEST SURREY CCG</v>
          </cell>
          <cell r="C167" t="str">
            <v>Y57</v>
          </cell>
          <cell r="D167" t="str">
            <v>Q68</v>
          </cell>
        </row>
        <row r="168">
          <cell r="A168" t="str">
            <v>10A</v>
          </cell>
          <cell r="B168" t="str">
            <v>NHS SOUTH KENT COAST CCG</v>
          </cell>
          <cell r="C168" t="str">
            <v>Y57</v>
          </cell>
          <cell r="D168" t="str">
            <v>Q67</v>
          </cell>
        </row>
        <row r="169">
          <cell r="A169" t="str">
            <v>10C</v>
          </cell>
          <cell r="B169" t="str">
            <v>NHS SURREY HEATH CCG</v>
          </cell>
          <cell r="C169" t="str">
            <v>Y57</v>
          </cell>
          <cell r="D169" t="str">
            <v>Q68</v>
          </cell>
        </row>
        <row r="170">
          <cell r="A170" t="str">
            <v>10D</v>
          </cell>
          <cell r="B170" t="str">
            <v>NHS SWALE CCG</v>
          </cell>
          <cell r="C170" t="str">
            <v>Y57</v>
          </cell>
          <cell r="D170" t="str">
            <v>Q67</v>
          </cell>
        </row>
        <row r="171">
          <cell r="A171" t="str">
            <v>10E</v>
          </cell>
          <cell r="B171" t="str">
            <v>NHS THANET CCG</v>
          </cell>
          <cell r="C171" t="str">
            <v>Y57</v>
          </cell>
          <cell r="D171" t="str">
            <v>Q67</v>
          </cell>
        </row>
        <row r="172">
          <cell r="A172" t="str">
            <v>10G</v>
          </cell>
          <cell r="B172" t="str">
            <v>NHS BRACKNELL AND ASCOT CCG</v>
          </cell>
          <cell r="C172" t="str">
            <v>Y57</v>
          </cell>
          <cell r="D172" t="str">
            <v>Q69</v>
          </cell>
        </row>
        <row r="173">
          <cell r="A173" t="str">
            <v>10H</v>
          </cell>
          <cell r="B173" t="str">
            <v>NHS CHILTERN CCG</v>
          </cell>
          <cell r="C173" t="str">
            <v>Y57</v>
          </cell>
          <cell r="D173" t="str">
            <v>Q69</v>
          </cell>
        </row>
        <row r="174">
          <cell r="A174" t="str">
            <v>10J</v>
          </cell>
          <cell r="B174" t="str">
            <v>NHS NORTH HAMPSHIRE CCG</v>
          </cell>
          <cell r="C174" t="str">
            <v>Y57</v>
          </cell>
          <cell r="D174" t="str">
            <v>Q70</v>
          </cell>
        </row>
        <row r="175">
          <cell r="A175" t="str">
            <v>10K</v>
          </cell>
          <cell r="B175" t="str">
            <v>NHS FAREHAM AND GOSPORT CCG</v>
          </cell>
          <cell r="C175" t="str">
            <v>Y57</v>
          </cell>
          <cell r="D175" t="str">
            <v>Q70</v>
          </cell>
        </row>
        <row r="176">
          <cell r="A176" t="str">
            <v>10L</v>
          </cell>
          <cell r="B176" t="str">
            <v>NHS ISLE OF WIGHT CCG</v>
          </cell>
          <cell r="C176" t="str">
            <v>Y57</v>
          </cell>
          <cell r="D176" t="str">
            <v>Q70</v>
          </cell>
        </row>
        <row r="177">
          <cell r="A177" t="str">
            <v>10M</v>
          </cell>
          <cell r="B177" t="str">
            <v>NHS NEWBURY AND DISTRICT CCG</v>
          </cell>
          <cell r="C177" t="str">
            <v>Y57</v>
          </cell>
          <cell r="D177" t="str">
            <v>Q69</v>
          </cell>
        </row>
        <row r="178">
          <cell r="A178" t="str">
            <v>10N</v>
          </cell>
          <cell r="B178" t="str">
            <v>NHS NORTH &amp; WEST READING CCG</v>
          </cell>
          <cell r="C178" t="str">
            <v>Y57</v>
          </cell>
          <cell r="D178" t="str">
            <v>Q69</v>
          </cell>
        </row>
        <row r="179">
          <cell r="A179" t="str">
            <v>10Q</v>
          </cell>
          <cell r="B179" t="str">
            <v>NHS OXFORDSHIRE CCG</v>
          </cell>
          <cell r="C179" t="str">
            <v>Y57</v>
          </cell>
          <cell r="D179" t="str">
            <v>Q69</v>
          </cell>
        </row>
        <row r="180">
          <cell r="A180" t="str">
            <v>10R</v>
          </cell>
          <cell r="B180" t="str">
            <v>NHS PORTSMOUTH CCG</v>
          </cell>
          <cell r="C180" t="str">
            <v>Y57</v>
          </cell>
          <cell r="D180" t="str">
            <v>Q70</v>
          </cell>
        </row>
        <row r="181">
          <cell r="A181" t="str">
            <v>10T</v>
          </cell>
          <cell r="B181" t="str">
            <v>NHS SLOUGH CCG</v>
          </cell>
          <cell r="C181" t="str">
            <v>Y57</v>
          </cell>
          <cell r="D181" t="str">
            <v>Q69</v>
          </cell>
        </row>
        <row r="182">
          <cell r="A182" t="str">
            <v>10V</v>
          </cell>
          <cell r="B182" t="str">
            <v>NHS SOUTH EASTERN HAMPSHIRE CCG</v>
          </cell>
          <cell r="C182" t="str">
            <v>Y57</v>
          </cell>
          <cell r="D182" t="str">
            <v>Q70</v>
          </cell>
        </row>
        <row r="183">
          <cell r="A183" t="str">
            <v>10W</v>
          </cell>
          <cell r="B183" t="str">
            <v>NHS SOUTH READING CCG</v>
          </cell>
          <cell r="C183" t="str">
            <v>Y57</v>
          </cell>
          <cell r="D183" t="str">
            <v>Q69</v>
          </cell>
        </row>
        <row r="184">
          <cell r="A184" t="str">
            <v>10X</v>
          </cell>
          <cell r="B184" t="str">
            <v>NHS SOUTHAMPTON CCG</v>
          </cell>
          <cell r="C184" t="str">
            <v>Y57</v>
          </cell>
          <cell r="D184" t="str">
            <v>Q70</v>
          </cell>
        </row>
        <row r="185">
          <cell r="A185" t="str">
            <v>10Y</v>
          </cell>
          <cell r="B185" t="str">
            <v>NHS AYLESBURY VALE CCG</v>
          </cell>
          <cell r="C185" t="str">
            <v>Y57</v>
          </cell>
          <cell r="D185" t="str">
            <v>Q69</v>
          </cell>
        </row>
        <row r="186">
          <cell r="A186" t="str">
            <v>11A</v>
          </cell>
          <cell r="B186" t="str">
            <v>NHS WEST HAMPSHIRE CCG</v>
          </cell>
          <cell r="C186" t="str">
            <v>Y57</v>
          </cell>
          <cell r="D186" t="str">
            <v>Q70</v>
          </cell>
        </row>
        <row r="187">
          <cell r="A187" t="str">
            <v>11C</v>
          </cell>
          <cell r="B187" t="str">
            <v>NHS WINDSOR, ASCOT AND MAIDENHEAD CCG</v>
          </cell>
          <cell r="C187" t="str">
            <v>Y57</v>
          </cell>
          <cell r="D187" t="str">
            <v>Q69</v>
          </cell>
        </row>
        <row r="188">
          <cell r="A188" t="str">
            <v>11D</v>
          </cell>
          <cell r="B188" t="str">
            <v>NHS WOKINGHAM CCG</v>
          </cell>
          <cell r="C188" t="str">
            <v>Y57</v>
          </cell>
          <cell r="D188" t="str">
            <v>Q69</v>
          </cell>
        </row>
        <row r="189">
          <cell r="A189" t="str">
            <v>11E</v>
          </cell>
          <cell r="B189" t="str">
            <v>NHS BATH AND NORTH EAST SOMERSET CCG</v>
          </cell>
          <cell r="C189" t="str">
            <v>Y57</v>
          </cell>
          <cell r="D189" t="str">
            <v>Q64</v>
          </cell>
        </row>
        <row r="190">
          <cell r="A190" t="str">
            <v>11H</v>
          </cell>
          <cell r="B190" t="str">
            <v>NHS BRISTOL CCG</v>
          </cell>
          <cell r="C190" t="str">
            <v>Y57</v>
          </cell>
          <cell r="D190" t="str">
            <v>Q65</v>
          </cell>
        </row>
        <row r="191">
          <cell r="A191" t="str">
            <v>11J</v>
          </cell>
          <cell r="B191" t="str">
            <v>NHS DORSET CCG</v>
          </cell>
          <cell r="C191" t="str">
            <v>Y57</v>
          </cell>
          <cell r="D191" t="str">
            <v>Q70</v>
          </cell>
        </row>
        <row r="192">
          <cell r="A192" t="str">
            <v>11M</v>
          </cell>
          <cell r="B192" t="str">
            <v>NHS GLOUCESTERSHIRE CCG</v>
          </cell>
          <cell r="C192" t="str">
            <v>Y57</v>
          </cell>
          <cell r="D192" t="str">
            <v>Q64</v>
          </cell>
        </row>
        <row r="193">
          <cell r="A193" t="str">
            <v>11N</v>
          </cell>
          <cell r="B193" t="str">
            <v>NHS KERNOW CCG</v>
          </cell>
          <cell r="C193" t="str">
            <v>Y57</v>
          </cell>
          <cell r="D193" t="str">
            <v>Q66</v>
          </cell>
        </row>
        <row r="194">
          <cell r="A194" t="str">
            <v>11T</v>
          </cell>
          <cell r="B194" t="str">
            <v>NHS NORTH SOMERSET CCG</v>
          </cell>
          <cell r="C194" t="str">
            <v>Y57</v>
          </cell>
          <cell r="D194" t="str">
            <v>Q65</v>
          </cell>
        </row>
        <row r="195">
          <cell r="A195" t="str">
            <v>11X</v>
          </cell>
          <cell r="B195" t="str">
            <v>NHS SOMERSET CCG</v>
          </cell>
          <cell r="C195" t="str">
            <v>Y57</v>
          </cell>
          <cell r="D195" t="str">
            <v>Q65</v>
          </cell>
        </row>
        <row r="196">
          <cell r="A196" t="str">
            <v>12A</v>
          </cell>
          <cell r="B196" t="str">
            <v>NHS SOUTH GLOUCESTERSHIRE CCG</v>
          </cell>
          <cell r="C196" t="str">
            <v>Y57</v>
          </cell>
          <cell r="D196" t="str">
            <v>Q65</v>
          </cell>
        </row>
        <row r="197">
          <cell r="A197" t="str">
            <v>12D</v>
          </cell>
          <cell r="B197" t="str">
            <v>NHS SWINDON CCG</v>
          </cell>
          <cell r="C197" t="str">
            <v>Y57</v>
          </cell>
          <cell r="D197" t="str">
            <v>Q64</v>
          </cell>
        </row>
        <row r="198">
          <cell r="A198" t="str">
            <v>12F</v>
          </cell>
          <cell r="B198" t="str">
            <v>NHS WIRRAL CCG</v>
          </cell>
          <cell r="C198" t="str">
            <v>Y54</v>
          </cell>
          <cell r="D198" t="str">
            <v>Q44</v>
          </cell>
        </row>
        <row r="199">
          <cell r="A199" t="str">
            <v>13P</v>
          </cell>
          <cell r="B199" t="str">
            <v>NHS BIRMINGHAM CROSSCITY CCG</v>
          </cell>
          <cell r="C199" t="str">
            <v>Y55</v>
          </cell>
          <cell r="D199" t="str">
            <v>Q54</v>
          </cell>
        </row>
        <row r="200">
          <cell r="A200" t="str">
            <v>99A</v>
          </cell>
          <cell r="B200" t="str">
            <v>NHS LIVERPOOL CCG</v>
          </cell>
          <cell r="C200" t="str">
            <v>Y54</v>
          </cell>
          <cell r="D200" t="str">
            <v>Q48</v>
          </cell>
        </row>
        <row r="201">
          <cell r="A201" t="str">
            <v>99C</v>
          </cell>
          <cell r="B201" t="str">
            <v>NHS NORTH TYNESIDE CCG</v>
          </cell>
          <cell r="C201" t="str">
            <v>Y54</v>
          </cell>
          <cell r="D201" t="str">
            <v>Q49</v>
          </cell>
        </row>
        <row r="202">
          <cell r="A202" t="str">
            <v>99D</v>
          </cell>
          <cell r="B202" t="str">
            <v>NHS SOUTH LINCOLNSHIRE CCG</v>
          </cell>
          <cell r="C202" t="str">
            <v>Y55</v>
          </cell>
          <cell r="D202" t="str">
            <v>Q59</v>
          </cell>
        </row>
        <row r="203">
          <cell r="A203" t="str">
            <v>99E</v>
          </cell>
          <cell r="B203" t="str">
            <v>NHS BASILDON AND BRENTWOOD CCG</v>
          </cell>
          <cell r="C203" t="str">
            <v>Y55</v>
          </cell>
          <cell r="D203" t="str">
            <v>Q57</v>
          </cell>
        </row>
        <row r="204">
          <cell r="A204" t="str">
            <v>99F</v>
          </cell>
          <cell r="B204" t="str">
            <v>NHS CASTLE POINT AND ROCHFORD CCG</v>
          </cell>
          <cell r="C204" t="str">
            <v>Y55</v>
          </cell>
          <cell r="D204" t="str">
            <v>Q57</v>
          </cell>
        </row>
        <row r="205">
          <cell r="A205" t="str">
            <v>99G</v>
          </cell>
          <cell r="B205" t="str">
            <v>NHS SOUTHEND CCG</v>
          </cell>
          <cell r="C205" t="str">
            <v>Y55</v>
          </cell>
          <cell r="D205" t="str">
            <v>Q57</v>
          </cell>
        </row>
        <row r="206">
          <cell r="A206" t="str">
            <v>99H</v>
          </cell>
          <cell r="B206" t="str">
            <v>NHS SURREY DOWNS CCG</v>
          </cell>
          <cell r="C206" t="str">
            <v>Y57</v>
          </cell>
          <cell r="D206" t="str">
            <v>Q68</v>
          </cell>
        </row>
        <row r="207">
          <cell r="A207" t="str">
            <v>99J</v>
          </cell>
          <cell r="B207" t="str">
            <v>NHS WEST KENT CCG</v>
          </cell>
          <cell r="C207" t="str">
            <v>Y57</v>
          </cell>
          <cell r="D207" t="str">
            <v>Q67</v>
          </cell>
        </row>
        <row r="208">
          <cell r="A208" t="str">
            <v>99K</v>
          </cell>
          <cell r="B208" t="str">
            <v>NHS HIGH WEALD LEWES HAVENS CCG</v>
          </cell>
          <cell r="C208" t="str">
            <v>Y57</v>
          </cell>
          <cell r="D208" t="str">
            <v>Q68</v>
          </cell>
        </row>
        <row r="209">
          <cell r="A209" t="str">
            <v>99M</v>
          </cell>
          <cell r="B209" t="str">
            <v>NHS NORTH EAST HAMPSHIRE AND FARNHAM CCG</v>
          </cell>
          <cell r="C209" t="str">
            <v>Y57</v>
          </cell>
          <cell r="D209" t="str">
            <v>Q70</v>
          </cell>
        </row>
        <row r="210">
          <cell r="A210" t="str">
            <v>99N</v>
          </cell>
          <cell r="B210" t="str">
            <v>NHS WILTSHIRE CCG</v>
          </cell>
          <cell r="C210" t="str">
            <v>Y57</v>
          </cell>
          <cell r="D210" t="str">
            <v>Q64</v>
          </cell>
        </row>
        <row r="211">
          <cell r="A211" t="str">
            <v>99P</v>
          </cell>
          <cell r="B211" t="str">
            <v>NHS NORTH, EAST, WEST DEVON CCG</v>
          </cell>
          <cell r="C211" t="str">
            <v>Y57</v>
          </cell>
          <cell r="D211" t="str">
            <v>Q66</v>
          </cell>
        </row>
        <row r="212">
          <cell r="A212" t="str">
            <v>99Q</v>
          </cell>
          <cell r="B212" t="str">
            <v>NHS SOUTH DEVON AND TORBAY CCG</v>
          </cell>
          <cell r="C212" t="str">
            <v>Y57</v>
          </cell>
          <cell r="D212" t="str">
            <v>Q66</v>
          </cell>
        </row>
      </sheetData>
      <sheetData sheetId="3"/>
      <sheetData sheetId="4"/>
      <sheetData sheetId="5"/>
      <sheetData sheetId="6"/>
      <sheetData sheetId="7"/>
      <sheetData sheetId="8"/>
      <sheetData sheetId="9">
        <row r="2">
          <cell r="A2" t="str">
            <v>05A</v>
          </cell>
          <cell r="B2" t="str">
            <v>E38000038</v>
          </cell>
          <cell r="C2" t="str">
            <v>E39000010</v>
          </cell>
        </row>
        <row r="3">
          <cell r="A3" t="str">
            <v>05F</v>
          </cell>
          <cell r="B3" t="str">
            <v>E38000078</v>
          </cell>
          <cell r="C3" t="str">
            <v>E39000010</v>
          </cell>
        </row>
        <row r="4">
          <cell r="A4" t="str">
            <v>05H</v>
          </cell>
          <cell r="B4" t="str">
            <v>E38000195</v>
          </cell>
          <cell r="C4" t="str">
            <v>E39000010</v>
          </cell>
        </row>
        <row r="5">
          <cell r="A5" t="str">
            <v>05J</v>
          </cell>
          <cell r="B5" t="str">
            <v>E38000139</v>
          </cell>
          <cell r="C5" t="str">
            <v>E39000010</v>
          </cell>
        </row>
        <row r="6">
          <cell r="A6" t="str">
            <v>05R</v>
          </cell>
          <cell r="B6" t="str">
            <v>E38000164</v>
          </cell>
          <cell r="C6" t="str">
            <v>E39000010</v>
          </cell>
        </row>
        <row r="7">
          <cell r="A7" t="str">
            <v>05T</v>
          </cell>
          <cell r="B7" t="str">
            <v>E38000166</v>
          </cell>
          <cell r="C7" t="str">
            <v>E39000010</v>
          </cell>
        </row>
        <row r="8">
          <cell r="A8" t="str">
            <v>06D</v>
          </cell>
          <cell r="B8" t="str">
            <v>E38000211</v>
          </cell>
          <cell r="C8" t="str">
            <v>E39000010</v>
          </cell>
        </row>
        <row r="9">
          <cell r="A9" t="str">
            <v>11E</v>
          </cell>
          <cell r="B9" t="str">
            <v>E38000009</v>
          </cell>
          <cell r="C9" t="str">
            <v>E39000019</v>
          </cell>
        </row>
        <row r="10">
          <cell r="A10" t="str">
            <v>11M</v>
          </cell>
          <cell r="B10" t="str">
            <v>E38000062</v>
          </cell>
          <cell r="C10" t="str">
            <v>E39000019</v>
          </cell>
        </row>
        <row r="11">
          <cell r="A11" t="str">
            <v>12D</v>
          </cell>
          <cell r="B11" t="str">
            <v>E38000181</v>
          </cell>
          <cell r="C11" t="str">
            <v>E39000019</v>
          </cell>
        </row>
        <row r="12">
          <cell r="A12" t="str">
            <v>99N</v>
          </cell>
          <cell r="B12" t="str">
            <v>E38000206</v>
          </cell>
          <cell r="C12" t="str">
            <v>E39000019</v>
          </cell>
        </row>
        <row r="13">
          <cell r="A13" t="str">
            <v>04X</v>
          </cell>
          <cell r="B13" t="str">
            <v>E38000013</v>
          </cell>
          <cell r="C13" t="str">
            <v>E39000011</v>
          </cell>
        </row>
        <row r="14">
          <cell r="A14" t="str">
            <v>05C</v>
          </cell>
          <cell r="B14" t="str">
            <v>E38000046</v>
          </cell>
          <cell r="C14" t="str">
            <v>E39000011</v>
          </cell>
        </row>
        <row r="15">
          <cell r="A15" t="str">
            <v>05L</v>
          </cell>
          <cell r="B15" t="str">
            <v>E38000144</v>
          </cell>
          <cell r="C15" t="str">
            <v>E39000011</v>
          </cell>
        </row>
        <row r="16">
          <cell r="A16" t="str">
            <v>05P</v>
          </cell>
          <cell r="B16" t="str">
            <v>E38000149</v>
          </cell>
          <cell r="C16" t="str">
            <v>E39000011</v>
          </cell>
        </row>
        <row r="17">
          <cell r="A17" t="str">
            <v>05Y</v>
          </cell>
          <cell r="B17" t="str">
            <v>E38000191</v>
          </cell>
          <cell r="C17" t="str">
            <v>E39000011</v>
          </cell>
        </row>
        <row r="18">
          <cell r="A18" t="str">
            <v>06A</v>
          </cell>
          <cell r="B18" t="str">
            <v>E38000210</v>
          </cell>
          <cell r="C18" t="str">
            <v>E39000011</v>
          </cell>
        </row>
        <row r="19">
          <cell r="A19" t="str">
            <v>13P</v>
          </cell>
          <cell r="B19" t="str">
            <v>E38000012</v>
          </cell>
          <cell r="C19" t="str">
            <v>E39000011</v>
          </cell>
        </row>
        <row r="20">
          <cell r="A20" t="str">
            <v>11H</v>
          </cell>
          <cell r="B20" t="str">
            <v>E38000022</v>
          </cell>
          <cell r="C20" t="str">
            <v>E39000020</v>
          </cell>
        </row>
        <row r="21">
          <cell r="A21" t="str">
            <v>11T</v>
          </cell>
          <cell r="B21" t="str">
            <v>E38000125</v>
          </cell>
          <cell r="C21" t="str">
            <v>E39000020</v>
          </cell>
        </row>
        <row r="22">
          <cell r="A22" t="str">
            <v>11X</v>
          </cell>
          <cell r="B22" t="str">
            <v>E38000150</v>
          </cell>
          <cell r="C22" t="str">
            <v>E39000020</v>
          </cell>
        </row>
        <row r="23">
          <cell r="A23" t="str">
            <v>12A</v>
          </cell>
          <cell r="B23" t="str">
            <v>E38000155</v>
          </cell>
          <cell r="C23" t="str">
            <v>E39000020</v>
          </cell>
        </row>
        <row r="24">
          <cell r="A24" t="str">
            <v>01C</v>
          </cell>
          <cell r="B24" t="str">
            <v>E38000056</v>
          </cell>
          <cell r="C24" t="str">
            <v>E39000001</v>
          </cell>
        </row>
        <row r="25">
          <cell r="A25" t="str">
            <v>01R</v>
          </cell>
          <cell r="B25" t="str">
            <v>E38000151</v>
          </cell>
          <cell r="C25" t="str">
            <v>E39000001</v>
          </cell>
        </row>
        <row r="26">
          <cell r="A26" t="str">
            <v>02D</v>
          </cell>
          <cell r="B26" t="str">
            <v>E38000189</v>
          </cell>
          <cell r="C26" t="str">
            <v>E39000001</v>
          </cell>
        </row>
        <row r="27">
          <cell r="A27" t="str">
            <v>02E</v>
          </cell>
          <cell r="B27" t="str">
            <v>E38000194</v>
          </cell>
          <cell r="C27" t="str">
            <v>E39000001</v>
          </cell>
        </row>
        <row r="28">
          <cell r="A28" t="str">
            <v>02F</v>
          </cell>
          <cell r="B28" t="str">
            <v>E38000196</v>
          </cell>
          <cell r="C28" t="str">
            <v>E39000001</v>
          </cell>
        </row>
        <row r="29">
          <cell r="A29" t="str">
            <v>12F</v>
          </cell>
          <cell r="B29" t="str">
            <v>E38000208</v>
          </cell>
          <cell r="C29" t="str">
            <v>E39000001</v>
          </cell>
        </row>
        <row r="30">
          <cell r="A30" t="str">
            <v>00C</v>
          </cell>
          <cell r="B30" t="str">
            <v>E38000042</v>
          </cell>
          <cell r="C30" t="str">
            <v>E39000006</v>
          </cell>
        </row>
        <row r="31">
          <cell r="A31" t="str">
            <v>00F</v>
          </cell>
          <cell r="B31" t="str">
            <v>E38000061</v>
          </cell>
          <cell r="C31" t="str">
            <v>E39000006</v>
          </cell>
        </row>
        <row r="32">
          <cell r="A32" t="str">
            <v>00G</v>
          </cell>
          <cell r="B32" t="str">
            <v>E38000111</v>
          </cell>
          <cell r="C32" t="str">
            <v>E39000006</v>
          </cell>
        </row>
        <row r="33">
          <cell r="A33" t="str">
            <v>00H</v>
          </cell>
          <cell r="B33" t="str">
            <v>E38000112</v>
          </cell>
          <cell r="C33" t="str">
            <v>E39000006</v>
          </cell>
        </row>
        <row r="34">
          <cell r="A34" t="str">
            <v>00L</v>
          </cell>
          <cell r="B34" t="str">
            <v>E38000130</v>
          </cell>
          <cell r="C34" t="str">
            <v>E39000006</v>
          </cell>
        </row>
        <row r="35">
          <cell r="A35" t="str">
            <v>00N</v>
          </cell>
          <cell r="B35" t="str">
            <v>E38000163</v>
          </cell>
          <cell r="C35" t="str">
            <v>E39000006</v>
          </cell>
        </row>
        <row r="36">
          <cell r="A36" t="str">
            <v>00P</v>
          </cell>
          <cell r="B36" t="str">
            <v>E38000176</v>
          </cell>
          <cell r="C36" t="str">
            <v>E39000006</v>
          </cell>
        </row>
        <row r="37">
          <cell r="A37" t="str">
            <v>01H</v>
          </cell>
          <cell r="B37" t="str">
            <v>E38000041</v>
          </cell>
          <cell r="C37" t="str">
            <v>E39000006</v>
          </cell>
        </row>
        <row r="38">
          <cell r="A38" t="str">
            <v>12M</v>
          </cell>
          <cell r="B38" t="str">
            <v>N/A</v>
          </cell>
          <cell r="C38" t="str">
            <v>E39000006</v>
          </cell>
        </row>
        <row r="39">
          <cell r="A39" t="str">
            <v>99C</v>
          </cell>
          <cell r="B39" t="str">
            <v>E38000127</v>
          </cell>
          <cell r="C39" t="str">
            <v>E39000006</v>
          </cell>
        </row>
        <row r="40">
          <cell r="A40" t="str">
            <v>03X</v>
          </cell>
          <cell r="B40" t="str">
            <v>E38000058</v>
          </cell>
          <cell r="C40" t="str">
            <v>E39000012</v>
          </cell>
        </row>
        <row r="41">
          <cell r="A41" t="str">
            <v>03Y</v>
          </cell>
          <cell r="B41" t="str">
            <v>E38000071</v>
          </cell>
          <cell r="C41" t="str">
            <v>E39000012</v>
          </cell>
        </row>
        <row r="42">
          <cell r="A42" t="str">
            <v>04E</v>
          </cell>
          <cell r="B42" t="str">
            <v>E38000103</v>
          </cell>
          <cell r="C42" t="str">
            <v>E39000012</v>
          </cell>
        </row>
        <row r="43">
          <cell r="A43" t="str">
            <v>04H</v>
          </cell>
          <cell r="B43" t="str">
            <v>E38000109</v>
          </cell>
          <cell r="C43" t="str">
            <v>E39000012</v>
          </cell>
        </row>
        <row r="44">
          <cell r="A44" t="str">
            <v>04J</v>
          </cell>
          <cell r="B44" t="str">
            <v>E38000115</v>
          </cell>
          <cell r="C44" t="str">
            <v>E39000012</v>
          </cell>
        </row>
        <row r="45">
          <cell r="A45" t="str">
            <v>04K</v>
          </cell>
          <cell r="B45" t="str">
            <v>E38000132</v>
          </cell>
          <cell r="C45" t="str">
            <v>E39000012</v>
          </cell>
        </row>
        <row r="46">
          <cell r="A46" t="str">
            <v>04L</v>
          </cell>
          <cell r="B46" t="str">
            <v>E38000133</v>
          </cell>
          <cell r="C46" t="str">
            <v>E39000012</v>
          </cell>
        </row>
        <row r="47">
          <cell r="A47" t="str">
            <v>04M</v>
          </cell>
          <cell r="B47" t="str">
            <v>E38000134</v>
          </cell>
          <cell r="C47" t="str">
            <v>E39000012</v>
          </cell>
        </row>
        <row r="48">
          <cell r="A48" t="str">
            <v>04N</v>
          </cell>
          <cell r="B48" t="str">
            <v>E38000142</v>
          </cell>
          <cell r="C48" t="str">
            <v>E39000012</v>
          </cell>
        </row>
        <row r="49">
          <cell r="A49" t="str">
            <v>04R</v>
          </cell>
          <cell r="B49" t="str">
            <v>E38000169</v>
          </cell>
          <cell r="C49" t="str">
            <v>E39000012</v>
          </cell>
        </row>
        <row r="50">
          <cell r="A50" t="str">
            <v>11N</v>
          </cell>
          <cell r="B50" t="str">
            <v>E38000089</v>
          </cell>
          <cell r="C50" t="str">
            <v>E39000021</v>
          </cell>
        </row>
        <row r="51">
          <cell r="A51" t="str">
            <v>99P</v>
          </cell>
          <cell r="B51" t="str">
            <v>E38000129</v>
          </cell>
          <cell r="C51" t="str">
            <v>E39000021</v>
          </cell>
        </row>
        <row r="52">
          <cell r="A52" t="str">
            <v>99Q</v>
          </cell>
          <cell r="B52" t="str">
            <v>E38000152</v>
          </cell>
          <cell r="C52" t="str">
            <v>E39000021</v>
          </cell>
        </row>
        <row r="53">
          <cell r="A53" t="str">
            <v>00D</v>
          </cell>
          <cell r="B53" t="str">
            <v>E38000047</v>
          </cell>
          <cell r="C53" t="str">
            <v>E39000002</v>
          </cell>
        </row>
        <row r="54">
          <cell r="A54" t="str">
            <v>00J</v>
          </cell>
          <cell r="B54" t="str">
            <v>E38000116</v>
          </cell>
          <cell r="C54" t="str">
            <v>E39000002</v>
          </cell>
        </row>
        <row r="55">
          <cell r="A55" t="str">
            <v>00K</v>
          </cell>
          <cell r="B55" t="str">
            <v>E38000075</v>
          </cell>
          <cell r="C55" t="str">
            <v>E39000002</v>
          </cell>
        </row>
        <row r="56">
          <cell r="A56" t="str">
            <v>00M</v>
          </cell>
          <cell r="B56" t="str">
            <v>E38000162</v>
          </cell>
          <cell r="C56" t="str">
            <v>E39000002</v>
          </cell>
        </row>
        <row r="57">
          <cell r="A57" t="str">
            <v>06H</v>
          </cell>
          <cell r="B57" t="str">
            <v>E38000026</v>
          </cell>
          <cell r="C57" t="str">
            <v>E39000013</v>
          </cell>
        </row>
        <row r="58">
          <cell r="A58" t="str">
            <v>06L</v>
          </cell>
          <cell r="B58" t="str">
            <v>E38000086</v>
          </cell>
          <cell r="C58" t="str">
            <v>E39000013</v>
          </cell>
        </row>
        <row r="59">
          <cell r="A59" t="str">
            <v>06M</v>
          </cell>
          <cell r="B59" t="str">
            <v>E38000063</v>
          </cell>
          <cell r="C59" t="str">
            <v>E39000013</v>
          </cell>
        </row>
        <row r="60">
          <cell r="A60" t="str">
            <v>06V</v>
          </cell>
          <cell r="B60" t="str">
            <v>E38000124</v>
          </cell>
          <cell r="C60" t="str">
            <v>E39000013</v>
          </cell>
        </row>
        <row r="61">
          <cell r="A61" t="str">
            <v>06W</v>
          </cell>
          <cell r="B61" t="str">
            <v>E38000131</v>
          </cell>
          <cell r="C61" t="str">
            <v>E39000013</v>
          </cell>
        </row>
        <row r="62">
          <cell r="A62" t="str">
            <v>06Y</v>
          </cell>
          <cell r="B62" t="str">
            <v>E38000159</v>
          </cell>
          <cell r="C62" t="str">
            <v>E39000013</v>
          </cell>
        </row>
        <row r="63">
          <cell r="A63" t="str">
            <v>07J</v>
          </cell>
          <cell r="B63" t="str">
            <v>E38000203</v>
          </cell>
          <cell r="C63" t="str">
            <v>E39000013</v>
          </cell>
        </row>
        <row r="64">
          <cell r="A64" t="str">
            <v>07K</v>
          </cell>
          <cell r="B64" t="str">
            <v>E38000204</v>
          </cell>
          <cell r="C64" t="str">
            <v>E39000013</v>
          </cell>
        </row>
        <row r="65">
          <cell r="A65" t="str">
            <v>06Q</v>
          </cell>
          <cell r="B65" t="str">
            <v>E38000106</v>
          </cell>
          <cell r="C65" t="str">
            <v>E39000014</v>
          </cell>
        </row>
        <row r="66">
          <cell r="A66" t="str">
            <v>06T</v>
          </cell>
          <cell r="B66" t="str">
            <v>E38000117</v>
          </cell>
          <cell r="C66" t="str">
            <v>E39000014</v>
          </cell>
        </row>
        <row r="67">
          <cell r="A67" t="str">
            <v>07G</v>
          </cell>
          <cell r="B67" t="str">
            <v>E38000185</v>
          </cell>
          <cell r="C67" t="str">
            <v>E39000014</v>
          </cell>
        </row>
        <row r="68">
          <cell r="A68" t="str">
            <v>07H</v>
          </cell>
          <cell r="B68" t="str">
            <v>E38000197</v>
          </cell>
          <cell r="C68" t="str">
            <v>E39000014</v>
          </cell>
        </row>
        <row r="69">
          <cell r="A69" t="str">
            <v>99E</v>
          </cell>
          <cell r="B69" t="str">
            <v>E38000007</v>
          </cell>
          <cell r="C69" t="str">
            <v>E39000014</v>
          </cell>
        </row>
        <row r="70">
          <cell r="A70" t="str">
            <v>99F</v>
          </cell>
          <cell r="B70" t="str">
            <v>E38000030</v>
          </cell>
          <cell r="C70" t="str">
            <v>E39000014</v>
          </cell>
        </row>
        <row r="71">
          <cell r="A71" t="str">
            <v>99G</v>
          </cell>
          <cell r="B71" t="str">
            <v>E38000168</v>
          </cell>
          <cell r="C71" t="str">
            <v>E39000014</v>
          </cell>
        </row>
        <row r="72">
          <cell r="A72" t="str">
            <v>00T</v>
          </cell>
          <cell r="B72" t="str">
            <v>E38000016</v>
          </cell>
          <cell r="C72" t="str">
            <v>E39000003</v>
          </cell>
        </row>
        <row r="73">
          <cell r="A73" t="str">
            <v>00V</v>
          </cell>
          <cell r="B73" t="str">
            <v>E38000024</v>
          </cell>
          <cell r="C73" t="str">
            <v>E39000003</v>
          </cell>
        </row>
        <row r="74">
          <cell r="A74" t="str">
            <v>00W</v>
          </cell>
          <cell r="B74" t="str">
            <v>E38000032</v>
          </cell>
          <cell r="C74" t="str">
            <v>E39000003</v>
          </cell>
        </row>
        <row r="75">
          <cell r="A75" t="str">
            <v>00Y</v>
          </cell>
          <cell r="B75" t="str">
            <v>E38000135</v>
          </cell>
          <cell r="C75" t="str">
            <v>E39000003</v>
          </cell>
        </row>
        <row r="76">
          <cell r="A76" t="str">
            <v>01D</v>
          </cell>
          <cell r="B76" t="str">
            <v>E38000080</v>
          </cell>
          <cell r="C76" t="str">
            <v>E39000003</v>
          </cell>
        </row>
        <row r="77">
          <cell r="A77" t="str">
            <v>01G</v>
          </cell>
          <cell r="B77" t="str">
            <v>E38000143</v>
          </cell>
          <cell r="C77" t="str">
            <v>E39000003</v>
          </cell>
        </row>
        <row r="78">
          <cell r="A78" t="str">
            <v>01M</v>
          </cell>
          <cell r="B78" t="str">
            <v>E38000123</v>
          </cell>
          <cell r="C78" t="str">
            <v>E39000003</v>
          </cell>
        </row>
        <row r="79">
          <cell r="A79" t="str">
            <v>01N</v>
          </cell>
          <cell r="B79" t="str">
            <v>E38000158</v>
          </cell>
          <cell r="C79" t="str">
            <v>E39000003</v>
          </cell>
        </row>
        <row r="80">
          <cell r="A80" t="str">
            <v>01W</v>
          </cell>
          <cell r="B80" t="str">
            <v>E38000174</v>
          </cell>
          <cell r="C80" t="str">
            <v>E39000003</v>
          </cell>
        </row>
        <row r="81">
          <cell r="A81" t="str">
            <v>01Y</v>
          </cell>
          <cell r="B81" t="str">
            <v>E38000182</v>
          </cell>
          <cell r="C81" t="str">
            <v>E39000003</v>
          </cell>
        </row>
        <row r="82">
          <cell r="A82" t="str">
            <v>02A</v>
          </cell>
          <cell r="B82" t="str">
            <v>E38000187</v>
          </cell>
          <cell r="C82" t="str">
            <v>E39000003</v>
          </cell>
        </row>
        <row r="83">
          <cell r="A83" t="str">
            <v>02H</v>
          </cell>
          <cell r="B83" t="str">
            <v>E38000205</v>
          </cell>
          <cell r="C83" t="str">
            <v>E39000003</v>
          </cell>
        </row>
        <row r="84">
          <cell r="A84" t="str">
            <v>03V</v>
          </cell>
          <cell r="B84" t="str">
            <v>E38000037</v>
          </cell>
          <cell r="C84" t="str">
            <v>E39000015</v>
          </cell>
        </row>
        <row r="85">
          <cell r="A85" t="str">
            <v>04F</v>
          </cell>
          <cell r="B85" t="str">
            <v>E38000107</v>
          </cell>
          <cell r="C85" t="str">
            <v>E39000015</v>
          </cell>
        </row>
        <row r="86">
          <cell r="A86" t="str">
            <v>04G</v>
          </cell>
          <cell r="B86" t="str">
            <v>E38000108</v>
          </cell>
          <cell r="C86" t="str">
            <v>E39000015</v>
          </cell>
        </row>
        <row r="87">
          <cell r="A87" t="str">
            <v>06F</v>
          </cell>
          <cell r="B87" t="str">
            <v>E38000010</v>
          </cell>
          <cell r="C87" t="str">
            <v>E39000015</v>
          </cell>
        </row>
        <row r="88">
          <cell r="A88" t="str">
            <v>06K</v>
          </cell>
          <cell r="B88" t="str">
            <v>E38000049</v>
          </cell>
          <cell r="C88" t="str">
            <v>E39000015</v>
          </cell>
        </row>
        <row r="89">
          <cell r="A89" t="str">
            <v>06N</v>
          </cell>
          <cell r="B89" t="str">
            <v>E38000079</v>
          </cell>
          <cell r="C89" t="str">
            <v>E39000015</v>
          </cell>
        </row>
        <row r="90">
          <cell r="A90" t="str">
            <v>06P</v>
          </cell>
          <cell r="B90" t="str">
            <v>E38000102</v>
          </cell>
          <cell r="C90" t="str">
            <v>E39000015</v>
          </cell>
        </row>
        <row r="91">
          <cell r="A91" t="str">
            <v>09C</v>
          </cell>
          <cell r="B91" t="str">
            <v>E38000002</v>
          </cell>
          <cell r="C91" t="str">
            <v>E39000022</v>
          </cell>
        </row>
        <row r="92">
          <cell r="A92" t="str">
            <v>09E</v>
          </cell>
          <cell r="B92" t="str">
            <v>E38000029</v>
          </cell>
          <cell r="C92" t="str">
            <v>E39000022</v>
          </cell>
        </row>
        <row r="93">
          <cell r="A93" t="str">
            <v>09J</v>
          </cell>
          <cell r="B93" t="str">
            <v>E38000043</v>
          </cell>
          <cell r="C93" t="str">
            <v>E39000022</v>
          </cell>
        </row>
        <row r="94">
          <cell r="A94" t="str">
            <v>09W</v>
          </cell>
          <cell r="B94" t="str">
            <v>E38000104</v>
          </cell>
          <cell r="C94" t="str">
            <v>E39000022</v>
          </cell>
        </row>
        <row r="95">
          <cell r="A95" t="str">
            <v>10A</v>
          </cell>
          <cell r="B95" t="str">
            <v>E38000156</v>
          </cell>
          <cell r="C95" t="str">
            <v>E39000022</v>
          </cell>
        </row>
        <row r="96">
          <cell r="A96" t="str">
            <v>10D</v>
          </cell>
          <cell r="B96" t="str">
            <v>E38000180</v>
          </cell>
          <cell r="C96" t="str">
            <v>E39000022</v>
          </cell>
        </row>
        <row r="97">
          <cell r="A97" t="str">
            <v>10E</v>
          </cell>
          <cell r="B97" t="str">
            <v>E38000184</v>
          </cell>
          <cell r="C97" t="str">
            <v>E39000022</v>
          </cell>
        </row>
        <row r="98">
          <cell r="A98" t="str">
            <v>99J</v>
          </cell>
          <cell r="B98" t="str">
            <v>E38000199</v>
          </cell>
          <cell r="C98" t="str">
            <v>E39000022</v>
          </cell>
        </row>
        <row r="99">
          <cell r="A99" t="str">
            <v>00Q</v>
          </cell>
          <cell r="B99" t="str">
            <v>E38000014</v>
          </cell>
          <cell r="C99" t="str">
            <v>E39000004</v>
          </cell>
        </row>
        <row r="100">
          <cell r="A100" t="str">
            <v>00R</v>
          </cell>
          <cell r="B100" t="str">
            <v>E38000015</v>
          </cell>
          <cell r="C100" t="str">
            <v>E39000004</v>
          </cell>
        </row>
        <row r="101">
          <cell r="A101" t="str">
            <v>00X</v>
          </cell>
          <cell r="B101" t="str">
            <v>E38000034</v>
          </cell>
          <cell r="C101" t="str">
            <v>E39000004</v>
          </cell>
        </row>
        <row r="102">
          <cell r="A102" t="str">
            <v>01A</v>
          </cell>
          <cell r="B102" t="str">
            <v>E38000050</v>
          </cell>
          <cell r="C102" t="str">
            <v>E39000004</v>
          </cell>
        </row>
        <row r="103">
          <cell r="A103" t="str">
            <v>01E</v>
          </cell>
          <cell r="B103" t="str">
            <v>E38000065</v>
          </cell>
          <cell r="C103" t="str">
            <v>E39000004</v>
          </cell>
        </row>
        <row r="104">
          <cell r="A104" t="str">
            <v>01K</v>
          </cell>
          <cell r="B104" t="str">
            <v>E38000093</v>
          </cell>
          <cell r="C104" t="str">
            <v>E39000004</v>
          </cell>
        </row>
        <row r="105">
          <cell r="A105" t="str">
            <v>02G</v>
          </cell>
          <cell r="B105" t="str">
            <v>E38000200</v>
          </cell>
          <cell r="C105" t="str">
            <v>E39000004</v>
          </cell>
        </row>
        <row r="106">
          <cell r="A106" t="str">
            <v>02M</v>
          </cell>
          <cell r="B106" t="str">
            <v>E38000060</v>
          </cell>
          <cell r="C106" t="str">
            <v>E39000004</v>
          </cell>
        </row>
        <row r="107">
          <cell r="A107" t="str">
            <v>03T</v>
          </cell>
          <cell r="B107" t="str">
            <v>E38000099</v>
          </cell>
          <cell r="C107" t="str">
            <v>E39000016</v>
          </cell>
        </row>
        <row r="108">
          <cell r="A108" t="str">
            <v>03W</v>
          </cell>
          <cell r="B108" t="str">
            <v>E38000051</v>
          </cell>
          <cell r="C108" t="str">
            <v>E39000016</v>
          </cell>
        </row>
        <row r="109">
          <cell r="A109" t="str">
            <v>04C</v>
          </cell>
          <cell r="B109" t="str">
            <v>E38000097</v>
          </cell>
          <cell r="C109" t="str">
            <v>E39000016</v>
          </cell>
        </row>
        <row r="110">
          <cell r="A110" t="str">
            <v>04D</v>
          </cell>
          <cell r="B110" t="str">
            <v>E38000100</v>
          </cell>
          <cell r="C110" t="str">
            <v>E39000016</v>
          </cell>
        </row>
        <row r="111">
          <cell r="A111" t="str">
            <v>04Q</v>
          </cell>
          <cell r="B111" t="str">
            <v>E38000165</v>
          </cell>
          <cell r="C111" t="str">
            <v>E39000016</v>
          </cell>
        </row>
        <row r="112">
          <cell r="A112" t="str">
            <v>04V</v>
          </cell>
          <cell r="B112" t="str">
            <v>E38000201</v>
          </cell>
          <cell r="C112" t="str">
            <v>E39000016</v>
          </cell>
        </row>
        <row r="113">
          <cell r="A113" t="str">
            <v>99D</v>
          </cell>
          <cell r="B113" t="str">
            <v>E38000157</v>
          </cell>
          <cell r="C113" t="str">
            <v>E39000016</v>
          </cell>
        </row>
        <row r="114">
          <cell r="A114" t="str">
            <v>07L</v>
          </cell>
          <cell r="B114" t="str">
            <v>E38000004</v>
          </cell>
          <cell r="C114" t="str">
            <v>E39000018</v>
          </cell>
        </row>
        <row r="115">
          <cell r="A115" t="str">
            <v>07M</v>
          </cell>
          <cell r="B115" t="str">
            <v>E38000005</v>
          </cell>
          <cell r="C115" t="str">
            <v>E39000018</v>
          </cell>
        </row>
        <row r="116">
          <cell r="A116" t="str">
            <v>07N</v>
          </cell>
          <cell r="B116" t="str">
            <v>E38000011</v>
          </cell>
          <cell r="C116" t="str">
            <v>E39000018</v>
          </cell>
        </row>
        <row r="117">
          <cell r="A117" t="str">
            <v>07P</v>
          </cell>
          <cell r="B117" t="str">
            <v>E38000020</v>
          </cell>
          <cell r="C117" t="str">
            <v>E39000018</v>
          </cell>
        </row>
        <row r="118">
          <cell r="A118" t="str">
            <v>07Q</v>
          </cell>
          <cell r="B118" t="str">
            <v>E38000023</v>
          </cell>
          <cell r="C118" t="str">
            <v>E39000018</v>
          </cell>
        </row>
        <row r="119">
          <cell r="A119" t="str">
            <v>07R</v>
          </cell>
          <cell r="B119" t="str">
            <v>E38000027</v>
          </cell>
          <cell r="C119" t="str">
            <v>E39000018</v>
          </cell>
        </row>
        <row r="120">
          <cell r="A120" t="str">
            <v>07T</v>
          </cell>
          <cell r="B120" t="str">
            <v>E38000035</v>
          </cell>
          <cell r="C120" t="str">
            <v>E39000018</v>
          </cell>
        </row>
        <row r="121">
          <cell r="A121" t="str">
            <v>07V</v>
          </cell>
          <cell r="B121" t="str">
            <v>E38000040</v>
          </cell>
          <cell r="C121" t="str">
            <v>E39000018</v>
          </cell>
        </row>
        <row r="122">
          <cell r="A122" t="str">
            <v>07W</v>
          </cell>
          <cell r="B122" t="str">
            <v>E38000048</v>
          </cell>
          <cell r="C122" t="str">
            <v>E39000018</v>
          </cell>
        </row>
        <row r="123">
          <cell r="A123" t="str">
            <v>07X</v>
          </cell>
          <cell r="B123" t="str">
            <v>E38000057</v>
          </cell>
          <cell r="C123" t="str">
            <v>E39000018</v>
          </cell>
        </row>
        <row r="124">
          <cell r="A124" t="str">
            <v>07Y</v>
          </cell>
          <cell r="B124" t="str">
            <v>E38000084</v>
          </cell>
          <cell r="C124" t="str">
            <v>E39000018</v>
          </cell>
        </row>
        <row r="125">
          <cell r="A125" t="str">
            <v>08A</v>
          </cell>
          <cell r="B125" t="str">
            <v>E38000066</v>
          </cell>
          <cell r="C125" t="str">
            <v>E39000018</v>
          </cell>
        </row>
        <row r="126">
          <cell r="A126" t="str">
            <v>08C</v>
          </cell>
          <cell r="B126" t="str">
            <v>E38000070</v>
          </cell>
          <cell r="C126" t="str">
            <v>E39000018</v>
          </cell>
        </row>
        <row r="127">
          <cell r="A127" t="str">
            <v>08D</v>
          </cell>
          <cell r="B127" t="str">
            <v>E38000072</v>
          </cell>
          <cell r="C127" t="str">
            <v>E39000018</v>
          </cell>
        </row>
        <row r="128">
          <cell r="A128" t="str">
            <v>08E</v>
          </cell>
          <cell r="B128" t="str">
            <v>E38000074</v>
          </cell>
          <cell r="C128" t="str">
            <v>E39000018</v>
          </cell>
        </row>
        <row r="129">
          <cell r="A129" t="str">
            <v>08F</v>
          </cell>
          <cell r="B129" t="str">
            <v>E38000077</v>
          </cell>
          <cell r="C129" t="str">
            <v>E39000018</v>
          </cell>
        </row>
        <row r="130">
          <cell r="A130" t="str">
            <v>08G</v>
          </cell>
          <cell r="B130" t="str">
            <v>E38000082</v>
          </cell>
          <cell r="C130" t="str">
            <v>E39000018</v>
          </cell>
        </row>
        <row r="131">
          <cell r="A131" t="str">
            <v>08H</v>
          </cell>
          <cell r="B131" t="str">
            <v>E38000088</v>
          </cell>
          <cell r="C131" t="str">
            <v>E39000018</v>
          </cell>
        </row>
        <row r="132">
          <cell r="A132" t="str">
            <v>08J</v>
          </cell>
          <cell r="B132" t="str">
            <v>E38000090</v>
          </cell>
          <cell r="C132" t="str">
            <v>E39000018</v>
          </cell>
        </row>
        <row r="133">
          <cell r="A133" t="str">
            <v>08K</v>
          </cell>
          <cell r="B133" t="str">
            <v>E38000092</v>
          </cell>
          <cell r="C133" t="str">
            <v>E39000018</v>
          </cell>
        </row>
        <row r="134">
          <cell r="A134" t="str">
            <v>08L</v>
          </cell>
          <cell r="B134" t="str">
            <v>E38000098</v>
          </cell>
          <cell r="C134" t="str">
            <v>E39000018</v>
          </cell>
        </row>
        <row r="135">
          <cell r="A135" t="str">
            <v>08M</v>
          </cell>
          <cell r="B135" t="str">
            <v>E38000113</v>
          </cell>
          <cell r="C135" t="str">
            <v>E39000018</v>
          </cell>
        </row>
        <row r="136">
          <cell r="A136" t="str">
            <v>08N</v>
          </cell>
          <cell r="B136" t="str">
            <v>E38000138</v>
          </cell>
          <cell r="C136" t="str">
            <v>E39000018</v>
          </cell>
        </row>
        <row r="137">
          <cell r="A137" t="str">
            <v>08P</v>
          </cell>
          <cell r="B137" t="str">
            <v>E38000140</v>
          </cell>
          <cell r="C137" t="str">
            <v>E39000018</v>
          </cell>
        </row>
        <row r="138">
          <cell r="A138" t="str">
            <v>08Q</v>
          </cell>
          <cell r="B138" t="str">
            <v>E38000171</v>
          </cell>
          <cell r="C138" t="str">
            <v>E39000018</v>
          </cell>
        </row>
        <row r="139">
          <cell r="A139" t="str">
            <v>08R</v>
          </cell>
          <cell r="B139" t="str">
            <v>E38000105</v>
          </cell>
          <cell r="C139" t="str">
            <v>E39000018</v>
          </cell>
        </row>
        <row r="140">
          <cell r="A140" t="str">
            <v>08T</v>
          </cell>
          <cell r="B140" t="str">
            <v>E38000179</v>
          </cell>
          <cell r="C140" t="str">
            <v>E39000018</v>
          </cell>
        </row>
        <row r="141">
          <cell r="A141" t="str">
            <v>08V</v>
          </cell>
          <cell r="B141" t="str">
            <v>E38000186</v>
          </cell>
          <cell r="C141" t="str">
            <v>E39000018</v>
          </cell>
        </row>
        <row r="142">
          <cell r="A142" t="str">
            <v>08W</v>
          </cell>
          <cell r="B142" t="str">
            <v>E38000192</v>
          </cell>
          <cell r="C142" t="str">
            <v>E39000018</v>
          </cell>
        </row>
        <row r="143">
          <cell r="A143" t="str">
            <v>08X</v>
          </cell>
          <cell r="B143" t="str">
            <v>E38000193</v>
          </cell>
          <cell r="C143" t="str">
            <v>E39000018</v>
          </cell>
        </row>
        <row r="144">
          <cell r="A144" t="str">
            <v>08Y</v>
          </cell>
          <cell r="B144" t="str">
            <v>E38000202</v>
          </cell>
          <cell r="C144" t="str">
            <v>E39000018</v>
          </cell>
        </row>
        <row r="145">
          <cell r="A145" t="str">
            <v>09A</v>
          </cell>
          <cell r="B145" t="str">
            <v>E38000031</v>
          </cell>
          <cell r="C145" t="str">
            <v>E39000018</v>
          </cell>
        </row>
        <row r="146">
          <cell r="A146" t="str">
            <v>01F</v>
          </cell>
          <cell r="B146" t="str">
            <v>E38000068</v>
          </cell>
          <cell r="C146" t="str">
            <v>E39000005</v>
          </cell>
        </row>
        <row r="147">
          <cell r="A147" t="str">
            <v>01J</v>
          </cell>
          <cell r="B147" t="str">
            <v>E38000091</v>
          </cell>
          <cell r="C147" t="str">
            <v>E39000005</v>
          </cell>
        </row>
        <row r="148">
          <cell r="A148" t="str">
            <v>01T</v>
          </cell>
          <cell r="B148" t="str">
            <v>E38000161</v>
          </cell>
          <cell r="C148" t="str">
            <v>E39000005</v>
          </cell>
        </row>
        <row r="149">
          <cell r="A149" t="str">
            <v>01V</v>
          </cell>
          <cell r="B149" t="str">
            <v>E38000170</v>
          </cell>
          <cell r="C149" t="str">
            <v>E39000005</v>
          </cell>
        </row>
        <row r="150">
          <cell r="A150" t="str">
            <v>01X</v>
          </cell>
          <cell r="B150" t="str">
            <v>E38000172</v>
          </cell>
          <cell r="C150" t="str">
            <v>E39000005</v>
          </cell>
        </row>
        <row r="151">
          <cell r="A151" t="str">
            <v>99A</v>
          </cell>
          <cell r="B151" t="str">
            <v>E38000101</v>
          </cell>
          <cell r="C151" t="str">
            <v>E39000005</v>
          </cell>
        </row>
        <row r="152">
          <cell r="A152" t="str">
            <v>02Y</v>
          </cell>
          <cell r="B152" t="str">
            <v>E38000052</v>
          </cell>
          <cell r="C152" t="str">
            <v>E39000007</v>
          </cell>
        </row>
        <row r="153">
          <cell r="A153" t="str">
            <v>03D</v>
          </cell>
          <cell r="B153" t="str">
            <v>E38000069</v>
          </cell>
          <cell r="C153" t="str">
            <v>E39000007</v>
          </cell>
        </row>
        <row r="154">
          <cell r="A154" t="str">
            <v>03E</v>
          </cell>
          <cell r="B154" t="str">
            <v>E38000073</v>
          </cell>
          <cell r="C154" t="str">
            <v>E39000007</v>
          </cell>
        </row>
        <row r="155">
          <cell r="A155" t="str">
            <v>03F</v>
          </cell>
          <cell r="B155" t="str">
            <v>E38000085</v>
          </cell>
          <cell r="C155" t="str">
            <v>E39000007</v>
          </cell>
        </row>
        <row r="156">
          <cell r="A156" t="str">
            <v>03H</v>
          </cell>
          <cell r="B156" t="str">
            <v>E38000119</v>
          </cell>
          <cell r="C156" t="str">
            <v>E39000007</v>
          </cell>
        </row>
        <row r="157">
          <cell r="A157" t="str">
            <v>03K</v>
          </cell>
          <cell r="B157" t="str">
            <v>E38000122</v>
          </cell>
          <cell r="C157" t="str">
            <v>E39000007</v>
          </cell>
        </row>
        <row r="158">
          <cell r="A158" t="str">
            <v>03M</v>
          </cell>
          <cell r="B158" t="str">
            <v>E38000145</v>
          </cell>
          <cell r="C158" t="str">
            <v>E39000007</v>
          </cell>
        </row>
        <row r="159">
          <cell r="A159" t="str">
            <v>03Q</v>
          </cell>
          <cell r="B159" t="str">
            <v>E38000188</v>
          </cell>
          <cell r="C159" t="str">
            <v>E39000007</v>
          </cell>
        </row>
        <row r="160">
          <cell r="A160" t="str">
            <v>13Q</v>
          </cell>
          <cell r="B160" t="str">
            <v>N/A</v>
          </cell>
          <cell r="C160" t="str">
            <v>E39000007</v>
          </cell>
        </row>
        <row r="161">
          <cell r="A161" t="str">
            <v>04Y</v>
          </cell>
          <cell r="B161" t="str">
            <v>E38000028</v>
          </cell>
          <cell r="C161" t="str">
            <v>E39000017</v>
          </cell>
        </row>
        <row r="162">
          <cell r="A162" t="str">
            <v>05D</v>
          </cell>
          <cell r="B162" t="str">
            <v>E38000053</v>
          </cell>
          <cell r="C162" t="str">
            <v>E39000017</v>
          </cell>
        </row>
        <row r="163">
          <cell r="A163" t="str">
            <v>05G</v>
          </cell>
          <cell r="B163" t="str">
            <v>E38000126</v>
          </cell>
          <cell r="C163" t="str">
            <v>E39000017</v>
          </cell>
        </row>
        <row r="164">
          <cell r="A164" t="str">
            <v>05N</v>
          </cell>
          <cell r="B164" t="str">
            <v>E38000147</v>
          </cell>
          <cell r="C164" t="str">
            <v>E39000017</v>
          </cell>
        </row>
        <row r="165">
          <cell r="A165" t="str">
            <v>05Q</v>
          </cell>
          <cell r="B165" t="str">
            <v>E38000153</v>
          </cell>
          <cell r="C165" t="str">
            <v>E39000017</v>
          </cell>
        </row>
        <row r="166">
          <cell r="A166" t="str">
            <v>05V</v>
          </cell>
          <cell r="B166" t="str">
            <v>E38000173</v>
          </cell>
          <cell r="C166" t="str">
            <v>E39000017</v>
          </cell>
        </row>
        <row r="167">
          <cell r="A167" t="str">
            <v>05W</v>
          </cell>
          <cell r="B167" t="str">
            <v>E38000175</v>
          </cell>
          <cell r="C167" t="str">
            <v>E39000017</v>
          </cell>
        </row>
        <row r="168">
          <cell r="A168" t="str">
            <v>05X</v>
          </cell>
          <cell r="B168" t="str">
            <v>E38000183</v>
          </cell>
          <cell r="C168" t="str">
            <v>E39000017</v>
          </cell>
        </row>
        <row r="169">
          <cell r="A169" t="str">
            <v>02P</v>
          </cell>
          <cell r="B169" t="str">
            <v>E38000006</v>
          </cell>
          <cell r="C169" t="str">
            <v>E39000008</v>
          </cell>
        </row>
        <row r="170">
          <cell r="A170" t="str">
            <v>02Q</v>
          </cell>
          <cell r="B170" t="str">
            <v>E38000008</v>
          </cell>
          <cell r="C170" t="str">
            <v>E39000008</v>
          </cell>
        </row>
        <row r="171">
          <cell r="A171" t="str">
            <v>02X</v>
          </cell>
          <cell r="B171" t="str">
            <v>E38000044</v>
          </cell>
          <cell r="C171" t="str">
            <v>E39000008</v>
          </cell>
        </row>
        <row r="172">
          <cell r="A172" t="str">
            <v>03L</v>
          </cell>
          <cell r="B172" t="str">
            <v>E38000141</v>
          </cell>
          <cell r="C172" t="str">
            <v>E39000008</v>
          </cell>
        </row>
        <row r="173">
          <cell r="A173" t="str">
            <v>03N</v>
          </cell>
          <cell r="B173" t="str">
            <v>E38000146</v>
          </cell>
          <cell r="C173" t="str">
            <v>E39000008</v>
          </cell>
        </row>
        <row r="174">
          <cell r="A174" t="str">
            <v>09D</v>
          </cell>
          <cell r="B174" t="str">
            <v>E38000021</v>
          </cell>
          <cell r="C174" t="str">
            <v>E39000023</v>
          </cell>
        </row>
        <row r="175">
          <cell r="A175" t="str">
            <v>09F</v>
          </cell>
          <cell r="B175" t="str">
            <v>E38000055</v>
          </cell>
          <cell r="C175" t="str">
            <v>E39000023</v>
          </cell>
        </row>
        <row r="176">
          <cell r="A176" t="str">
            <v>09G</v>
          </cell>
          <cell r="B176" t="str">
            <v>E38000036</v>
          </cell>
          <cell r="C176" t="str">
            <v>E39000023</v>
          </cell>
        </row>
        <row r="177">
          <cell r="A177" t="str">
            <v>09H</v>
          </cell>
          <cell r="B177" t="str">
            <v>E38000039</v>
          </cell>
          <cell r="C177" t="str">
            <v>E39000023</v>
          </cell>
        </row>
        <row r="178">
          <cell r="A178" t="str">
            <v>09L</v>
          </cell>
          <cell r="B178" t="str">
            <v>E38000054</v>
          </cell>
          <cell r="C178" t="str">
            <v>E39000023</v>
          </cell>
        </row>
        <row r="179">
          <cell r="A179" t="str">
            <v>09N</v>
          </cell>
          <cell r="B179" t="str">
            <v>E38000067</v>
          </cell>
          <cell r="C179" t="str">
            <v>E39000023</v>
          </cell>
        </row>
        <row r="180">
          <cell r="A180" t="str">
            <v>09P</v>
          </cell>
          <cell r="B180" t="str">
            <v>E38000076</v>
          </cell>
          <cell r="C180" t="str">
            <v>E39000023</v>
          </cell>
        </row>
        <row r="181">
          <cell r="A181" t="str">
            <v>09X</v>
          </cell>
          <cell r="B181" t="str">
            <v>E38000083</v>
          </cell>
          <cell r="C181" t="str">
            <v>E39000023</v>
          </cell>
        </row>
        <row r="182">
          <cell r="A182" t="str">
            <v>09Y</v>
          </cell>
          <cell r="B182" t="str">
            <v>E38000128</v>
          </cell>
          <cell r="C182" t="str">
            <v>E39000023</v>
          </cell>
        </row>
        <row r="183">
          <cell r="A183" t="str">
            <v>10C</v>
          </cell>
          <cell r="B183" t="str">
            <v>E38000178</v>
          </cell>
          <cell r="C183" t="str">
            <v>E39000023</v>
          </cell>
        </row>
        <row r="184">
          <cell r="A184" t="str">
            <v>99H</v>
          </cell>
          <cell r="B184" t="str">
            <v>E38000177</v>
          </cell>
          <cell r="C184" t="str">
            <v>E39000023</v>
          </cell>
        </row>
        <row r="185">
          <cell r="A185" t="str">
            <v>99K</v>
          </cell>
          <cell r="B185" t="str">
            <v>E38000081</v>
          </cell>
          <cell r="C185" t="str">
            <v>E39000023</v>
          </cell>
        </row>
        <row r="186">
          <cell r="A186" t="str">
            <v>10G</v>
          </cell>
          <cell r="B186" t="str">
            <v>E38000017</v>
          </cell>
          <cell r="C186" t="str">
            <v>E39000024</v>
          </cell>
        </row>
        <row r="187">
          <cell r="A187" t="str">
            <v>10H</v>
          </cell>
          <cell r="B187" t="str">
            <v>E38000033</v>
          </cell>
          <cell r="C187" t="str">
            <v>E39000024</v>
          </cell>
        </row>
        <row r="188">
          <cell r="A188" t="str">
            <v>10M</v>
          </cell>
          <cell r="B188" t="str">
            <v>E38000110</v>
          </cell>
          <cell r="C188" t="str">
            <v>E39000024</v>
          </cell>
        </row>
        <row r="189">
          <cell r="A189" t="str">
            <v>10N</v>
          </cell>
          <cell r="B189" t="str">
            <v>E38000114</v>
          </cell>
          <cell r="C189" t="str">
            <v>E39000024</v>
          </cell>
        </row>
        <row r="190">
          <cell r="A190" t="str">
            <v>10Q</v>
          </cell>
          <cell r="B190" t="str">
            <v>E38000136</v>
          </cell>
          <cell r="C190" t="str">
            <v>E39000024</v>
          </cell>
        </row>
        <row r="191">
          <cell r="A191" t="str">
            <v>10T</v>
          </cell>
          <cell r="B191" t="str">
            <v>E38000148</v>
          </cell>
          <cell r="C191" t="str">
            <v>E39000024</v>
          </cell>
        </row>
        <row r="192">
          <cell r="A192" t="str">
            <v>10W</v>
          </cell>
          <cell r="B192" t="str">
            <v>E38000160</v>
          </cell>
          <cell r="C192" t="str">
            <v>E39000024</v>
          </cell>
        </row>
        <row r="193">
          <cell r="A193" t="str">
            <v>10Y</v>
          </cell>
          <cell r="B193" t="str">
            <v>E38000003</v>
          </cell>
          <cell r="C193" t="str">
            <v>E39000024</v>
          </cell>
        </row>
        <row r="194">
          <cell r="A194" t="str">
            <v>11C</v>
          </cell>
          <cell r="B194" t="str">
            <v>E38000207</v>
          </cell>
          <cell r="C194" t="str">
            <v>E39000024</v>
          </cell>
        </row>
        <row r="195">
          <cell r="A195" t="str">
            <v>11D</v>
          </cell>
          <cell r="B195" t="str">
            <v>E38000209</v>
          </cell>
          <cell r="C195" t="str">
            <v>E39000024</v>
          </cell>
        </row>
        <row r="196">
          <cell r="A196" t="str">
            <v>10J</v>
          </cell>
          <cell r="B196" t="str">
            <v>E38000120</v>
          </cell>
          <cell r="C196" t="str">
            <v>E39000025</v>
          </cell>
        </row>
        <row r="197">
          <cell r="A197" t="str">
            <v>10K</v>
          </cell>
          <cell r="B197" t="str">
            <v>E38000059</v>
          </cell>
          <cell r="C197" t="str">
            <v>E39000025</v>
          </cell>
        </row>
        <row r="198">
          <cell r="A198" t="str">
            <v>10L</v>
          </cell>
          <cell r="B198" t="str">
            <v>E38000087</v>
          </cell>
          <cell r="C198" t="str">
            <v>E39000025</v>
          </cell>
        </row>
        <row r="199">
          <cell r="A199" t="str">
            <v>10R</v>
          </cell>
          <cell r="B199" t="str">
            <v>E38000137</v>
          </cell>
          <cell r="C199" t="str">
            <v>E39000025</v>
          </cell>
        </row>
        <row r="200">
          <cell r="A200" t="str">
            <v>10V</v>
          </cell>
          <cell r="B200" t="str">
            <v>E38000154</v>
          </cell>
          <cell r="C200" t="str">
            <v>E39000025</v>
          </cell>
        </row>
        <row r="201">
          <cell r="A201" t="str">
            <v>10X</v>
          </cell>
          <cell r="B201" t="str">
            <v>E38000167</v>
          </cell>
          <cell r="C201" t="str">
            <v>E39000025</v>
          </cell>
        </row>
        <row r="202">
          <cell r="A202" t="str">
            <v>11A</v>
          </cell>
          <cell r="B202" t="str">
            <v>E38000198</v>
          </cell>
          <cell r="C202" t="str">
            <v>E39000025</v>
          </cell>
        </row>
        <row r="203">
          <cell r="A203" t="str">
            <v>11J</v>
          </cell>
          <cell r="B203" t="str">
            <v>E38000045</v>
          </cell>
          <cell r="C203" t="str">
            <v>E39000025</v>
          </cell>
        </row>
        <row r="204">
          <cell r="A204" t="str">
            <v>99M</v>
          </cell>
          <cell r="B204" t="str">
            <v>E38000118</v>
          </cell>
          <cell r="C204" t="str">
            <v>E39000025</v>
          </cell>
        </row>
        <row r="205">
          <cell r="A205" t="str">
            <v>02N</v>
          </cell>
          <cell r="B205" t="str">
            <v>E38000001</v>
          </cell>
          <cell r="C205" t="str">
            <v>E39000009</v>
          </cell>
        </row>
        <row r="206">
          <cell r="A206" t="str">
            <v>02R</v>
          </cell>
          <cell r="B206" t="str">
            <v>E38000019</v>
          </cell>
          <cell r="C206" t="str">
            <v>E39000009</v>
          </cell>
        </row>
        <row r="207">
          <cell r="A207" t="str">
            <v>02T</v>
          </cell>
          <cell r="B207" t="str">
            <v>E38000025</v>
          </cell>
          <cell r="C207" t="str">
            <v>E39000009</v>
          </cell>
        </row>
        <row r="208">
          <cell r="A208" t="str">
            <v>02V</v>
          </cell>
          <cell r="B208" t="str">
            <v>E38000094</v>
          </cell>
          <cell r="C208" t="str">
            <v>E39000009</v>
          </cell>
        </row>
        <row r="209">
          <cell r="A209" t="str">
            <v>02W</v>
          </cell>
          <cell r="B209" t="str">
            <v>E38000018</v>
          </cell>
          <cell r="C209" t="str">
            <v>E39000009</v>
          </cell>
        </row>
        <row r="210">
          <cell r="A210" t="str">
            <v>03A</v>
          </cell>
          <cell r="B210" t="str">
            <v>E38000064</v>
          </cell>
          <cell r="C210" t="str">
            <v>E39000009</v>
          </cell>
        </row>
        <row r="211">
          <cell r="A211" t="str">
            <v>03C</v>
          </cell>
          <cell r="B211" t="str">
            <v>E38000096</v>
          </cell>
          <cell r="C211" t="str">
            <v>E39000009</v>
          </cell>
        </row>
        <row r="212">
          <cell r="A212" t="str">
            <v>03G</v>
          </cell>
          <cell r="B212" t="str">
            <v>E38000095</v>
          </cell>
          <cell r="C212" t="str">
            <v>E39000009</v>
          </cell>
        </row>
        <row r="213">
          <cell r="A213" t="str">
            <v>03J</v>
          </cell>
          <cell r="B213" t="str">
            <v>E38000121</v>
          </cell>
          <cell r="C213" t="str">
            <v>E39000009</v>
          </cell>
        </row>
        <row r="214">
          <cell r="A214" t="str">
            <v>03R</v>
          </cell>
          <cell r="B214" t="str">
            <v>E38000190</v>
          </cell>
          <cell r="C214" t="str">
            <v>E39000009</v>
          </cell>
        </row>
        <row r="215">
          <cell r="A215" t="str">
            <v>5C4</v>
          </cell>
          <cell r="B215" t="str">
            <v>N/A</v>
          </cell>
          <cell r="C215" t="str">
            <v>N/A</v>
          </cell>
        </row>
        <row r="216">
          <cell r="A216" t="str">
            <v>5M1</v>
          </cell>
          <cell r="B216" t="str">
            <v>N/A</v>
          </cell>
          <cell r="C216" t="str">
            <v>N/A</v>
          </cell>
        </row>
        <row r="217">
          <cell r="A217" t="str">
            <v>5NY</v>
          </cell>
          <cell r="B217" t="str">
            <v>N/A</v>
          </cell>
          <cell r="C217" t="str">
            <v>N/A</v>
          </cell>
        </row>
        <row r="218">
          <cell r="A218" t="str">
            <v>5P2</v>
          </cell>
          <cell r="B218" t="str">
            <v>N/A</v>
          </cell>
          <cell r="C218" t="str">
            <v>N/A</v>
          </cell>
        </row>
        <row r="219">
          <cell r="A219" t="str">
            <v>5PJ</v>
          </cell>
          <cell r="B219" t="str">
            <v>N/A</v>
          </cell>
          <cell r="C219" t="str">
            <v>N/A</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dh.gov.uk/en/Publicationsandstatistics/Publications/PublicationsPolicyAndGuidance/DH_123371" TargetMode="External"/><Relationship Id="rId1" Type="http://schemas.openxmlformats.org/officeDocument/2006/relationships/hyperlink" Target="mailto:cancer-waits@dh.gsi.gov.uk"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enableFormatConditionsCalculation="0">
    <tabColor indexed="9"/>
    <pageSetUpPr fitToPage="1"/>
  </sheetPr>
  <dimension ref="A8:A57"/>
  <sheetViews>
    <sheetView tabSelected="1" workbookViewId="0"/>
  </sheetViews>
  <sheetFormatPr defaultRowHeight="12.75" x14ac:dyDescent="0.2"/>
  <cols>
    <col min="1" max="1" width="123.28515625" style="8" customWidth="1"/>
    <col min="2" max="16384" width="9.140625" style="4"/>
  </cols>
  <sheetData>
    <row r="8" spans="1:1" ht="15.75" x14ac:dyDescent="0.25">
      <c r="A8" s="3" t="s">
        <v>56</v>
      </c>
    </row>
    <row r="9" spans="1:1" x14ac:dyDescent="0.2">
      <c r="A9" s="29" t="s">
        <v>314</v>
      </c>
    </row>
    <row r="10" spans="1:1" x14ac:dyDescent="0.2">
      <c r="A10" s="5"/>
    </row>
    <row r="11" spans="1:1" s="7" customFormat="1" x14ac:dyDescent="0.2">
      <c r="A11" s="90" t="s">
        <v>315</v>
      </c>
    </row>
    <row r="12" spans="1:1" s="8" customFormat="1" x14ac:dyDescent="0.2">
      <c r="A12" s="91"/>
    </row>
    <row r="13" spans="1:1" s="8" customFormat="1" x14ac:dyDescent="0.2">
      <c r="A13" s="91"/>
    </row>
    <row r="14" spans="1:1" s="8" customFormat="1" x14ac:dyDescent="0.2">
      <c r="A14" s="91"/>
    </row>
    <row r="15" spans="1:1" s="8" customFormat="1" x14ac:dyDescent="0.2">
      <c r="A15" s="91"/>
    </row>
    <row r="16" spans="1:1" s="8" customFormat="1" x14ac:dyDescent="0.2">
      <c r="A16" s="2"/>
    </row>
    <row r="17" spans="1:1" s="8" customFormat="1" x14ac:dyDescent="0.2">
      <c r="A17" s="6" t="s">
        <v>20</v>
      </c>
    </row>
    <row r="18" spans="1:1" s="8" customFormat="1" x14ac:dyDescent="0.2">
      <c r="A18" s="10" t="s">
        <v>44</v>
      </c>
    </row>
    <row r="19" spans="1:1" s="8" customFormat="1" x14ac:dyDescent="0.2">
      <c r="A19" s="10" t="s">
        <v>45</v>
      </c>
    </row>
    <row r="20" spans="1:1" s="8" customFormat="1" x14ac:dyDescent="0.2">
      <c r="A20" s="10" t="s">
        <v>310</v>
      </c>
    </row>
    <row r="21" spans="1:1" s="8" customFormat="1" x14ac:dyDescent="0.2">
      <c r="A21" s="10" t="s">
        <v>51</v>
      </c>
    </row>
    <row r="22" spans="1:1" s="8" customFormat="1" x14ac:dyDescent="0.2">
      <c r="A22" s="10" t="s">
        <v>53</v>
      </c>
    </row>
    <row r="23" spans="1:1" s="8" customFormat="1" x14ac:dyDescent="0.2">
      <c r="A23" s="10" t="s">
        <v>57</v>
      </c>
    </row>
    <row r="24" spans="1:1" s="8" customFormat="1" x14ac:dyDescent="0.2">
      <c r="A24" s="10" t="s">
        <v>46</v>
      </c>
    </row>
    <row r="25" spans="1:1" x14ac:dyDescent="0.2">
      <c r="A25" s="10" t="s">
        <v>47</v>
      </c>
    </row>
    <row r="26" spans="1:1" s="8" customFormat="1" x14ac:dyDescent="0.2">
      <c r="A26" s="10" t="s">
        <v>54</v>
      </c>
    </row>
    <row r="29" spans="1:1" x14ac:dyDescent="0.2">
      <c r="A29" s="9" t="s">
        <v>29</v>
      </c>
    </row>
    <row r="30" spans="1:1" x14ac:dyDescent="0.2">
      <c r="A30" s="92" t="s">
        <v>40</v>
      </c>
    </row>
    <row r="31" spans="1:1" x14ac:dyDescent="0.2">
      <c r="A31" s="92"/>
    </row>
    <row r="32" spans="1:1" x14ac:dyDescent="0.2">
      <c r="A32" s="4"/>
    </row>
    <row r="33" spans="1:1" ht="38.25" x14ac:dyDescent="0.2">
      <c r="A33" s="27" t="s">
        <v>41</v>
      </c>
    </row>
    <row r="34" spans="1:1" x14ac:dyDescent="0.2">
      <c r="A34" s="28"/>
    </row>
    <row r="35" spans="1:1" x14ac:dyDescent="0.2">
      <c r="A35" s="29" t="s">
        <v>42</v>
      </c>
    </row>
    <row r="36" spans="1:1" x14ac:dyDescent="0.2">
      <c r="A36" s="10" t="s">
        <v>43</v>
      </c>
    </row>
    <row r="39" spans="1:1" x14ac:dyDescent="0.2">
      <c r="A39" s="9" t="s">
        <v>38</v>
      </c>
    </row>
    <row r="40" spans="1:1" x14ac:dyDescent="0.2">
      <c r="A40" s="8" t="s">
        <v>39</v>
      </c>
    </row>
    <row r="41" spans="1:1" x14ac:dyDescent="0.2">
      <c r="A41" s="9"/>
    </row>
    <row r="42" spans="1:1" x14ac:dyDescent="0.2">
      <c r="A42" s="11" t="s">
        <v>32</v>
      </c>
    </row>
    <row r="43" spans="1:1" x14ac:dyDescent="0.2">
      <c r="A43" s="29" t="s">
        <v>290</v>
      </c>
    </row>
    <row r="44" spans="1:1" x14ac:dyDescent="0.2">
      <c r="A44" s="8" t="s">
        <v>31</v>
      </c>
    </row>
    <row r="46" spans="1:1" x14ac:dyDescent="0.2">
      <c r="A46" s="9" t="s">
        <v>30</v>
      </c>
    </row>
    <row r="47" spans="1:1" x14ac:dyDescent="0.2">
      <c r="A47" s="4" t="s">
        <v>21</v>
      </c>
    </row>
    <row r="49" spans="1:1" x14ac:dyDescent="0.2">
      <c r="A49" s="8" t="s">
        <v>50</v>
      </c>
    </row>
    <row r="50" spans="1:1" x14ac:dyDescent="0.2">
      <c r="A50" s="29" t="s">
        <v>283</v>
      </c>
    </row>
    <row r="51" spans="1:1" x14ac:dyDescent="0.2">
      <c r="A51" s="29" t="s">
        <v>284</v>
      </c>
    </row>
    <row r="52" spans="1:1" x14ac:dyDescent="0.2">
      <c r="A52" s="29" t="s">
        <v>285</v>
      </c>
    </row>
    <row r="53" spans="1:1" x14ac:dyDescent="0.2">
      <c r="A53" s="29" t="s">
        <v>286</v>
      </c>
    </row>
    <row r="54" spans="1:1" x14ac:dyDescent="0.2">
      <c r="A54" s="29" t="s">
        <v>287</v>
      </c>
    </row>
    <row r="55" spans="1:1" x14ac:dyDescent="0.2">
      <c r="A55" s="4" t="s">
        <v>22</v>
      </c>
    </row>
    <row r="57" spans="1:1" x14ac:dyDescent="0.2">
      <c r="A57" s="10" t="s">
        <v>23</v>
      </c>
    </row>
  </sheetData>
  <mergeCells count="2">
    <mergeCell ref="A11:A15"/>
    <mergeCell ref="A30:A31"/>
  </mergeCells>
  <phoneticPr fontId="5" type="noConversion"/>
  <hyperlinks>
    <hyperlink ref="A57" r:id="rId1"/>
    <hyperlink ref="A18" location="'TWO WEEK WAIT-ALL CANCER'!A1" display="ALL CANCERS TWO WEEK WAIT"/>
    <hyperlink ref="A23" location="'31-DAY FIRST TREAT (ALL CANCER)'!A1" display="31-DAY (DIAGNOSIS TO TREATMENT) WAIT FOR FIRST TREATMENT: ALL CANCERS"/>
    <hyperlink ref="A20" location="'62-DAY (ALL CANCER)'!A1" display="62-DAY (URGENT GP REFERRAL TO TREATMENT) WAIT FOR FIRST TREATMENT: ALL CANCERS"/>
    <hyperlink ref="A19" location="'TWO WEEK WAIT-BREAST SYMPTOMS'!A1" display="TWO WEEK WAIT-EXHIBITED BREAST SYMPTOMS WHERE CANCER NOT INITIALLY SUSPECTED"/>
    <hyperlink ref="A24" location="'31-DAY SUB TREAT (SURGERY)'!A1" display="31-DAY WAIT FOR SECOND OR SUBSEQUENT TREATMENT: SURGERY"/>
    <hyperlink ref="A25" location="'31-DAY SUB TREAT (DRUGS)'!A1" display="31-DAY WAIT FOR SECOND OR SUBSEQUENT TREATMENT: ANTI CANCER DRUG TREATMENTS"/>
    <hyperlink ref="A36" r:id="rId2"/>
    <hyperlink ref="A21" location="'62-DAY (SCREENING)'!A1" display="62-DAY WAIT FOR FIRST TREATMENT FOLLOWING NHS SCREENING SERVICE REFERRAL: ALL CANCERS"/>
    <hyperlink ref="A22" location="'62-DAY (CONSULTANT UPGRADE)'!A1" display="62-DAY WAIT FOR FIRST TREATMENT FROM CONSULTANT UPGRADE: ALL CANCERS"/>
    <hyperlink ref="A26" location="'31-DAY SUB TREAT (RADIOTHERAPY)'!A1" display="31-DAY WAIT FOR SECOND OR SUBSEQUENT TREATMENT: RADIOTHERAPY TREATMENTS"/>
  </hyperlinks>
  <pageMargins left="0.75" right="0.75" top="1" bottom="1" header="0.5" footer="0.5"/>
  <pageSetup paperSize="9" scale="66" orientation="portrait" r:id="rId3"/>
  <headerFooter alignWithMargins="0"/>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enableFormatConditionsCalculation="0">
    <tabColor indexed="44"/>
    <pageSetUpPr fitToPage="1"/>
  </sheetPr>
  <dimension ref="A1:L453"/>
  <sheetViews>
    <sheetView zoomScale="60" zoomScaleNormal="60" workbookViewId="0">
      <selection activeCell="D63" sqref="D63"/>
    </sheetView>
  </sheetViews>
  <sheetFormatPr defaultRowHeight="12.75" x14ac:dyDescent="0.2"/>
  <cols>
    <col min="1" max="1" width="25.7109375" style="13" bestFit="1" customWidth="1"/>
    <col min="2" max="2" width="32.85546875" style="13" customWidth="1"/>
    <col min="3" max="3" width="24" style="13" customWidth="1"/>
    <col min="4" max="4" width="83.5703125" style="13" bestFit="1" customWidth="1"/>
    <col min="5" max="5" width="16.140625" style="1" customWidth="1"/>
    <col min="6" max="6" width="55.28515625" style="13" bestFit="1" customWidth="1"/>
    <col min="7" max="7" width="35.140625" style="13" bestFit="1" customWidth="1"/>
    <col min="8" max="10" width="18.7109375" style="13" customWidth="1"/>
    <col min="11" max="11" width="25.28515625" style="13" customWidth="1"/>
    <col min="12" max="12" width="9.85546875" style="13" customWidth="1"/>
    <col min="13" max="16384" width="9.140625" style="13"/>
  </cols>
  <sheetData>
    <row r="1" spans="1:12" ht="15.75" x14ac:dyDescent="0.25">
      <c r="A1" s="14" t="s">
        <v>44</v>
      </c>
    </row>
    <row r="2" spans="1:12" x14ac:dyDescent="0.2">
      <c r="A2" s="46" t="s">
        <v>316</v>
      </c>
    </row>
    <row r="3" spans="1:12" x14ac:dyDescent="0.2">
      <c r="A3" s="13" t="s">
        <v>59</v>
      </c>
    </row>
    <row r="4" spans="1:12" x14ac:dyDescent="0.2">
      <c r="A4" s="13" t="s">
        <v>5</v>
      </c>
    </row>
    <row r="5" spans="1:12" x14ac:dyDescent="0.2">
      <c r="A5" s="15"/>
    </row>
    <row r="6" spans="1:12" x14ac:dyDescent="0.2">
      <c r="A6" s="37"/>
    </row>
    <row r="7" spans="1:12" ht="12.75" customHeight="1" x14ac:dyDescent="0.2">
      <c r="H7" s="93" t="s">
        <v>35</v>
      </c>
      <c r="I7" s="93"/>
      <c r="J7" s="93"/>
      <c r="K7" s="94" t="s">
        <v>7</v>
      </c>
    </row>
    <row r="8" spans="1:12" s="17" customFormat="1" x14ac:dyDescent="0.2">
      <c r="A8" s="31" t="s">
        <v>299</v>
      </c>
      <c r="B8" s="31" t="s">
        <v>298</v>
      </c>
      <c r="C8" s="17" t="s">
        <v>296</v>
      </c>
      <c r="D8" s="17" t="s">
        <v>278</v>
      </c>
      <c r="E8" s="18" t="s">
        <v>297</v>
      </c>
      <c r="F8" s="17" t="s">
        <v>288</v>
      </c>
      <c r="G8" s="19" t="s">
        <v>33</v>
      </c>
      <c r="H8" s="17" t="s">
        <v>10</v>
      </c>
      <c r="I8" s="17" t="s">
        <v>11</v>
      </c>
      <c r="J8" s="17" t="s">
        <v>12</v>
      </c>
      <c r="K8" s="95"/>
      <c r="L8" s="16"/>
    </row>
    <row r="9" spans="1:12" s="17" customFormat="1" ht="15" x14ac:dyDescent="0.25">
      <c r="A9" t="str">
        <f>VLOOKUP(E9,'[1]ONS Area ID (CWT Q2 13-14)'!$A$2:$C$219,2,FALSE)</f>
        <v>E38000038</v>
      </c>
      <c r="B9" t="str">
        <f>VLOOKUP(E9,'[1]ONS Area ID (CWT Q2 13-14)'!$A$2:$C$219,3,FALSE)</f>
        <v>E39000010</v>
      </c>
      <c r="C9" s="66" t="str">
        <f>VLOOKUP(E9,[1]CCG!$A$2:$D$212,4,FALSE)</f>
        <v>Q53</v>
      </c>
      <c r="D9" s="66" t="str">
        <f>VLOOKUP(C9,'[1]Area Team'!$A$2:$B$29,2,FALSE)</f>
        <v>ARDEN, HEREFORDSHIRE AND WORCESTERSHIRE AREA TEAM</v>
      </c>
      <c r="E9" s="85" t="s">
        <v>152</v>
      </c>
      <c r="F9" s="66" t="str">
        <f>VLOOKUP(E9,[1]CCG!$A$2:$D$212,2,FALSE)</f>
        <v>NHS COVENTRY AND RUGBY CCG</v>
      </c>
      <c r="G9" s="66" t="s">
        <v>0</v>
      </c>
      <c r="H9" s="86">
        <v>3194</v>
      </c>
      <c r="I9" s="86">
        <v>2994</v>
      </c>
      <c r="J9" s="66">
        <f t="shared" ref="J9:J72" si="0">H9-I9</f>
        <v>200</v>
      </c>
      <c r="K9" s="67">
        <f t="shared" ref="K9:K72" si="1">I9/H9</f>
        <v>0.93738259236067623</v>
      </c>
      <c r="L9" s="16"/>
    </row>
    <row r="10" spans="1:12" s="17" customFormat="1" ht="15" x14ac:dyDescent="0.25">
      <c r="A10" t="str">
        <f>VLOOKUP(E10,'[1]ONS Area ID (CWT Q2 13-14)'!$A$2:$C$219,2,FALSE)</f>
        <v>E38000078</v>
      </c>
      <c r="B10" t="str">
        <f>VLOOKUP(E10,'[1]ONS Area ID (CWT Q2 13-14)'!$A$2:$C$219,3,FALSE)</f>
        <v>E39000010</v>
      </c>
      <c r="C10" s="66" t="str">
        <f>VLOOKUP(E10,[1]CCG!$A$2:$D$212,4,FALSE)</f>
        <v>Q53</v>
      </c>
      <c r="D10" s="66" t="str">
        <f>VLOOKUP(C10,'[1]Area Team'!$A$2:$B$29,2,FALSE)</f>
        <v>ARDEN, HEREFORDSHIRE AND WORCESTERSHIRE AREA TEAM</v>
      </c>
      <c r="E10" s="85" t="s">
        <v>155</v>
      </c>
      <c r="F10" s="66" t="str">
        <f>VLOOKUP(E10,[1]CCG!$A$2:$D$212,2,FALSE)</f>
        <v>NHS HEREFORDSHIRE CCG</v>
      </c>
      <c r="G10" s="66" t="s">
        <v>0</v>
      </c>
      <c r="H10" s="86">
        <v>1087</v>
      </c>
      <c r="I10" s="86">
        <v>1039</v>
      </c>
      <c r="J10" s="66">
        <f t="shared" si="0"/>
        <v>48</v>
      </c>
      <c r="K10" s="67">
        <f t="shared" si="1"/>
        <v>0.95584176632934681</v>
      </c>
      <c r="L10" s="16"/>
    </row>
    <row r="11" spans="1:12" s="17" customFormat="1" ht="15" x14ac:dyDescent="0.25">
      <c r="A11" t="str">
        <f>VLOOKUP(E11,'[1]ONS Area ID (CWT Q2 13-14)'!$A$2:$C$219,2,FALSE)</f>
        <v>E38000139</v>
      </c>
      <c r="B11" t="str">
        <f>VLOOKUP(E11,'[1]ONS Area ID (CWT Q2 13-14)'!$A$2:$C$219,3,FALSE)</f>
        <v>E39000010</v>
      </c>
      <c r="C11" s="66" t="str">
        <f>VLOOKUP(E11,[1]CCG!$A$2:$D$212,4,FALSE)</f>
        <v>Q53</v>
      </c>
      <c r="D11" s="66" t="str">
        <f>VLOOKUP(C11,'[1]Area Team'!$A$2:$B$29,2,FALSE)</f>
        <v>ARDEN, HEREFORDSHIRE AND WORCESTERSHIRE AREA TEAM</v>
      </c>
      <c r="E11" s="85" t="s">
        <v>158</v>
      </c>
      <c r="F11" s="66" t="str">
        <f>VLOOKUP(E11,[1]CCG!$A$2:$D$212,2,FALSE)</f>
        <v>NHS REDDITCH AND BROMSGROVE CCG</v>
      </c>
      <c r="G11" s="66" t="s">
        <v>0</v>
      </c>
      <c r="H11" s="86">
        <v>885</v>
      </c>
      <c r="I11" s="86">
        <v>831</v>
      </c>
      <c r="J11" s="66">
        <f t="shared" si="0"/>
        <v>54</v>
      </c>
      <c r="K11" s="67">
        <f t="shared" si="1"/>
        <v>0.93898305084745759</v>
      </c>
      <c r="L11" s="16"/>
    </row>
    <row r="12" spans="1:12" s="17" customFormat="1" ht="15" x14ac:dyDescent="0.25">
      <c r="A12" t="str">
        <f>VLOOKUP(E12,'[1]ONS Area ID (CWT Q2 13-14)'!$A$2:$C$219,2,FALSE)</f>
        <v>E38000164</v>
      </c>
      <c r="B12" t="str">
        <f>VLOOKUP(E12,'[1]ONS Area ID (CWT Q2 13-14)'!$A$2:$C$219,3,FALSE)</f>
        <v>E39000010</v>
      </c>
      <c r="C12" s="66" t="str">
        <f>VLOOKUP(E12,[1]CCG!$A$2:$D$212,4,FALSE)</f>
        <v>Q53</v>
      </c>
      <c r="D12" s="66" t="str">
        <f>VLOOKUP(C12,'[1]Area Team'!$A$2:$B$29,2,FALSE)</f>
        <v>ARDEN, HEREFORDSHIRE AND WORCESTERSHIRE AREA TEAM</v>
      </c>
      <c r="E12" s="85" t="s">
        <v>163</v>
      </c>
      <c r="F12" s="66" t="str">
        <f>VLOOKUP(E12,[1]CCG!$A$2:$D$212,2,FALSE)</f>
        <v>NHS SOUTH WARWICKSHIRE CCG</v>
      </c>
      <c r="G12" s="66" t="s">
        <v>0</v>
      </c>
      <c r="H12" s="86">
        <v>1747</v>
      </c>
      <c r="I12" s="86">
        <v>1647</v>
      </c>
      <c r="J12" s="66">
        <f t="shared" si="0"/>
        <v>100</v>
      </c>
      <c r="K12" s="67">
        <f t="shared" si="1"/>
        <v>0.9427590154550658</v>
      </c>
      <c r="L12" s="16"/>
    </row>
    <row r="13" spans="1:12" s="17" customFormat="1" ht="15" x14ac:dyDescent="0.25">
      <c r="A13" t="str">
        <f>VLOOKUP(E13,'[1]ONS Area ID (CWT Q2 13-14)'!$A$2:$C$219,2,FALSE)</f>
        <v>E38000166</v>
      </c>
      <c r="B13" t="str">
        <f>VLOOKUP(E13,'[1]ONS Area ID (CWT Q2 13-14)'!$A$2:$C$219,3,FALSE)</f>
        <v>E39000010</v>
      </c>
      <c r="C13" s="66" t="str">
        <f>VLOOKUP(E13,[1]CCG!$A$2:$D$212,4,FALSE)</f>
        <v>Q53</v>
      </c>
      <c r="D13" s="66" t="str">
        <f>VLOOKUP(C13,'[1]Area Team'!$A$2:$B$29,2,FALSE)</f>
        <v>ARDEN, HEREFORDSHIRE AND WORCESTERSHIRE AREA TEAM</v>
      </c>
      <c r="E13" s="85" t="s">
        <v>164</v>
      </c>
      <c r="F13" s="66" t="str">
        <f>VLOOKUP(E13,[1]CCG!$A$2:$D$212,2,FALSE)</f>
        <v>NHS SOUTH WORCESTERSHIRE CCG</v>
      </c>
      <c r="G13" s="66" t="s">
        <v>0</v>
      </c>
      <c r="H13" s="86">
        <v>1895</v>
      </c>
      <c r="I13" s="86">
        <v>1729</v>
      </c>
      <c r="J13" s="66">
        <f t="shared" si="0"/>
        <v>166</v>
      </c>
      <c r="K13" s="67">
        <f t="shared" si="1"/>
        <v>0.91240105540897098</v>
      </c>
      <c r="L13" s="16"/>
    </row>
    <row r="14" spans="1:12" s="17" customFormat="1" ht="15" x14ac:dyDescent="0.25">
      <c r="A14" t="str">
        <f>VLOOKUP(E14,'[1]ONS Area ID (CWT Q2 13-14)'!$A$2:$C$219,2,FALSE)</f>
        <v>E38000195</v>
      </c>
      <c r="B14" t="str">
        <f>VLOOKUP(E14,'[1]ONS Area ID (CWT Q2 13-14)'!$A$2:$C$219,3,FALSE)</f>
        <v>E39000010</v>
      </c>
      <c r="C14" s="66" t="str">
        <f>VLOOKUP(E14,[1]CCG!$A$2:$D$212,4,FALSE)</f>
        <v>Q53</v>
      </c>
      <c r="D14" s="66" t="str">
        <f>VLOOKUP(C14,'[1]Area Team'!$A$2:$B$29,2,FALSE)</f>
        <v>ARDEN, HEREFORDSHIRE AND WORCESTERSHIRE AREA TEAM</v>
      </c>
      <c r="E14" s="85" t="s">
        <v>157</v>
      </c>
      <c r="F14" s="66" t="str">
        <f>VLOOKUP(E14,[1]CCG!$A$2:$D$212,2,FALSE)</f>
        <v>NHS WARWICKSHIRE NORTH CCG</v>
      </c>
      <c r="G14" s="66" t="s">
        <v>0</v>
      </c>
      <c r="H14" s="86">
        <v>1161</v>
      </c>
      <c r="I14" s="86">
        <v>1120</v>
      </c>
      <c r="J14" s="66">
        <f t="shared" si="0"/>
        <v>41</v>
      </c>
      <c r="K14" s="67">
        <f t="shared" si="1"/>
        <v>0.96468561584840651</v>
      </c>
      <c r="L14" s="16"/>
    </row>
    <row r="15" spans="1:12" s="17" customFormat="1" ht="15" x14ac:dyDescent="0.25">
      <c r="A15" t="str">
        <f>VLOOKUP(E15,'[1]ONS Area ID (CWT Q2 13-14)'!$A$2:$C$219,2,FALSE)</f>
        <v>E38000211</v>
      </c>
      <c r="B15" t="str">
        <f>VLOOKUP(E15,'[1]ONS Area ID (CWT Q2 13-14)'!$A$2:$C$219,3,FALSE)</f>
        <v>E39000010</v>
      </c>
      <c r="C15" s="66" t="str">
        <f>VLOOKUP(E15,[1]CCG!$A$2:$D$212,4,FALSE)</f>
        <v>Q53</v>
      </c>
      <c r="D15" s="66" t="str">
        <f>VLOOKUP(C15,'[1]Area Team'!$A$2:$B$29,2,FALSE)</f>
        <v>ARDEN, HEREFORDSHIRE AND WORCESTERSHIRE AREA TEAM</v>
      </c>
      <c r="E15" s="85" t="s">
        <v>170</v>
      </c>
      <c r="F15" s="66" t="str">
        <f>VLOOKUP(E15,[1]CCG!$A$2:$D$212,2,FALSE)</f>
        <v>NHS WYRE FOREST CCG</v>
      </c>
      <c r="G15" s="66" t="s">
        <v>0</v>
      </c>
      <c r="H15" s="86">
        <v>697</v>
      </c>
      <c r="I15" s="86">
        <v>654</v>
      </c>
      <c r="J15" s="66">
        <f t="shared" si="0"/>
        <v>43</v>
      </c>
      <c r="K15" s="67">
        <f t="shared" si="1"/>
        <v>0.93830703012912486</v>
      </c>
      <c r="L15" s="16"/>
    </row>
    <row r="16" spans="1:12" s="17" customFormat="1" ht="15" x14ac:dyDescent="0.25">
      <c r="A16" t="str">
        <f>VLOOKUP(E16,'[1]ONS Area ID (CWT Q2 13-14)'!$A$2:$C$219,2,FALSE)</f>
        <v>E38000009</v>
      </c>
      <c r="B16" t="str">
        <f>VLOOKUP(E16,'[1]ONS Area ID (CWT Q2 13-14)'!$A$2:$C$219,3,FALSE)</f>
        <v>E39000019</v>
      </c>
      <c r="C16" s="66" t="str">
        <f>VLOOKUP(E16,[1]CCG!$A$2:$D$212,4,FALSE)</f>
        <v>Q64</v>
      </c>
      <c r="D16" s="66" t="str">
        <f>VLOOKUP(C16,'[1]Area Team'!$A$2:$B$29,2,FALSE)</f>
        <v>BATH, GLOUCESTERSHIRE, SWINDON AND WILTSHIRE AREA TEAM</v>
      </c>
      <c r="E16" s="85" t="s">
        <v>253</v>
      </c>
      <c r="F16" s="66" t="str">
        <f>VLOOKUP(E16,[1]CCG!$A$2:$D$212,2,FALSE)</f>
        <v>NHS BATH AND NORTH EAST SOMERSET CCG</v>
      </c>
      <c r="G16" s="66" t="s">
        <v>0</v>
      </c>
      <c r="H16" s="86">
        <v>845</v>
      </c>
      <c r="I16" s="86">
        <v>802</v>
      </c>
      <c r="J16" s="66">
        <f t="shared" si="0"/>
        <v>43</v>
      </c>
      <c r="K16" s="67">
        <f t="shared" si="1"/>
        <v>0.94911242603550294</v>
      </c>
      <c r="L16" s="16"/>
    </row>
    <row r="17" spans="1:12" s="17" customFormat="1" ht="15" x14ac:dyDescent="0.25">
      <c r="A17" t="str">
        <f>VLOOKUP(E17,'[1]ONS Area ID (CWT Q2 13-14)'!$A$2:$C$219,2,FALSE)</f>
        <v>E38000062</v>
      </c>
      <c r="B17" t="str">
        <f>VLOOKUP(E17,'[1]ONS Area ID (CWT Q2 13-14)'!$A$2:$C$219,3,FALSE)</f>
        <v>E39000019</v>
      </c>
      <c r="C17" s="66" t="str">
        <f>VLOOKUP(E17,[1]CCG!$A$2:$D$212,4,FALSE)</f>
        <v>Q64</v>
      </c>
      <c r="D17" s="66" t="str">
        <f>VLOOKUP(C17,'[1]Area Team'!$A$2:$B$29,2,FALSE)</f>
        <v>BATH, GLOUCESTERSHIRE, SWINDON AND WILTSHIRE AREA TEAM</v>
      </c>
      <c r="E17" s="85" t="s">
        <v>256</v>
      </c>
      <c r="F17" s="66" t="str">
        <f>VLOOKUP(E17,[1]CCG!$A$2:$D$212,2,FALSE)</f>
        <v>NHS GLOUCESTERSHIRE CCG</v>
      </c>
      <c r="G17" s="66" t="s">
        <v>0</v>
      </c>
      <c r="H17" s="86">
        <v>3470</v>
      </c>
      <c r="I17" s="86">
        <v>3262</v>
      </c>
      <c r="J17" s="66">
        <f t="shared" si="0"/>
        <v>208</v>
      </c>
      <c r="K17" s="67">
        <f t="shared" si="1"/>
        <v>0.94005763688760802</v>
      </c>
      <c r="L17" s="16"/>
    </row>
    <row r="18" spans="1:12" s="17" customFormat="1" ht="15" x14ac:dyDescent="0.25">
      <c r="A18" t="str">
        <f>VLOOKUP(E18,'[1]ONS Area ID (CWT Q2 13-14)'!$A$2:$C$219,2,FALSE)</f>
        <v>E38000181</v>
      </c>
      <c r="B18" t="str">
        <f>VLOOKUP(E18,'[1]ONS Area ID (CWT Q2 13-14)'!$A$2:$C$219,3,FALSE)</f>
        <v>E39000019</v>
      </c>
      <c r="C18" s="66" t="str">
        <f>VLOOKUP(E18,[1]CCG!$A$2:$D$212,4,FALSE)</f>
        <v>Q64</v>
      </c>
      <c r="D18" s="66" t="str">
        <f>VLOOKUP(C18,'[1]Area Team'!$A$2:$B$29,2,FALSE)</f>
        <v>BATH, GLOUCESTERSHIRE, SWINDON AND WILTSHIRE AREA TEAM</v>
      </c>
      <c r="E18" s="85" t="s">
        <v>261</v>
      </c>
      <c r="F18" s="66" t="str">
        <f>VLOOKUP(E18,[1]CCG!$A$2:$D$212,2,FALSE)</f>
        <v>NHS SWINDON CCG</v>
      </c>
      <c r="G18" s="66" t="s">
        <v>0</v>
      </c>
      <c r="H18" s="86">
        <v>1286</v>
      </c>
      <c r="I18" s="86">
        <v>1203</v>
      </c>
      <c r="J18" s="66">
        <f t="shared" si="0"/>
        <v>83</v>
      </c>
      <c r="K18" s="67">
        <f t="shared" si="1"/>
        <v>0.93545878693623641</v>
      </c>
      <c r="L18" s="16"/>
    </row>
    <row r="19" spans="1:12" s="17" customFormat="1" ht="15" x14ac:dyDescent="0.25">
      <c r="A19" t="str">
        <f>VLOOKUP(E19,'[1]ONS Area ID (CWT Q2 13-14)'!$A$2:$C$219,2,FALSE)</f>
        <v>E38000206</v>
      </c>
      <c r="B19" t="str">
        <f>VLOOKUP(E19,'[1]ONS Area ID (CWT Q2 13-14)'!$A$2:$C$219,3,FALSE)</f>
        <v>E39000019</v>
      </c>
      <c r="C19" s="66" t="str">
        <f>VLOOKUP(E19,[1]CCG!$A$2:$D$212,4,FALSE)</f>
        <v>Q64</v>
      </c>
      <c r="D19" s="66" t="str">
        <f>VLOOKUP(C19,'[1]Area Team'!$A$2:$B$29,2,FALSE)</f>
        <v>BATH, GLOUCESTERSHIRE, SWINDON AND WILTSHIRE AREA TEAM</v>
      </c>
      <c r="E19" s="85" t="s">
        <v>275</v>
      </c>
      <c r="F19" s="66" t="str">
        <f>VLOOKUP(E19,[1]CCG!$A$2:$D$212,2,FALSE)</f>
        <v>NHS WILTSHIRE CCG</v>
      </c>
      <c r="G19" s="66" t="s">
        <v>0</v>
      </c>
      <c r="H19" s="86">
        <v>2550</v>
      </c>
      <c r="I19" s="86">
        <v>2426</v>
      </c>
      <c r="J19" s="66">
        <f t="shared" si="0"/>
        <v>124</v>
      </c>
      <c r="K19" s="67">
        <f t="shared" si="1"/>
        <v>0.95137254901960788</v>
      </c>
      <c r="L19" s="16"/>
    </row>
    <row r="20" spans="1:12" s="17" customFormat="1" ht="15" x14ac:dyDescent="0.25">
      <c r="A20" t="str">
        <f>VLOOKUP(E20,'[1]ONS Area ID (CWT Q2 13-14)'!$A$2:$C$219,2,FALSE)</f>
        <v>E38000012</v>
      </c>
      <c r="B20" t="str">
        <f>VLOOKUP(E20,'[1]ONS Area ID (CWT Q2 13-14)'!$A$2:$C$219,3,FALSE)</f>
        <v>E39000011</v>
      </c>
      <c r="C20" s="66" t="str">
        <f>VLOOKUP(E20,[1]CCG!$A$2:$D$212,4,FALSE)</f>
        <v>Q54</v>
      </c>
      <c r="D20" s="66" t="str">
        <f>VLOOKUP(C20,'[1]Area Team'!$A$2:$B$29,2,FALSE)</f>
        <v>BIRMINGHAM AND THE BLACK COUNTRY AREA TEAM</v>
      </c>
      <c r="E20" s="85" t="s">
        <v>263</v>
      </c>
      <c r="F20" s="66" t="str">
        <f>VLOOKUP(E20,[1]CCG!$A$2:$D$212,2,FALSE)</f>
        <v>NHS BIRMINGHAM CROSSCITY CCG</v>
      </c>
      <c r="G20" s="66" t="s">
        <v>0</v>
      </c>
      <c r="H20" s="86">
        <v>4006</v>
      </c>
      <c r="I20" s="86">
        <v>3758</v>
      </c>
      <c r="J20" s="66">
        <f t="shared" si="0"/>
        <v>248</v>
      </c>
      <c r="K20" s="67">
        <f t="shared" si="1"/>
        <v>0.9380928607089366</v>
      </c>
      <c r="L20" s="16"/>
    </row>
    <row r="21" spans="1:12" s="17" customFormat="1" ht="15" x14ac:dyDescent="0.25">
      <c r="A21" t="str">
        <f>VLOOKUP(E21,'[1]ONS Area ID (CWT Q2 13-14)'!$A$2:$C$219,2,FALSE)</f>
        <v>E38000013</v>
      </c>
      <c r="B21" t="str">
        <f>VLOOKUP(E21,'[1]ONS Area ID (CWT Q2 13-14)'!$A$2:$C$219,3,FALSE)</f>
        <v>E39000011</v>
      </c>
      <c r="C21" s="66" t="str">
        <f>VLOOKUP(E21,[1]CCG!$A$2:$D$212,4,FALSE)</f>
        <v>Q54</v>
      </c>
      <c r="D21" s="66" t="str">
        <f>VLOOKUP(C21,'[1]Area Team'!$A$2:$B$29,2,FALSE)</f>
        <v>BIRMINGHAM AND THE BLACK COUNTRY AREA TEAM</v>
      </c>
      <c r="E21" s="85" t="s">
        <v>150</v>
      </c>
      <c r="F21" s="66" t="str">
        <f>VLOOKUP(E21,[1]CCG!$A$2:$D$212,2,FALSE)</f>
        <v>NHS BIRMINGHAM SOUTH AND CENTRAL CCG</v>
      </c>
      <c r="G21" s="66" t="s">
        <v>0</v>
      </c>
      <c r="H21" s="86">
        <v>1115</v>
      </c>
      <c r="I21" s="86">
        <v>1088</v>
      </c>
      <c r="J21" s="66">
        <f t="shared" si="0"/>
        <v>27</v>
      </c>
      <c r="K21" s="67">
        <f t="shared" si="1"/>
        <v>0.97578475336322867</v>
      </c>
      <c r="L21" s="16"/>
    </row>
    <row r="22" spans="1:12" s="17" customFormat="1" ht="15" x14ac:dyDescent="0.25">
      <c r="A22" t="str">
        <f>VLOOKUP(E22,'[1]ONS Area ID (CWT Q2 13-14)'!$A$2:$C$219,2,FALSE)</f>
        <v>E38000046</v>
      </c>
      <c r="B22" t="str">
        <f>VLOOKUP(E22,'[1]ONS Area ID (CWT Q2 13-14)'!$A$2:$C$219,3,FALSE)</f>
        <v>E39000011</v>
      </c>
      <c r="C22" s="66" t="str">
        <f>VLOOKUP(E22,[1]CCG!$A$2:$D$212,4,FALSE)</f>
        <v>Q54</v>
      </c>
      <c r="D22" s="66" t="str">
        <f>VLOOKUP(C22,'[1]Area Team'!$A$2:$B$29,2,FALSE)</f>
        <v>BIRMINGHAM AND THE BLACK COUNTRY AREA TEAM</v>
      </c>
      <c r="E22" s="85" t="s">
        <v>153</v>
      </c>
      <c r="F22" s="66" t="str">
        <f>VLOOKUP(E22,[1]CCG!$A$2:$D$212,2,FALSE)</f>
        <v>NHS DUDLEY CCG</v>
      </c>
      <c r="G22" s="66" t="s">
        <v>0</v>
      </c>
      <c r="H22" s="86">
        <v>2057</v>
      </c>
      <c r="I22" s="86">
        <v>2003</v>
      </c>
      <c r="J22" s="66">
        <f t="shared" si="0"/>
        <v>54</v>
      </c>
      <c r="K22" s="67">
        <f t="shared" si="1"/>
        <v>0.9737481769567331</v>
      </c>
      <c r="L22" s="16"/>
    </row>
    <row r="23" spans="1:12" s="17" customFormat="1" ht="15" x14ac:dyDescent="0.25">
      <c r="A23" t="str">
        <f>VLOOKUP(E23,'[1]ONS Area ID (CWT Q2 13-14)'!$A$2:$C$219,2,FALSE)</f>
        <v>E38000144</v>
      </c>
      <c r="B23" t="str">
        <f>VLOOKUP(E23,'[1]ONS Area ID (CWT Q2 13-14)'!$A$2:$C$219,3,FALSE)</f>
        <v>E39000011</v>
      </c>
      <c r="C23" s="66" t="str">
        <f>VLOOKUP(E23,[1]CCG!$A$2:$D$212,4,FALSE)</f>
        <v>Q54</v>
      </c>
      <c r="D23" s="66" t="str">
        <f>VLOOKUP(C23,'[1]Area Team'!$A$2:$B$29,2,FALSE)</f>
        <v>BIRMINGHAM AND THE BLACK COUNTRY AREA TEAM</v>
      </c>
      <c r="E23" s="85" t="s">
        <v>159</v>
      </c>
      <c r="F23" s="66" t="str">
        <f>VLOOKUP(E23,[1]CCG!$A$2:$D$212,2,FALSE)</f>
        <v>NHS SANDWELL AND WEST BIRMINGHAM CCG</v>
      </c>
      <c r="G23" s="66" t="s">
        <v>0</v>
      </c>
      <c r="H23" s="86">
        <v>2446</v>
      </c>
      <c r="I23" s="86">
        <v>2335</v>
      </c>
      <c r="J23" s="66">
        <f t="shared" si="0"/>
        <v>111</v>
      </c>
      <c r="K23" s="67">
        <f t="shared" si="1"/>
        <v>0.95461978740801312</v>
      </c>
      <c r="L23" s="16"/>
    </row>
    <row r="24" spans="1:12" s="17" customFormat="1" ht="15" x14ac:dyDescent="0.25">
      <c r="A24" t="str">
        <f>VLOOKUP(E24,'[1]ONS Area ID (CWT Q2 13-14)'!$A$2:$C$219,2,FALSE)</f>
        <v>E38000149</v>
      </c>
      <c r="B24" t="str">
        <f>VLOOKUP(E24,'[1]ONS Area ID (CWT Q2 13-14)'!$A$2:$C$219,3,FALSE)</f>
        <v>E39000011</v>
      </c>
      <c r="C24" s="66" t="str">
        <f>VLOOKUP(E24,[1]CCG!$A$2:$D$212,4,FALSE)</f>
        <v>Q54</v>
      </c>
      <c r="D24" s="66" t="str">
        <f>VLOOKUP(C24,'[1]Area Team'!$A$2:$B$29,2,FALSE)</f>
        <v>BIRMINGHAM AND THE BLACK COUNTRY AREA TEAM</v>
      </c>
      <c r="E24" s="85" t="s">
        <v>161</v>
      </c>
      <c r="F24" s="66" t="str">
        <f>VLOOKUP(E24,[1]CCG!$A$2:$D$212,2,FALSE)</f>
        <v>NHS SOLIHULL CCG</v>
      </c>
      <c r="G24" s="66" t="s">
        <v>0</v>
      </c>
      <c r="H24" s="86">
        <v>1727</v>
      </c>
      <c r="I24" s="86">
        <v>1560</v>
      </c>
      <c r="J24" s="66">
        <f t="shared" si="0"/>
        <v>167</v>
      </c>
      <c r="K24" s="67">
        <f t="shared" si="1"/>
        <v>0.90330052113491599</v>
      </c>
      <c r="L24" s="16"/>
    </row>
    <row r="25" spans="1:12" s="17" customFormat="1" ht="15" x14ac:dyDescent="0.25">
      <c r="A25" t="str">
        <f>VLOOKUP(E25,'[1]ONS Area ID (CWT Q2 13-14)'!$A$2:$C$219,2,FALSE)</f>
        <v>E38000191</v>
      </c>
      <c r="B25" t="str">
        <f>VLOOKUP(E25,'[1]ONS Area ID (CWT Q2 13-14)'!$A$2:$C$219,3,FALSE)</f>
        <v>E39000011</v>
      </c>
      <c r="C25" s="66" t="str">
        <f>VLOOKUP(E25,[1]CCG!$A$2:$D$212,4,FALSE)</f>
        <v>Q54</v>
      </c>
      <c r="D25" s="66" t="str">
        <f>VLOOKUP(C25,'[1]Area Team'!$A$2:$B$29,2,FALSE)</f>
        <v>BIRMINGHAM AND THE BLACK COUNTRY AREA TEAM</v>
      </c>
      <c r="E25" s="85" t="s">
        <v>168</v>
      </c>
      <c r="F25" s="66" t="str">
        <f>VLOOKUP(E25,[1]CCG!$A$2:$D$212,2,FALSE)</f>
        <v>NHS WALSALL CCG</v>
      </c>
      <c r="G25" s="66" t="s">
        <v>0</v>
      </c>
      <c r="H25" s="86">
        <v>1605</v>
      </c>
      <c r="I25" s="86">
        <v>1560</v>
      </c>
      <c r="J25" s="66">
        <f t="shared" si="0"/>
        <v>45</v>
      </c>
      <c r="K25" s="67">
        <f t="shared" si="1"/>
        <v>0.9719626168224299</v>
      </c>
      <c r="L25" s="16"/>
    </row>
    <row r="26" spans="1:12" s="17" customFormat="1" ht="15" x14ac:dyDescent="0.25">
      <c r="A26" t="str">
        <f>VLOOKUP(E26,'[1]ONS Area ID (CWT Q2 13-14)'!$A$2:$C$219,2,FALSE)</f>
        <v>E38000210</v>
      </c>
      <c r="B26" t="str">
        <f>VLOOKUP(E26,'[1]ONS Area ID (CWT Q2 13-14)'!$A$2:$C$219,3,FALSE)</f>
        <v>E39000011</v>
      </c>
      <c r="C26" s="66" t="str">
        <f>VLOOKUP(E26,[1]CCG!$A$2:$D$212,4,FALSE)</f>
        <v>Q54</v>
      </c>
      <c r="D26" s="66" t="str">
        <f>VLOOKUP(C26,'[1]Area Team'!$A$2:$B$29,2,FALSE)</f>
        <v>BIRMINGHAM AND THE BLACK COUNTRY AREA TEAM</v>
      </c>
      <c r="E26" s="85" t="s">
        <v>169</v>
      </c>
      <c r="F26" s="66" t="str">
        <f>VLOOKUP(E26,[1]CCG!$A$2:$D$212,2,FALSE)</f>
        <v>NHS WOLVERHAMPTON CCG</v>
      </c>
      <c r="G26" s="66" t="s">
        <v>0</v>
      </c>
      <c r="H26" s="86">
        <v>1393</v>
      </c>
      <c r="I26" s="86">
        <v>1337</v>
      </c>
      <c r="J26" s="66">
        <f t="shared" si="0"/>
        <v>56</v>
      </c>
      <c r="K26" s="67">
        <f t="shared" si="1"/>
        <v>0.95979899497487442</v>
      </c>
      <c r="L26" s="16"/>
    </row>
    <row r="27" spans="1:12" s="17" customFormat="1" ht="15" x14ac:dyDescent="0.25">
      <c r="A27" t="str">
        <f>VLOOKUP(E27,'[1]ONS Area ID (CWT Q2 13-14)'!$A$2:$C$219,2,FALSE)</f>
        <v>E38000022</v>
      </c>
      <c r="B27" t="str">
        <f>VLOOKUP(E27,'[1]ONS Area ID (CWT Q2 13-14)'!$A$2:$C$219,3,FALSE)</f>
        <v>E39000020</v>
      </c>
      <c r="C27" s="66" t="str">
        <f>VLOOKUP(E27,[1]CCG!$A$2:$D$212,4,FALSE)</f>
        <v>Q65</v>
      </c>
      <c r="D27" s="66" t="str">
        <f>VLOOKUP(C27,'[1]Area Team'!$A$2:$B$29,2,FALSE)</f>
        <v>BRISTOL, NORTH SOMERSET, SOMERSET AND SOUTH GLOUCESTERSHIRE AREA TEAM</v>
      </c>
      <c r="E27" s="85" t="s">
        <v>254</v>
      </c>
      <c r="F27" s="66" t="str">
        <f>VLOOKUP(E27,[1]CCG!$A$2:$D$212,2,FALSE)</f>
        <v>NHS BRISTOL CCG</v>
      </c>
      <c r="G27" s="66" t="s">
        <v>0</v>
      </c>
      <c r="H27" s="86">
        <v>3154</v>
      </c>
      <c r="I27" s="86">
        <v>3035</v>
      </c>
      <c r="J27" s="66">
        <f t="shared" si="0"/>
        <v>119</v>
      </c>
      <c r="K27" s="67">
        <f t="shared" si="1"/>
        <v>0.96227013316423593</v>
      </c>
      <c r="L27" s="16"/>
    </row>
    <row r="28" spans="1:12" s="17" customFormat="1" ht="15" x14ac:dyDescent="0.25">
      <c r="A28" t="str">
        <f>VLOOKUP(E28,'[1]ONS Area ID (CWT Q2 13-14)'!$A$2:$C$219,2,FALSE)</f>
        <v>E38000125</v>
      </c>
      <c r="B28" t="str">
        <f>VLOOKUP(E28,'[1]ONS Area ID (CWT Q2 13-14)'!$A$2:$C$219,3,FALSE)</f>
        <v>E39000020</v>
      </c>
      <c r="C28" s="66" t="str">
        <f>VLOOKUP(E28,[1]CCG!$A$2:$D$212,4,FALSE)</f>
        <v>Q65</v>
      </c>
      <c r="D28" s="66" t="str">
        <f>VLOOKUP(C28,'[1]Area Team'!$A$2:$B$29,2,FALSE)</f>
        <v>BRISTOL, NORTH SOMERSET, SOMERSET AND SOUTH GLOUCESTERSHIRE AREA TEAM</v>
      </c>
      <c r="E28" s="85" t="s">
        <v>258</v>
      </c>
      <c r="F28" s="66" t="str">
        <f>VLOOKUP(E28,[1]CCG!$A$2:$D$212,2,FALSE)</f>
        <v>NHS NORTH SOMERSET CCG</v>
      </c>
      <c r="G28" s="66" t="s">
        <v>0</v>
      </c>
      <c r="H28" s="86">
        <v>1834</v>
      </c>
      <c r="I28" s="86">
        <v>1763</v>
      </c>
      <c r="J28" s="66">
        <f t="shared" si="0"/>
        <v>71</v>
      </c>
      <c r="K28" s="67">
        <f t="shared" si="1"/>
        <v>0.96128680479825523</v>
      </c>
      <c r="L28" s="16"/>
    </row>
    <row r="29" spans="1:12" s="17" customFormat="1" ht="15" x14ac:dyDescent="0.25">
      <c r="A29" t="str">
        <f>VLOOKUP(E29,'[1]ONS Area ID (CWT Q2 13-14)'!$A$2:$C$219,2,FALSE)</f>
        <v>E38000150</v>
      </c>
      <c r="B29" t="str">
        <f>VLOOKUP(E29,'[1]ONS Area ID (CWT Q2 13-14)'!$A$2:$C$219,3,FALSE)</f>
        <v>E39000020</v>
      </c>
      <c r="C29" s="66" t="str">
        <f>VLOOKUP(E29,[1]CCG!$A$2:$D$212,4,FALSE)</f>
        <v>Q65</v>
      </c>
      <c r="D29" s="66" t="str">
        <f>VLOOKUP(C29,'[1]Area Team'!$A$2:$B$29,2,FALSE)</f>
        <v>BRISTOL, NORTH SOMERSET, SOMERSET AND SOUTH GLOUCESTERSHIRE AREA TEAM</v>
      </c>
      <c r="E29" s="85" t="s">
        <v>259</v>
      </c>
      <c r="F29" s="66" t="str">
        <f>VLOOKUP(E29,[1]CCG!$A$2:$D$212,2,FALSE)</f>
        <v>NHS SOMERSET CCG</v>
      </c>
      <c r="G29" s="66" t="s">
        <v>0</v>
      </c>
      <c r="H29" s="86">
        <v>4035</v>
      </c>
      <c r="I29" s="86">
        <v>3809</v>
      </c>
      <c r="J29" s="66">
        <f t="shared" si="0"/>
        <v>226</v>
      </c>
      <c r="K29" s="67">
        <f t="shared" si="1"/>
        <v>0.94399008674101614</v>
      </c>
      <c r="L29" s="16"/>
    </row>
    <row r="30" spans="1:12" s="17" customFormat="1" ht="15" x14ac:dyDescent="0.25">
      <c r="A30" t="str">
        <f>VLOOKUP(E30,'[1]ONS Area ID (CWT Q2 13-14)'!$A$2:$C$219,2,FALSE)</f>
        <v>E38000155</v>
      </c>
      <c r="B30" t="str">
        <f>VLOOKUP(E30,'[1]ONS Area ID (CWT Q2 13-14)'!$A$2:$C$219,3,FALSE)</f>
        <v>E39000020</v>
      </c>
      <c r="C30" s="66" t="str">
        <f>VLOOKUP(E30,[1]CCG!$A$2:$D$212,4,FALSE)</f>
        <v>Q65</v>
      </c>
      <c r="D30" s="66" t="str">
        <f>VLOOKUP(C30,'[1]Area Team'!$A$2:$B$29,2,FALSE)</f>
        <v>BRISTOL, NORTH SOMERSET, SOMERSET AND SOUTH GLOUCESTERSHIRE AREA TEAM</v>
      </c>
      <c r="E30" s="85" t="s">
        <v>260</v>
      </c>
      <c r="F30" s="66" t="str">
        <f>VLOOKUP(E30,[1]CCG!$A$2:$D$212,2,FALSE)</f>
        <v>NHS SOUTH GLOUCESTERSHIRE CCG</v>
      </c>
      <c r="G30" s="66" t="s">
        <v>0</v>
      </c>
      <c r="H30" s="86">
        <v>1851</v>
      </c>
      <c r="I30" s="86">
        <v>1781</v>
      </c>
      <c r="J30" s="66">
        <f t="shared" si="0"/>
        <v>70</v>
      </c>
      <c r="K30" s="67">
        <f t="shared" si="1"/>
        <v>0.96218260399783906</v>
      </c>
      <c r="L30" s="16"/>
    </row>
    <row r="31" spans="1:12" s="17" customFormat="1" ht="15" x14ac:dyDescent="0.25">
      <c r="A31" t="str">
        <f>VLOOKUP(E31,'[1]ONS Area ID (CWT Q2 13-14)'!$A$2:$C$219,2,FALSE)</f>
        <v>E38000056</v>
      </c>
      <c r="B31" t="str">
        <f>VLOOKUP(E31,'[1]ONS Area ID (CWT Q2 13-14)'!$A$2:$C$219,3,FALSE)</f>
        <v>E39000001</v>
      </c>
      <c r="C31" s="66" t="str">
        <f>VLOOKUP(E31,[1]CCG!$A$2:$D$212,4,FALSE)</f>
        <v>Q44</v>
      </c>
      <c r="D31" s="66" t="str">
        <f>VLOOKUP(C31,'[1]Area Team'!$A$2:$B$29,2,FALSE)</f>
        <v>CHESHIRE, WARRINGTON AND WIRRAL AREA TEAM</v>
      </c>
      <c r="E31" s="85" t="s">
        <v>85</v>
      </c>
      <c r="F31" s="66" t="str">
        <f>VLOOKUP(E31,[1]CCG!$A$2:$D$212,2,FALSE)</f>
        <v>NHS EASTERN CHESHIRE CCG</v>
      </c>
      <c r="G31" s="66" t="s">
        <v>0</v>
      </c>
      <c r="H31" s="86">
        <v>1177</v>
      </c>
      <c r="I31" s="86">
        <v>1143</v>
      </c>
      <c r="J31" s="66">
        <f t="shared" si="0"/>
        <v>34</v>
      </c>
      <c r="K31" s="67">
        <f t="shared" si="1"/>
        <v>0.97111299915038229</v>
      </c>
      <c r="L31" s="16"/>
    </row>
    <row r="32" spans="1:12" s="17" customFormat="1" ht="15" x14ac:dyDescent="0.25">
      <c r="A32" t="str">
        <f>VLOOKUP(E32,'[1]ONS Area ID (CWT Q2 13-14)'!$A$2:$C$219,2,FALSE)</f>
        <v>E38000151</v>
      </c>
      <c r="B32" t="str">
        <f>VLOOKUP(E32,'[1]ONS Area ID (CWT Q2 13-14)'!$A$2:$C$219,3,FALSE)</f>
        <v>E39000001</v>
      </c>
      <c r="C32" s="66" t="str">
        <f>VLOOKUP(E32,[1]CCG!$A$2:$D$212,4,FALSE)</f>
        <v>Q44</v>
      </c>
      <c r="D32" s="66" t="str">
        <f>VLOOKUP(C32,'[1]Area Team'!$A$2:$B$29,2,FALSE)</f>
        <v>CHESHIRE, WARRINGTON AND WIRRAL AREA TEAM</v>
      </c>
      <c r="E32" s="85" t="s">
        <v>95</v>
      </c>
      <c r="F32" s="66" t="str">
        <f>VLOOKUP(E32,[1]CCG!$A$2:$D$212,2,FALSE)</f>
        <v>NHS SOUTH CHESHIRE CCG</v>
      </c>
      <c r="G32" s="66" t="s">
        <v>0</v>
      </c>
      <c r="H32" s="86">
        <v>992</v>
      </c>
      <c r="I32" s="86">
        <v>955</v>
      </c>
      <c r="J32" s="66">
        <f t="shared" si="0"/>
        <v>37</v>
      </c>
      <c r="K32" s="67">
        <f t="shared" si="1"/>
        <v>0.96270161290322576</v>
      </c>
      <c r="L32" s="16"/>
    </row>
    <row r="33" spans="1:12" s="17" customFormat="1" ht="15" x14ac:dyDescent="0.25">
      <c r="A33" t="str">
        <f>VLOOKUP(E33,'[1]ONS Area ID (CWT Q2 13-14)'!$A$2:$C$219,2,FALSE)</f>
        <v>E38000189</v>
      </c>
      <c r="B33" t="str">
        <f>VLOOKUP(E33,'[1]ONS Area ID (CWT Q2 13-14)'!$A$2:$C$219,3,FALSE)</f>
        <v>E39000001</v>
      </c>
      <c r="C33" s="66" t="str">
        <f>VLOOKUP(E33,[1]CCG!$A$2:$D$212,4,FALSE)</f>
        <v>Q44</v>
      </c>
      <c r="D33" s="66" t="str">
        <f>VLOOKUP(C33,'[1]Area Team'!$A$2:$B$29,2,FALSE)</f>
        <v>CHESHIRE, WARRINGTON AND WIRRAL AREA TEAM</v>
      </c>
      <c r="E33" s="85" t="s">
        <v>102</v>
      </c>
      <c r="F33" s="66" t="str">
        <f>VLOOKUP(E33,[1]CCG!$A$2:$D$212,2,FALSE)</f>
        <v>NHS VALE ROYAL CCG</v>
      </c>
      <c r="G33" s="66" t="s">
        <v>0</v>
      </c>
      <c r="H33" s="86">
        <v>496</v>
      </c>
      <c r="I33" s="86">
        <v>471</v>
      </c>
      <c r="J33" s="66">
        <f t="shared" si="0"/>
        <v>25</v>
      </c>
      <c r="K33" s="67">
        <f t="shared" si="1"/>
        <v>0.94959677419354838</v>
      </c>
      <c r="L33" s="16"/>
    </row>
    <row r="34" spans="1:12" s="17" customFormat="1" ht="15" x14ac:dyDescent="0.25">
      <c r="A34" t="str">
        <f>VLOOKUP(E34,'[1]ONS Area ID (CWT Q2 13-14)'!$A$2:$C$219,2,FALSE)</f>
        <v>E38000194</v>
      </c>
      <c r="B34" t="str">
        <f>VLOOKUP(E34,'[1]ONS Area ID (CWT Q2 13-14)'!$A$2:$C$219,3,FALSE)</f>
        <v>E39000001</v>
      </c>
      <c r="C34" s="66" t="str">
        <f>VLOOKUP(E34,[1]CCG!$A$2:$D$212,4,FALSE)</f>
        <v>Q44</v>
      </c>
      <c r="D34" s="66" t="str">
        <f>VLOOKUP(C34,'[1]Area Team'!$A$2:$B$29,2,FALSE)</f>
        <v>CHESHIRE, WARRINGTON AND WIRRAL AREA TEAM</v>
      </c>
      <c r="E34" s="85" t="s">
        <v>103</v>
      </c>
      <c r="F34" s="66" t="str">
        <f>VLOOKUP(E34,[1]CCG!$A$2:$D$212,2,FALSE)</f>
        <v>NHS WARRINGTON CCG</v>
      </c>
      <c r="G34" s="66" t="s">
        <v>0</v>
      </c>
      <c r="H34" s="86">
        <v>1351</v>
      </c>
      <c r="I34" s="86">
        <v>1297</v>
      </c>
      <c r="J34" s="66">
        <f t="shared" si="0"/>
        <v>54</v>
      </c>
      <c r="K34" s="67">
        <f t="shared" si="1"/>
        <v>0.9600296076980015</v>
      </c>
      <c r="L34" s="16"/>
    </row>
    <row r="35" spans="1:12" s="17" customFormat="1" ht="15" x14ac:dyDescent="0.25">
      <c r="A35" t="str">
        <f>VLOOKUP(E35,'[1]ONS Area ID (CWT Q2 13-14)'!$A$2:$C$219,2,FALSE)</f>
        <v>E38000196</v>
      </c>
      <c r="B35" t="str">
        <f>VLOOKUP(E35,'[1]ONS Area ID (CWT Q2 13-14)'!$A$2:$C$219,3,FALSE)</f>
        <v>E39000001</v>
      </c>
      <c r="C35" s="66" t="str">
        <f>VLOOKUP(E35,[1]CCG!$A$2:$D$212,4,FALSE)</f>
        <v>Q44</v>
      </c>
      <c r="D35" s="66" t="str">
        <f>VLOOKUP(C35,'[1]Area Team'!$A$2:$B$29,2,FALSE)</f>
        <v>CHESHIRE, WARRINGTON AND WIRRAL AREA TEAM</v>
      </c>
      <c r="E35" s="85" t="s">
        <v>104</v>
      </c>
      <c r="F35" s="66" t="str">
        <f>VLOOKUP(E35,[1]CCG!$A$2:$D$212,2,FALSE)</f>
        <v>NHS WEST CHESHIRE CCG</v>
      </c>
      <c r="G35" s="66" t="s">
        <v>0</v>
      </c>
      <c r="H35" s="86">
        <v>1879</v>
      </c>
      <c r="I35" s="86">
        <v>1812</v>
      </c>
      <c r="J35" s="66">
        <f t="shared" si="0"/>
        <v>67</v>
      </c>
      <c r="K35" s="67">
        <f t="shared" si="1"/>
        <v>0.96434273549760507</v>
      </c>
      <c r="L35" s="16"/>
    </row>
    <row r="36" spans="1:12" s="17" customFormat="1" ht="15" x14ac:dyDescent="0.25">
      <c r="A36" t="str">
        <f>VLOOKUP(E36,'[1]ONS Area ID (CWT Q2 13-14)'!$A$2:$C$219,2,FALSE)</f>
        <v>E38000208</v>
      </c>
      <c r="B36" t="str">
        <f>VLOOKUP(E36,'[1]ONS Area ID (CWT Q2 13-14)'!$A$2:$C$219,3,FALSE)</f>
        <v>E39000001</v>
      </c>
      <c r="C36" s="66" t="str">
        <f>VLOOKUP(E36,[1]CCG!$A$2:$D$212,4,FALSE)</f>
        <v>Q44</v>
      </c>
      <c r="D36" s="66" t="str">
        <f>VLOOKUP(C36,'[1]Area Team'!$A$2:$B$29,2,FALSE)</f>
        <v>CHESHIRE, WARRINGTON AND WIRRAL AREA TEAM</v>
      </c>
      <c r="E36" s="85" t="s">
        <v>262</v>
      </c>
      <c r="F36" s="66" t="str">
        <f>VLOOKUP(E36,[1]CCG!$A$2:$D$212,2,FALSE)</f>
        <v>NHS WIRRAL CCG</v>
      </c>
      <c r="G36" s="66" t="s">
        <v>0</v>
      </c>
      <c r="H36" s="86">
        <v>2387</v>
      </c>
      <c r="I36" s="86">
        <v>2284</v>
      </c>
      <c r="J36" s="66">
        <f t="shared" si="0"/>
        <v>103</v>
      </c>
      <c r="K36" s="67">
        <f t="shared" si="1"/>
        <v>0.95684960201089231</v>
      </c>
      <c r="L36" s="16"/>
    </row>
    <row r="37" spans="1:12" s="17" customFormat="1" ht="15" x14ac:dyDescent="0.25">
      <c r="A37" t="str">
        <f>VLOOKUP(E37,'[1]ONS Area ID (CWT Q2 13-14)'!$A$2:$C$219,2,FALSE)</f>
        <v>E38000041</v>
      </c>
      <c r="B37" t="str">
        <f>VLOOKUP(E37,'[1]ONS Area ID (CWT Q2 13-14)'!$A$2:$C$219,3,FALSE)</f>
        <v>E39000006</v>
      </c>
      <c r="C37" s="66" t="str">
        <f>VLOOKUP(E37,[1]CCG!$A$2:$D$212,4,FALSE)</f>
        <v>Q49</v>
      </c>
      <c r="D37" s="66" t="str">
        <f>VLOOKUP(C37,'[1]Area Team'!$A$2:$B$29,2,FALSE)</f>
        <v>CUMBRIA, NORTHUMBERLAND, TYNE AND WEAR AREA TEAM</v>
      </c>
      <c r="E37" s="85" t="s">
        <v>90</v>
      </c>
      <c r="F37" s="66" t="str">
        <f>VLOOKUP(E37,[1]CCG!$A$2:$D$212,2,FALSE)</f>
        <v>NHS CUMBRIA CCG</v>
      </c>
      <c r="G37" s="66" t="s">
        <v>0</v>
      </c>
      <c r="H37" s="86">
        <v>3756</v>
      </c>
      <c r="I37" s="86">
        <v>3556</v>
      </c>
      <c r="J37" s="66">
        <f t="shared" si="0"/>
        <v>200</v>
      </c>
      <c r="K37" s="67">
        <f t="shared" si="1"/>
        <v>0.94675186368477104</v>
      </c>
      <c r="L37" s="16"/>
    </row>
    <row r="38" spans="1:12" s="17" customFormat="1" ht="15" x14ac:dyDescent="0.25">
      <c r="A38" t="str">
        <f>VLOOKUP(E38,'[1]ONS Area ID (CWT Q2 13-14)'!$A$2:$C$219,2,FALSE)</f>
        <v>E38000061</v>
      </c>
      <c r="B38" t="str">
        <f>VLOOKUP(E38,'[1]ONS Area ID (CWT Q2 13-14)'!$A$2:$C$219,3,FALSE)</f>
        <v>E39000006</v>
      </c>
      <c r="C38" s="66" t="str">
        <f>VLOOKUP(E38,[1]CCG!$A$2:$D$212,4,FALSE)</f>
        <v>Q49</v>
      </c>
      <c r="D38" s="66" t="str">
        <f>VLOOKUP(C38,'[1]Area Team'!$A$2:$B$29,2,FALSE)</f>
        <v>CUMBRIA, NORTHUMBERLAND, TYNE AND WEAR AREA TEAM</v>
      </c>
      <c r="E38" s="85" t="s">
        <v>68</v>
      </c>
      <c r="F38" s="66" t="str">
        <f>VLOOKUP(E38,[1]CCG!$A$2:$D$212,2,FALSE)</f>
        <v>NHS GATESHEAD CCG</v>
      </c>
      <c r="G38" s="66" t="s">
        <v>0</v>
      </c>
      <c r="H38" s="86">
        <v>1885</v>
      </c>
      <c r="I38" s="86">
        <v>1775</v>
      </c>
      <c r="J38" s="66">
        <f t="shared" si="0"/>
        <v>110</v>
      </c>
      <c r="K38" s="67">
        <f t="shared" si="1"/>
        <v>0.94164456233421756</v>
      </c>
      <c r="L38" s="16"/>
    </row>
    <row r="39" spans="1:12" s="17" customFormat="1" ht="15" x14ac:dyDescent="0.25">
      <c r="A39" t="str">
        <f>VLOOKUP(E39,'[1]ONS Area ID (CWT Q2 13-14)'!$A$2:$C$219,2,FALSE)</f>
        <v>E38000111</v>
      </c>
      <c r="B39" t="str">
        <f>VLOOKUP(E39,'[1]ONS Area ID (CWT Q2 13-14)'!$A$2:$C$219,3,FALSE)</f>
        <v>E39000006</v>
      </c>
      <c r="C39" s="66" t="str">
        <f>VLOOKUP(E39,[1]CCG!$A$2:$D$212,4,FALSE)</f>
        <v>Q49</v>
      </c>
      <c r="D39" s="66" t="str">
        <f>VLOOKUP(C39,'[1]Area Team'!$A$2:$B$29,2,FALSE)</f>
        <v>CUMBRIA, NORTHUMBERLAND, TYNE AND WEAR AREA TEAM</v>
      </c>
      <c r="E39" s="85" t="s">
        <v>69</v>
      </c>
      <c r="F39" s="66" t="str">
        <f>VLOOKUP(E39,[1]CCG!$A$2:$D$212,2,FALSE)</f>
        <v>NHS NEWCASTLE NORTH AND EAST CCG</v>
      </c>
      <c r="G39" s="66" t="s">
        <v>0</v>
      </c>
      <c r="H39" s="86">
        <v>1107</v>
      </c>
      <c r="I39" s="86">
        <v>1072</v>
      </c>
      <c r="J39" s="66">
        <f t="shared" si="0"/>
        <v>35</v>
      </c>
      <c r="K39" s="67">
        <f t="shared" si="1"/>
        <v>0.96838301716350494</v>
      </c>
      <c r="L39" s="16"/>
    </row>
    <row r="40" spans="1:12" s="17" customFormat="1" ht="15" x14ac:dyDescent="0.25">
      <c r="A40" t="str">
        <f>VLOOKUP(E40,'[1]ONS Area ID (CWT Q2 13-14)'!$A$2:$C$219,2,FALSE)</f>
        <v>E38000112</v>
      </c>
      <c r="B40" t="str">
        <f>VLOOKUP(E40,'[1]ONS Area ID (CWT Q2 13-14)'!$A$2:$C$219,3,FALSE)</f>
        <v>E39000006</v>
      </c>
      <c r="C40" s="66" t="str">
        <f>VLOOKUP(E40,[1]CCG!$A$2:$D$212,4,FALSE)</f>
        <v>Q49</v>
      </c>
      <c r="D40" s="66" t="str">
        <f>VLOOKUP(C40,'[1]Area Team'!$A$2:$B$29,2,FALSE)</f>
        <v>CUMBRIA, NORTHUMBERLAND, TYNE AND WEAR AREA TEAM</v>
      </c>
      <c r="E40" s="85" t="s">
        <v>70</v>
      </c>
      <c r="F40" s="66" t="str">
        <f>VLOOKUP(E40,[1]CCG!$A$2:$D$212,2,FALSE)</f>
        <v>NHS NEWCASTLE WEST CCG</v>
      </c>
      <c r="G40" s="66" t="s">
        <v>0</v>
      </c>
      <c r="H40" s="86">
        <v>1012</v>
      </c>
      <c r="I40" s="86">
        <v>971</v>
      </c>
      <c r="J40" s="66">
        <f t="shared" si="0"/>
        <v>41</v>
      </c>
      <c r="K40" s="67">
        <f t="shared" si="1"/>
        <v>0.95948616600790515</v>
      </c>
      <c r="L40" s="16"/>
    </row>
    <row r="41" spans="1:12" s="17" customFormat="1" ht="15" x14ac:dyDescent="0.25">
      <c r="A41" t="str">
        <f>VLOOKUP(E41,'[1]ONS Area ID (CWT Q2 13-14)'!$A$2:$C$219,2,FALSE)</f>
        <v>E38000127</v>
      </c>
      <c r="B41" t="str">
        <f>VLOOKUP(E41,'[1]ONS Area ID (CWT Q2 13-14)'!$A$2:$C$219,3,FALSE)</f>
        <v>E39000006</v>
      </c>
      <c r="C41" s="66" t="str">
        <f>VLOOKUP(E41,[1]CCG!$A$2:$D$212,4,FALSE)</f>
        <v>Q49</v>
      </c>
      <c r="D41" s="66" t="str">
        <f>VLOOKUP(C41,'[1]Area Team'!$A$2:$B$29,2,FALSE)</f>
        <v>CUMBRIA, NORTHUMBERLAND, TYNE AND WEAR AREA TEAM</v>
      </c>
      <c r="E41" s="85" t="s">
        <v>266</v>
      </c>
      <c r="F41" s="66" t="str">
        <f>VLOOKUP(E41,[1]CCG!$A$2:$D$212,2,FALSE)</f>
        <v>NHS NORTH TYNESIDE CCG</v>
      </c>
      <c r="G41" s="66" t="s">
        <v>0</v>
      </c>
      <c r="H41" s="86">
        <v>1665</v>
      </c>
      <c r="I41" s="86">
        <v>1611</v>
      </c>
      <c r="J41" s="66">
        <f t="shared" si="0"/>
        <v>54</v>
      </c>
      <c r="K41" s="67">
        <f t="shared" si="1"/>
        <v>0.96756756756756757</v>
      </c>
      <c r="L41" s="16"/>
    </row>
    <row r="42" spans="1:12" s="17" customFormat="1" ht="15" x14ac:dyDescent="0.25">
      <c r="A42" t="str">
        <f>VLOOKUP(E42,'[1]ONS Area ID (CWT Q2 13-14)'!$A$2:$C$219,2,FALSE)</f>
        <v>E38000130</v>
      </c>
      <c r="B42" t="str">
        <f>VLOOKUP(E42,'[1]ONS Area ID (CWT Q2 13-14)'!$A$2:$C$219,3,FALSE)</f>
        <v>E39000006</v>
      </c>
      <c r="C42" s="66" t="str">
        <f>VLOOKUP(E42,[1]CCG!$A$2:$D$212,4,FALSE)</f>
        <v>Q49</v>
      </c>
      <c r="D42" s="66" t="str">
        <f>VLOOKUP(C42,'[1]Area Team'!$A$2:$B$29,2,FALSE)</f>
        <v>CUMBRIA, NORTHUMBERLAND, TYNE AND WEAR AREA TEAM</v>
      </c>
      <c r="E42" s="85" t="s">
        <v>73</v>
      </c>
      <c r="F42" s="66" t="str">
        <f>VLOOKUP(E42,[1]CCG!$A$2:$D$212,2,FALSE)</f>
        <v>NHS NORTHUMBERLAND CCG</v>
      </c>
      <c r="G42" s="66" t="s">
        <v>0</v>
      </c>
      <c r="H42" s="86">
        <v>2568</v>
      </c>
      <c r="I42" s="86">
        <v>2462</v>
      </c>
      <c r="J42" s="66">
        <f t="shared" si="0"/>
        <v>106</v>
      </c>
      <c r="K42" s="67">
        <f t="shared" si="1"/>
        <v>0.95872274143302183</v>
      </c>
      <c r="L42" s="16"/>
    </row>
    <row r="43" spans="1:12" s="17" customFormat="1" ht="15" x14ac:dyDescent="0.25">
      <c r="A43" t="str">
        <f>VLOOKUP(E43,'[1]ONS Area ID (CWT Q2 13-14)'!$A$2:$C$219,2,FALSE)</f>
        <v>E38000163</v>
      </c>
      <c r="B43" t="str">
        <f>VLOOKUP(E43,'[1]ONS Area ID (CWT Q2 13-14)'!$A$2:$C$219,3,FALSE)</f>
        <v>E39000006</v>
      </c>
      <c r="C43" s="66" t="str">
        <f>VLOOKUP(E43,[1]CCG!$A$2:$D$212,4,FALSE)</f>
        <v>Q49</v>
      </c>
      <c r="D43" s="66" t="str">
        <f>VLOOKUP(C43,'[1]Area Team'!$A$2:$B$29,2,FALSE)</f>
        <v>CUMBRIA, NORTHUMBERLAND, TYNE AND WEAR AREA TEAM</v>
      </c>
      <c r="E43" s="85" t="s">
        <v>75</v>
      </c>
      <c r="F43" s="66" t="str">
        <f>VLOOKUP(E43,[1]CCG!$A$2:$D$212,2,FALSE)</f>
        <v>NHS SOUTH TYNESIDE CCG</v>
      </c>
      <c r="G43" s="66" t="s">
        <v>0</v>
      </c>
      <c r="H43" s="86">
        <v>1303</v>
      </c>
      <c r="I43" s="86">
        <v>1255</v>
      </c>
      <c r="J43" s="66">
        <f t="shared" si="0"/>
        <v>48</v>
      </c>
      <c r="K43" s="67">
        <f t="shared" si="1"/>
        <v>0.96316193399846506</v>
      </c>
      <c r="L43" s="16"/>
    </row>
    <row r="44" spans="1:12" s="17" customFormat="1" ht="15" x14ac:dyDescent="0.25">
      <c r="A44" t="str">
        <f>VLOOKUP(E44,'[1]ONS Area ID (CWT Q2 13-14)'!$A$2:$C$219,2,FALSE)</f>
        <v>E38000176</v>
      </c>
      <c r="B44" t="str">
        <f>VLOOKUP(E44,'[1]ONS Area ID (CWT Q2 13-14)'!$A$2:$C$219,3,FALSE)</f>
        <v>E39000006</v>
      </c>
      <c r="C44" s="66" t="str">
        <f>VLOOKUP(E44,[1]CCG!$A$2:$D$212,4,FALSE)</f>
        <v>Q49</v>
      </c>
      <c r="D44" s="66" t="str">
        <f>VLOOKUP(C44,'[1]Area Team'!$A$2:$B$29,2,FALSE)</f>
        <v>CUMBRIA, NORTHUMBERLAND, TYNE AND WEAR AREA TEAM</v>
      </c>
      <c r="E44" s="85" t="s">
        <v>76</v>
      </c>
      <c r="F44" s="66" t="str">
        <f>VLOOKUP(E44,[1]CCG!$A$2:$D$212,2,FALSE)</f>
        <v>NHS SUNDERLAND CCG</v>
      </c>
      <c r="G44" s="66" t="s">
        <v>0</v>
      </c>
      <c r="H44" s="86">
        <v>2135</v>
      </c>
      <c r="I44" s="86">
        <v>2038</v>
      </c>
      <c r="J44" s="66">
        <f t="shared" si="0"/>
        <v>97</v>
      </c>
      <c r="K44" s="67">
        <f t="shared" si="1"/>
        <v>0.95456674473067915</v>
      </c>
      <c r="L44" s="16"/>
    </row>
    <row r="45" spans="1:12" s="17" customFormat="1" ht="15" x14ac:dyDescent="0.25">
      <c r="A45" t="str">
        <f>VLOOKUP(E45,'[1]ONS Area ID (CWT Q2 13-14)'!$A$2:$C$219,2,FALSE)</f>
        <v>E38000058</v>
      </c>
      <c r="B45" t="str">
        <f>VLOOKUP(E45,'[1]ONS Area ID (CWT Q2 13-14)'!$A$2:$C$219,3,FALSE)</f>
        <v>E39000012</v>
      </c>
      <c r="C45" s="66" t="str">
        <f>VLOOKUP(E45,[1]CCG!$A$2:$D$212,4,FALSE)</f>
        <v>Q55</v>
      </c>
      <c r="D45" s="66" t="str">
        <f>VLOOKUP(C45,'[1]Area Team'!$A$2:$B$29,2,FALSE)</f>
        <v>DERBYSHIRE AND NOTTINGHAMSHIRE AREA TEAM</v>
      </c>
      <c r="E45" s="85" t="s">
        <v>134</v>
      </c>
      <c r="F45" s="66" t="str">
        <f>VLOOKUP(E45,[1]CCG!$A$2:$D$212,2,FALSE)</f>
        <v>NHS EREWASH CCG</v>
      </c>
      <c r="G45" s="66" t="s">
        <v>0</v>
      </c>
      <c r="H45" s="86">
        <v>689</v>
      </c>
      <c r="I45" s="86">
        <v>646</v>
      </c>
      <c r="J45" s="66">
        <f t="shared" si="0"/>
        <v>43</v>
      </c>
      <c r="K45" s="67">
        <f t="shared" si="1"/>
        <v>0.93759071117561688</v>
      </c>
      <c r="L45" s="16"/>
    </row>
    <row r="46" spans="1:12" s="17" customFormat="1" ht="15" x14ac:dyDescent="0.25">
      <c r="A46" t="str">
        <f>VLOOKUP(E46,'[1]ONS Area ID (CWT Q2 13-14)'!$A$2:$C$219,2,FALSE)</f>
        <v>E38000071</v>
      </c>
      <c r="B46" t="str">
        <f>VLOOKUP(E46,'[1]ONS Area ID (CWT Q2 13-14)'!$A$2:$C$219,3,FALSE)</f>
        <v>E39000012</v>
      </c>
      <c r="C46" s="66" t="str">
        <f>VLOOKUP(E46,[1]CCG!$A$2:$D$212,4,FALSE)</f>
        <v>Q55</v>
      </c>
      <c r="D46" s="66" t="str">
        <f>VLOOKUP(C46,'[1]Area Team'!$A$2:$B$29,2,FALSE)</f>
        <v>DERBYSHIRE AND NOTTINGHAMSHIRE AREA TEAM</v>
      </c>
      <c r="E46" s="85" t="s">
        <v>135</v>
      </c>
      <c r="F46" s="66" t="str">
        <f>VLOOKUP(E46,[1]CCG!$A$2:$D$212,2,FALSE)</f>
        <v>NHS HARDWICK CCG</v>
      </c>
      <c r="G46" s="66" t="s">
        <v>0</v>
      </c>
      <c r="H46" s="86">
        <v>688</v>
      </c>
      <c r="I46" s="86">
        <v>642</v>
      </c>
      <c r="J46" s="66">
        <f t="shared" si="0"/>
        <v>46</v>
      </c>
      <c r="K46" s="67">
        <f t="shared" si="1"/>
        <v>0.93313953488372092</v>
      </c>
      <c r="L46" s="16"/>
    </row>
    <row r="47" spans="1:12" s="17" customFormat="1" ht="15" x14ac:dyDescent="0.25">
      <c r="A47" t="str">
        <f>VLOOKUP(E47,'[1]ONS Area ID (CWT Q2 13-14)'!$A$2:$C$219,2,FALSE)</f>
        <v>E38000103</v>
      </c>
      <c r="B47" t="str">
        <f>VLOOKUP(E47,'[1]ONS Area ID (CWT Q2 13-14)'!$A$2:$C$219,3,FALSE)</f>
        <v>E39000012</v>
      </c>
      <c r="C47" s="66" t="str">
        <f>VLOOKUP(E47,[1]CCG!$A$2:$D$212,4,FALSE)</f>
        <v>Q55</v>
      </c>
      <c r="D47" s="66" t="str">
        <f>VLOOKUP(C47,'[1]Area Team'!$A$2:$B$29,2,FALSE)</f>
        <v>DERBYSHIRE AND NOTTINGHAMSHIRE AREA TEAM</v>
      </c>
      <c r="E47" s="85" t="s">
        <v>138</v>
      </c>
      <c r="F47" s="66" t="str">
        <f>VLOOKUP(E47,[1]CCG!$A$2:$D$212,2,FALSE)</f>
        <v>NHS MANSFIELD AND ASHFIELD CCG</v>
      </c>
      <c r="G47" s="66" t="s">
        <v>0</v>
      </c>
      <c r="H47" s="86">
        <v>1324</v>
      </c>
      <c r="I47" s="86">
        <v>1282</v>
      </c>
      <c r="J47" s="66">
        <f t="shared" si="0"/>
        <v>42</v>
      </c>
      <c r="K47" s="67">
        <f t="shared" si="1"/>
        <v>0.96827794561933533</v>
      </c>
      <c r="L47" s="16"/>
    </row>
    <row r="48" spans="1:12" s="17" customFormat="1" ht="15" x14ac:dyDescent="0.25">
      <c r="A48" t="str">
        <f>VLOOKUP(E48,'[1]ONS Area ID (CWT Q2 13-14)'!$A$2:$C$219,2,FALSE)</f>
        <v>E38000109</v>
      </c>
      <c r="B48" t="str">
        <f>VLOOKUP(E48,'[1]ONS Area ID (CWT Q2 13-14)'!$A$2:$C$219,3,FALSE)</f>
        <v>E39000012</v>
      </c>
      <c r="C48" s="66" t="str">
        <f>VLOOKUP(E48,[1]CCG!$A$2:$D$212,4,FALSE)</f>
        <v>Q55</v>
      </c>
      <c r="D48" s="66" t="str">
        <f>VLOOKUP(C48,'[1]Area Team'!$A$2:$B$29,2,FALSE)</f>
        <v>DERBYSHIRE AND NOTTINGHAMSHIRE AREA TEAM</v>
      </c>
      <c r="E48" s="85" t="s">
        <v>141</v>
      </c>
      <c r="F48" s="66" t="str">
        <f>VLOOKUP(E48,[1]CCG!$A$2:$D$212,2,FALSE)</f>
        <v>NHS NEWARK &amp; SHERWOOD CCG</v>
      </c>
      <c r="G48" s="66" t="s">
        <v>0</v>
      </c>
      <c r="H48" s="86">
        <v>1138</v>
      </c>
      <c r="I48" s="86">
        <v>1075</v>
      </c>
      <c r="J48" s="66">
        <f t="shared" si="0"/>
        <v>63</v>
      </c>
      <c r="K48" s="67">
        <f t="shared" si="1"/>
        <v>0.94463971880492092</v>
      </c>
      <c r="L48" s="16"/>
    </row>
    <row r="49" spans="1:12" s="17" customFormat="1" ht="15" x14ac:dyDescent="0.25">
      <c r="A49" t="str">
        <f>VLOOKUP(E49,'[1]ONS Area ID (CWT Q2 13-14)'!$A$2:$C$219,2,FALSE)</f>
        <v>E38000115</v>
      </c>
      <c r="B49" t="str">
        <f>VLOOKUP(E49,'[1]ONS Area ID (CWT Q2 13-14)'!$A$2:$C$219,3,FALSE)</f>
        <v>E39000012</v>
      </c>
      <c r="C49" s="66" t="str">
        <f>VLOOKUP(E49,[1]CCG!$A$2:$D$212,4,FALSE)</f>
        <v>Q55</v>
      </c>
      <c r="D49" s="66" t="str">
        <f>VLOOKUP(C49,'[1]Area Team'!$A$2:$B$29,2,FALSE)</f>
        <v>DERBYSHIRE AND NOTTINGHAMSHIRE AREA TEAM</v>
      </c>
      <c r="E49" s="85" t="s">
        <v>142</v>
      </c>
      <c r="F49" s="66" t="str">
        <f>VLOOKUP(E49,[1]CCG!$A$2:$D$212,2,FALSE)</f>
        <v>NHS NORTH DERBYSHIRE CCG</v>
      </c>
      <c r="G49" s="66" t="s">
        <v>0</v>
      </c>
      <c r="H49" s="86">
        <v>1851</v>
      </c>
      <c r="I49" s="86">
        <v>1763</v>
      </c>
      <c r="J49" s="66">
        <f t="shared" si="0"/>
        <v>88</v>
      </c>
      <c r="K49" s="67">
        <f t="shared" si="1"/>
        <v>0.95245813074014052</v>
      </c>
      <c r="L49" s="16"/>
    </row>
    <row r="50" spans="1:12" s="17" customFormat="1" ht="15" x14ac:dyDescent="0.25">
      <c r="A50" t="str">
        <f>VLOOKUP(E50,'[1]ONS Area ID (CWT Q2 13-14)'!$A$2:$C$219,2,FALSE)</f>
        <v>E38000132</v>
      </c>
      <c r="B50" t="str">
        <f>VLOOKUP(E50,'[1]ONS Area ID (CWT Q2 13-14)'!$A$2:$C$219,3,FALSE)</f>
        <v>E39000012</v>
      </c>
      <c r="C50" s="66" t="str">
        <f>VLOOKUP(E50,[1]CCG!$A$2:$D$212,4,FALSE)</f>
        <v>Q55</v>
      </c>
      <c r="D50" s="66" t="str">
        <f>VLOOKUP(C50,'[1]Area Team'!$A$2:$B$29,2,FALSE)</f>
        <v>DERBYSHIRE AND NOTTINGHAMSHIRE AREA TEAM</v>
      </c>
      <c r="E50" s="85" t="s">
        <v>143</v>
      </c>
      <c r="F50" s="66" t="str">
        <f>VLOOKUP(E50,[1]CCG!$A$2:$D$212,2,FALSE)</f>
        <v>NHS NOTTINGHAM CITY CCG</v>
      </c>
      <c r="G50" s="66" t="s">
        <v>0</v>
      </c>
      <c r="H50" s="86">
        <v>2035</v>
      </c>
      <c r="I50" s="86">
        <v>1930</v>
      </c>
      <c r="J50" s="66">
        <f t="shared" si="0"/>
        <v>105</v>
      </c>
      <c r="K50" s="67">
        <f t="shared" si="1"/>
        <v>0.94840294840294836</v>
      </c>
      <c r="L50" s="16"/>
    </row>
    <row r="51" spans="1:12" s="17" customFormat="1" ht="15" x14ac:dyDescent="0.25">
      <c r="A51" t="str">
        <f>VLOOKUP(E51,'[1]ONS Area ID (CWT Q2 13-14)'!$A$2:$C$219,2,FALSE)</f>
        <v>E38000133</v>
      </c>
      <c r="B51" t="str">
        <f>VLOOKUP(E51,'[1]ONS Area ID (CWT Q2 13-14)'!$A$2:$C$219,3,FALSE)</f>
        <v>E39000012</v>
      </c>
      <c r="C51" s="66" t="str">
        <f>VLOOKUP(E51,[1]CCG!$A$2:$D$212,4,FALSE)</f>
        <v>Q55</v>
      </c>
      <c r="D51" s="66" t="str">
        <f>VLOOKUP(C51,'[1]Area Team'!$A$2:$B$29,2,FALSE)</f>
        <v>DERBYSHIRE AND NOTTINGHAMSHIRE AREA TEAM</v>
      </c>
      <c r="E51" s="85" t="s">
        <v>144</v>
      </c>
      <c r="F51" s="66" t="str">
        <f>VLOOKUP(E51,[1]CCG!$A$2:$D$212,2,FALSE)</f>
        <v>NHS NOTTINGHAM NORTH AND EAST CCG</v>
      </c>
      <c r="G51" s="66" t="s">
        <v>0</v>
      </c>
      <c r="H51" s="86">
        <v>1126</v>
      </c>
      <c r="I51" s="86">
        <v>1065</v>
      </c>
      <c r="J51" s="66">
        <f t="shared" si="0"/>
        <v>61</v>
      </c>
      <c r="K51" s="67">
        <f t="shared" si="1"/>
        <v>0.94582593250444047</v>
      </c>
      <c r="L51" s="16"/>
    </row>
    <row r="52" spans="1:12" s="17" customFormat="1" ht="15" x14ac:dyDescent="0.25">
      <c r="A52" t="str">
        <f>VLOOKUP(E52,'[1]ONS Area ID (CWT Q2 13-14)'!$A$2:$C$219,2,FALSE)</f>
        <v>E38000134</v>
      </c>
      <c r="B52" t="str">
        <f>VLOOKUP(E52,'[1]ONS Area ID (CWT Q2 13-14)'!$A$2:$C$219,3,FALSE)</f>
        <v>E39000012</v>
      </c>
      <c r="C52" s="66" t="str">
        <f>VLOOKUP(E52,[1]CCG!$A$2:$D$212,4,FALSE)</f>
        <v>Q55</v>
      </c>
      <c r="D52" s="66" t="str">
        <f>VLOOKUP(C52,'[1]Area Team'!$A$2:$B$29,2,FALSE)</f>
        <v>DERBYSHIRE AND NOTTINGHAMSHIRE AREA TEAM</v>
      </c>
      <c r="E52" s="85" t="s">
        <v>145</v>
      </c>
      <c r="F52" s="66" t="str">
        <f>VLOOKUP(E52,[1]CCG!$A$2:$D$212,2,FALSE)</f>
        <v>NHS NOTTINGHAM WEST CCG</v>
      </c>
      <c r="G52" s="66" t="s">
        <v>0</v>
      </c>
      <c r="H52" s="86">
        <v>627</v>
      </c>
      <c r="I52" s="86">
        <v>598</v>
      </c>
      <c r="J52" s="66">
        <f t="shared" si="0"/>
        <v>29</v>
      </c>
      <c r="K52" s="67">
        <f t="shared" si="1"/>
        <v>0.95374800637958534</v>
      </c>
      <c r="L52" s="16"/>
    </row>
    <row r="53" spans="1:12" s="17" customFormat="1" ht="15" x14ac:dyDescent="0.25">
      <c r="A53" t="str">
        <f>VLOOKUP(E53,'[1]ONS Area ID (CWT Q2 13-14)'!$A$2:$C$219,2,FALSE)</f>
        <v>E38000142</v>
      </c>
      <c r="B53" t="str">
        <f>VLOOKUP(E53,'[1]ONS Area ID (CWT Q2 13-14)'!$A$2:$C$219,3,FALSE)</f>
        <v>E39000012</v>
      </c>
      <c r="C53" s="66" t="str">
        <f>VLOOKUP(E53,[1]CCG!$A$2:$D$212,4,FALSE)</f>
        <v>Q55</v>
      </c>
      <c r="D53" s="66" t="str">
        <f>VLOOKUP(C53,'[1]Area Team'!$A$2:$B$29,2,FALSE)</f>
        <v>DERBYSHIRE AND NOTTINGHAMSHIRE AREA TEAM</v>
      </c>
      <c r="E53" s="85" t="s">
        <v>146</v>
      </c>
      <c r="F53" s="66" t="str">
        <f>VLOOKUP(E53,[1]CCG!$A$2:$D$212,2,FALSE)</f>
        <v>NHS RUSHCLIFFE CCG</v>
      </c>
      <c r="G53" s="66" t="s">
        <v>0</v>
      </c>
      <c r="H53" s="86">
        <v>935</v>
      </c>
      <c r="I53" s="86">
        <v>886</v>
      </c>
      <c r="J53" s="66">
        <f t="shared" si="0"/>
        <v>49</v>
      </c>
      <c r="K53" s="67">
        <f t="shared" si="1"/>
        <v>0.94759358288770057</v>
      </c>
      <c r="L53" s="16"/>
    </row>
    <row r="54" spans="1:12" s="17" customFormat="1" ht="15" x14ac:dyDescent="0.25">
      <c r="A54" t="str">
        <f>VLOOKUP(E54,'[1]ONS Area ID (CWT Q2 13-14)'!$A$2:$C$219,2,FALSE)</f>
        <v>E38000169</v>
      </c>
      <c r="B54" t="str">
        <f>VLOOKUP(E54,'[1]ONS Area ID (CWT Q2 13-14)'!$A$2:$C$219,3,FALSE)</f>
        <v>E39000012</v>
      </c>
      <c r="C54" s="66" t="str">
        <f>VLOOKUP(E54,[1]CCG!$A$2:$D$212,4,FALSE)</f>
        <v>Q55</v>
      </c>
      <c r="D54" s="66" t="str">
        <f>VLOOKUP(C54,'[1]Area Team'!$A$2:$B$29,2,FALSE)</f>
        <v>DERBYSHIRE AND NOTTINGHAMSHIRE AREA TEAM</v>
      </c>
      <c r="E54" s="85" t="s">
        <v>148</v>
      </c>
      <c r="F54" s="66" t="str">
        <f>VLOOKUP(E54,[1]CCG!$A$2:$D$212,2,FALSE)</f>
        <v>NHS SOUTHERN DERBYSHIRE CCG</v>
      </c>
      <c r="G54" s="66" t="s">
        <v>0</v>
      </c>
      <c r="H54" s="86">
        <v>3290</v>
      </c>
      <c r="I54" s="86">
        <v>2954</v>
      </c>
      <c r="J54" s="66">
        <f t="shared" si="0"/>
        <v>336</v>
      </c>
      <c r="K54" s="67">
        <f t="shared" si="1"/>
        <v>0.89787234042553188</v>
      </c>
      <c r="L54" s="16"/>
    </row>
    <row r="55" spans="1:12" s="17" customFormat="1" ht="15" x14ac:dyDescent="0.25">
      <c r="A55" t="str">
        <f>VLOOKUP(E55,'[1]ONS Area ID (CWT Q2 13-14)'!$A$2:$C$219,2,FALSE)</f>
        <v>E38000089</v>
      </c>
      <c r="B55" t="str">
        <f>VLOOKUP(E55,'[1]ONS Area ID (CWT Q2 13-14)'!$A$2:$C$219,3,FALSE)</f>
        <v>E39000021</v>
      </c>
      <c r="C55" s="66" t="str">
        <f>VLOOKUP(E55,[1]CCG!$A$2:$D$212,4,FALSE)</f>
        <v>Q66</v>
      </c>
      <c r="D55" s="66" t="str">
        <f>VLOOKUP(C55,'[1]Area Team'!$A$2:$B$29,2,FALSE)</f>
        <v>DEVON, CORNWALL AND ISLES OF SCILLY AREA TEAM</v>
      </c>
      <c r="E55" s="85" t="s">
        <v>257</v>
      </c>
      <c r="F55" s="66" t="str">
        <f>VLOOKUP(E55,[1]CCG!$A$2:$D$212,2,FALSE)</f>
        <v>NHS KERNOW CCG</v>
      </c>
      <c r="G55" s="66" t="s">
        <v>0</v>
      </c>
      <c r="H55" s="86">
        <v>4284</v>
      </c>
      <c r="I55" s="86">
        <v>4035</v>
      </c>
      <c r="J55" s="66">
        <f t="shared" si="0"/>
        <v>249</v>
      </c>
      <c r="K55" s="67">
        <f t="shared" si="1"/>
        <v>0.9418767507002801</v>
      </c>
      <c r="L55" s="16"/>
    </row>
    <row r="56" spans="1:12" s="17" customFormat="1" ht="15" x14ac:dyDescent="0.25">
      <c r="A56" t="str">
        <f>VLOOKUP(E56,'[1]ONS Area ID (CWT Q2 13-14)'!$A$2:$C$219,2,FALSE)</f>
        <v>E38000129</v>
      </c>
      <c r="B56" t="str">
        <f>VLOOKUP(E56,'[1]ONS Area ID (CWT Q2 13-14)'!$A$2:$C$219,3,FALSE)</f>
        <v>E39000021</v>
      </c>
      <c r="C56" s="66" t="str">
        <f>VLOOKUP(E56,[1]CCG!$A$2:$D$212,4,FALSE)</f>
        <v>Q66</v>
      </c>
      <c r="D56" s="66" t="str">
        <f>VLOOKUP(C56,'[1]Area Team'!$A$2:$B$29,2,FALSE)</f>
        <v>DEVON, CORNWALL AND ISLES OF SCILLY AREA TEAM</v>
      </c>
      <c r="E56" s="85" t="s">
        <v>276</v>
      </c>
      <c r="F56" s="66" t="str">
        <f>VLOOKUP(E56,[1]CCG!$A$2:$D$212,2,FALSE)</f>
        <v>NHS NORTH, EAST, WEST DEVON CCG</v>
      </c>
      <c r="G56" s="66" t="s">
        <v>0</v>
      </c>
      <c r="H56" s="86">
        <v>6902</v>
      </c>
      <c r="I56" s="86">
        <v>6568</v>
      </c>
      <c r="J56" s="66">
        <f t="shared" si="0"/>
        <v>334</v>
      </c>
      <c r="K56" s="67">
        <f t="shared" si="1"/>
        <v>0.95160822949869606</v>
      </c>
      <c r="L56" s="16"/>
    </row>
    <row r="57" spans="1:12" s="17" customFormat="1" ht="15" x14ac:dyDescent="0.25">
      <c r="A57" t="str">
        <f>VLOOKUP(E57,'[1]ONS Area ID (CWT Q2 13-14)'!$A$2:$C$219,2,FALSE)</f>
        <v>E38000152</v>
      </c>
      <c r="B57" t="str">
        <f>VLOOKUP(E57,'[1]ONS Area ID (CWT Q2 13-14)'!$A$2:$C$219,3,FALSE)</f>
        <v>E39000021</v>
      </c>
      <c r="C57" s="66" t="str">
        <f>VLOOKUP(E57,[1]CCG!$A$2:$D$212,4,FALSE)</f>
        <v>Q66</v>
      </c>
      <c r="D57" s="66" t="str">
        <f>VLOOKUP(C57,'[1]Area Team'!$A$2:$B$29,2,FALSE)</f>
        <v>DEVON, CORNWALL AND ISLES OF SCILLY AREA TEAM</v>
      </c>
      <c r="E57" s="85" t="s">
        <v>277</v>
      </c>
      <c r="F57" s="66" t="str">
        <f>VLOOKUP(E57,[1]CCG!$A$2:$D$212,2,FALSE)</f>
        <v>NHS SOUTH DEVON AND TORBAY CCG</v>
      </c>
      <c r="G57" s="66" t="s">
        <v>0</v>
      </c>
      <c r="H57" s="86">
        <v>2009</v>
      </c>
      <c r="I57" s="86">
        <v>1930</v>
      </c>
      <c r="J57" s="66">
        <f t="shared" si="0"/>
        <v>79</v>
      </c>
      <c r="K57" s="67">
        <f t="shared" si="1"/>
        <v>0.96067695370831263</v>
      </c>
      <c r="L57" s="16"/>
    </row>
    <row r="58" spans="1:12" s="17" customFormat="1" ht="15" x14ac:dyDescent="0.25">
      <c r="A58" t="str">
        <f>VLOOKUP(E58,'[1]ONS Area ID (CWT Q2 13-14)'!$A$2:$C$219,2,FALSE)</f>
        <v>E38000042</v>
      </c>
      <c r="B58" t="str">
        <f>VLOOKUP(E58,'[1]ONS Area ID (CWT Q2 13-14)'!$A$2:$C$219,3,FALSE)</f>
        <v>E39000006</v>
      </c>
      <c r="C58" s="66" t="str">
        <f>VLOOKUP(E58,[1]CCG!$A$2:$D$212,4,FALSE)</f>
        <v>Q45</v>
      </c>
      <c r="D58" s="66" t="str">
        <f>VLOOKUP(C58,'[1]Area Team'!$A$2:$B$29,2,FALSE)</f>
        <v>DURHAM, DARLINGTON AND TEES AREA TEAM</v>
      </c>
      <c r="E58" s="85" t="s">
        <v>66</v>
      </c>
      <c r="F58" s="66" t="str">
        <f>VLOOKUP(E58,[1]CCG!$A$2:$D$212,2,FALSE)</f>
        <v>NHS DARLINGTON CCG</v>
      </c>
      <c r="G58" s="66" t="s">
        <v>0</v>
      </c>
      <c r="H58" s="86">
        <v>748</v>
      </c>
      <c r="I58" s="86">
        <v>701</v>
      </c>
      <c r="J58" s="66">
        <f t="shared" si="0"/>
        <v>47</v>
      </c>
      <c r="K58" s="67">
        <f t="shared" si="1"/>
        <v>0.93716577540106949</v>
      </c>
      <c r="L58" s="16"/>
    </row>
    <row r="59" spans="1:12" s="17" customFormat="1" ht="15" x14ac:dyDescent="0.25">
      <c r="A59" t="str">
        <f>VLOOKUP(E59,'[1]ONS Area ID (CWT Q2 13-14)'!$A$2:$C$219,2,FALSE)</f>
        <v>E38000047</v>
      </c>
      <c r="B59" t="str">
        <f>VLOOKUP(E59,'[1]ONS Area ID (CWT Q2 13-14)'!$A$2:$C$219,3,FALSE)</f>
        <v>E39000002</v>
      </c>
      <c r="C59" s="66" t="str">
        <f>VLOOKUP(E59,[1]CCG!$A$2:$D$212,4,FALSE)</f>
        <v>Q45</v>
      </c>
      <c r="D59" s="66" t="str">
        <f>VLOOKUP(C59,'[1]Area Team'!$A$2:$B$29,2,FALSE)</f>
        <v>DURHAM, DARLINGTON AND TEES AREA TEAM</v>
      </c>
      <c r="E59" s="85" t="s">
        <v>67</v>
      </c>
      <c r="F59" s="66" t="str">
        <f>VLOOKUP(E59,[1]CCG!$A$2:$D$212,2,FALSE)</f>
        <v>NHS DURHAM DALES, EASINGTON AND SEDGEFIELD CCG</v>
      </c>
      <c r="G59" s="66" t="s">
        <v>0</v>
      </c>
      <c r="H59" s="86">
        <v>2160</v>
      </c>
      <c r="I59" s="86">
        <v>2037</v>
      </c>
      <c r="J59" s="66">
        <f t="shared" si="0"/>
        <v>123</v>
      </c>
      <c r="K59" s="67">
        <f t="shared" si="1"/>
        <v>0.94305555555555554</v>
      </c>
      <c r="L59" s="16"/>
    </row>
    <row r="60" spans="1:12" s="17" customFormat="1" ht="15" x14ac:dyDescent="0.25">
      <c r="A60" t="str">
        <f>VLOOKUP(E60,'[1]ONS Area ID (CWT Q2 13-14)'!$A$2:$C$219,2,FALSE)</f>
        <v>E38000075</v>
      </c>
      <c r="B60" t="str">
        <f>VLOOKUP(E60,'[1]ONS Area ID (CWT Q2 13-14)'!$A$2:$C$219,3,FALSE)</f>
        <v>E39000002</v>
      </c>
      <c r="C60" s="66" t="str">
        <f>VLOOKUP(E60,[1]CCG!$A$2:$D$212,4,FALSE)</f>
        <v>Q45</v>
      </c>
      <c r="D60" s="66" t="str">
        <f>VLOOKUP(C60,'[1]Area Team'!$A$2:$B$29,2,FALSE)</f>
        <v>DURHAM, DARLINGTON AND TEES AREA TEAM</v>
      </c>
      <c r="E60" s="85" t="s">
        <v>72</v>
      </c>
      <c r="F60" s="66" t="str">
        <f>VLOOKUP(E60,[1]CCG!$A$2:$D$212,2,FALSE)</f>
        <v>NHS HARTLEPOOL AND STOCKTON-ON-TEES CCG</v>
      </c>
      <c r="G60" s="66" t="s">
        <v>0</v>
      </c>
      <c r="H60" s="86">
        <v>2183</v>
      </c>
      <c r="I60" s="86">
        <v>2074</v>
      </c>
      <c r="J60" s="66">
        <f t="shared" si="0"/>
        <v>109</v>
      </c>
      <c r="K60" s="67">
        <f t="shared" si="1"/>
        <v>0.95006871278057714</v>
      </c>
      <c r="L60" s="16"/>
    </row>
    <row r="61" spans="1:12" s="17" customFormat="1" ht="15" x14ac:dyDescent="0.25">
      <c r="A61" t="str">
        <f>VLOOKUP(E61,'[1]ONS Area ID (CWT Q2 13-14)'!$A$2:$C$219,2,FALSE)</f>
        <v>E38000116</v>
      </c>
      <c r="B61" t="str">
        <f>VLOOKUP(E61,'[1]ONS Area ID (CWT Q2 13-14)'!$A$2:$C$219,3,FALSE)</f>
        <v>E39000002</v>
      </c>
      <c r="C61" s="66" t="str">
        <f>VLOOKUP(E61,[1]CCG!$A$2:$D$212,4,FALSE)</f>
        <v>Q45</v>
      </c>
      <c r="D61" s="66" t="str">
        <f>VLOOKUP(C61,'[1]Area Team'!$A$2:$B$29,2,FALSE)</f>
        <v>DURHAM, DARLINGTON AND TEES AREA TEAM</v>
      </c>
      <c r="E61" s="85" t="s">
        <v>71</v>
      </c>
      <c r="F61" s="66" t="str">
        <f>VLOOKUP(E61,[1]CCG!$A$2:$D$212,2,FALSE)</f>
        <v>NHS NORTH DURHAM CCG</v>
      </c>
      <c r="G61" s="66" t="s">
        <v>0</v>
      </c>
      <c r="H61" s="86">
        <v>1693</v>
      </c>
      <c r="I61" s="86">
        <v>1635</v>
      </c>
      <c r="J61" s="66">
        <f t="shared" si="0"/>
        <v>58</v>
      </c>
      <c r="K61" s="67">
        <f t="shared" si="1"/>
        <v>0.96574128765505018</v>
      </c>
      <c r="L61" s="16"/>
    </row>
    <row r="62" spans="1:12" s="17" customFormat="1" ht="15" x14ac:dyDescent="0.25">
      <c r="A62" t="str">
        <f>VLOOKUP(E62,'[1]ONS Area ID (CWT Q2 13-14)'!$A$2:$C$219,2,FALSE)</f>
        <v>E38000162</v>
      </c>
      <c r="B62" t="str">
        <f>VLOOKUP(E62,'[1]ONS Area ID (CWT Q2 13-14)'!$A$2:$C$219,3,FALSE)</f>
        <v>E39000002</v>
      </c>
      <c r="C62" s="66" t="str">
        <f>VLOOKUP(E62,[1]CCG!$A$2:$D$212,4,FALSE)</f>
        <v>Q45</v>
      </c>
      <c r="D62" s="66" t="str">
        <f>VLOOKUP(C62,'[1]Area Team'!$A$2:$B$29,2,FALSE)</f>
        <v>DURHAM, DARLINGTON AND TEES AREA TEAM</v>
      </c>
      <c r="E62" s="85" t="s">
        <v>74</v>
      </c>
      <c r="F62" s="66" t="str">
        <f>VLOOKUP(E62,[1]CCG!$A$2:$D$212,2,FALSE)</f>
        <v>NHS SOUTH TEES CCG</v>
      </c>
      <c r="G62" s="66" t="s">
        <v>0</v>
      </c>
      <c r="H62" s="86">
        <v>1977</v>
      </c>
      <c r="I62" s="86">
        <v>1894</v>
      </c>
      <c r="J62" s="66">
        <f t="shared" si="0"/>
        <v>83</v>
      </c>
      <c r="K62" s="67">
        <f t="shared" si="1"/>
        <v>0.95801719777440564</v>
      </c>
      <c r="L62" s="16"/>
    </row>
    <row r="63" spans="1:12" s="17" customFormat="1" ht="15" x14ac:dyDescent="0.25">
      <c r="A63" t="str">
        <f>VLOOKUP(E63,'[1]ONS Area ID (CWT Q2 13-14)'!$A$2:$C$219,2,FALSE)</f>
        <v>E38000026</v>
      </c>
      <c r="B63" t="str">
        <f>VLOOKUP(E63,'[1]ONS Area ID (CWT Q2 13-14)'!$A$2:$C$219,3,FALSE)</f>
        <v>E39000013</v>
      </c>
      <c r="C63" s="66" t="str">
        <f>VLOOKUP(E63,[1]CCG!$A$2:$D$212,4,FALSE)</f>
        <v>Q56</v>
      </c>
      <c r="D63" s="66" t="str">
        <f>VLOOKUP(C63,'[1]Area Team'!$A$2:$B$29,2,FALSE)</f>
        <v>EAST ANGLIA AREA TEAM</v>
      </c>
      <c r="E63" s="85" t="s">
        <v>172</v>
      </c>
      <c r="F63" s="66" t="str">
        <f>VLOOKUP(E63,[1]CCG!$A$2:$D$212,2,FALSE)</f>
        <v>NHS CAMBRIDGESHIRE AND PETERBOROUGH CCG</v>
      </c>
      <c r="G63" s="66" t="s">
        <v>0</v>
      </c>
      <c r="H63" s="86">
        <v>5350</v>
      </c>
      <c r="I63" s="86">
        <v>5220</v>
      </c>
      <c r="J63" s="66">
        <f t="shared" si="0"/>
        <v>130</v>
      </c>
      <c r="K63" s="67">
        <f t="shared" si="1"/>
        <v>0.97570093457943929</v>
      </c>
      <c r="L63" s="16"/>
    </row>
    <row r="64" spans="1:12" s="17" customFormat="1" ht="15" x14ac:dyDescent="0.25">
      <c r="A64" t="str">
        <f>VLOOKUP(E64,'[1]ONS Area ID (CWT Q2 13-14)'!$A$2:$C$219,2,FALSE)</f>
        <v>E38000063</v>
      </c>
      <c r="B64" t="str">
        <f>VLOOKUP(E64,'[1]ONS Area ID (CWT Q2 13-14)'!$A$2:$C$219,3,FALSE)</f>
        <v>E39000013</v>
      </c>
      <c r="C64" s="66" t="str">
        <f>VLOOKUP(E64,[1]CCG!$A$2:$D$212,4,FALSE)</f>
        <v>Q56</v>
      </c>
      <c r="D64" s="66" t="str">
        <f>VLOOKUP(C64,'[1]Area Team'!$A$2:$B$29,2,FALSE)</f>
        <v>EAST ANGLIA AREA TEAM</v>
      </c>
      <c r="E64" s="85" t="s">
        <v>175</v>
      </c>
      <c r="F64" s="66" t="str">
        <f>VLOOKUP(E64,[1]CCG!$A$2:$D$212,2,FALSE)</f>
        <v>NHS GREAT YARMOUTH AND WAVENEY CCG</v>
      </c>
      <c r="G64" s="66" t="s">
        <v>0</v>
      </c>
      <c r="H64" s="86">
        <v>1702</v>
      </c>
      <c r="I64" s="86">
        <v>1636</v>
      </c>
      <c r="J64" s="66">
        <f t="shared" si="0"/>
        <v>66</v>
      </c>
      <c r="K64" s="67">
        <f t="shared" si="1"/>
        <v>0.96122209165687422</v>
      </c>
      <c r="L64" s="16"/>
    </row>
    <row r="65" spans="1:12" s="17" customFormat="1" ht="15" x14ac:dyDescent="0.25">
      <c r="A65" t="str">
        <f>VLOOKUP(E65,'[1]ONS Area ID (CWT Q2 13-14)'!$A$2:$C$219,2,FALSE)</f>
        <v>E38000086</v>
      </c>
      <c r="B65" t="str">
        <f>VLOOKUP(E65,'[1]ONS Area ID (CWT Q2 13-14)'!$A$2:$C$219,3,FALSE)</f>
        <v>E39000013</v>
      </c>
      <c r="C65" s="66" t="str">
        <f>VLOOKUP(E65,[1]CCG!$A$2:$D$212,4,FALSE)</f>
        <v>Q56</v>
      </c>
      <c r="D65" s="66" t="str">
        <f>VLOOKUP(C65,'[1]Area Team'!$A$2:$B$29,2,FALSE)</f>
        <v>EAST ANGLIA AREA TEAM</v>
      </c>
      <c r="E65" s="85" t="s">
        <v>174</v>
      </c>
      <c r="F65" s="66" t="str">
        <f>VLOOKUP(E65,[1]CCG!$A$2:$D$212,2,FALSE)</f>
        <v>NHS IPSWICH AND EAST SUFFOLK CCG</v>
      </c>
      <c r="G65" s="66" t="s">
        <v>0</v>
      </c>
      <c r="H65" s="86">
        <v>2381</v>
      </c>
      <c r="I65" s="86">
        <v>2328</v>
      </c>
      <c r="J65" s="66">
        <f t="shared" si="0"/>
        <v>53</v>
      </c>
      <c r="K65" s="67">
        <f t="shared" si="1"/>
        <v>0.97774044519109615</v>
      </c>
      <c r="L65" s="16"/>
    </row>
    <row r="66" spans="1:12" s="17" customFormat="1" ht="15" x14ac:dyDescent="0.25">
      <c r="A66" t="str">
        <f>VLOOKUP(E66,'[1]ONS Area ID (CWT Q2 13-14)'!$A$2:$C$219,2,FALSE)</f>
        <v>E38000124</v>
      </c>
      <c r="B66" t="str">
        <f>VLOOKUP(E66,'[1]ONS Area ID (CWT Q2 13-14)'!$A$2:$C$219,3,FALSE)</f>
        <v>E39000013</v>
      </c>
      <c r="C66" s="66" t="str">
        <f>VLOOKUP(E66,[1]CCG!$A$2:$D$212,4,FALSE)</f>
        <v>Q56</v>
      </c>
      <c r="D66" s="66" t="str">
        <f>VLOOKUP(C66,'[1]Area Team'!$A$2:$B$29,2,FALSE)</f>
        <v>EAST ANGLIA AREA TEAM</v>
      </c>
      <c r="E66" s="85" t="s">
        <v>180</v>
      </c>
      <c r="F66" s="66" t="str">
        <f>VLOOKUP(E66,[1]CCG!$A$2:$D$212,2,FALSE)</f>
        <v>NHS NORTH NORFOLK CCG</v>
      </c>
      <c r="G66" s="66" t="s">
        <v>0</v>
      </c>
      <c r="H66" s="86">
        <v>1608</v>
      </c>
      <c r="I66" s="86">
        <v>1544</v>
      </c>
      <c r="J66" s="66">
        <f t="shared" si="0"/>
        <v>64</v>
      </c>
      <c r="K66" s="67">
        <f t="shared" si="1"/>
        <v>0.96019900497512434</v>
      </c>
      <c r="L66" s="16"/>
    </row>
    <row r="67" spans="1:12" s="17" customFormat="1" ht="15" x14ac:dyDescent="0.25">
      <c r="A67" t="str">
        <f>VLOOKUP(E67,'[1]ONS Area ID (CWT Q2 13-14)'!$A$2:$C$219,2,FALSE)</f>
        <v>E38000131</v>
      </c>
      <c r="B67" t="str">
        <f>VLOOKUP(E67,'[1]ONS Area ID (CWT Q2 13-14)'!$A$2:$C$219,3,FALSE)</f>
        <v>E39000013</v>
      </c>
      <c r="C67" s="66" t="str">
        <f>VLOOKUP(E67,[1]CCG!$A$2:$D$212,4,FALSE)</f>
        <v>Q56</v>
      </c>
      <c r="D67" s="66" t="str">
        <f>VLOOKUP(C67,'[1]Area Team'!$A$2:$B$29,2,FALSE)</f>
        <v>EAST ANGLIA AREA TEAM</v>
      </c>
      <c r="E67" s="85" t="s">
        <v>181</v>
      </c>
      <c r="F67" s="66" t="str">
        <f>VLOOKUP(E67,[1]CCG!$A$2:$D$212,2,FALSE)</f>
        <v>NHS NORWICH CCG</v>
      </c>
      <c r="G67" s="66" t="s">
        <v>0</v>
      </c>
      <c r="H67" s="86">
        <v>1230</v>
      </c>
      <c r="I67" s="86">
        <v>1181</v>
      </c>
      <c r="J67" s="66">
        <f t="shared" si="0"/>
        <v>49</v>
      </c>
      <c r="K67" s="67">
        <f t="shared" si="1"/>
        <v>0.9601626016260163</v>
      </c>
      <c r="L67" s="16"/>
    </row>
    <row r="68" spans="1:12" s="17" customFormat="1" ht="15" x14ac:dyDescent="0.25">
      <c r="A68" t="str">
        <f>VLOOKUP(E68,'[1]ONS Area ID (CWT Q2 13-14)'!$A$2:$C$219,2,FALSE)</f>
        <v>E38000159</v>
      </c>
      <c r="B68" t="str">
        <f>VLOOKUP(E68,'[1]ONS Area ID (CWT Q2 13-14)'!$A$2:$C$219,3,FALSE)</f>
        <v>E39000013</v>
      </c>
      <c r="C68" s="66" t="str">
        <f>VLOOKUP(E68,[1]CCG!$A$2:$D$212,4,FALSE)</f>
        <v>Q56</v>
      </c>
      <c r="D68" s="66" t="str">
        <f>VLOOKUP(C68,'[1]Area Team'!$A$2:$B$29,2,FALSE)</f>
        <v>EAST ANGLIA AREA TEAM</v>
      </c>
      <c r="E68" s="85" t="s">
        <v>182</v>
      </c>
      <c r="F68" s="66" t="str">
        <f>VLOOKUP(E68,[1]CCG!$A$2:$D$212,2,FALSE)</f>
        <v>NHS SOUTH NORFOLK CCG</v>
      </c>
      <c r="G68" s="66" t="s">
        <v>0</v>
      </c>
      <c r="H68" s="86">
        <v>1522</v>
      </c>
      <c r="I68" s="86">
        <v>1466</v>
      </c>
      <c r="J68" s="66">
        <f t="shared" si="0"/>
        <v>56</v>
      </c>
      <c r="K68" s="67">
        <f t="shared" si="1"/>
        <v>0.96320630749014458</v>
      </c>
      <c r="L68" s="16"/>
    </row>
    <row r="69" spans="1:12" s="17" customFormat="1" ht="15" x14ac:dyDescent="0.25">
      <c r="A69" t="str">
        <f>VLOOKUP(E69,'[1]ONS Area ID (CWT Q2 13-14)'!$A$2:$C$219,2,FALSE)</f>
        <v>E38000203</v>
      </c>
      <c r="B69" t="str">
        <f>VLOOKUP(E69,'[1]ONS Area ID (CWT Q2 13-14)'!$A$2:$C$219,3,FALSE)</f>
        <v>E39000013</v>
      </c>
      <c r="C69" s="66" t="str">
        <f>VLOOKUP(E69,[1]CCG!$A$2:$D$212,4,FALSE)</f>
        <v>Q56</v>
      </c>
      <c r="D69" s="66" t="str">
        <f>VLOOKUP(C69,'[1]Area Team'!$A$2:$B$29,2,FALSE)</f>
        <v>EAST ANGLIA AREA TEAM</v>
      </c>
      <c r="E69" s="85" t="s">
        <v>185</v>
      </c>
      <c r="F69" s="66" t="str">
        <f>VLOOKUP(E69,[1]CCG!$A$2:$D$212,2,FALSE)</f>
        <v>NHS WEST NORFOLK CCG</v>
      </c>
      <c r="G69" s="66" t="s">
        <v>0</v>
      </c>
      <c r="H69" s="86">
        <v>1191</v>
      </c>
      <c r="I69" s="86">
        <v>1175</v>
      </c>
      <c r="J69" s="66">
        <f t="shared" si="0"/>
        <v>16</v>
      </c>
      <c r="K69" s="67">
        <f t="shared" si="1"/>
        <v>0.98656591099916036</v>
      </c>
      <c r="L69" s="16"/>
    </row>
    <row r="70" spans="1:12" s="17" customFormat="1" ht="15" x14ac:dyDescent="0.25">
      <c r="A70" t="str">
        <f>VLOOKUP(E70,'[1]ONS Area ID (CWT Q2 13-14)'!$A$2:$C$219,2,FALSE)</f>
        <v>E38000204</v>
      </c>
      <c r="B70" t="str">
        <f>VLOOKUP(E70,'[1]ONS Area ID (CWT Q2 13-14)'!$A$2:$C$219,3,FALSE)</f>
        <v>E39000013</v>
      </c>
      <c r="C70" s="66" t="str">
        <f>VLOOKUP(E70,[1]CCG!$A$2:$D$212,4,FALSE)</f>
        <v>Q56</v>
      </c>
      <c r="D70" s="66" t="str">
        <f>VLOOKUP(C70,'[1]Area Team'!$A$2:$B$29,2,FALSE)</f>
        <v>EAST ANGLIA AREA TEAM</v>
      </c>
      <c r="E70" s="85" t="s">
        <v>186</v>
      </c>
      <c r="F70" s="66" t="str">
        <f>VLOOKUP(E70,[1]CCG!$A$2:$D$212,2,FALSE)</f>
        <v>NHS WEST SUFFOLK CCG</v>
      </c>
      <c r="G70" s="66" t="s">
        <v>0</v>
      </c>
      <c r="H70" s="86">
        <v>1729</v>
      </c>
      <c r="I70" s="86">
        <v>1697</v>
      </c>
      <c r="J70" s="66">
        <f t="shared" si="0"/>
        <v>32</v>
      </c>
      <c r="K70" s="67">
        <f t="shared" si="1"/>
        <v>0.98149219201850779</v>
      </c>
      <c r="L70" s="16"/>
    </row>
    <row r="71" spans="1:12" s="17" customFormat="1" ht="15" x14ac:dyDescent="0.25">
      <c r="A71" t="str">
        <f>VLOOKUP(E71,'[1]ONS Area ID (CWT Q2 13-14)'!$A$2:$C$219,2,FALSE)</f>
        <v>E38000007</v>
      </c>
      <c r="B71" t="str">
        <f>VLOOKUP(E71,'[1]ONS Area ID (CWT Q2 13-14)'!$A$2:$C$219,3,FALSE)</f>
        <v>E39000014</v>
      </c>
      <c r="C71" s="66" t="str">
        <f>VLOOKUP(E71,[1]CCG!$A$2:$D$212,4,FALSE)</f>
        <v>Q57</v>
      </c>
      <c r="D71" s="66" t="str">
        <f>VLOOKUP(C71,'[1]Area Team'!$A$2:$B$29,2,FALSE)</f>
        <v>ESSEX AREA TEAM</v>
      </c>
      <c r="E71" s="85" t="s">
        <v>268</v>
      </c>
      <c r="F71" s="66" t="str">
        <f>VLOOKUP(E71,[1]CCG!$A$2:$D$212,2,FALSE)</f>
        <v>NHS BASILDON AND BRENTWOOD CCG</v>
      </c>
      <c r="G71" s="66" t="s">
        <v>0</v>
      </c>
      <c r="H71" s="86">
        <v>1605</v>
      </c>
      <c r="I71" s="86">
        <v>1481</v>
      </c>
      <c r="J71" s="66">
        <f t="shared" si="0"/>
        <v>124</v>
      </c>
      <c r="K71" s="67">
        <f t="shared" si="1"/>
        <v>0.92274143302180689</v>
      </c>
      <c r="L71" s="16"/>
    </row>
    <row r="72" spans="1:12" s="17" customFormat="1" ht="15" x14ac:dyDescent="0.25">
      <c r="A72" t="str">
        <f>VLOOKUP(E72,'[1]ONS Area ID (CWT Q2 13-14)'!$A$2:$C$219,2,FALSE)</f>
        <v>E38000030</v>
      </c>
      <c r="B72" t="str">
        <f>VLOOKUP(E72,'[1]ONS Area ID (CWT Q2 13-14)'!$A$2:$C$219,3,FALSE)</f>
        <v>E39000014</v>
      </c>
      <c r="C72" s="66" t="str">
        <f>VLOOKUP(E72,[1]CCG!$A$2:$D$212,4,FALSE)</f>
        <v>Q57</v>
      </c>
      <c r="D72" s="66" t="str">
        <f>VLOOKUP(C72,'[1]Area Team'!$A$2:$B$29,2,FALSE)</f>
        <v>ESSEX AREA TEAM</v>
      </c>
      <c r="E72" s="85" t="s">
        <v>269</v>
      </c>
      <c r="F72" s="66" t="str">
        <f>VLOOKUP(E72,[1]CCG!$A$2:$D$212,2,FALSE)</f>
        <v>NHS CASTLE POINT AND ROCHFORD CCG</v>
      </c>
      <c r="G72" s="66" t="s">
        <v>0</v>
      </c>
      <c r="H72" s="86">
        <v>923</v>
      </c>
      <c r="I72" s="86">
        <v>876</v>
      </c>
      <c r="J72" s="66">
        <f t="shared" si="0"/>
        <v>47</v>
      </c>
      <c r="K72" s="67">
        <f t="shared" si="1"/>
        <v>0.94907908992416035</v>
      </c>
      <c r="L72" s="16"/>
    </row>
    <row r="73" spans="1:12" s="17" customFormat="1" ht="15" x14ac:dyDescent="0.25">
      <c r="A73" t="str">
        <f>VLOOKUP(E73,'[1]ONS Area ID (CWT Q2 13-14)'!$A$2:$C$219,2,FALSE)</f>
        <v>E38000106</v>
      </c>
      <c r="B73" t="str">
        <f>VLOOKUP(E73,'[1]ONS Area ID (CWT Q2 13-14)'!$A$2:$C$219,3,FALSE)</f>
        <v>E39000014</v>
      </c>
      <c r="C73" s="66" t="str">
        <f>VLOOKUP(E73,[1]CCG!$A$2:$D$212,4,FALSE)</f>
        <v>Q57</v>
      </c>
      <c r="D73" s="66" t="str">
        <f>VLOOKUP(C73,'[1]Area Team'!$A$2:$B$29,2,FALSE)</f>
        <v>ESSEX AREA TEAM</v>
      </c>
      <c r="E73" s="85" t="s">
        <v>178</v>
      </c>
      <c r="F73" s="66" t="str">
        <f>VLOOKUP(E73,[1]CCG!$A$2:$D$212,2,FALSE)</f>
        <v>NHS MID ESSEX CCG</v>
      </c>
      <c r="G73" s="66" t="s">
        <v>0</v>
      </c>
      <c r="H73" s="86">
        <v>1980</v>
      </c>
      <c r="I73" s="86">
        <v>1900</v>
      </c>
      <c r="J73" s="66">
        <f t="shared" ref="J73:J136" si="2">H73-I73</f>
        <v>80</v>
      </c>
      <c r="K73" s="67">
        <f t="shared" ref="K73:K136" si="3">I73/H73</f>
        <v>0.95959595959595956</v>
      </c>
      <c r="L73" s="16"/>
    </row>
    <row r="74" spans="1:12" s="17" customFormat="1" ht="15" x14ac:dyDescent="0.25">
      <c r="A74" t="str">
        <f>VLOOKUP(E74,'[1]ONS Area ID (CWT Q2 13-14)'!$A$2:$C$219,2,FALSE)</f>
        <v>E38000117</v>
      </c>
      <c r="B74" t="str">
        <f>VLOOKUP(E74,'[1]ONS Area ID (CWT Q2 13-14)'!$A$2:$C$219,3,FALSE)</f>
        <v>E39000014</v>
      </c>
      <c r="C74" s="66" t="str">
        <f>VLOOKUP(E74,[1]CCG!$A$2:$D$212,4,FALSE)</f>
        <v>Q57</v>
      </c>
      <c r="D74" s="66" t="str">
        <f>VLOOKUP(C74,'[1]Area Team'!$A$2:$B$29,2,FALSE)</f>
        <v>ESSEX AREA TEAM</v>
      </c>
      <c r="E74" s="85" t="s">
        <v>179</v>
      </c>
      <c r="F74" s="66" t="str">
        <f>VLOOKUP(E74,[1]CCG!$A$2:$D$212,2,FALSE)</f>
        <v>NHS NORTH EAST ESSEX CCG</v>
      </c>
      <c r="G74" s="66" t="s">
        <v>0</v>
      </c>
      <c r="H74" s="86">
        <v>2598</v>
      </c>
      <c r="I74" s="86">
        <v>2452</v>
      </c>
      <c r="J74" s="66">
        <f t="shared" si="2"/>
        <v>146</v>
      </c>
      <c r="K74" s="67">
        <f t="shared" si="3"/>
        <v>0.9438029253271748</v>
      </c>
      <c r="L74" s="16"/>
    </row>
    <row r="75" spans="1:12" s="17" customFormat="1" ht="15" x14ac:dyDescent="0.25">
      <c r="A75" t="str">
        <f>VLOOKUP(E75,'[1]ONS Area ID (CWT Q2 13-14)'!$A$2:$C$219,2,FALSE)</f>
        <v>E38000168</v>
      </c>
      <c r="B75" t="str">
        <f>VLOOKUP(E75,'[1]ONS Area ID (CWT Q2 13-14)'!$A$2:$C$219,3,FALSE)</f>
        <v>E39000014</v>
      </c>
      <c r="C75" s="66" t="str">
        <f>VLOOKUP(E75,[1]CCG!$A$2:$D$212,4,FALSE)</f>
        <v>Q57</v>
      </c>
      <c r="D75" s="66" t="str">
        <f>VLOOKUP(C75,'[1]Area Team'!$A$2:$B$29,2,FALSE)</f>
        <v>ESSEX AREA TEAM</v>
      </c>
      <c r="E75" s="85" t="s">
        <v>270</v>
      </c>
      <c r="F75" s="66" t="str">
        <f>VLOOKUP(E75,[1]CCG!$A$2:$D$212,2,FALSE)</f>
        <v>NHS SOUTHEND CCG</v>
      </c>
      <c r="G75" s="66" t="s">
        <v>0</v>
      </c>
      <c r="H75" s="86">
        <v>1056</v>
      </c>
      <c r="I75" s="86">
        <v>993</v>
      </c>
      <c r="J75" s="66">
        <f t="shared" si="2"/>
        <v>63</v>
      </c>
      <c r="K75" s="67">
        <f t="shared" si="3"/>
        <v>0.94034090909090906</v>
      </c>
      <c r="L75" s="16"/>
    </row>
    <row r="76" spans="1:12" s="17" customFormat="1" ht="15" x14ac:dyDescent="0.25">
      <c r="A76" t="str">
        <f>VLOOKUP(E76,'[1]ONS Area ID (CWT Q2 13-14)'!$A$2:$C$219,2,FALSE)</f>
        <v>E38000185</v>
      </c>
      <c r="B76" t="str">
        <f>VLOOKUP(E76,'[1]ONS Area ID (CWT Q2 13-14)'!$A$2:$C$219,3,FALSE)</f>
        <v>E39000014</v>
      </c>
      <c r="C76" s="66" t="str">
        <f>VLOOKUP(E76,[1]CCG!$A$2:$D$212,4,FALSE)</f>
        <v>Q57</v>
      </c>
      <c r="D76" s="66" t="str">
        <f>VLOOKUP(C76,'[1]Area Team'!$A$2:$B$29,2,FALSE)</f>
        <v>ESSEX AREA TEAM</v>
      </c>
      <c r="E76" s="85" t="s">
        <v>183</v>
      </c>
      <c r="F76" s="66" t="str">
        <f>VLOOKUP(E76,[1]CCG!$A$2:$D$212,2,FALSE)</f>
        <v>NHS THURROCK CCG</v>
      </c>
      <c r="G76" s="66" t="s">
        <v>0</v>
      </c>
      <c r="H76" s="86">
        <v>872</v>
      </c>
      <c r="I76" s="86">
        <v>834</v>
      </c>
      <c r="J76" s="66">
        <f t="shared" si="2"/>
        <v>38</v>
      </c>
      <c r="K76" s="67">
        <f t="shared" si="3"/>
        <v>0.95642201834862384</v>
      </c>
      <c r="L76" s="16"/>
    </row>
    <row r="77" spans="1:12" s="17" customFormat="1" ht="15" x14ac:dyDescent="0.25">
      <c r="A77" t="str">
        <f>VLOOKUP(E77,'[1]ONS Area ID (CWT Q2 13-14)'!$A$2:$C$219,2,FALSE)</f>
        <v>E38000197</v>
      </c>
      <c r="B77" t="str">
        <f>VLOOKUP(E77,'[1]ONS Area ID (CWT Q2 13-14)'!$A$2:$C$219,3,FALSE)</f>
        <v>E39000014</v>
      </c>
      <c r="C77" s="66" t="str">
        <f>VLOOKUP(E77,[1]CCG!$A$2:$D$212,4,FALSE)</f>
        <v>Q57</v>
      </c>
      <c r="D77" s="66" t="str">
        <f>VLOOKUP(C77,'[1]Area Team'!$A$2:$B$29,2,FALSE)</f>
        <v>ESSEX AREA TEAM</v>
      </c>
      <c r="E77" s="85" t="s">
        <v>184</v>
      </c>
      <c r="F77" s="66" t="str">
        <f>VLOOKUP(E77,[1]CCG!$A$2:$D$212,2,FALSE)</f>
        <v>NHS WEST ESSEX CCG</v>
      </c>
      <c r="G77" s="66" t="s">
        <v>0</v>
      </c>
      <c r="H77" s="86">
        <v>2178</v>
      </c>
      <c r="I77" s="86">
        <v>2059</v>
      </c>
      <c r="J77" s="66">
        <f t="shared" si="2"/>
        <v>119</v>
      </c>
      <c r="K77" s="67">
        <f t="shared" si="3"/>
        <v>0.94536271808999084</v>
      </c>
      <c r="L77" s="16"/>
    </row>
    <row r="78" spans="1:12" s="17" customFormat="1" ht="15" x14ac:dyDescent="0.25">
      <c r="A78" t="str">
        <f>VLOOKUP(E78,'[1]ONS Area ID (CWT Q2 13-14)'!$A$2:$C$219,2,FALSE)</f>
        <v>E38000016</v>
      </c>
      <c r="B78" t="str">
        <f>VLOOKUP(E78,'[1]ONS Area ID (CWT Q2 13-14)'!$A$2:$C$219,3,FALSE)</f>
        <v>E39000003</v>
      </c>
      <c r="C78" s="66" t="str">
        <f>VLOOKUP(E78,[1]CCG!$A$2:$D$212,4,FALSE)</f>
        <v>Q46</v>
      </c>
      <c r="D78" s="66" t="str">
        <f>VLOOKUP(C78,'[1]Area Team'!$A$2:$B$29,2,FALSE)</f>
        <v>GREATER MANCHESTER AREA TEAM</v>
      </c>
      <c r="E78" s="85" t="s">
        <v>79</v>
      </c>
      <c r="F78" s="66" t="str">
        <f>VLOOKUP(E78,[1]CCG!$A$2:$D$212,2,FALSE)</f>
        <v>NHS BOLTON CCG</v>
      </c>
      <c r="G78" s="66" t="s">
        <v>0</v>
      </c>
      <c r="H78" s="86">
        <v>1568</v>
      </c>
      <c r="I78" s="86">
        <v>1490</v>
      </c>
      <c r="J78" s="66">
        <f t="shared" si="2"/>
        <v>78</v>
      </c>
      <c r="K78" s="67">
        <f t="shared" si="3"/>
        <v>0.95025510204081631</v>
      </c>
      <c r="L78" s="16"/>
    </row>
    <row r="79" spans="1:12" s="17" customFormat="1" ht="15" x14ac:dyDescent="0.25">
      <c r="A79" t="str">
        <f>VLOOKUP(E79,'[1]ONS Area ID (CWT Q2 13-14)'!$A$2:$C$219,2,FALSE)</f>
        <v>E38000024</v>
      </c>
      <c r="B79" t="str">
        <f>VLOOKUP(E79,'[1]ONS Area ID (CWT Q2 13-14)'!$A$2:$C$219,3,FALSE)</f>
        <v>E39000003</v>
      </c>
      <c r="C79" s="66" t="str">
        <f>VLOOKUP(E79,[1]CCG!$A$2:$D$212,4,FALSE)</f>
        <v>Q46</v>
      </c>
      <c r="D79" s="66" t="str">
        <f>VLOOKUP(C79,'[1]Area Team'!$A$2:$B$29,2,FALSE)</f>
        <v>GREATER MANCHESTER AREA TEAM</v>
      </c>
      <c r="E79" s="85" t="s">
        <v>80</v>
      </c>
      <c r="F79" s="66" t="str">
        <f>VLOOKUP(E79,[1]CCG!$A$2:$D$212,2,FALSE)</f>
        <v>NHS BURY CCG</v>
      </c>
      <c r="G79" s="66" t="s">
        <v>0</v>
      </c>
      <c r="H79" s="86">
        <v>1241</v>
      </c>
      <c r="I79" s="86">
        <v>1207</v>
      </c>
      <c r="J79" s="66">
        <f t="shared" si="2"/>
        <v>34</v>
      </c>
      <c r="K79" s="67">
        <f t="shared" si="3"/>
        <v>0.9726027397260274</v>
      </c>
      <c r="L79" s="16"/>
    </row>
    <row r="80" spans="1:12" s="17" customFormat="1" ht="15" x14ac:dyDescent="0.25">
      <c r="A80" t="str">
        <f>VLOOKUP(E80,'[1]ONS Area ID (CWT Q2 13-14)'!$A$2:$C$219,2,FALSE)</f>
        <v>E38000032</v>
      </c>
      <c r="B80" t="str">
        <f>VLOOKUP(E80,'[1]ONS Area ID (CWT Q2 13-14)'!$A$2:$C$219,3,FALSE)</f>
        <v>E39000003</v>
      </c>
      <c r="C80" s="66" t="str">
        <f>VLOOKUP(E80,[1]CCG!$A$2:$D$212,4,FALSE)</f>
        <v>Q46</v>
      </c>
      <c r="D80" s="66" t="str">
        <f>VLOOKUP(C80,'[1]Area Team'!$A$2:$B$29,2,FALSE)</f>
        <v>GREATER MANCHESTER AREA TEAM</v>
      </c>
      <c r="E80" s="85" t="s">
        <v>81</v>
      </c>
      <c r="F80" s="66" t="str">
        <f>VLOOKUP(E80,[1]CCG!$A$2:$D$212,2,FALSE)</f>
        <v>NHS CENTRAL MANCHESTER CCG</v>
      </c>
      <c r="G80" s="66" t="s">
        <v>0</v>
      </c>
      <c r="H80" s="86">
        <v>970</v>
      </c>
      <c r="I80" s="86">
        <v>930</v>
      </c>
      <c r="J80" s="66">
        <f t="shared" si="2"/>
        <v>40</v>
      </c>
      <c r="K80" s="67">
        <f t="shared" si="3"/>
        <v>0.95876288659793818</v>
      </c>
      <c r="L80" s="16"/>
    </row>
    <row r="81" spans="1:12" s="17" customFormat="1" ht="15" x14ac:dyDescent="0.25">
      <c r="A81" t="str">
        <f>VLOOKUP(E81,'[1]ONS Area ID (CWT Q2 13-14)'!$A$2:$C$219,2,FALSE)</f>
        <v>E38000080</v>
      </c>
      <c r="B81" t="str">
        <f>VLOOKUP(E81,'[1]ONS Area ID (CWT Q2 13-14)'!$A$2:$C$219,3,FALSE)</f>
        <v>E39000003</v>
      </c>
      <c r="C81" s="66" t="str">
        <f>VLOOKUP(E81,[1]CCG!$A$2:$D$212,4,FALSE)</f>
        <v>Q46</v>
      </c>
      <c r="D81" s="66" t="str">
        <f>VLOOKUP(C81,'[1]Area Team'!$A$2:$B$29,2,FALSE)</f>
        <v>GREATER MANCHESTER AREA TEAM</v>
      </c>
      <c r="E81" s="85" t="s">
        <v>86</v>
      </c>
      <c r="F81" s="66" t="str">
        <f>VLOOKUP(E81,[1]CCG!$A$2:$D$212,2,FALSE)</f>
        <v>NHS HEYWOOD, MIDDLETON AND ROCHDALE CCG</v>
      </c>
      <c r="G81" s="66" t="s">
        <v>0</v>
      </c>
      <c r="H81" s="86">
        <v>1245</v>
      </c>
      <c r="I81" s="86">
        <v>1206</v>
      </c>
      <c r="J81" s="66">
        <f t="shared" si="2"/>
        <v>39</v>
      </c>
      <c r="K81" s="67">
        <f t="shared" si="3"/>
        <v>0.96867469879518076</v>
      </c>
      <c r="L81" s="16"/>
    </row>
    <row r="82" spans="1:12" s="17" customFormat="1" ht="15" x14ac:dyDescent="0.25">
      <c r="A82" t="str">
        <f>VLOOKUP(E82,'[1]ONS Area ID (CWT Q2 13-14)'!$A$2:$C$219,2,FALSE)</f>
        <v>E38000123</v>
      </c>
      <c r="B82" t="str">
        <f>VLOOKUP(E82,'[1]ONS Area ID (CWT Q2 13-14)'!$A$2:$C$219,3,FALSE)</f>
        <v>E39000003</v>
      </c>
      <c r="C82" s="66" t="str">
        <f>VLOOKUP(E82,[1]CCG!$A$2:$D$212,4,FALSE)</f>
        <v>Q46</v>
      </c>
      <c r="D82" s="66" t="str">
        <f>VLOOKUP(C82,'[1]Area Team'!$A$2:$B$29,2,FALSE)</f>
        <v>GREATER MANCHESTER AREA TEAM</v>
      </c>
      <c r="E82" s="85" t="s">
        <v>93</v>
      </c>
      <c r="F82" s="66" t="str">
        <f>VLOOKUP(E82,[1]CCG!$A$2:$D$212,2,FALSE)</f>
        <v>NHS NORTH MANCHESTER CCG</v>
      </c>
      <c r="G82" s="66" t="s">
        <v>0</v>
      </c>
      <c r="H82" s="86">
        <v>994</v>
      </c>
      <c r="I82" s="86">
        <v>948</v>
      </c>
      <c r="J82" s="66">
        <f t="shared" si="2"/>
        <v>46</v>
      </c>
      <c r="K82" s="67">
        <f t="shared" si="3"/>
        <v>0.95372233400402417</v>
      </c>
      <c r="L82" s="16"/>
    </row>
    <row r="83" spans="1:12" s="17" customFormat="1" ht="15" x14ac:dyDescent="0.25">
      <c r="A83" t="str">
        <f>VLOOKUP(E83,'[1]ONS Area ID (CWT Q2 13-14)'!$A$2:$C$219,2,FALSE)</f>
        <v>E38000135</v>
      </c>
      <c r="B83" t="str">
        <f>VLOOKUP(E83,'[1]ONS Area ID (CWT Q2 13-14)'!$A$2:$C$219,3,FALSE)</f>
        <v>E39000003</v>
      </c>
      <c r="C83" s="66" t="str">
        <f>VLOOKUP(E83,[1]CCG!$A$2:$D$212,4,FALSE)</f>
        <v>Q46</v>
      </c>
      <c r="D83" s="66" t="str">
        <f>VLOOKUP(C83,'[1]Area Team'!$A$2:$B$29,2,FALSE)</f>
        <v>GREATER MANCHESTER AREA TEAM</v>
      </c>
      <c r="E83" s="85" t="s">
        <v>83</v>
      </c>
      <c r="F83" s="66" t="str">
        <f>VLOOKUP(E83,[1]CCG!$A$2:$D$212,2,FALSE)</f>
        <v>NHS OLDHAM CCG</v>
      </c>
      <c r="G83" s="66" t="s">
        <v>0</v>
      </c>
      <c r="H83" s="86">
        <v>1390</v>
      </c>
      <c r="I83" s="86">
        <v>1336</v>
      </c>
      <c r="J83" s="66">
        <f t="shared" si="2"/>
        <v>54</v>
      </c>
      <c r="K83" s="67">
        <f t="shared" si="3"/>
        <v>0.96115107913669062</v>
      </c>
      <c r="L83" s="16"/>
    </row>
    <row r="84" spans="1:12" s="17" customFormat="1" ht="15" x14ac:dyDescent="0.25">
      <c r="A84" t="str">
        <f>VLOOKUP(E84,'[1]ONS Area ID (CWT Q2 13-14)'!$A$2:$C$219,2,FALSE)</f>
        <v>E38000143</v>
      </c>
      <c r="B84" t="str">
        <f>VLOOKUP(E84,'[1]ONS Area ID (CWT Q2 13-14)'!$A$2:$C$219,3,FALSE)</f>
        <v>E39000003</v>
      </c>
      <c r="C84" s="66" t="str">
        <f>VLOOKUP(E84,[1]CCG!$A$2:$D$212,4,FALSE)</f>
        <v>Q46</v>
      </c>
      <c r="D84" s="66" t="str">
        <f>VLOOKUP(C84,'[1]Area Team'!$A$2:$B$29,2,FALSE)</f>
        <v>GREATER MANCHESTER AREA TEAM</v>
      </c>
      <c r="E84" s="85" t="s">
        <v>89</v>
      </c>
      <c r="F84" s="66" t="str">
        <f>VLOOKUP(E84,[1]CCG!$A$2:$D$212,2,FALSE)</f>
        <v>NHS SALFORD CCG</v>
      </c>
      <c r="G84" s="66" t="s">
        <v>0</v>
      </c>
      <c r="H84" s="86">
        <v>1355</v>
      </c>
      <c r="I84" s="86">
        <v>1328</v>
      </c>
      <c r="J84" s="66">
        <f t="shared" si="2"/>
        <v>27</v>
      </c>
      <c r="K84" s="67">
        <f t="shared" si="3"/>
        <v>0.98007380073800743</v>
      </c>
      <c r="L84" s="16"/>
    </row>
    <row r="85" spans="1:12" s="17" customFormat="1" ht="15" x14ac:dyDescent="0.25">
      <c r="A85" t="str">
        <f>VLOOKUP(E85,'[1]ONS Area ID (CWT Q2 13-14)'!$A$2:$C$219,2,FALSE)</f>
        <v>E38000158</v>
      </c>
      <c r="B85" t="str">
        <f>VLOOKUP(E85,'[1]ONS Area ID (CWT Q2 13-14)'!$A$2:$C$219,3,FALSE)</f>
        <v>E39000003</v>
      </c>
      <c r="C85" s="66" t="str">
        <f>VLOOKUP(E85,[1]CCG!$A$2:$D$212,4,FALSE)</f>
        <v>Q46</v>
      </c>
      <c r="D85" s="66" t="str">
        <f>VLOOKUP(C85,'[1]Area Team'!$A$2:$B$29,2,FALSE)</f>
        <v>GREATER MANCHESTER AREA TEAM</v>
      </c>
      <c r="E85" s="85" t="s">
        <v>94</v>
      </c>
      <c r="F85" s="66" t="str">
        <f>VLOOKUP(E85,[1]CCG!$A$2:$D$212,2,FALSE)</f>
        <v>NHS SOUTH MANCHESTER CCG</v>
      </c>
      <c r="G85" s="66" t="s">
        <v>0</v>
      </c>
      <c r="H85" s="86">
        <v>1003</v>
      </c>
      <c r="I85" s="86">
        <v>977</v>
      </c>
      <c r="J85" s="66">
        <f t="shared" si="2"/>
        <v>26</v>
      </c>
      <c r="K85" s="67">
        <f t="shared" si="3"/>
        <v>0.97407776669990032</v>
      </c>
      <c r="L85" s="16"/>
    </row>
    <row r="86" spans="1:12" s="17" customFormat="1" ht="15" x14ac:dyDescent="0.25">
      <c r="A86" t="str">
        <f>VLOOKUP(E86,'[1]ONS Area ID (CWT Q2 13-14)'!$A$2:$C$219,2,FALSE)</f>
        <v>E38000174</v>
      </c>
      <c r="B86" t="str">
        <f>VLOOKUP(E86,'[1]ONS Area ID (CWT Q2 13-14)'!$A$2:$C$219,3,FALSE)</f>
        <v>E39000003</v>
      </c>
      <c r="C86" s="66" t="str">
        <f>VLOOKUP(E86,[1]CCG!$A$2:$D$212,4,FALSE)</f>
        <v>Q46</v>
      </c>
      <c r="D86" s="66" t="str">
        <f>VLOOKUP(C86,'[1]Area Team'!$A$2:$B$29,2,FALSE)</f>
        <v>GREATER MANCHESTER AREA TEAM</v>
      </c>
      <c r="E86" s="85" t="s">
        <v>98</v>
      </c>
      <c r="F86" s="66" t="str">
        <f>VLOOKUP(E86,[1]CCG!$A$2:$D$212,2,FALSE)</f>
        <v>NHS STOCKPORT CCG</v>
      </c>
      <c r="G86" s="66" t="s">
        <v>0</v>
      </c>
      <c r="H86" s="86">
        <v>2029</v>
      </c>
      <c r="I86" s="86">
        <v>1957</v>
      </c>
      <c r="J86" s="66">
        <f t="shared" si="2"/>
        <v>72</v>
      </c>
      <c r="K86" s="67">
        <f t="shared" si="3"/>
        <v>0.96451453918186303</v>
      </c>
      <c r="L86" s="16"/>
    </row>
    <row r="87" spans="1:12" s="17" customFormat="1" ht="15" x14ac:dyDescent="0.25">
      <c r="A87" t="str">
        <f>VLOOKUP(E87,'[1]ONS Area ID (CWT Q2 13-14)'!$A$2:$C$219,2,FALSE)</f>
        <v>E38000182</v>
      </c>
      <c r="B87" t="str">
        <f>VLOOKUP(E87,'[1]ONS Area ID (CWT Q2 13-14)'!$A$2:$C$219,3,FALSE)</f>
        <v>E39000003</v>
      </c>
      <c r="C87" s="66" t="str">
        <f>VLOOKUP(E87,[1]CCG!$A$2:$D$212,4,FALSE)</f>
        <v>Q46</v>
      </c>
      <c r="D87" s="66" t="str">
        <f>VLOOKUP(C87,'[1]Area Team'!$A$2:$B$29,2,FALSE)</f>
        <v>GREATER MANCHESTER AREA TEAM</v>
      </c>
      <c r="E87" s="85" t="s">
        <v>100</v>
      </c>
      <c r="F87" s="66" t="str">
        <f>VLOOKUP(E87,[1]CCG!$A$2:$D$212,2,FALSE)</f>
        <v>NHS TAMESIDE AND GLOSSOP CCG</v>
      </c>
      <c r="G87" s="66" t="s">
        <v>0</v>
      </c>
      <c r="H87" s="86">
        <v>1748</v>
      </c>
      <c r="I87" s="86">
        <v>1690</v>
      </c>
      <c r="J87" s="66">
        <f t="shared" si="2"/>
        <v>58</v>
      </c>
      <c r="K87" s="67">
        <f t="shared" si="3"/>
        <v>0.96681922196796344</v>
      </c>
      <c r="L87" s="16"/>
    </row>
    <row r="88" spans="1:12" s="17" customFormat="1" ht="15" x14ac:dyDescent="0.25">
      <c r="A88" t="str">
        <f>VLOOKUP(E88,'[1]ONS Area ID (CWT Q2 13-14)'!$A$2:$C$219,2,FALSE)</f>
        <v>E38000187</v>
      </c>
      <c r="B88" t="str">
        <f>VLOOKUP(E88,'[1]ONS Area ID (CWT Q2 13-14)'!$A$2:$C$219,3,FALSE)</f>
        <v>E39000003</v>
      </c>
      <c r="C88" s="66" t="str">
        <f>VLOOKUP(E88,[1]CCG!$A$2:$D$212,4,FALSE)</f>
        <v>Q46</v>
      </c>
      <c r="D88" s="66" t="str">
        <f>VLOOKUP(C88,'[1]Area Team'!$A$2:$B$29,2,FALSE)</f>
        <v>GREATER MANCHESTER AREA TEAM</v>
      </c>
      <c r="E88" s="85" t="s">
        <v>101</v>
      </c>
      <c r="F88" s="66" t="str">
        <f>VLOOKUP(E88,[1]CCG!$A$2:$D$212,2,FALSE)</f>
        <v>NHS TRAFFORD CCG</v>
      </c>
      <c r="G88" s="66" t="s">
        <v>0</v>
      </c>
      <c r="H88" s="86">
        <v>1300</v>
      </c>
      <c r="I88" s="86">
        <v>1264</v>
      </c>
      <c r="J88" s="66">
        <f t="shared" si="2"/>
        <v>36</v>
      </c>
      <c r="K88" s="67">
        <f t="shared" si="3"/>
        <v>0.97230769230769232</v>
      </c>
      <c r="L88" s="16"/>
    </row>
    <row r="89" spans="1:12" s="17" customFormat="1" ht="15" x14ac:dyDescent="0.25">
      <c r="A89" t="str">
        <f>VLOOKUP(E89,'[1]ONS Area ID (CWT Q2 13-14)'!$A$2:$C$219,2,FALSE)</f>
        <v>E38000205</v>
      </c>
      <c r="B89" t="str">
        <f>VLOOKUP(E89,'[1]ONS Area ID (CWT Q2 13-14)'!$A$2:$C$219,3,FALSE)</f>
        <v>E39000003</v>
      </c>
      <c r="C89" s="66" t="str">
        <f>VLOOKUP(E89,[1]CCG!$A$2:$D$212,4,FALSE)</f>
        <v>Q46</v>
      </c>
      <c r="D89" s="66" t="str">
        <f>VLOOKUP(C89,'[1]Area Team'!$A$2:$B$29,2,FALSE)</f>
        <v>GREATER MANCHESTER AREA TEAM</v>
      </c>
      <c r="E89" s="85" t="s">
        <v>106</v>
      </c>
      <c r="F89" s="66" t="str">
        <f>VLOOKUP(E89,[1]CCG!$A$2:$D$212,2,FALSE)</f>
        <v>NHS WIGAN BOROUGH CCG</v>
      </c>
      <c r="G89" s="66" t="s">
        <v>0</v>
      </c>
      <c r="H89" s="86">
        <v>1547</v>
      </c>
      <c r="I89" s="86">
        <v>1526</v>
      </c>
      <c r="J89" s="66">
        <f t="shared" si="2"/>
        <v>21</v>
      </c>
      <c r="K89" s="67">
        <f t="shared" si="3"/>
        <v>0.98642533936651589</v>
      </c>
      <c r="L89" s="16"/>
    </row>
    <row r="90" spans="1:12" s="17" customFormat="1" ht="15" x14ac:dyDescent="0.25">
      <c r="A90" t="str">
        <f>VLOOKUP(E90,'[1]ONS Area ID (CWT Q2 13-14)'!$A$2:$C$219,2,FALSE)</f>
        <v>E38000010</v>
      </c>
      <c r="B90" t="str">
        <f>VLOOKUP(E90,'[1]ONS Area ID (CWT Q2 13-14)'!$A$2:$C$219,3,FALSE)</f>
        <v>E39000015</v>
      </c>
      <c r="C90" s="66" t="str">
        <f>VLOOKUP(E90,[1]CCG!$A$2:$D$212,4,FALSE)</f>
        <v>Q58</v>
      </c>
      <c r="D90" s="66" t="str">
        <f>VLOOKUP(C90,'[1]Area Team'!$A$2:$B$29,2,FALSE)</f>
        <v>HERTFORDSHIRE AND THE SOUTH MIDLANDS AREA TEAM</v>
      </c>
      <c r="E90" s="85" t="s">
        <v>171</v>
      </c>
      <c r="F90" s="66" t="str">
        <f>VLOOKUP(E90,[1]CCG!$A$2:$D$212,2,FALSE)</f>
        <v>NHS BEDFORDSHIRE CCG</v>
      </c>
      <c r="G90" s="66" t="s">
        <v>0</v>
      </c>
      <c r="H90" s="86">
        <v>2655</v>
      </c>
      <c r="I90" s="86">
        <v>2518</v>
      </c>
      <c r="J90" s="66">
        <f t="shared" si="2"/>
        <v>137</v>
      </c>
      <c r="K90" s="67">
        <f t="shared" si="3"/>
        <v>0.9483992467043314</v>
      </c>
      <c r="L90" s="16"/>
    </row>
    <row r="91" spans="1:12" s="17" customFormat="1" ht="15" x14ac:dyDescent="0.25">
      <c r="A91" t="str">
        <f>VLOOKUP(E91,'[1]ONS Area ID (CWT Q2 13-14)'!$A$2:$C$219,2,FALSE)</f>
        <v>E38000037</v>
      </c>
      <c r="B91" t="str">
        <f>VLOOKUP(E91,'[1]ONS Area ID (CWT Q2 13-14)'!$A$2:$C$219,3,FALSE)</f>
        <v>E39000015</v>
      </c>
      <c r="C91" s="66" t="str">
        <f>VLOOKUP(E91,[1]CCG!$A$2:$D$212,4,FALSE)</f>
        <v>Q58</v>
      </c>
      <c r="D91" s="66" t="str">
        <f>VLOOKUP(C91,'[1]Area Team'!$A$2:$B$29,2,FALSE)</f>
        <v>HERTFORDSHIRE AND THE SOUTH MIDLANDS AREA TEAM</v>
      </c>
      <c r="E91" s="85" t="s">
        <v>132</v>
      </c>
      <c r="F91" s="66" t="str">
        <f>VLOOKUP(E91,[1]CCG!$A$2:$D$212,2,FALSE)</f>
        <v>NHS CORBY CCG</v>
      </c>
      <c r="G91" s="66" t="s">
        <v>0</v>
      </c>
      <c r="H91" s="86">
        <v>408</v>
      </c>
      <c r="I91" s="86">
        <v>390</v>
      </c>
      <c r="J91" s="66">
        <f t="shared" si="2"/>
        <v>18</v>
      </c>
      <c r="K91" s="67">
        <f t="shared" si="3"/>
        <v>0.95588235294117652</v>
      </c>
      <c r="L91" s="16"/>
    </row>
    <row r="92" spans="1:12" s="17" customFormat="1" ht="15" x14ac:dyDescent="0.25">
      <c r="A92" t="str">
        <f>VLOOKUP(E92,'[1]ONS Area ID (CWT Q2 13-14)'!$A$2:$C$219,2,FALSE)</f>
        <v>E38000049</v>
      </c>
      <c r="B92" t="str">
        <f>VLOOKUP(E92,'[1]ONS Area ID (CWT Q2 13-14)'!$A$2:$C$219,3,FALSE)</f>
        <v>E39000015</v>
      </c>
      <c r="C92" s="66" t="str">
        <f>VLOOKUP(E92,[1]CCG!$A$2:$D$212,4,FALSE)</f>
        <v>Q58</v>
      </c>
      <c r="D92" s="66" t="str">
        <f>VLOOKUP(C92,'[1]Area Team'!$A$2:$B$29,2,FALSE)</f>
        <v>HERTFORDSHIRE AND THE SOUTH MIDLANDS AREA TEAM</v>
      </c>
      <c r="E92" s="85" t="s">
        <v>173</v>
      </c>
      <c r="F92" s="66" t="str">
        <f>VLOOKUP(E92,[1]CCG!$A$2:$D$212,2,FALSE)</f>
        <v>NHS EAST AND NORTH HERTFORDSHIRE CCG</v>
      </c>
      <c r="G92" s="66" t="s">
        <v>0</v>
      </c>
      <c r="H92" s="86">
        <v>2624</v>
      </c>
      <c r="I92" s="86">
        <v>2539</v>
      </c>
      <c r="J92" s="66">
        <f t="shared" si="2"/>
        <v>85</v>
      </c>
      <c r="K92" s="67">
        <f t="shared" si="3"/>
        <v>0.96760670731707321</v>
      </c>
      <c r="L92" s="16"/>
    </row>
    <row r="93" spans="1:12" s="17" customFormat="1" ht="15" x14ac:dyDescent="0.25">
      <c r="A93" t="str">
        <f>VLOOKUP(E93,'[1]ONS Area ID (CWT Q2 13-14)'!$A$2:$C$219,2,FALSE)</f>
        <v>E38000079</v>
      </c>
      <c r="B93" t="str">
        <f>VLOOKUP(E93,'[1]ONS Area ID (CWT Q2 13-14)'!$A$2:$C$219,3,FALSE)</f>
        <v>E39000015</v>
      </c>
      <c r="C93" s="66" t="str">
        <f>VLOOKUP(E93,[1]CCG!$A$2:$D$212,4,FALSE)</f>
        <v>Q58</v>
      </c>
      <c r="D93" s="66" t="str">
        <f>VLOOKUP(C93,'[1]Area Team'!$A$2:$B$29,2,FALSE)</f>
        <v>HERTFORDSHIRE AND THE SOUTH MIDLANDS AREA TEAM</v>
      </c>
      <c r="E93" s="85" t="s">
        <v>176</v>
      </c>
      <c r="F93" s="66" t="str">
        <f>VLOOKUP(E93,[1]CCG!$A$2:$D$212,2,FALSE)</f>
        <v>NHS HERTS VALLEYS CCG</v>
      </c>
      <c r="G93" s="66" t="s">
        <v>0</v>
      </c>
      <c r="H93" s="86">
        <v>3189</v>
      </c>
      <c r="I93" s="86">
        <v>3021</v>
      </c>
      <c r="J93" s="66">
        <f t="shared" si="2"/>
        <v>168</v>
      </c>
      <c r="K93" s="67">
        <f t="shared" si="3"/>
        <v>0.94731890874882407</v>
      </c>
      <c r="L93" s="16"/>
    </row>
    <row r="94" spans="1:12" s="17" customFormat="1" ht="15" x14ac:dyDescent="0.25">
      <c r="A94" t="str">
        <f>VLOOKUP(E94,'[1]ONS Area ID (CWT Q2 13-14)'!$A$2:$C$219,2,FALSE)</f>
        <v>E38000102</v>
      </c>
      <c r="B94" t="str">
        <f>VLOOKUP(E94,'[1]ONS Area ID (CWT Q2 13-14)'!$A$2:$C$219,3,FALSE)</f>
        <v>E39000015</v>
      </c>
      <c r="C94" s="66" t="str">
        <f>VLOOKUP(E94,[1]CCG!$A$2:$D$212,4,FALSE)</f>
        <v>Q58</v>
      </c>
      <c r="D94" s="66" t="str">
        <f>VLOOKUP(C94,'[1]Area Team'!$A$2:$B$29,2,FALSE)</f>
        <v>HERTFORDSHIRE AND THE SOUTH MIDLANDS AREA TEAM</v>
      </c>
      <c r="E94" s="85" t="s">
        <v>177</v>
      </c>
      <c r="F94" s="66" t="str">
        <f>VLOOKUP(E94,[1]CCG!$A$2:$D$212,2,FALSE)</f>
        <v>NHS LUTON CCG</v>
      </c>
      <c r="G94" s="66" t="s">
        <v>0</v>
      </c>
      <c r="H94" s="86">
        <v>842</v>
      </c>
      <c r="I94" s="86">
        <v>827</v>
      </c>
      <c r="J94" s="66">
        <f t="shared" si="2"/>
        <v>15</v>
      </c>
      <c r="K94" s="67">
        <f t="shared" si="3"/>
        <v>0.98218527315914494</v>
      </c>
      <c r="L94" s="16"/>
    </row>
    <row r="95" spans="1:12" s="17" customFormat="1" ht="15" x14ac:dyDescent="0.25">
      <c r="A95" t="str">
        <f>VLOOKUP(E95,'[1]ONS Area ID (CWT Q2 13-14)'!$A$2:$C$219,2,FALSE)</f>
        <v>E38000107</v>
      </c>
      <c r="B95" t="str">
        <f>VLOOKUP(E95,'[1]ONS Area ID (CWT Q2 13-14)'!$A$2:$C$219,3,FALSE)</f>
        <v>E39000015</v>
      </c>
      <c r="C95" s="66" t="str">
        <f>VLOOKUP(E95,[1]CCG!$A$2:$D$212,4,FALSE)</f>
        <v>Q58</v>
      </c>
      <c r="D95" s="66" t="str">
        <f>VLOOKUP(C95,'[1]Area Team'!$A$2:$B$29,2,FALSE)</f>
        <v>HERTFORDSHIRE AND THE SOUTH MIDLANDS AREA TEAM</v>
      </c>
      <c r="E95" s="85" t="s">
        <v>139</v>
      </c>
      <c r="F95" s="66" t="str">
        <f>VLOOKUP(E95,[1]CCG!$A$2:$D$212,2,FALSE)</f>
        <v>NHS MILTON KEYNES CCG</v>
      </c>
      <c r="G95" s="66" t="s">
        <v>0</v>
      </c>
      <c r="H95" s="86">
        <v>1456</v>
      </c>
      <c r="I95" s="86">
        <v>1405</v>
      </c>
      <c r="J95" s="66">
        <f t="shared" si="2"/>
        <v>51</v>
      </c>
      <c r="K95" s="67">
        <f t="shared" si="3"/>
        <v>0.96497252747252749</v>
      </c>
      <c r="L95" s="16"/>
    </row>
    <row r="96" spans="1:12" s="17" customFormat="1" ht="15" x14ac:dyDescent="0.25">
      <c r="A96" t="str">
        <f>VLOOKUP(E96,'[1]ONS Area ID (CWT Q2 13-14)'!$A$2:$C$219,2,FALSE)</f>
        <v>E38000108</v>
      </c>
      <c r="B96" t="str">
        <f>VLOOKUP(E96,'[1]ONS Area ID (CWT Q2 13-14)'!$A$2:$C$219,3,FALSE)</f>
        <v>E39000015</v>
      </c>
      <c r="C96" s="66" t="str">
        <f>VLOOKUP(E96,[1]CCG!$A$2:$D$212,4,FALSE)</f>
        <v>Q58</v>
      </c>
      <c r="D96" s="66" t="str">
        <f>VLOOKUP(C96,'[1]Area Team'!$A$2:$B$29,2,FALSE)</f>
        <v>HERTFORDSHIRE AND THE SOUTH MIDLANDS AREA TEAM</v>
      </c>
      <c r="E96" s="85" t="s">
        <v>140</v>
      </c>
      <c r="F96" s="66" t="str">
        <f>VLOOKUP(E96,[1]CCG!$A$2:$D$212,2,FALSE)</f>
        <v>NHS NENE CCG</v>
      </c>
      <c r="G96" s="66" t="s">
        <v>0</v>
      </c>
      <c r="H96" s="86">
        <v>3547</v>
      </c>
      <c r="I96" s="86">
        <v>3336</v>
      </c>
      <c r="J96" s="66">
        <f t="shared" si="2"/>
        <v>211</v>
      </c>
      <c r="K96" s="67">
        <f t="shared" si="3"/>
        <v>0.94051310967014379</v>
      </c>
      <c r="L96" s="16"/>
    </row>
    <row r="97" spans="1:12" s="17" customFormat="1" ht="15" x14ac:dyDescent="0.25">
      <c r="A97" t="str">
        <f>VLOOKUP(E97,'[1]ONS Area ID (CWT Q2 13-14)'!$A$2:$C$219,2,FALSE)</f>
        <v>E38000002</v>
      </c>
      <c r="B97" t="str">
        <f>VLOOKUP(E97,'[1]ONS Area ID (CWT Q2 13-14)'!$A$2:$C$219,3,FALSE)</f>
        <v>E39000022</v>
      </c>
      <c r="C97" s="66" t="str">
        <f>VLOOKUP(E97,[1]CCG!$A$2:$D$212,4,FALSE)</f>
        <v>Q67</v>
      </c>
      <c r="D97" s="66" t="str">
        <f>VLOOKUP(C97,'[1]Area Team'!$A$2:$B$29,2,FALSE)</f>
        <v>KENT AND MEDWAY AREA TEAM</v>
      </c>
      <c r="E97" s="85" t="s">
        <v>219</v>
      </c>
      <c r="F97" s="66" t="str">
        <f>VLOOKUP(E97,[1]CCG!$A$2:$D$212,2,FALSE)</f>
        <v>NHS ASHFORD CCG</v>
      </c>
      <c r="G97" s="66" t="s">
        <v>0</v>
      </c>
      <c r="H97" s="86">
        <v>1028</v>
      </c>
      <c r="I97" s="86">
        <v>981</v>
      </c>
      <c r="J97" s="66">
        <f t="shared" si="2"/>
        <v>47</v>
      </c>
      <c r="K97" s="67">
        <f t="shared" si="3"/>
        <v>0.9542801556420234</v>
      </c>
      <c r="L97" s="16"/>
    </row>
    <row r="98" spans="1:12" s="17" customFormat="1" ht="15" x14ac:dyDescent="0.25">
      <c r="A98" t="str">
        <f>VLOOKUP(E98,'[1]ONS Area ID (CWT Q2 13-14)'!$A$2:$C$219,2,FALSE)</f>
        <v>E38000029</v>
      </c>
      <c r="B98" t="str">
        <f>VLOOKUP(E98,'[1]ONS Area ID (CWT Q2 13-14)'!$A$2:$C$219,3,FALSE)</f>
        <v>E39000022</v>
      </c>
      <c r="C98" s="66" t="str">
        <f>VLOOKUP(E98,[1]CCG!$A$2:$D$212,4,FALSE)</f>
        <v>Q67</v>
      </c>
      <c r="D98" s="66" t="str">
        <f>VLOOKUP(C98,'[1]Area Team'!$A$2:$B$29,2,FALSE)</f>
        <v>KENT AND MEDWAY AREA TEAM</v>
      </c>
      <c r="E98" s="85" t="s">
        <v>221</v>
      </c>
      <c r="F98" s="66" t="str">
        <f>VLOOKUP(E98,[1]CCG!$A$2:$D$212,2,FALSE)</f>
        <v>NHS CANTERBURY AND COASTAL CCG</v>
      </c>
      <c r="G98" s="66" t="s">
        <v>0</v>
      </c>
      <c r="H98" s="86">
        <v>1846</v>
      </c>
      <c r="I98" s="86">
        <v>1765</v>
      </c>
      <c r="J98" s="66">
        <f t="shared" si="2"/>
        <v>81</v>
      </c>
      <c r="K98" s="67">
        <f t="shared" si="3"/>
        <v>0.9561213434452871</v>
      </c>
      <c r="L98" s="16"/>
    </row>
    <row r="99" spans="1:12" s="17" customFormat="1" ht="15" x14ac:dyDescent="0.25">
      <c r="A99" t="str">
        <f>VLOOKUP(E99,'[1]ONS Area ID (CWT Q2 13-14)'!$A$2:$C$219,2,FALSE)</f>
        <v>E38000043</v>
      </c>
      <c r="B99" t="str">
        <f>VLOOKUP(E99,'[1]ONS Area ID (CWT Q2 13-14)'!$A$2:$C$219,3,FALSE)</f>
        <v>E39000022</v>
      </c>
      <c r="C99" s="66" t="str">
        <f>VLOOKUP(E99,[1]CCG!$A$2:$D$212,4,FALSE)</f>
        <v>Q67</v>
      </c>
      <c r="D99" s="66" t="str">
        <f>VLOOKUP(C99,'[1]Area Team'!$A$2:$B$29,2,FALSE)</f>
        <v>KENT AND MEDWAY AREA TEAM</v>
      </c>
      <c r="E99" s="85" t="s">
        <v>225</v>
      </c>
      <c r="F99" s="66" t="str">
        <f>VLOOKUP(E99,[1]CCG!$A$2:$D$212,2,FALSE)</f>
        <v>NHS DARTFORD, GRAVESHAM AND SWANLEY CCG</v>
      </c>
      <c r="G99" s="66" t="s">
        <v>0</v>
      </c>
      <c r="H99" s="86">
        <v>1640</v>
      </c>
      <c r="I99" s="86">
        <v>1517</v>
      </c>
      <c r="J99" s="66">
        <f t="shared" si="2"/>
        <v>123</v>
      </c>
      <c r="K99" s="67">
        <f t="shared" si="3"/>
        <v>0.92500000000000004</v>
      </c>
      <c r="L99" s="16"/>
    </row>
    <row r="100" spans="1:12" s="17" customFormat="1" ht="15" x14ac:dyDescent="0.25">
      <c r="A100" t="str">
        <f>VLOOKUP(E100,'[1]ONS Area ID (CWT Q2 13-14)'!$A$2:$C$219,2,FALSE)</f>
        <v>E38000104</v>
      </c>
      <c r="B100" t="str">
        <f>VLOOKUP(E100,'[1]ONS Area ID (CWT Q2 13-14)'!$A$2:$C$219,3,FALSE)</f>
        <v>E39000022</v>
      </c>
      <c r="C100" s="66" t="str">
        <f>VLOOKUP(E100,[1]CCG!$A$2:$D$212,4,FALSE)</f>
        <v>Q67</v>
      </c>
      <c r="D100" s="66" t="str">
        <f>VLOOKUP(C100,'[1]Area Team'!$A$2:$B$29,2,FALSE)</f>
        <v>KENT AND MEDWAY AREA TEAM</v>
      </c>
      <c r="E100" s="85" t="s">
        <v>229</v>
      </c>
      <c r="F100" s="66" t="str">
        <f>VLOOKUP(E100,[1]CCG!$A$2:$D$212,2,FALSE)</f>
        <v>NHS MEDWAY CCG</v>
      </c>
      <c r="G100" s="66" t="s">
        <v>0</v>
      </c>
      <c r="H100" s="86">
        <v>1682</v>
      </c>
      <c r="I100" s="86">
        <v>1575</v>
      </c>
      <c r="J100" s="66">
        <f t="shared" si="2"/>
        <v>107</v>
      </c>
      <c r="K100" s="67">
        <f t="shared" si="3"/>
        <v>0.9363852556480381</v>
      </c>
      <c r="L100" s="16"/>
    </row>
    <row r="101" spans="1:12" s="17" customFormat="1" ht="15" x14ac:dyDescent="0.25">
      <c r="A101" t="str">
        <f>VLOOKUP(E101,'[1]ONS Area ID (CWT Q2 13-14)'!$A$2:$C$219,2,FALSE)</f>
        <v>E38000156</v>
      </c>
      <c r="B101" t="str">
        <f>VLOOKUP(E101,'[1]ONS Area ID (CWT Q2 13-14)'!$A$2:$C$219,3,FALSE)</f>
        <v>E39000022</v>
      </c>
      <c r="C101" s="66" t="str">
        <f>VLOOKUP(E101,[1]CCG!$A$2:$D$212,4,FALSE)</f>
        <v>Q67</v>
      </c>
      <c r="D101" s="66" t="str">
        <f>VLOOKUP(C101,'[1]Area Team'!$A$2:$B$29,2,FALSE)</f>
        <v>KENT AND MEDWAY AREA TEAM</v>
      </c>
      <c r="E101" s="85" t="s">
        <v>232</v>
      </c>
      <c r="F101" s="66" t="str">
        <f>VLOOKUP(E101,[1]CCG!$A$2:$D$212,2,FALSE)</f>
        <v>NHS SOUTH KENT COAST CCG</v>
      </c>
      <c r="G101" s="66" t="s">
        <v>0</v>
      </c>
      <c r="H101" s="86">
        <v>1640</v>
      </c>
      <c r="I101" s="86">
        <v>1583</v>
      </c>
      <c r="J101" s="66">
        <f t="shared" si="2"/>
        <v>57</v>
      </c>
      <c r="K101" s="67">
        <f t="shared" si="3"/>
        <v>0.96524390243902436</v>
      </c>
      <c r="L101" s="16"/>
    </row>
    <row r="102" spans="1:12" s="17" customFormat="1" ht="15" x14ac:dyDescent="0.25">
      <c r="A102" t="str">
        <f>VLOOKUP(E102,'[1]ONS Area ID (CWT Q2 13-14)'!$A$2:$C$219,2,FALSE)</f>
        <v>E38000180</v>
      </c>
      <c r="B102" t="str">
        <f>VLOOKUP(E102,'[1]ONS Area ID (CWT Q2 13-14)'!$A$2:$C$219,3,FALSE)</f>
        <v>E39000022</v>
      </c>
      <c r="C102" s="66" t="str">
        <f>VLOOKUP(E102,[1]CCG!$A$2:$D$212,4,FALSE)</f>
        <v>Q67</v>
      </c>
      <c r="D102" s="66" t="str">
        <f>VLOOKUP(C102,'[1]Area Team'!$A$2:$B$29,2,FALSE)</f>
        <v>KENT AND MEDWAY AREA TEAM</v>
      </c>
      <c r="E102" s="85" t="s">
        <v>234</v>
      </c>
      <c r="F102" s="66" t="str">
        <f>VLOOKUP(E102,[1]CCG!$A$2:$D$212,2,FALSE)</f>
        <v>NHS SWALE CCG</v>
      </c>
      <c r="G102" s="66" t="s">
        <v>0</v>
      </c>
      <c r="H102" s="86">
        <v>643</v>
      </c>
      <c r="I102" s="86">
        <v>611</v>
      </c>
      <c r="J102" s="66">
        <f t="shared" si="2"/>
        <v>32</v>
      </c>
      <c r="K102" s="67">
        <f t="shared" si="3"/>
        <v>0.95023328149300157</v>
      </c>
      <c r="L102" s="16"/>
    </row>
    <row r="103" spans="1:12" s="17" customFormat="1" ht="15" x14ac:dyDescent="0.25">
      <c r="A103" t="str">
        <f>VLOOKUP(E103,'[1]ONS Area ID (CWT Q2 13-14)'!$A$2:$C$219,2,FALSE)</f>
        <v>E38000184</v>
      </c>
      <c r="B103" t="str">
        <f>VLOOKUP(E103,'[1]ONS Area ID (CWT Q2 13-14)'!$A$2:$C$219,3,FALSE)</f>
        <v>E39000022</v>
      </c>
      <c r="C103" s="66" t="str">
        <f>VLOOKUP(E103,[1]CCG!$A$2:$D$212,4,FALSE)</f>
        <v>Q67</v>
      </c>
      <c r="D103" s="66" t="str">
        <f>VLOOKUP(C103,'[1]Area Team'!$A$2:$B$29,2,FALSE)</f>
        <v>KENT AND MEDWAY AREA TEAM</v>
      </c>
      <c r="E103" s="85" t="s">
        <v>235</v>
      </c>
      <c r="F103" s="66" t="str">
        <f>VLOOKUP(E103,[1]CCG!$A$2:$D$212,2,FALSE)</f>
        <v>NHS THANET CCG</v>
      </c>
      <c r="G103" s="66" t="s">
        <v>0</v>
      </c>
      <c r="H103" s="86">
        <v>991</v>
      </c>
      <c r="I103" s="86">
        <v>948</v>
      </c>
      <c r="J103" s="66">
        <f t="shared" si="2"/>
        <v>43</v>
      </c>
      <c r="K103" s="67">
        <f t="shared" si="3"/>
        <v>0.9566094853683148</v>
      </c>
      <c r="L103" s="16"/>
    </row>
    <row r="104" spans="1:12" s="17" customFormat="1" ht="15" x14ac:dyDescent="0.25">
      <c r="A104" t="str">
        <f>VLOOKUP(E104,'[1]ONS Area ID (CWT Q2 13-14)'!$A$2:$C$219,2,FALSE)</f>
        <v>E38000199</v>
      </c>
      <c r="B104" t="str">
        <f>VLOOKUP(E104,'[1]ONS Area ID (CWT Q2 13-14)'!$A$2:$C$219,3,FALSE)</f>
        <v>E39000022</v>
      </c>
      <c r="C104" s="66" t="str">
        <f>VLOOKUP(E104,[1]CCG!$A$2:$D$212,4,FALSE)</f>
        <v>Q67</v>
      </c>
      <c r="D104" s="66" t="str">
        <f>VLOOKUP(C104,'[1]Area Team'!$A$2:$B$29,2,FALSE)</f>
        <v>KENT AND MEDWAY AREA TEAM</v>
      </c>
      <c r="E104" s="85" t="s">
        <v>272</v>
      </c>
      <c r="F104" s="66" t="str">
        <f>VLOOKUP(E104,[1]CCG!$A$2:$D$212,2,FALSE)</f>
        <v>NHS WEST KENT CCG</v>
      </c>
      <c r="G104" s="66" t="s">
        <v>0</v>
      </c>
      <c r="H104" s="86">
        <v>2830</v>
      </c>
      <c r="I104" s="86">
        <v>2686</v>
      </c>
      <c r="J104" s="66">
        <f t="shared" si="2"/>
        <v>144</v>
      </c>
      <c r="K104" s="67">
        <f t="shared" si="3"/>
        <v>0.94911660777385154</v>
      </c>
      <c r="L104" s="16"/>
    </row>
    <row r="105" spans="1:12" s="17" customFormat="1" ht="15" x14ac:dyDescent="0.25">
      <c r="A105" t="str">
        <f>VLOOKUP(E105,'[1]ONS Area ID (CWT Q2 13-14)'!$A$2:$C$219,2,FALSE)</f>
        <v>E38000014</v>
      </c>
      <c r="B105" t="str">
        <f>VLOOKUP(E105,'[1]ONS Area ID (CWT Q2 13-14)'!$A$2:$C$219,3,FALSE)</f>
        <v>E39000004</v>
      </c>
      <c r="C105" s="66" t="str">
        <f>VLOOKUP(E105,[1]CCG!$A$2:$D$212,4,FALSE)</f>
        <v>Q47</v>
      </c>
      <c r="D105" s="66" t="str">
        <f>VLOOKUP(C105,'[1]Area Team'!$A$2:$B$29,2,FALSE)</f>
        <v>LANCASHIRE AREA TEAM</v>
      </c>
      <c r="E105" s="85" t="s">
        <v>77</v>
      </c>
      <c r="F105" s="66" t="str">
        <f>VLOOKUP(E105,[1]CCG!$A$2:$D$212,2,FALSE)</f>
        <v>NHS BLACKBURN WITH DARWEN CCG</v>
      </c>
      <c r="G105" s="66" t="s">
        <v>0</v>
      </c>
      <c r="H105" s="86">
        <v>959</v>
      </c>
      <c r="I105" s="86">
        <v>922</v>
      </c>
      <c r="J105" s="66">
        <f t="shared" si="2"/>
        <v>37</v>
      </c>
      <c r="K105" s="67">
        <f t="shared" si="3"/>
        <v>0.96141814389989577</v>
      </c>
      <c r="L105" s="16"/>
    </row>
    <row r="106" spans="1:12" s="17" customFormat="1" ht="15" x14ac:dyDescent="0.25">
      <c r="A106" t="str">
        <f>VLOOKUP(E106,'[1]ONS Area ID (CWT Q2 13-14)'!$A$2:$C$219,2,FALSE)</f>
        <v>E38000015</v>
      </c>
      <c r="B106" t="str">
        <f>VLOOKUP(E106,'[1]ONS Area ID (CWT Q2 13-14)'!$A$2:$C$219,3,FALSE)</f>
        <v>E39000004</v>
      </c>
      <c r="C106" s="66" t="str">
        <f>VLOOKUP(E106,[1]CCG!$A$2:$D$212,4,FALSE)</f>
        <v>Q47</v>
      </c>
      <c r="D106" s="66" t="str">
        <f>VLOOKUP(C106,'[1]Area Team'!$A$2:$B$29,2,FALSE)</f>
        <v>LANCASHIRE AREA TEAM</v>
      </c>
      <c r="E106" s="85" t="s">
        <v>78</v>
      </c>
      <c r="F106" s="66" t="str">
        <f>VLOOKUP(E106,[1]CCG!$A$2:$D$212,2,FALSE)</f>
        <v>NHS BLACKPOOL CCG</v>
      </c>
      <c r="G106" s="66" t="s">
        <v>0</v>
      </c>
      <c r="H106" s="86">
        <v>1230</v>
      </c>
      <c r="I106" s="86">
        <v>1177</v>
      </c>
      <c r="J106" s="66">
        <f t="shared" si="2"/>
        <v>53</v>
      </c>
      <c r="K106" s="67">
        <f t="shared" si="3"/>
        <v>0.95691056910569106</v>
      </c>
      <c r="L106" s="16"/>
    </row>
    <row r="107" spans="1:12" s="17" customFormat="1" ht="15" x14ac:dyDescent="0.25">
      <c r="A107" t="str">
        <f>VLOOKUP(E107,'[1]ONS Area ID (CWT Q2 13-14)'!$A$2:$C$219,2,FALSE)</f>
        <v>E38000034</v>
      </c>
      <c r="B107" t="str">
        <f>VLOOKUP(E107,'[1]ONS Area ID (CWT Q2 13-14)'!$A$2:$C$219,3,FALSE)</f>
        <v>E39000004</v>
      </c>
      <c r="C107" s="66" t="str">
        <f>VLOOKUP(E107,[1]CCG!$A$2:$D$212,4,FALSE)</f>
        <v>Q47</v>
      </c>
      <c r="D107" s="66" t="str">
        <f>VLOOKUP(C107,'[1]Area Team'!$A$2:$B$29,2,FALSE)</f>
        <v>LANCASHIRE AREA TEAM</v>
      </c>
      <c r="E107" s="85" t="s">
        <v>82</v>
      </c>
      <c r="F107" s="66" t="str">
        <f>VLOOKUP(E107,[1]CCG!$A$2:$D$212,2,FALSE)</f>
        <v>NHS CHORLEY AND SOUTH RIBBLE CCG</v>
      </c>
      <c r="G107" s="66" t="s">
        <v>0</v>
      </c>
      <c r="H107" s="86">
        <v>1056</v>
      </c>
      <c r="I107" s="86">
        <v>1018</v>
      </c>
      <c r="J107" s="66">
        <f t="shared" si="2"/>
        <v>38</v>
      </c>
      <c r="K107" s="67">
        <f t="shared" si="3"/>
        <v>0.96401515151515149</v>
      </c>
      <c r="L107" s="16"/>
    </row>
    <row r="108" spans="1:12" s="17" customFormat="1" ht="15" x14ac:dyDescent="0.25">
      <c r="A108" t="str">
        <f>VLOOKUP(E108,'[1]ONS Area ID (CWT Q2 13-14)'!$A$2:$C$219,2,FALSE)</f>
        <v>E38000050</v>
      </c>
      <c r="B108" t="str">
        <f>VLOOKUP(E108,'[1]ONS Area ID (CWT Q2 13-14)'!$A$2:$C$219,3,FALSE)</f>
        <v>E39000004</v>
      </c>
      <c r="C108" s="66" t="str">
        <f>VLOOKUP(E108,[1]CCG!$A$2:$D$212,4,FALSE)</f>
        <v>Q47</v>
      </c>
      <c r="D108" s="66" t="str">
        <f>VLOOKUP(C108,'[1]Area Team'!$A$2:$B$29,2,FALSE)</f>
        <v>LANCASHIRE AREA TEAM</v>
      </c>
      <c r="E108" s="85" t="s">
        <v>84</v>
      </c>
      <c r="F108" s="66" t="str">
        <f>VLOOKUP(E108,[1]CCG!$A$2:$D$212,2,FALSE)</f>
        <v>NHS EAST LANCASHIRE CCG</v>
      </c>
      <c r="G108" s="66" t="s">
        <v>0</v>
      </c>
      <c r="H108" s="86">
        <v>2444</v>
      </c>
      <c r="I108" s="86">
        <v>2335</v>
      </c>
      <c r="J108" s="66">
        <f t="shared" si="2"/>
        <v>109</v>
      </c>
      <c r="K108" s="67">
        <f t="shared" si="3"/>
        <v>0.95540098199672663</v>
      </c>
      <c r="L108" s="16"/>
    </row>
    <row r="109" spans="1:12" s="17" customFormat="1" ht="15" x14ac:dyDescent="0.25">
      <c r="A109" t="str">
        <f>VLOOKUP(E109,'[1]ONS Area ID (CWT Q2 13-14)'!$A$2:$C$219,2,FALSE)</f>
        <v>E38000060</v>
      </c>
      <c r="B109" t="str">
        <f>VLOOKUP(E109,'[1]ONS Area ID (CWT Q2 13-14)'!$A$2:$C$219,3,FALSE)</f>
        <v>E39000004</v>
      </c>
      <c r="C109" s="66" t="str">
        <f>VLOOKUP(E109,[1]CCG!$A$2:$D$212,4,FALSE)</f>
        <v>Q47</v>
      </c>
      <c r="D109" s="66" t="str">
        <f>VLOOKUP(C109,'[1]Area Team'!$A$2:$B$29,2,FALSE)</f>
        <v>LANCASHIRE AREA TEAM</v>
      </c>
      <c r="E109" s="85" t="s">
        <v>107</v>
      </c>
      <c r="F109" s="66" t="str">
        <f>VLOOKUP(E109,[1]CCG!$A$2:$D$212,2,FALSE)</f>
        <v>NHS FYLDE &amp; WYRE CCG</v>
      </c>
      <c r="G109" s="66" t="s">
        <v>0</v>
      </c>
      <c r="H109" s="86">
        <v>1202</v>
      </c>
      <c r="I109" s="86">
        <v>1146</v>
      </c>
      <c r="J109" s="66">
        <f t="shared" si="2"/>
        <v>56</v>
      </c>
      <c r="K109" s="67">
        <f t="shared" si="3"/>
        <v>0.95341098169717142</v>
      </c>
      <c r="L109" s="16"/>
    </row>
    <row r="110" spans="1:12" s="17" customFormat="1" ht="15" x14ac:dyDescent="0.25">
      <c r="A110" t="str">
        <f>VLOOKUP(E110,'[1]ONS Area ID (CWT Q2 13-14)'!$A$2:$C$219,2,FALSE)</f>
        <v>E38000065</v>
      </c>
      <c r="B110" t="str">
        <f>VLOOKUP(E110,'[1]ONS Area ID (CWT Q2 13-14)'!$A$2:$C$219,3,FALSE)</f>
        <v>E39000004</v>
      </c>
      <c r="C110" s="66" t="str">
        <f>VLOOKUP(E110,[1]CCG!$A$2:$D$212,4,FALSE)</f>
        <v>Q47</v>
      </c>
      <c r="D110" s="66" t="str">
        <f>VLOOKUP(C110,'[1]Area Team'!$A$2:$B$29,2,FALSE)</f>
        <v>LANCASHIRE AREA TEAM</v>
      </c>
      <c r="E110" s="85" t="s">
        <v>87</v>
      </c>
      <c r="F110" s="66" t="str">
        <f>VLOOKUP(E110,[1]CCG!$A$2:$D$212,2,FALSE)</f>
        <v>NHS GREATER PRESTON CCG</v>
      </c>
      <c r="G110" s="66" t="s">
        <v>0</v>
      </c>
      <c r="H110" s="86">
        <v>1428</v>
      </c>
      <c r="I110" s="86">
        <v>1358</v>
      </c>
      <c r="J110" s="66">
        <f t="shared" si="2"/>
        <v>70</v>
      </c>
      <c r="K110" s="67">
        <f t="shared" si="3"/>
        <v>0.9509803921568627</v>
      </c>
      <c r="L110" s="16"/>
    </row>
    <row r="111" spans="1:12" s="17" customFormat="1" ht="15" x14ac:dyDescent="0.25">
      <c r="A111" t="str">
        <f>VLOOKUP(E111,'[1]ONS Area ID (CWT Q2 13-14)'!$A$2:$C$219,2,FALSE)</f>
        <v>E38000093</v>
      </c>
      <c r="B111" t="str">
        <f>VLOOKUP(E111,'[1]ONS Area ID (CWT Q2 13-14)'!$A$2:$C$219,3,FALSE)</f>
        <v>E39000004</v>
      </c>
      <c r="C111" s="66" t="str">
        <f>VLOOKUP(E111,[1]CCG!$A$2:$D$212,4,FALSE)</f>
        <v>Q47</v>
      </c>
      <c r="D111" s="66" t="str">
        <f>VLOOKUP(C111,'[1]Area Team'!$A$2:$B$29,2,FALSE)</f>
        <v>LANCASHIRE AREA TEAM</v>
      </c>
      <c r="E111" s="85" t="s">
        <v>92</v>
      </c>
      <c r="F111" s="66" t="str">
        <f>VLOOKUP(E111,[1]CCG!$A$2:$D$212,2,FALSE)</f>
        <v>NHS LANCASHIRE NORTH CCG</v>
      </c>
      <c r="G111" s="66" t="s">
        <v>0</v>
      </c>
      <c r="H111" s="86">
        <v>994</v>
      </c>
      <c r="I111" s="86">
        <v>959</v>
      </c>
      <c r="J111" s="66">
        <f t="shared" si="2"/>
        <v>35</v>
      </c>
      <c r="K111" s="67">
        <f t="shared" si="3"/>
        <v>0.96478873239436624</v>
      </c>
      <c r="L111" s="16"/>
    </row>
    <row r="112" spans="1:12" s="17" customFormat="1" ht="15" x14ac:dyDescent="0.25">
      <c r="A112" t="str">
        <f>VLOOKUP(E112,'[1]ONS Area ID (CWT Q2 13-14)'!$A$2:$C$219,2,FALSE)</f>
        <v>E38000200</v>
      </c>
      <c r="B112" t="str">
        <f>VLOOKUP(E112,'[1]ONS Area ID (CWT Q2 13-14)'!$A$2:$C$219,3,FALSE)</f>
        <v>E39000004</v>
      </c>
      <c r="C112" s="66" t="str">
        <f>VLOOKUP(E112,[1]CCG!$A$2:$D$212,4,FALSE)</f>
        <v>Q47</v>
      </c>
      <c r="D112" s="66" t="str">
        <f>VLOOKUP(C112,'[1]Area Team'!$A$2:$B$29,2,FALSE)</f>
        <v>LANCASHIRE AREA TEAM</v>
      </c>
      <c r="E112" s="85" t="s">
        <v>105</v>
      </c>
      <c r="F112" s="66" t="str">
        <f>VLOOKUP(E112,[1]CCG!$A$2:$D$212,2,FALSE)</f>
        <v>NHS WEST LANCASHIRE CCG</v>
      </c>
      <c r="G112" s="66" t="s">
        <v>0</v>
      </c>
      <c r="H112" s="86">
        <v>819</v>
      </c>
      <c r="I112" s="86">
        <v>801</v>
      </c>
      <c r="J112" s="66">
        <f t="shared" si="2"/>
        <v>18</v>
      </c>
      <c r="K112" s="67">
        <f t="shared" si="3"/>
        <v>0.97802197802197799</v>
      </c>
      <c r="L112" s="16"/>
    </row>
    <row r="113" spans="1:12" s="17" customFormat="1" ht="15" x14ac:dyDescent="0.25">
      <c r="A113" t="str">
        <f>VLOOKUP(E113,'[1]ONS Area ID (CWT Q2 13-14)'!$A$2:$C$219,2,FALSE)</f>
        <v>E38000051</v>
      </c>
      <c r="B113" t="str">
        <f>VLOOKUP(E113,'[1]ONS Area ID (CWT Q2 13-14)'!$A$2:$C$219,3,FALSE)</f>
        <v>E39000016</v>
      </c>
      <c r="C113" s="66" t="str">
        <f>VLOOKUP(E113,[1]CCG!$A$2:$D$212,4,FALSE)</f>
        <v>Q59</v>
      </c>
      <c r="D113" s="66" t="str">
        <f>VLOOKUP(C113,'[1]Area Team'!$A$2:$B$29,2,FALSE)</f>
        <v>LEICESTERSHIRE AND LINCOLNSHIRE AREA TEAM</v>
      </c>
      <c r="E113" s="85" t="s">
        <v>133</v>
      </c>
      <c r="F113" s="66" t="str">
        <f>VLOOKUP(E113,[1]CCG!$A$2:$D$212,2,FALSE)</f>
        <v>NHS EAST LEICESTERSHIRE AND RUTLAND CCG</v>
      </c>
      <c r="G113" s="66" t="s">
        <v>0</v>
      </c>
      <c r="H113" s="86">
        <v>1957</v>
      </c>
      <c r="I113" s="86">
        <v>1858</v>
      </c>
      <c r="J113" s="66">
        <f t="shared" si="2"/>
        <v>99</v>
      </c>
      <c r="K113" s="67">
        <f t="shared" si="3"/>
        <v>0.94941236586612165</v>
      </c>
      <c r="L113" s="16"/>
    </row>
    <row r="114" spans="1:12" s="17" customFormat="1" ht="15" x14ac:dyDescent="0.25">
      <c r="A114" t="str">
        <f>VLOOKUP(E114,'[1]ONS Area ID (CWT Q2 13-14)'!$A$2:$C$219,2,FALSE)</f>
        <v>E38000097</v>
      </c>
      <c r="B114" t="str">
        <f>VLOOKUP(E114,'[1]ONS Area ID (CWT Q2 13-14)'!$A$2:$C$219,3,FALSE)</f>
        <v>E39000016</v>
      </c>
      <c r="C114" s="66" t="str">
        <f>VLOOKUP(E114,[1]CCG!$A$2:$D$212,4,FALSE)</f>
        <v>Q59</v>
      </c>
      <c r="D114" s="66" t="str">
        <f>VLOOKUP(C114,'[1]Area Team'!$A$2:$B$29,2,FALSE)</f>
        <v>LEICESTERSHIRE AND LINCOLNSHIRE AREA TEAM</v>
      </c>
      <c r="E114" s="85" t="s">
        <v>136</v>
      </c>
      <c r="F114" s="66" t="str">
        <f>VLOOKUP(E114,[1]CCG!$A$2:$D$212,2,FALSE)</f>
        <v>NHS LEICESTER CITY CCG</v>
      </c>
      <c r="G114" s="66" t="s">
        <v>0</v>
      </c>
      <c r="H114" s="86">
        <v>1570</v>
      </c>
      <c r="I114" s="86">
        <v>1499</v>
      </c>
      <c r="J114" s="66">
        <f t="shared" si="2"/>
        <v>71</v>
      </c>
      <c r="K114" s="67">
        <f t="shared" si="3"/>
        <v>0.95477707006369428</v>
      </c>
      <c r="L114" s="16"/>
    </row>
    <row r="115" spans="1:12" s="17" customFormat="1" ht="15" x14ac:dyDescent="0.25">
      <c r="A115" t="str">
        <f>VLOOKUP(E115,'[1]ONS Area ID (CWT Q2 13-14)'!$A$2:$C$219,2,FALSE)</f>
        <v>E38000099</v>
      </c>
      <c r="B115" t="str">
        <f>VLOOKUP(E115,'[1]ONS Area ID (CWT Q2 13-14)'!$A$2:$C$219,3,FALSE)</f>
        <v>E39000016</v>
      </c>
      <c r="C115" s="66" t="str">
        <f>VLOOKUP(E115,[1]CCG!$A$2:$D$212,4,FALSE)</f>
        <v>Q59</v>
      </c>
      <c r="D115" s="66" t="str">
        <f>VLOOKUP(C115,'[1]Area Team'!$A$2:$B$29,2,FALSE)</f>
        <v>LEICESTERSHIRE AND LINCOLNSHIRE AREA TEAM</v>
      </c>
      <c r="E115" s="85" t="s">
        <v>131</v>
      </c>
      <c r="F115" s="66" t="str">
        <f>VLOOKUP(E115,[1]CCG!$A$2:$D$212,2,FALSE)</f>
        <v>NHS LINCOLNSHIRE EAST CCG</v>
      </c>
      <c r="G115" s="66" t="s">
        <v>0</v>
      </c>
      <c r="H115" s="86">
        <v>1797</v>
      </c>
      <c r="I115" s="86">
        <v>1663</v>
      </c>
      <c r="J115" s="66">
        <f t="shared" si="2"/>
        <v>134</v>
      </c>
      <c r="K115" s="67">
        <f t="shared" si="3"/>
        <v>0.92543127434613248</v>
      </c>
      <c r="L115" s="16"/>
    </row>
    <row r="116" spans="1:12" s="17" customFormat="1" ht="15" x14ac:dyDescent="0.25">
      <c r="A116" t="str">
        <f>VLOOKUP(E116,'[1]ONS Area ID (CWT Q2 13-14)'!$A$2:$C$219,2,FALSE)</f>
        <v>E38000100</v>
      </c>
      <c r="B116" t="str">
        <f>VLOOKUP(E116,'[1]ONS Area ID (CWT Q2 13-14)'!$A$2:$C$219,3,FALSE)</f>
        <v>E39000016</v>
      </c>
      <c r="C116" s="66" t="str">
        <f>VLOOKUP(E116,[1]CCG!$A$2:$D$212,4,FALSE)</f>
        <v>Q59</v>
      </c>
      <c r="D116" s="66" t="str">
        <f>VLOOKUP(C116,'[1]Area Team'!$A$2:$B$29,2,FALSE)</f>
        <v>LEICESTERSHIRE AND LINCOLNSHIRE AREA TEAM</v>
      </c>
      <c r="E116" s="85" t="s">
        <v>137</v>
      </c>
      <c r="F116" s="66" t="str">
        <f>VLOOKUP(E116,[1]CCG!$A$2:$D$212,2,FALSE)</f>
        <v>NHS LINCOLNSHIRE WEST CCG</v>
      </c>
      <c r="G116" s="66" t="s">
        <v>0</v>
      </c>
      <c r="H116" s="86">
        <v>1582</v>
      </c>
      <c r="I116" s="86">
        <v>1468</v>
      </c>
      <c r="J116" s="66">
        <f t="shared" si="2"/>
        <v>114</v>
      </c>
      <c r="K116" s="67">
        <f t="shared" si="3"/>
        <v>0.92793931731984824</v>
      </c>
      <c r="L116" s="16"/>
    </row>
    <row r="117" spans="1:12" s="17" customFormat="1" ht="15" x14ac:dyDescent="0.25">
      <c r="A117" t="str">
        <f>VLOOKUP(E117,'[1]ONS Area ID (CWT Q2 13-14)'!$A$2:$C$219,2,FALSE)</f>
        <v>E38000157</v>
      </c>
      <c r="B117" t="str">
        <f>VLOOKUP(E117,'[1]ONS Area ID (CWT Q2 13-14)'!$A$2:$C$219,3,FALSE)</f>
        <v>E39000016</v>
      </c>
      <c r="C117" s="66" t="str">
        <f>VLOOKUP(E117,[1]CCG!$A$2:$D$212,4,FALSE)</f>
        <v>Q59</v>
      </c>
      <c r="D117" s="66" t="str">
        <f>VLOOKUP(C117,'[1]Area Team'!$A$2:$B$29,2,FALSE)</f>
        <v>LEICESTERSHIRE AND LINCOLNSHIRE AREA TEAM</v>
      </c>
      <c r="E117" s="85" t="s">
        <v>267</v>
      </c>
      <c r="F117" s="66" t="str">
        <f>VLOOKUP(E117,[1]CCG!$A$2:$D$212,2,FALSE)</f>
        <v>NHS SOUTH LINCOLNSHIRE CCG</v>
      </c>
      <c r="G117" s="66" t="s">
        <v>0</v>
      </c>
      <c r="H117" s="86">
        <v>988</v>
      </c>
      <c r="I117" s="86">
        <v>952</v>
      </c>
      <c r="J117" s="66">
        <f t="shared" si="2"/>
        <v>36</v>
      </c>
      <c r="K117" s="67">
        <f t="shared" si="3"/>
        <v>0.96356275303643724</v>
      </c>
      <c r="L117" s="16"/>
    </row>
    <row r="118" spans="1:12" s="17" customFormat="1" ht="15" x14ac:dyDescent="0.25">
      <c r="A118" t="str">
        <f>VLOOKUP(E118,'[1]ONS Area ID (CWT Q2 13-14)'!$A$2:$C$219,2,FALSE)</f>
        <v>E38000165</v>
      </c>
      <c r="B118" t="str">
        <f>VLOOKUP(E118,'[1]ONS Area ID (CWT Q2 13-14)'!$A$2:$C$219,3,FALSE)</f>
        <v>E39000016</v>
      </c>
      <c r="C118" s="66" t="str">
        <f>VLOOKUP(E118,[1]CCG!$A$2:$D$212,4,FALSE)</f>
        <v>Q59</v>
      </c>
      <c r="D118" s="66" t="str">
        <f>VLOOKUP(C118,'[1]Area Team'!$A$2:$B$29,2,FALSE)</f>
        <v>LEICESTERSHIRE AND LINCOLNSHIRE AREA TEAM</v>
      </c>
      <c r="E118" s="85" t="s">
        <v>147</v>
      </c>
      <c r="F118" s="66" t="str">
        <f>VLOOKUP(E118,[1]CCG!$A$2:$D$212,2,FALSE)</f>
        <v>NHS SOUTH WEST LINCOLNSHIRE CCG</v>
      </c>
      <c r="G118" s="66" t="s">
        <v>0</v>
      </c>
      <c r="H118" s="86">
        <v>950</v>
      </c>
      <c r="I118" s="86">
        <v>866</v>
      </c>
      <c r="J118" s="66">
        <f t="shared" si="2"/>
        <v>84</v>
      </c>
      <c r="K118" s="67">
        <f t="shared" si="3"/>
        <v>0.91157894736842104</v>
      </c>
      <c r="L118" s="16"/>
    </row>
    <row r="119" spans="1:12" s="17" customFormat="1" ht="15" x14ac:dyDescent="0.25">
      <c r="A119" t="str">
        <f>VLOOKUP(E119,'[1]ONS Area ID (CWT Q2 13-14)'!$A$2:$C$219,2,FALSE)</f>
        <v>E38000201</v>
      </c>
      <c r="B119" t="str">
        <f>VLOOKUP(E119,'[1]ONS Area ID (CWT Q2 13-14)'!$A$2:$C$219,3,FALSE)</f>
        <v>E39000016</v>
      </c>
      <c r="C119" s="66" t="str">
        <f>VLOOKUP(E119,[1]CCG!$A$2:$D$212,4,FALSE)</f>
        <v>Q59</v>
      </c>
      <c r="D119" s="66" t="str">
        <f>VLOOKUP(C119,'[1]Area Team'!$A$2:$B$29,2,FALSE)</f>
        <v>LEICESTERSHIRE AND LINCOLNSHIRE AREA TEAM</v>
      </c>
      <c r="E119" s="85" t="s">
        <v>149</v>
      </c>
      <c r="F119" s="66" t="str">
        <f>VLOOKUP(E119,[1]CCG!$A$2:$D$212,2,FALSE)</f>
        <v>NHS WEST LEICESTERSHIRE CCG</v>
      </c>
      <c r="G119" s="66" t="s">
        <v>0</v>
      </c>
      <c r="H119" s="86">
        <v>2031</v>
      </c>
      <c r="I119" s="86">
        <v>1938</v>
      </c>
      <c r="J119" s="66">
        <f t="shared" si="2"/>
        <v>93</v>
      </c>
      <c r="K119" s="67">
        <f t="shared" si="3"/>
        <v>0.95420974889217136</v>
      </c>
      <c r="L119" s="16"/>
    </row>
    <row r="120" spans="1:12" s="17" customFormat="1" ht="15" x14ac:dyDescent="0.25">
      <c r="A120" t="str">
        <f>VLOOKUP(E120,'[1]ONS Area ID (CWT Q2 13-14)'!$A$2:$C$219,2,FALSE)</f>
        <v>E38000004</v>
      </c>
      <c r="B120" t="str">
        <f>VLOOKUP(E120,'[1]ONS Area ID (CWT Q2 13-14)'!$A$2:$C$219,3,FALSE)</f>
        <v>E39000018</v>
      </c>
      <c r="C120" s="66" t="str">
        <f>VLOOKUP(E120,[1]CCG!$A$2:$D$212,4,FALSE)</f>
        <v>Q71</v>
      </c>
      <c r="D120" s="66" t="str">
        <f>VLOOKUP(C120,'[1]Area Team'!$A$2:$B$29,2,FALSE)</f>
        <v>LONDON AREA TEAM</v>
      </c>
      <c r="E120" s="85" t="s">
        <v>187</v>
      </c>
      <c r="F120" s="66" t="str">
        <f>VLOOKUP(E120,[1]CCG!$A$2:$D$212,2,FALSE)</f>
        <v>NHS BARKING AND DAGENHAM CCG</v>
      </c>
      <c r="G120" s="66" t="s">
        <v>0</v>
      </c>
      <c r="H120" s="86">
        <v>904</v>
      </c>
      <c r="I120" s="86">
        <v>748</v>
      </c>
      <c r="J120" s="66">
        <f t="shared" si="2"/>
        <v>156</v>
      </c>
      <c r="K120" s="67">
        <f t="shared" si="3"/>
        <v>0.82743362831858402</v>
      </c>
      <c r="L120" s="16"/>
    </row>
    <row r="121" spans="1:12" s="17" customFormat="1" ht="15" x14ac:dyDescent="0.25">
      <c r="A121" t="str">
        <f>VLOOKUP(E121,'[1]ONS Area ID (CWT Q2 13-14)'!$A$2:$C$219,2,FALSE)</f>
        <v>E38000005</v>
      </c>
      <c r="B121" t="str">
        <f>VLOOKUP(E121,'[1]ONS Area ID (CWT Q2 13-14)'!$A$2:$C$219,3,FALSE)</f>
        <v>E39000018</v>
      </c>
      <c r="C121" s="66" t="str">
        <f>VLOOKUP(E121,[1]CCG!$A$2:$D$212,4,FALSE)</f>
        <v>Q71</v>
      </c>
      <c r="D121" s="66" t="str">
        <f>VLOOKUP(C121,'[1]Area Team'!$A$2:$B$29,2,FALSE)</f>
        <v>LONDON AREA TEAM</v>
      </c>
      <c r="E121" s="85" t="s">
        <v>188</v>
      </c>
      <c r="F121" s="66" t="str">
        <f>VLOOKUP(E121,[1]CCG!$A$2:$D$212,2,FALSE)</f>
        <v>NHS BARNET CCG</v>
      </c>
      <c r="G121" s="66" t="s">
        <v>0</v>
      </c>
      <c r="H121" s="86">
        <v>2031</v>
      </c>
      <c r="I121" s="86">
        <v>1924</v>
      </c>
      <c r="J121" s="66">
        <f t="shared" si="2"/>
        <v>107</v>
      </c>
      <c r="K121" s="67">
        <f t="shared" si="3"/>
        <v>0.947316592811423</v>
      </c>
      <c r="L121" s="16"/>
    </row>
    <row r="122" spans="1:12" s="17" customFormat="1" ht="15" x14ac:dyDescent="0.25">
      <c r="A122" t="str">
        <f>VLOOKUP(E122,'[1]ONS Area ID (CWT Q2 13-14)'!$A$2:$C$219,2,FALSE)</f>
        <v>E38000011</v>
      </c>
      <c r="B122" t="str">
        <f>VLOOKUP(E122,'[1]ONS Area ID (CWT Q2 13-14)'!$A$2:$C$219,3,FALSE)</f>
        <v>E39000018</v>
      </c>
      <c r="C122" s="66" t="str">
        <f>VLOOKUP(E122,[1]CCG!$A$2:$D$212,4,FALSE)</f>
        <v>Q71</v>
      </c>
      <c r="D122" s="66" t="str">
        <f>VLOOKUP(C122,'[1]Area Team'!$A$2:$B$29,2,FALSE)</f>
        <v>LONDON AREA TEAM</v>
      </c>
      <c r="E122" s="85" t="s">
        <v>189</v>
      </c>
      <c r="F122" s="66" t="str">
        <f>VLOOKUP(E122,[1]CCG!$A$2:$D$212,2,FALSE)</f>
        <v>NHS BEXLEY CCG</v>
      </c>
      <c r="G122" s="66" t="s">
        <v>0</v>
      </c>
      <c r="H122" s="86">
        <v>1778</v>
      </c>
      <c r="I122" s="86">
        <v>1638</v>
      </c>
      <c r="J122" s="66">
        <f t="shared" si="2"/>
        <v>140</v>
      </c>
      <c r="K122" s="67">
        <f t="shared" si="3"/>
        <v>0.92125984251968507</v>
      </c>
      <c r="L122" s="16"/>
    </row>
    <row r="123" spans="1:12" s="17" customFormat="1" ht="15" x14ac:dyDescent="0.25">
      <c r="A123" t="str">
        <f>VLOOKUP(E123,'[1]ONS Area ID (CWT Q2 13-14)'!$A$2:$C$219,2,FALSE)</f>
        <v>E38000020</v>
      </c>
      <c r="B123" t="str">
        <f>VLOOKUP(E123,'[1]ONS Area ID (CWT Q2 13-14)'!$A$2:$C$219,3,FALSE)</f>
        <v>E39000018</v>
      </c>
      <c r="C123" s="66" t="str">
        <f>VLOOKUP(E123,[1]CCG!$A$2:$D$212,4,FALSE)</f>
        <v>Q71</v>
      </c>
      <c r="D123" s="66" t="str">
        <f>VLOOKUP(C123,'[1]Area Team'!$A$2:$B$29,2,FALSE)</f>
        <v>LONDON AREA TEAM</v>
      </c>
      <c r="E123" s="85" t="s">
        <v>190</v>
      </c>
      <c r="F123" s="66" t="str">
        <f>VLOOKUP(E123,[1]CCG!$A$2:$D$212,2,FALSE)</f>
        <v>NHS BRENT CCG</v>
      </c>
      <c r="G123" s="66" t="s">
        <v>0</v>
      </c>
      <c r="H123" s="86">
        <v>1562</v>
      </c>
      <c r="I123" s="86">
        <v>1486</v>
      </c>
      <c r="J123" s="66">
        <f t="shared" si="2"/>
        <v>76</v>
      </c>
      <c r="K123" s="67">
        <f t="shared" si="3"/>
        <v>0.95134443021766968</v>
      </c>
      <c r="L123" s="16"/>
    </row>
    <row r="124" spans="1:12" s="17" customFormat="1" ht="15" x14ac:dyDescent="0.25">
      <c r="A124" t="str">
        <f>VLOOKUP(E124,'[1]ONS Area ID (CWT Q2 13-14)'!$A$2:$C$219,2,FALSE)</f>
        <v>E38000023</v>
      </c>
      <c r="B124" t="str">
        <f>VLOOKUP(E124,'[1]ONS Area ID (CWT Q2 13-14)'!$A$2:$C$219,3,FALSE)</f>
        <v>E39000018</v>
      </c>
      <c r="C124" s="66" t="str">
        <f>VLOOKUP(E124,[1]CCG!$A$2:$D$212,4,FALSE)</f>
        <v>Q71</v>
      </c>
      <c r="D124" s="66" t="str">
        <f>VLOOKUP(C124,'[1]Area Team'!$A$2:$B$29,2,FALSE)</f>
        <v>LONDON AREA TEAM</v>
      </c>
      <c r="E124" s="85" t="s">
        <v>191</v>
      </c>
      <c r="F124" s="66" t="str">
        <f>VLOOKUP(E124,[1]CCG!$A$2:$D$212,2,FALSE)</f>
        <v>NHS BROMLEY CCG</v>
      </c>
      <c r="G124" s="66" t="s">
        <v>0</v>
      </c>
      <c r="H124" s="86">
        <v>2244</v>
      </c>
      <c r="I124" s="86">
        <v>1948</v>
      </c>
      <c r="J124" s="66">
        <f t="shared" si="2"/>
        <v>296</v>
      </c>
      <c r="K124" s="67">
        <f t="shared" si="3"/>
        <v>0.86809269162210334</v>
      </c>
      <c r="L124" s="16"/>
    </row>
    <row r="125" spans="1:12" s="17" customFormat="1" ht="15" x14ac:dyDescent="0.25">
      <c r="A125" t="str">
        <f>VLOOKUP(E125,'[1]ONS Area ID (CWT Q2 13-14)'!$A$2:$C$219,2,FALSE)</f>
        <v>E38000027</v>
      </c>
      <c r="B125" t="str">
        <f>VLOOKUP(E125,'[1]ONS Area ID (CWT Q2 13-14)'!$A$2:$C$219,3,FALSE)</f>
        <v>E39000018</v>
      </c>
      <c r="C125" s="66" t="str">
        <f>VLOOKUP(E125,[1]CCG!$A$2:$D$212,4,FALSE)</f>
        <v>Q71</v>
      </c>
      <c r="D125" s="66" t="str">
        <f>VLOOKUP(C125,'[1]Area Team'!$A$2:$B$29,2,FALSE)</f>
        <v>LONDON AREA TEAM</v>
      </c>
      <c r="E125" s="85" t="s">
        <v>192</v>
      </c>
      <c r="F125" s="66" t="str">
        <f>VLOOKUP(E125,[1]CCG!$A$2:$D$212,2,FALSE)</f>
        <v>NHS CAMDEN CCG</v>
      </c>
      <c r="G125" s="66" t="s">
        <v>0</v>
      </c>
      <c r="H125" s="86">
        <v>1519</v>
      </c>
      <c r="I125" s="86">
        <v>1441</v>
      </c>
      <c r="J125" s="66">
        <f t="shared" si="2"/>
        <v>78</v>
      </c>
      <c r="K125" s="67">
        <f t="shared" si="3"/>
        <v>0.94865042791310072</v>
      </c>
      <c r="L125" s="16"/>
    </row>
    <row r="126" spans="1:12" s="17" customFormat="1" ht="15" x14ac:dyDescent="0.25">
      <c r="A126" t="str">
        <f>VLOOKUP(E126,'[1]ONS Area ID (CWT Q2 13-14)'!$A$2:$C$219,2,FALSE)</f>
        <v>E38000031</v>
      </c>
      <c r="B126" t="str">
        <f>VLOOKUP(E126,'[1]ONS Area ID (CWT Q2 13-14)'!$A$2:$C$219,3,FALSE)</f>
        <v>E39000018</v>
      </c>
      <c r="C126" s="66" t="str">
        <f>VLOOKUP(E126,[1]CCG!$A$2:$D$212,4,FALSE)</f>
        <v>Q71</v>
      </c>
      <c r="D126" s="66" t="str">
        <f>VLOOKUP(C126,'[1]Area Team'!$A$2:$B$29,2,FALSE)</f>
        <v>LONDON AREA TEAM</v>
      </c>
      <c r="E126" s="85" t="s">
        <v>218</v>
      </c>
      <c r="F126" s="66" t="str">
        <f>VLOOKUP(E126,[1]CCG!$A$2:$D$212,2,FALSE)</f>
        <v>NHS CENTRAL LONDON (WESTMINSTER) CCG</v>
      </c>
      <c r="G126" s="66" t="s">
        <v>0</v>
      </c>
      <c r="H126" s="86">
        <v>798</v>
      </c>
      <c r="I126" s="86">
        <v>758</v>
      </c>
      <c r="J126" s="66">
        <f t="shared" si="2"/>
        <v>40</v>
      </c>
      <c r="K126" s="67">
        <f t="shared" si="3"/>
        <v>0.94987468671679198</v>
      </c>
      <c r="L126" s="16"/>
    </row>
    <row r="127" spans="1:12" s="17" customFormat="1" ht="15" x14ac:dyDescent="0.25">
      <c r="A127" t="str">
        <f>VLOOKUP(E127,'[1]ONS Area ID (CWT Q2 13-14)'!$A$2:$C$219,2,FALSE)</f>
        <v>E38000035</v>
      </c>
      <c r="B127" t="str">
        <f>VLOOKUP(E127,'[1]ONS Area ID (CWT Q2 13-14)'!$A$2:$C$219,3,FALSE)</f>
        <v>E39000018</v>
      </c>
      <c r="C127" s="66" t="str">
        <f>VLOOKUP(E127,[1]CCG!$A$2:$D$212,4,FALSE)</f>
        <v>Q71</v>
      </c>
      <c r="D127" s="66" t="str">
        <f>VLOOKUP(C127,'[1]Area Team'!$A$2:$B$29,2,FALSE)</f>
        <v>LONDON AREA TEAM</v>
      </c>
      <c r="E127" s="85" t="s">
        <v>193</v>
      </c>
      <c r="F127" s="66" t="str">
        <f>VLOOKUP(E127,[1]CCG!$A$2:$D$212,2,FALSE)</f>
        <v>NHS CITY AND HACKNEY CCG</v>
      </c>
      <c r="G127" s="66" t="s">
        <v>0</v>
      </c>
      <c r="H127" s="86">
        <v>1104</v>
      </c>
      <c r="I127" s="86">
        <v>1056</v>
      </c>
      <c r="J127" s="66">
        <f t="shared" si="2"/>
        <v>48</v>
      </c>
      <c r="K127" s="67">
        <f t="shared" si="3"/>
        <v>0.95652173913043481</v>
      </c>
      <c r="L127" s="16"/>
    </row>
    <row r="128" spans="1:12" s="17" customFormat="1" ht="15" x14ac:dyDescent="0.25">
      <c r="A128" t="str">
        <f>VLOOKUP(E128,'[1]ONS Area ID (CWT Q2 13-14)'!$A$2:$C$219,2,FALSE)</f>
        <v>E38000040</v>
      </c>
      <c r="B128" t="str">
        <f>VLOOKUP(E128,'[1]ONS Area ID (CWT Q2 13-14)'!$A$2:$C$219,3,FALSE)</f>
        <v>E39000018</v>
      </c>
      <c r="C128" s="66" t="str">
        <f>VLOOKUP(E128,[1]CCG!$A$2:$D$212,4,FALSE)</f>
        <v>Q71</v>
      </c>
      <c r="D128" s="66" t="str">
        <f>VLOOKUP(C128,'[1]Area Team'!$A$2:$B$29,2,FALSE)</f>
        <v>LONDON AREA TEAM</v>
      </c>
      <c r="E128" s="85" t="s">
        <v>194</v>
      </c>
      <c r="F128" s="66" t="str">
        <f>VLOOKUP(E128,[1]CCG!$A$2:$D$212,2,FALSE)</f>
        <v>NHS CROYDON CCG</v>
      </c>
      <c r="G128" s="66" t="s">
        <v>0</v>
      </c>
      <c r="H128" s="86">
        <v>2420</v>
      </c>
      <c r="I128" s="86">
        <v>2337</v>
      </c>
      <c r="J128" s="66">
        <f t="shared" si="2"/>
        <v>83</v>
      </c>
      <c r="K128" s="67">
        <f t="shared" si="3"/>
        <v>0.96570247933884301</v>
      </c>
      <c r="L128" s="16"/>
    </row>
    <row r="129" spans="1:12" s="17" customFormat="1" ht="15" x14ac:dyDescent="0.25">
      <c r="A129" t="str">
        <f>VLOOKUP(E129,'[1]ONS Area ID (CWT Q2 13-14)'!$A$2:$C$219,2,FALSE)</f>
        <v>E38000048</v>
      </c>
      <c r="B129" t="str">
        <f>VLOOKUP(E129,'[1]ONS Area ID (CWT Q2 13-14)'!$A$2:$C$219,3,FALSE)</f>
        <v>E39000018</v>
      </c>
      <c r="C129" s="66" t="str">
        <f>VLOOKUP(E129,[1]CCG!$A$2:$D$212,4,FALSE)</f>
        <v>Q71</v>
      </c>
      <c r="D129" s="66" t="str">
        <f>VLOOKUP(C129,'[1]Area Team'!$A$2:$B$29,2,FALSE)</f>
        <v>LONDON AREA TEAM</v>
      </c>
      <c r="E129" s="85" t="s">
        <v>195</v>
      </c>
      <c r="F129" s="66" t="str">
        <f>VLOOKUP(E129,[1]CCG!$A$2:$D$212,2,FALSE)</f>
        <v>NHS EALING CCG</v>
      </c>
      <c r="G129" s="66" t="s">
        <v>0</v>
      </c>
      <c r="H129" s="86">
        <v>1824</v>
      </c>
      <c r="I129" s="86">
        <v>1752</v>
      </c>
      <c r="J129" s="66">
        <f t="shared" si="2"/>
        <v>72</v>
      </c>
      <c r="K129" s="67">
        <f t="shared" si="3"/>
        <v>0.96052631578947367</v>
      </c>
      <c r="L129" s="16"/>
    </row>
    <row r="130" spans="1:12" s="17" customFormat="1" ht="15" x14ac:dyDescent="0.25">
      <c r="A130" t="str">
        <f>VLOOKUP(E130,'[1]ONS Area ID (CWT Q2 13-14)'!$A$2:$C$219,2,FALSE)</f>
        <v>E38000057</v>
      </c>
      <c r="B130" t="str">
        <f>VLOOKUP(E130,'[1]ONS Area ID (CWT Q2 13-14)'!$A$2:$C$219,3,FALSE)</f>
        <v>E39000018</v>
      </c>
      <c r="C130" s="66" t="str">
        <f>VLOOKUP(E130,[1]CCG!$A$2:$D$212,4,FALSE)</f>
        <v>Q71</v>
      </c>
      <c r="D130" s="66" t="str">
        <f>VLOOKUP(C130,'[1]Area Team'!$A$2:$B$29,2,FALSE)</f>
        <v>LONDON AREA TEAM</v>
      </c>
      <c r="E130" s="85" t="s">
        <v>196</v>
      </c>
      <c r="F130" s="66" t="str">
        <f>VLOOKUP(E130,[1]CCG!$A$2:$D$212,2,FALSE)</f>
        <v>NHS ENFIELD CCG</v>
      </c>
      <c r="G130" s="66" t="s">
        <v>0</v>
      </c>
      <c r="H130" s="86">
        <v>1709</v>
      </c>
      <c r="I130" s="86">
        <v>1629</v>
      </c>
      <c r="J130" s="66">
        <f t="shared" si="2"/>
        <v>80</v>
      </c>
      <c r="K130" s="67">
        <f t="shared" si="3"/>
        <v>0.95318899941486246</v>
      </c>
      <c r="L130" s="16"/>
    </row>
    <row r="131" spans="1:12" s="17" customFormat="1" ht="15" x14ac:dyDescent="0.25">
      <c r="A131" t="str">
        <f>VLOOKUP(E131,'[1]ONS Area ID (CWT Q2 13-14)'!$A$2:$C$219,2,FALSE)</f>
        <v>E38000066</v>
      </c>
      <c r="B131" t="str">
        <f>VLOOKUP(E131,'[1]ONS Area ID (CWT Q2 13-14)'!$A$2:$C$219,3,FALSE)</f>
        <v>E39000018</v>
      </c>
      <c r="C131" s="66" t="str">
        <f>VLOOKUP(E131,[1]CCG!$A$2:$D$212,4,FALSE)</f>
        <v>Q71</v>
      </c>
      <c r="D131" s="66" t="str">
        <f>VLOOKUP(C131,'[1]Area Team'!$A$2:$B$29,2,FALSE)</f>
        <v>LONDON AREA TEAM</v>
      </c>
      <c r="E131" s="85" t="s">
        <v>198</v>
      </c>
      <c r="F131" s="66" t="str">
        <f>VLOOKUP(E131,[1]CCG!$A$2:$D$212,2,FALSE)</f>
        <v>NHS GREENWICH CCG</v>
      </c>
      <c r="G131" s="66" t="s">
        <v>0</v>
      </c>
      <c r="H131" s="86">
        <v>1726</v>
      </c>
      <c r="I131" s="86">
        <v>1577</v>
      </c>
      <c r="J131" s="66">
        <f t="shared" si="2"/>
        <v>149</v>
      </c>
      <c r="K131" s="67">
        <f t="shared" si="3"/>
        <v>0.91367323290845881</v>
      </c>
      <c r="L131" s="16"/>
    </row>
    <row r="132" spans="1:12" s="17" customFormat="1" ht="15" x14ac:dyDescent="0.25">
      <c r="A132" t="str">
        <f>VLOOKUP(E132,'[1]ONS Area ID (CWT Q2 13-14)'!$A$2:$C$219,2,FALSE)</f>
        <v>E38000070</v>
      </c>
      <c r="B132" t="str">
        <f>VLOOKUP(E132,'[1]ONS Area ID (CWT Q2 13-14)'!$A$2:$C$219,3,FALSE)</f>
        <v>E39000018</v>
      </c>
      <c r="C132" s="66" t="str">
        <f>VLOOKUP(E132,[1]CCG!$A$2:$D$212,4,FALSE)</f>
        <v>Q71</v>
      </c>
      <c r="D132" s="66" t="str">
        <f>VLOOKUP(C132,'[1]Area Team'!$A$2:$B$29,2,FALSE)</f>
        <v>LONDON AREA TEAM</v>
      </c>
      <c r="E132" s="85" t="s">
        <v>199</v>
      </c>
      <c r="F132" s="66" t="str">
        <f>VLOOKUP(E132,[1]CCG!$A$2:$D$212,2,FALSE)</f>
        <v>NHS HAMMERSMITH AND FULHAM CCG</v>
      </c>
      <c r="G132" s="66" t="s">
        <v>0</v>
      </c>
      <c r="H132" s="86">
        <v>919</v>
      </c>
      <c r="I132" s="86">
        <v>880</v>
      </c>
      <c r="J132" s="66">
        <f t="shared" si="2"/>
        <v>39</v>
      </c>
      <c r="K132" s="67">
        <f t="shared" si="3"/>
        <v>0.9575625680087051</v>
      </c>
      <c r="L132" s="16"/>
    </row>
    <row r="133" spans="1:12" s="17" customFormat="1" ht="15" x14ac:dyDescent="0.25">
      <c r="A133" t="str">
        <f>VLOOKUP(E133,'[1]ONS Area ID (CWT Q2 13-14)'!$A$2:$C$219,2,FALSE)</f>
        <v>E38000072</v>
      </c>
      <c r="B133" t="str">
        <f>VLOOKUP(E133,'[1]ONS Area ID (CWT Q2 13-14)'!$A$2:$C$219,3,FALSE)</f>
        <v>E39000018</v>
      </c>
      <c r="C133" s="66" t="str">
        <f>VLOOKUP(E133,[1]CCG!$A$2:$D$212,4,FALSE)</f>
        <v>Q71</v>
      </c>
      <c r="D133" s="66" t="str">
        <f>VLOOKUP(C133,'[1]Area Team'!$A$2:$B$29,2,FALSE)</f>
        <v>LONDON AREA TEAM</v>
      </c>
      <c r="E133" s="85" t="s">
        <v>200</v>
      </c>
      <c r="F133" s="66" t="str">
        <f>VLOOKUP(E133,[1]CCG!$A$2:$D$212,2,FALSE)</f>
        <v>NHS HARINGEY CCG</v>
      </c>
      <c r="G133" s="66" t="s">
        <v>0</v>
      </c>
      <c r="H133" s="86">
        <v>1101</v>
      </c>
      <c r="I133" s="86">
        <v>1021</v>
      </c>
      <c r="J133" s="66">
        <f t="shared" si="2"/>
        <v>80</v>
      </c>
      <c r="K133" s="67">
        <f t="shared" si="3"/>
        <v>0.92733878292461402</v>
      </c>
      <c r="L133" s="16"/>
    </row>
    <row r="134" spans="1:12" s="17" customFormat="1" ht="15" x14ac:dyDescent="0.25">
      <c r="A134" t="str">
        <f>VLOOKUP(E134,'[1]ONS Area ID (CWT Q2 13-14)'!$A$2:$C$219,2,FALSE)</f>
        <v>E38000074</v>
      </c>
      <c r="B134" t="str">
        <f>VLOOKUP(E134,'[1]ONS Area ID (CWT Q2 13-14)'!$A$2:$C$219,3,FALSE)</f>
        <v>E39000018</v>
      </c>
      <c r="C134" s="66" t="str">
        <f>VLOOKUP(E134,[1]CCG!$A$2:$D$212,4,FALSE)</f>
        <v>Q71</v>
      </c>
      <c r="D134" s="66" t="str">
        <f>VLOOKUP(C134,'[1]Area Team'!$A$2:$B$29,2,FALSE)</f>
        <v>LONDON AREA TEAM</v>
      </c>
      <c r="E134" s="85" t="s">
        <v>201</v>
      </c>
      <c r="F134" s="66" t="str">
        <f>VLOOKUP(E134,[1]CCG!$A$2:$D$212,2,FALSE)</f>
        <v>NHS HARROW CCG</v>
      </c>
      <c r="G134" s="66" t="s">
        <v>0</v>
      </c>
      <c r="H134" s="86">
        <v>1261</v>
      </c>
      <c r="I134" s="86">
        <v>1201</v>
      </c>
      <c r="J134" s="66">
        <f t="shared" si="2"/>
        <v>60</v>
      </c>
      <c r="K134" s="67">
        <f t="shared" si="3"/>
        <v>0.95241871530531319</v>
      </c>
      <c r="L134" s="16"/>
    </row>
    <row r="135" spans="1:12" s="17" customFormat="1" ht="15" x14ac:dyDescent="0.25">
      <c r="A135" t="str">
        <f>VLOOKUP(E135,'[1]ONS Area ID (CWT Q2 13-14)'!$A$2:$C$219,2,FALSE)</f>
        <v>E38000077</v>
      </c>
      <c r="B135" t="str">
        <f>VLOOKUP(E135,'[1]ONS Area ID (CWT Q2 13-14)'!$A$2:$C$219,3,FALSE)</f>
        <v>E39000018</v>
      </c>
      <c r="C135" s="66" t="str">
        <f>VLOOKUP(E135,[1]CCG!$A$2:$D$212,4,FALSE)</f>
        <v>Q71</v>
      </c>
      <c r="D135" s="66" t="str">
        <f>VLOOKUP(C135,'[1]Area Team'!$A$2:$B$29,2,FALSE)</f>
        <v>LONDON AREA TEAM</v>
      </c>
      <c r="E135" s="85" t="s">
        <v>202</v>
      </c>
      <c r="F135" s="66" t="str">
        <f>VLOOKUP(E135,[1]CCG!$A$2:$D$212,2,FALSE)</f>
        <v>NHS HAVERING CCG</v>
      </c>
      <c r="G135" s="66" t="s">
        <v>0</v>
      </c>
      <c r="H135" s="86">
        <v>1631</v>
      </c>
      <c r="I135" s="86">
        <v>1342</v>
      </c>
      <c r="J135" s="66">
        <f t="shared" si="2"/>
        <v>289</v>
      </c>
      <c r="K135" s="67">
        <f t="shared" si="3"/>
        <v>0.82280809319435932</v>
      </c>
      <c r="L135" s="16"/>
    </row>
    <row r="136" spans="1:12" s="17" customFormat="1" ht="15" x14ac:dyDescent="0.25">
      <c r="A136" t="str">
        <f>VLOOKUP(E136,'[1]ONS Area ID (CWT Q2 13-14)'!$A$2:$C$219,2,FALSE)</f>
        <v>E38000082</v>
      </c>
      <c r="B136" t="str">
        <f>VLOOKUP(E136,'[1]ONS Area ID (CWT Q2 13-14)'!$A$2:$C$219,3,FALSE)</f>
        <v>E39000018</v>
      </c>
      <c r="C136" s="66" t="str">
        <f>VLOOKUP(E136,[1]CCG!$A$2:$D$212,4,FALSE)</f>
        <v>Q71</v>
      </c>
      <c r="D136" s="66" t="str">
        <f>VLOOKUP(C136,'[1]Area Team'!$A$2:$B$29,2,FALSE)</f>
        <v>LONDON AREA TEAM</v>
      </c>
      <c r="E136" s="85" t="s">
        <v>203</v>
      </c>
      <c r="F136" s="66" t="str">
        <f>VLOOKUP(E136,[1]CCG!$A$2:$D$212,2,FALSE)</f>
        <v>NHS HILLINGDON CCG</v>
      </c>
      <c r="G136" s="66" t="s">
        <v>0</v>
      </c>
      <c r="H136" s="86">
        <v>1085</v>
      </c>
      <c r="I136" s="86">
        <v>1055</v>
      </c>
      <c r="J136" s="66">
        <f t="shared" si="2"/>
        <v>30</v>
      </c>
      <c r="K136" s="67">
        <f t="shared" si="3"/>
        <v>0.97235023041474655</v>
      </c>
      <c r="L136" s="16"/>
    </row>
    <row r="137" spans="1:12" s="17" customFormat="1" ht="15" x14ac:dyDescent="0.25">
      <c r="A137" t="str">
        <f>VLOOKUP(E137,'[1]ONS Area ID (CWT Q2 13-14)'!$A$2:$C$219,2,FALSE)</f>
        <v>E38000084</v>
      </c>
      <c r="B137" t="str">
        <f>VLOOKUP(E137,'[1]ONS Area ID (CWT Q2 13-14)'!$A$2:$C$219,3,FALSE)</f>
        <v>E39000018</v>
      </c>
      <c r="C137" s="66" t="str">
        <f>VLOOKUP(E137,[1]CCG!$A$2:$D$212,4,FALSE)</f>
        <v>Q71</v>
      </c>
      <c r="D137" s="66" t="str">
        <f>VLOOKUP(C137,'[1]Area Team'!$A$2:$B$29,2,FALSE)</f>
        <v>LONDON AREA TEAM</v>
      </c>
      <c r="E137" s="85" t="s">
        <v>197</v>
      </c>
      <c r="F137" s="66" t="str">
        <f>VLOOKUP(E137,[1]CCG!$A$2:$D$212,2,FALSE)</f>
        <v>NHS HOUNSLOW CCG</v>
      </c>
      <c r="G137" s="66" t="s">
        <v>0</v>
      </c>
      <c r="H137" s="86">
        <v>1016</v>
      </c>
      <c r="I137" s="86">
        <v>964</v>
      </c>
      <c r="J137" s="66">
        <f t="shared" ref="J137:J200" si="4">H137-I137</f>
        <v>52</v>
      </c>
      <c r="K137" s="67">
        <f t="shared" ref="K137:K200" si="5">I137/H137</f>
        <v>0.94881889763779526</v>
      </c>
      <c r="L137" s="16"/>
    </row>
    <row r="138" spans="1:12" s="17" customFormat="1" ht="15" x14ac:dyDescent="0.25">
      <c r="A138" t="str">
        <f>VLOOKUP(E138,'[1]ONS Area ID (CWT Q2 13-14)'!$A$2:$C$219,2,FALSE)</f>
        <v>E38000088</v>
      </c>
      <c r="B138" t="str">
        <f>VLOOKUP(E138,'[1]ONS Area ID (CWT Q2 13-14)'!$A$2:$C$219,3,FALSE)</f>
        <v>E39000018</v>
      </c>
      <c r="C138" s="66" t="str">
        <f>VLOOKUP(E138,[1]CCG!$A$2:$D$212,4,FALSE)</f>
        <v>Q71</v>
      </c>
      <c r="D138" s="66" t="str">
        <f>VLOOKUP(C138,'[1]Area Team'!$A$2:$B$29,2,FALSE)</f>
        <v>LONDON AREA TEAM</v>
      </c>
      <c r="E138" s="85" t="s">
        <v>204</v>
      </c>
      <c r="F138" s="66" t="str">
        <f>VLOOKUP(E138,[1]CCG!$A$2:$D$212,2,FALSE)</f>
        <v>NHS ISLINGTON CCG</v>
      </c>
      <c r="G138" s="66" t="s">
        <v>0</v>
      </c>
      <c r="H138" s="86">
        <v>1161</v>
      </c>
      <c r="I138" s="86">
        <v>1096</v>
      </c>
      <c r="J138" s="66">
        <f t="shared" si="4"/>
        <v>65</v>
      </c>
      <c r="K138" s="67">
        <f t="shared" si="5"/>
        <v>0.94401378122308355</v>
      </c>
      <c r="L138" s="16"/>
    </row>
    <row r="139" spans="1:12" s="17" customFormat="1" ht="15" x14ac:dyDescent="0.25">
      <c r="A139" t="str">
        <f>VLOOKUP(E139,'[1]ONS Area ID (CWT Q2 13-14)'!$A$2:$C$219,2,FALSE)</f>
        <v>E38000090</v>
      </c>
      <c r="B139" t="str">
        <f>VLOOKUP(E139,'[1]ONS Area ID (CWT Q2 13-14)'!$A$2:$C$219,3,FALSE)</f>
        <v>E39000018</v>
      </c>
      <c r="C139" s="66" t="str">
        <f>VLOOKUP(E139,[1]CCG!$A$2:$D$212,4,FALSE)</f>
        <v>Q71</v>
      </c>
      <c r="D139" s="66" t="str">
        <f>VLOOKUP(C139,'[1]Area Team'!$A$2:$B$29,2,FALSE)</f>
        <v>LONDON AREA TEAM</v>
      </c>
      <c r="E139" s="85" t="s">
        <v>205</v>
      </c>
      <c r="F139" s="66" t="str">
        <f>VLOOKUP(E139,[1]CCG!$A$2:$D$212,2,FALSE)</f>
        <v>NHS KINGSTON CCG</v>
      </c>
      <c r="G139" s="66" t="s">
        <v>0</v>
      </c>
      <c r="H139" s="86">
        <v>1077</v>
      </c>
      <c r="I139" s="86">
        <v>1022</v>
      </c>
      <c r="J139" s="66">
        <f t="shared" si="4"/>
        <v>55</v>
      </c>
      <c r="K139" s="67">
        <f t="shared" si="5"/>
        <v>0.94893221912720516</v>
      </c>
      <c r="L139" s="16"/>
    </row>
    <row r="140" spans="1:12" s="17" customFormat="1" ht="15" x14ac:dyDescent="0.25">
      <c r="A140" t="str">
        <f>VLOOKUP(E140,'[1]ONS Area ID (CWT Q2 13-14)'!$A$2:$C$219,2,FALSE)</f>
        <v>E38000092</v>
      </c>
      <c r="B140" t="str">
        <f>VLOOKUP(E140,'[1]ONS Area ID (CWT Q2 13-14)'!$A$2:$C$219,3,FALSE)</f>
        <v>E39000018</v>
      </c>
      <c r="C140" s="66" t="str">
        <f>VLOOKUP(E140,[1]CCG!$A$2:$D$212,4,FALSE)</f>
        <v>Q71</v>
      </c>
      <c r="D140" s="66" t="str">
        <f>VLOOKUP(C140,'[1]Area Team'!$A$2:$B$29,2,FALSE)</f>
        <v>LONDON AREA TEAM</v>
      </c>
      <c r="E140" s="85" t="s">
        <v>206</v>
      </c>
      <c r="F140" s="66" t="str">
        <f>VLOOKUP(E140,[1]CCG!$A$2:$D$212,2,FALSE)</f>
        <v>NHS LAMBETH CCG</v>
      </c>
      <c r="G140" s="66" t="s">
        <v>0</v>
      </c>
      <c r="H140" s="86">
        <v>1976</v>
      </c>
      <c r="I140" s="86">
        <v>1886</v>
      </c>
      <c r="J140" s="66">
        <f t="shared" si="4"/>
        <v>90</v>
      </c>
      <c r="K140" s="67">
        <f t="shared" si="5"/>
        <v>0.95445344129554655</v>
      </c>
      <c r="L140" s="16"/>
    </row>
    <row r="141" spans="1:12" s="17" customFormat="1" ht="15" x14ac:dyDescent="0.25">
      <c r="A141" t="str">
        <f>VLOOKUP(E141,'[1]ONS Area ID (CWT Q2 13-14)'!$A$2:$C$219,2,FALSE)</f>
        <v>E38000098</v>
      </c>
      <c r="B141" t="str">
        <f>VLOOKUP(E141,'[1]ONS Area ID (CWT Q2 13-14)'!$A$2:$C$219,3,FALSE)</f>
        <v>E39000018</v>
      </c>
      <c r="C141" s="66" t="str">
        <f>VLOOKUP(E141,[1]CCG!$A$2:$D$212,4,FALSE)</f>
        <v>Q71</v>
      </c>
      <c r="D141" s="66" t="str">
        <f>VLOOKUP(C141,'[1]Area Team'!$A$2:$B$29,2,FALSE)</f>
        <v>LONDON AREA TEAM</v>
      </c>
      <c r="E141" s="85" t="s">
        <v>207</v>
      </c>
      <c r="F141" s="66" t="str">
        <f>VLOOKUP(E141,[1]CCG!$A$2:$D$212,2,FALSE)</f>
        <v>NHS LEWISHAM CCG</v>
      </c>
      <c r="G141" s="66" t="s">
        <v>0</v>
      </c>
      <c r="H141" s="86">
        <v>2018</v>
      </c>
      <c r="I141" s="86">
        <v>1903</v>
      </c>
      <c r="J141" s="66">
        <f t="shared" si="4"/>
        <v>115</v>
      </c>
      <c r="K141" s="67">
        <f t="shared" si="5"/>
        <v>0.9430128840436075</v>
      </c>
      <c r="L141" s="16"/>
    </row>
    <row r="142" spans="1:12" s="17" customFormat="1" ht="15" x14ac:dyDescent="0.25">
      <c r="A142" t="str">
        <f>VLOOKUP(E142,'[1]ONS Area ID (CWT Q2 13-14)'!$A$2:$C$219,2,FALSE)</f>
        <v>E38000105</v>
      </c>
      <c r="B142" t="str">
        <f>VLOOKUP(E142,'[1]ONS Area ID (CWT Q2 13-14)'!$A$2:$C$219,3,FALSE)</f>
        <v>E39000018</v>
      </c>
      <c r="C142" s="66" t="str">
        <f>VLOOKUP(E142,[1]CCG!$A$2:$D$212,4,FALSE)</f>
        <v>Q71</v>
      </c>
      <c r="D142" s="66" t="str">
        <f>VLOOKUP(C142,'[1]Area Team'!$A$2:$B$29,2,FALSE)</f>
        <v>LONDON AREA TEAM</v>
      </c>
      <c r="E142" s="85" t="s">
        <v>212</v>
      </c>
      <c r="F142" s="66" t="str">
        <f>VLOOKUP(E142,[1]CCG!$A$2:$D$212,2,FALSE)</f>
        <v>NHS MERTON CCG</v>
      </c>
      <c r="G142" s="66" t="s">
        <v>0</v>
      </c>
      <c r="H142" s="86">
        <v>952</v>
      </c>
      <c r="I142" s="86">
        <v>931</v>
      </c>
      <c r="J142" s="66">
        <f t="shared" si="4"/>
        <v>21</v>
      </c>
      <c r="K142" s="67">
        <f t="shared" si="5"/>
        <v>0.9779411764705882</v>
      </c>
      <c r="L142" s="16"/>
    </row>
    <row r="143" spans="1:12" s="17" customFormat="1" ht="15" x14ac:dyDescent="0.25">
      <c r="A143" t="str">
        <f>VLOOKUP(E143,'[1]ONS Area ID (CWT Q2 13-14)'!$A$2:$C$219,2,FALSE)</f>
        <v>E38000113</v>
      </c>
      <c r="B143" t="str">
        <f>VLOOKUP(E143,'[1]ONS Area ID (CWT Q2 13-14)'!$A$2:$C$219,3,FALSE)</f>
        <v>E39000018</v>
      </c>
      <c r="C143" s="66" t="str">
        <f>VLOOKUP(E143,[1]CCG!$A$2:$D$212,4,FALSE)</f>
        <v>Q71</v>
      </c>
      <c r="D143" s="66" t="str">
        <f>VLOOKUP(C143,'[1]Area Team'!$A$2:$B$29,2,FALSE)</f>
        <v>LONDON AREA TEAM</v>
      </c>
      <c r="E143" s="85" t="s">
        <v>208</v>
      </c>
      <c r="F143" s="66" t="str">
        <f>VLOOKUP(E143,[1]CCG!$A$2:$D$212,2,FALSE)</f>
        <v>NHS NEWHAM CCG</v>
      </c>
      <c r="G143" s="66" t="s">
        <v>0</v>
      </c>
      <c r="H143" s="86">
        <v>1144</v>
      </c>
      <c r="I143" s="86">
        <v>1062</v>
      </c>
      <c r="J143" s="66">
        <f t="shared" si="4"/>
        <v>82</v>
      </c>
      <c r="K143" s="67">
        <f t="shared" si="5"/>
        <v>0.92832167832167833</v>
      </c>
      <c r="L143" s="16"/>
    </row>
    <row r="144" spans="1:12" s="17" customFormat="1" ht="15" x14ac:dyDescent="0.25">
      <c r="A144" t="str">
        <f>VLOOKUP(E144,'[1]ONS Area ID (CWT Q2 13-14)'!$A$2:$C$219,2,FALSE)</f>
        <v>E38000138</v>
      </c>
      <c r="B144" t="str">
        <f>VLOOKUP(E144,'[1]ONS Area ID (CWT Q2 13-14)'!$A$2:$C$219,3,FALSE)</f>
        <v>E39000018</v>
      </c>
      <c r="C144" s="66" t="str">
        <f>VLOOKUP(E144,[1]CCG!$A$2:$D$212,4,FALSE)</f>
        <v>Q71</v>
      </c>
      <c r="D144" s="66" t="str">
        <f>VLOOKUP(C144,'[1]Area Team'!$A$2:$B$29,2,FALSE)</f>
        <v>LONDON AREA TEAM</v>
      </c>
      <c r="E144" s="85" t="s">
        <v>209</v>
      </c>
      <c r="F144" s="66" t="str">
        <f>VLOOKUP(E144,[1]CCG!$A$2:$D$212,2,FALSE)</f>
        <v>NHS REDBRIDGE CCG</v>
      </c>
      <c r="G144" s="66" t="s">
        <v>0</v>
      </c>
      <c r="H144" s="86">
        <v>1496</v>
      </c>
      <c r="I144" s="86">
        <v>1245</v>
      </c>
      <c r="J144" s="66">
        <f t="shared" si="4"/>
        <v>251</v>
      </c>
      <c r="K144" s="67">
        <f t="shared" si="5"/>
        <v>0.83221925133689845</v>
      </c>
      <c r="L144" s="16"/>
    </row>
    <row r="145" spans="1:12" s="17" customFormat="1" ht="15" x14ac:dyDescent="0.25">
      <c r="A145" t="str">
        <f>VLOOKUP(E145,'[1]ONS Area ID (CWT Q2 13-14)'!$A$2:$C$219,2,FALSE)</f>
        <v>E38000140</v>
      </c>
      <c r="B145" t="str">
        <f>VLOOKUP(E145,'[1]ONS Area ID (CWT Q2 13-14)'!$A$2:$C$219,3,FALSE)</f>
        <v>E39000018</v>
      </c>
      <c r="C145" s="66" t="str">
        <f>VLOOKUP(E145,[1]CCG!$A$2:$D$212,4,FALSE)</f>
        <v>Q71</v>
      </c>
      <c r="D145" s="66" t="str">
        <f>VLOOKUP(C145,'[1]Area Team'!$A$2:$B$29,2,FALSE)</f>
        <v>LONDON AREA TEAM</v>
      </c>
      <c r="E145" s="85" t="s">
        <v>210</v>
      </c>
      <c r="F145" s="66" t="str">
        <f>VLOOKUP(E145,[1]CCG!$A$2:$D$212,2,FALSE)</f>
        <v>NHS RICHMOND CCG</v>
      </c>
      <c r="G145" s="66" t="s">
        <v>0</v>
      </c>
      <c r="H145" s="86">
        <v>1032</v>
      </c>
      <c r="I145" s="86">
        <v>971</v>
      </c>
      <c r="J145" s="66">
        <f t="shared" si="4"/>
        <v>61</v>
      </c>
      <c r="K145" s="67">
        <f t="shared" si="5"/>
        <v>0.94089147286821706</v>
      </c>
      <c r="L145" s="16"/>
    </row>
    <row r="146" spans="1:12" s="17" customFormat="1" ht="15" x14ac:dyDescent="0.25">
      <c r="A146" t="str">
        <f>VLOOKUP(E146,'[1]ONS Area ID (CWT Q2 13-14)'!$A$2:$C$219,2,FALSE)</f>
        <v>E38000171</v>
      </c>
      <c r="B146" t="str">
        <f>VLOOKUP(E146,'[1]ONS Area ID (CWT Q2 13-14)'!$A$2:$C$219,3,FALSE)</f>
        <v>E39000018</v>
      </c>
      <c r="C146" s="66" t="str">
        <f>VLOOKUP(E146,[1]CCG!$A$2:$D$212,4,FALSE)</f>
        <v>Q71</v>
      </c>
      <c r="D146" s="66" t="str">
        <f>VLOOKUP(C146,'[1]Area Team'!$A$2:$B$29,2,FALSE)</f>
        <v>LONDON AREA TEAM</v>
      </c>
      <c r="E146" s="85" t="s">
        <v>211</v>
      </c>
      <c r="F146" s="66" t="str">
        <f>VLOOKUP(E146,[1]CCG!$A$2:$D$212,2,FALSE)</f>
        <v>NHS SOUTHWARK CCG</v>
      </c>
      <c r="G146" s="66" t="s">
        <v>0</v>
      </c>
      <c r="H146" s="86">
        <v>1544</v>
      </c>
      <c r="I146" s="86">
        <v>1487</v>
      </c>
      <c r="J146" s="66">
        <f t="shared" si="4"/>
        <v>57</v>
      </c>
      <c r="K146" s="67">
        <f t="shared" si="5"/>
        <v>0.96308290155440412</v>
      </c>
      <c r="L146" s="16"/>
    </row>
    <row r="147" spans="1:12" s="17" customFormat="1" ht="15" x14ac:dyDescent="0.25">
      <c r="A147" t="str">
        <f>VLOOKUP(E147,'[1]ONS Area ID (CWT Q2 13-14)'!$A$2:$C$219,2,FALSE)</f>
        <v>E38000179</v>
      </c>
      <c r="B147" t="str">
        <f>VLOOKUP(E147,'[1]ONS Area ID (CWT Q2 13-14)'!$A$2:$C$219,3,FALSE)</f>
        <v>E39000018</v>
      </c>
      <c r="C147" s="66" t="str">
        <f>VLOOKUP(E147,[1]CCG!$A$2:$D$212,4,FALSE)</f>
        <v>Q71</v>
      </c>
      <c r="D147" s="66" t="str">
        <f>VLOOKUP(C147,'[1]Area Team'!$A$2:$B$29,2,FALSE)</f>
        <v>LONDON AREA TEAM</v>
      </c>
      <c r="E147" s="85" t="s">
        <v>213</v>
      </c>
      <c r="F147" s="66" t="str">
        <f>VLOOKUP(E147,[1]CCG!$A$2:$D$212,2,FALSE)</f>
        <v>NHS SUTTON CCG</v>
      </c>
      <c r="G147" s="66" t="s">
        <v>0</v>
      </c>
      <c r="H147" s="86">
        <v>909</v>
      </c>
      <c r="I147" s="86">
        <v>883</v>
      </c>
      <c r="J147" s="66">
        <f t="shared" si="4"/>
        <v>26</v>
      </c>
      <c r="K147" s="67">
        <f t="shared" si="5"/>
        <v>0.97139713971397135</v>
      </c>
      <c r="L147" s="16"/>
    </row>
    <row r="148" spans="1:12" s="17" customFormat="1" ht="15" x14ac:dyDescent="0.25">
      <c r="A148" t="str">
        <f>VLOOKUP(E148,'[1]ONS Area ID (CWT Q2 13-14)'!$A$2:$C$219,2,FALSE)</f>
        <v>E38000186</v>
      </c>
      <c r="B148" t="str">
        <f>VLOOKUP(E148,'[1]ONS Area ID (CWT Q2 13-14)'!$A$2:$C$219,3,FALSE)</f>
        <v>E39000018</v>
      </c>
      <c r="C148" s="66" t="str">
        <f>VLOOKUP(E148,[1]CCG!$A$2:$D$212,4,FALSE)</f>
        <v>Q71</v>
      </c>
      <c r="D148" s="66" t="str">
        <f>VLOOKUP(C148,'[1]Area Team'!$A$2:$B$29,2,FALSE)</f>
        <v>LONDON AREA TEAM</v>
      </c>
      <c r="E148" s="85" t="s">
        <v>214</v>
      </c>
      <c r="F148" s="66" t="str">
        <f>VLOOKUP(E148,[1]CCG!$A$2:$D$212,2,FALSE)</f>
        <v>NHS TOWER HAMLETS CCG</v>
      </c>
      <c r="G148" s="66" t="s">
        <v>0</v>
      </c>
      <c r="H148" s="86">
        <v>1185</v>
      </c>
      <c r="I148" s="86">
        <v>1004</v>
      </c>
      <c r="J148" s="66">
        <f t="shared" si="4"/>
        <v>181</v>
      </c>
      <c r="K148" s="67">
        <f t="shared" si="5"/>
        <v>0.84725738396624473</v>
      </c>
      <c r="L148" s="16"/>
    </row>
    <row r="149" spans="1:12" s="17" customFormat="1" ht="15" x14ac:dyDescent="0.25">
      <c r="A149" t="str">
        <f>VLOOKUP(E149,'[1]ONS Area ID (CWT Q2 13-14)'!$A$2:$C$219,2,FALSE)</f>
        <v>E38000192</v>
      </c>
      <c r="B149" t="str">
        <f>VLOOKUP(E149,'[1]ONS Area ID (CWT Q2 13-14)'!$A$2:$C$219,3,FALSE)</f>
        <v>E39000018</v>
      </c>
      <c r="C149" s="66" t="str">
        <f>VLOOKUP(E149,[1]CCG!$A$2:$D$212,4,FALSE)</f>
        <v>Q71</v>
      </c>
      <c r="D149" s="66" t="str">
        <f>VLOOKUP(C149,'[1]Area Team'!$A$2:$B$29,2,FALSE)</f>
        <v>LONDON AREA TEAM</v>
      </c>
      <c r="E149" s="85" t="s">
        <v>215</v>
      </c>
      <c r="F149" s="66" t="str">
        <f>VLOOKUP(E149,[1]CCG!$A$2:$D$212,2,FALSE)</f>
        <v>NHS WALTHAM FOREST CCG</v>
      </c>
      <c r="G149" s="66" t="s">
        <v>0</v>
      </c>
      <c r="H149" s="86">
        <v>1464</v>
      </c>
      <c r="I149" s="86">
        <v>1339</v>
      </c>
      <c r="J149" s="66">
        <f t="shared" si="4"/>
        <v>125</v>
      </c>
      <c r="K149" s="67">
        <f t="shared" si="5"/>
        <v>0.9146174863387978</v>
      </c>
      <c r="L149" s="16"/>
    </row>
    <row r="150" spans="1:12" s="17" customFormat="1" ht="15" x14ac:dyDescent="0.25">
      <c r="A150" t="str">
        <f>VLOOKUP(E150,'[1]ONS Area ID (CWT Q2 13-14)'!$A$2:$C$219,2,FALSE)</f>
        <v>E38000193</v>
      </c>
      <c r="B150" t="str">
        <f>VLOOKUP(E150,'[1]ONS Area ID (CWT Q2 13-14)'!$A$2:$C$219,3,FALSE)</f>
        <v>E39000018</v>
      </c>
      <c r="C150" s="66" t="str">
        <f>VLOOKUP(E150,[1]CCG!$A$2:$D$212,4,FALSE)</f>
        <v>Q71</v>
      </c>
      <c r="D150" s="66" t="str">
        <f>VLOOKUP(C150,'[1]Area Team'!$A$2:$B$29,2,FALSE)</f>
        <v>LONDON AREA TEAM</v>
      </c>
      <c r="E150" s="85" t="s">
        <v>216</v>
      </c>
      <c r="F150" s="66" t="str">
        <f>VLOOKUP(E150,[1]CCG!$A$2:$D$212,2,FALSE)</f>
        <v>NHS WANDSWORTH CCG</v>
      </c>
      <c r="G150" s="66" t="s">
        <v>0</v>
      </c>
      <c r="H150" s="86">
        <v>1777</v>
      </c>
      <c r="I150" s="86">
        <v>1744</v>
      </c>
      <c r="J150" s="66">
        <f t="shared" si="4"/>
        <v>33</v>
      </c>
      <c r="K150" s="67">
        <f t="shared" si="5"/>
        <v>0.98142937535171637</v>
      </c>
      <c r="L150" s="16"/>
    </row>
    <row r="151" spans="1:12" s="17" customFormat="1" ht="15" x14ac:dyDescent="0.25">
      <c r="A151" t="str">
        <f>VLOOKUP(E151,'[1]ONS Area ID (CWT Q2 13-14)'!$A$2:$C$219,2,FALSE)</f>
        <v>E38000202</v>
      </c>
      <c r="B151" t="str">
        <f>VLOOKUP(E151,'[1]ONS Area ID (CWT Q2 13-14)'!$A$2:$C$219,3,FALSE)</f>
        <v>E39000018</v>
      </c>
      <c r="C151" s="66" t="str">
        <f>VLOOKUP(E151,[1]CCG!$A$2:$D$212,4,FALSE)</f>
        <v>Q71</v>
      </c>
      <c r="D151" s="66" t="str">
        <f>VLOOKUP(C151,'[1]Area Team'!$A$2:$B$29,2,FALSE)</f>
        <v>LONDON AREA TEAM</v>
      </c>
      <c r="E151" s="85" t="s">
        <v>217</v>
      </c>
      <c r="F151" s="66" t="str">
        <f>VLOOKUP(E151,[1]CCG!$A$2:$D$212,2,FALSE)</f>
        <v>NHS WEST LONDON (K&amp;C &amp; QPP) CCG</v>
      </c>
      <c r="G151" s="66" t="s">
        <v>0</v>
      </c>
      <c r="H151" s="86">
        <v>770</v>
      </c>
      <c r="I151" s="86">
        <v>733</v>
      </c>
      <c r="J151" s="66">
        <f t="shared" si="4"/>
        <v>37</v>
      </c>
      <c r="K151" s="67">
        <f t="shared" si="5"/>
        <v>0.95194805194805199</v>
      </c>
      <c r="L151" s="16"/>
    </row>
    <row r="152" spans="1:12" s="17" customFormat="1" ht="15" x14ac:dyDescent="0.25">
      <c r="A152" t="str">
        <f>VLOOKUP(E152,'[1]ONS Area ID (CWT Q2 13-14)'!$A$2:$C$219,2,FALSE)</f>
        <v>E38000068</v>
      </c>
      <c r="B152" t="str">
        <f>VLOOKUP(E152,'[1]ONS Area ID (CWT Q2 13-14)'!$A$2:$C$219,3,FALSE)</f>
        <v>E39000005</v>
      </c>
      <c r="C152" s="66" t="str">
        <f>VLOOKUP(E152,[1]CCG!$A$2:$D$212,4,FALSE)</f>
        <v>Q48</v>
      </c>
      <c r="D152" s="66" t="str">
        <f>VLOOKUP(C152,'[1]Area Team'!$A$2:$B$29,2,FALSE)</f>
        <v>MERSEYSIDE AREA TEAM</v>
      </c>
      <c r="E152" s="85" t="s">
        <v>88</v>
      </c>
      <c r="F152" s="66" t="str">
        <f>VLOOKUP(E152,[1]CCG!$A$2:$D$212,2,FALSE)</f>
        <v>NHS HALTON CCG</v>
      </c>
      <c r="G152" s="66" t="s">
        <v>0</v>
      </c>
      <c r="H152" s="86">
        <v>945</v>
      </c>
      <c r="I152" s="86">
        <v>891</v>
      </c>
      <c r="J152" s="66">
        <f t="shared" si="4"/>
        <v>54</v>
      </c>
      <c r="K152" s="67">
        <f t="shared" si="5"/>
        <v>0.94285714285714284</v>
      </c>
      <c r="L152" s="16"/>
    </row>
    <row r="153" spans="1:12" s="17" customFormat="1" ht="15" x14ac:dyDescent="0.25">
      <c r="A153" t="str">
        <f>VLOOKUP(E153,'[1]ONS Area ID (CWT Q2 13-14)'!$A$2:$C$219,2,FALSE)</f>
        <v>E38000091</v>
      </c>
      <c r="B153" t="str">
        <f>VLOOKUP(E153,'[1]ONS Area ID (CWT Q2 13-14)'!$A$2:$C$219,3,FALSE)</f>
        <v>E39000005</v>
      </c>
      <c r="C153" s="66" t="str">
        <f>VLOOKUP(E153,[1]CCG!$A$2:$D$212,4,FALSE)</f>
        <v>Q48</v>
      </c>
      <c r="D153" s="66" t="str">
        <f>VLOOKUP(C153,'[1]Area Team'!$A$2:$B$29,2,FALSE)</f>
        <v>MERSEYSIDE AREA TEAM</v>
      </c>
      <c r="E153" s="85" t="s">
        <v>91</v>
      </c>
      <c r="F153" s="66" t="str">
        <f>VLOOKUP(E153,[1]CCG!$A$2:$D$212,2,FALSE)</f>
        <v>NHS KNOWSLEY CCG</v>
      </c>
      <c r="G153" s="66" t="s">
        <v>0</v>
      </c>
      <c r="H153" s="86">
        <v>1195</v>
      </c>
      <c r="I153" s="86">
        <v>1135</v>
      </c>
      <c r="J153" s="66">
        <f t="shared" si="4"/>
        <v>60</v>
      </c>
      <c r="K153" s="67">
        <f t="shared" si="5"/>
        <v>0.94979079497907948</v>
      </c>
      <c r="L153" s="16"/>
    </row>
    <row r="154" spans="1:12" s="17" customFormat="1" ht="15" x14ac:dyDescent="0.25">
      <c r="A154" t="str">
        <f>VLOOKUP(E154,'[1]ONS Area ID (CWT Q2 13-14)'!$A$2:$C$219,2,FALSE)</f>
        <v>E38000101</v>
      </c>
      <c r="B154" t="str">
        <f>VLOOKUP(E154,'[1]ONS Area ID (CWT Q2 13-14)'!$A$2:$C$219,3,FALSE)</f>
        <v>E39000005</v>
      </c>
      <c r="C154" s="66" t="str">
        <f>VLOOKUP(E154,[1]CCG!$A$2:$D$212,4,FALSE)</f>
        <v>Q48</v>
      </c>
      <c r="D154" s="66" t="str">
        <f>VLOOKUP(C154,'[1]Area Team'!$A$2:$B$29,2,FALSE)</f>
        <v>MERSEYSIDE AREA TEAM</v>
      </c>
      <c r="E154" s="85" t="s">
        <v>265</v>
      </c>
      <c r="F154" s="66" t="str">
        <f>VLOOKUP(E154,[1]CCG!$A$2:$D$212,2,FALSE)</f>
        <v>NHS LIVERPOOL CCG</v>
      </c>
      <c r="G154" s="66" t="s">
        <v>0</v>
      </c>
      <c r="H154" s="86">
        <v>3653</v>
      </c>
      <c r="I154" s="86">
        <v>3550</v>
      </c>
      <c r="J154" s="66">
        <f t="shared" si="4"/>
        <v>103</v>
      </c>
      <c r="K154" s="67">
        <f t="shared" si="5"/>
        <v>0.97180399671502871</v>
      </c>
      <c r="L154" s="16"/>
    </row>
    <row r="155" spans="1:12" s="17" customFormat="1" ht="15" x14ac:dyDescent="0.25">
      <c r="A155" t="str">
        <f>VLOOKUP(E155,'[1]ONS Area ID (CWT Q2 13-14)'!$A$2:$C$219,2,FALSE)</f>
        <v>E38000161</v>
      </c>
      <c r="B155" t="str">
        <f>VLOOKUP(E155,'[1]ONS Area ID (CWT Q2 13-14)'!$A$2:$C$219,3,FALSE)</f>
        <v>E39000005</v>
      </c>
      <c r="C155" s="66" t="str">
        <f>VLOOKUP(E155,[1]CCG!$A$2:$D$212,4,FALSE)</f>
        <v>Q48</v>
      </c>
      <c r="D155" s="66" t="str">
        <f>VLOOKUP(C155,'[1]Area Team'!$A$2:$B$29,2,FALSE)</f>
        <v>MERSEYSIDE AREA TEAM</v>
      </c>
      <c r="E155" s="85" t="s">
        <v>96</v>
      </c>
      <c r="F155" s="66" t="str">
        <f>VLOOKUP(E155,[1]CCG!$A$2:$D$212,2,FALSE)</f>
        <v>NHS SOUTH SEFTON CCG</v>
      </c>
      <c r="G155" s="66" t="s">
        <v>0</v>
      </c>
      <c r="H155" s="86">
        <v>1489</v>
      </c>
      <c r="I155" s="86">
        <v>1442</v>
      </c>
      <c r="J155" s="66">
        <f t="shared" si="4"/>
        <v>47</v>
      </c>
      <c r="K155" s="67">
        <f t="shared" si="5"/>
        <v>0.96843519140362655</v>
      </c>
      <c r="L155" s="16"/>
    </row>
    <row r="156" spans="1:12" s="17" customFormat="1" ht="15" x14ac:dyDescent="0.25">
      <c r="A156" t="str">
        <f>VLOOKUP(E156,'[1]ONS Area ID (CWT Q2 13-14)'!$A$2:$C$219,2,FALSE)</f>
        <v>E38000170</v>
      </c>
      <c r="B156" t="str">
        <f>VLOOKUP(E156,'[1]ONS Area ID (CWT Q2 13-14)'!$A$2:$C$219,3,FALSE)</f>
        <v>E39000005</v>
      </c>
      <c r="C156" s="66" t="str">
        <f>VLOOKUP(E156,[1]CCG!$A$2:$D$212,4,FALSE)</f>
        <v>Q48</v>
      </c>
      <c r="D156" s="66" t="str">
        <f>VLOOKUP(C156,'[1]Area Team'!$A$2:$B$29,2,FALSE)</f>
        <v>MERSEYSIDE AREA TEAM</v>
      </c>
      <c r="E156" s="85" t="s">
        <v>97</v>
      </c>
      <c r="F156" s="66" t="str">
        <f>VLOOKUP(E156,[1]CCG!$A$2:$D$212,2,FALSE)</f>
        <v>NHS SOUTHPORT AND FORMBY CCG</v>
      </c>
      <c r="G156" s="66" t="s">
        <v>0</v>
      </c>
      <c r="H156" s="86">
        <v>1081</v>
      </c>
      <c r="I156" s="86">
        <v>1029</v>
      </c>
      <c r="J156" s="66">
        <f t="shared" si="4"/>
        <v>52</v>
      </c>
      <c r="K156" s="67">
        <f t="shared" si="5"/>
        <v>0.95189639222941724</v>
      </c>
      <c r="L156" s="16"/>
    </row>
    <row r="157" spans="1:12" s="17" customFormat="1" ht="15" x14ac:dyDescent="0.25">
      <c r="A157" t="str">
        <f>VLOOKUP(E157,'[1]ONS Area ID (CWT Q2 13-14)'!$A$2:$C$219,2,FALSE)</f>
        <v>E38000172</v>
      </c>
      <c r="B157" t="str">
        <f>VLOOKUP(E157,'[1]ONS Area ID (CWT Q2 13-14)'!$A$2:$C$219,3,FALSE)</f>
        <v>E39000005</v>
      </c>
      <c r="C157" s="66" t="str">
        <f>VLOOKUP(E157,[1]CCG!$A$2:$D$212,4,FALSE)</f>
        <v>Q48</v>
      </c>
      <c r="D157" s="66" t="str">
        <f>VLOOKUP(C157,'[1]Area Team'!$A$2:$B$29,2,FALSE)</f>
        <v>MERSEYSIDE AREA TEAM</v>
      </c>
      <c r="E157" s="85" t="s">
        <v>99</v>
      </c>
      <c r="F157" s="66" t="str">
        <f>VLOOKUP(E157,[1]CCG!$A$2:$D$212,2,FALSE)</f>
        <v>NHS ST HELENS CCG</v>
      </c>
      <c r="G157" s="66" t="s">
        <v>0</v>
      </c>
      <c r="H157" s="86">
        <v>1186</v>
      </c>
      <c r="I157" s="86">
        <v>1126</v>
      </c>
      <c r="J157" s="66">
        <f t="shared" si="4"/>
        <v>60</v>
      </c>
      <c r="K157" s="67">
        <f t="shared" si="5"/>
        <v>0.94940978077571669</v>
      </c>
      <c r="L157" s="16"/>
    </row>
    <row r="158" spans="1:12" s="17" customFormat="1" ht="15" x14ac:dyDescent="0.25">
      <c r="A158" s="66" t="s">
        <v>311</v>
      </c>
      <c r="B158" t="str">
        <f>VLOOKUP(E158,'[1]ONS Area ID (CWT Q2 13-14)'!$A$2:$C$219,3,FALSE)</f>
        <v>E39000007</v>
      </c>
      <c r="C158" s="66" t="s">
        <v>280</v>
      </c>
      <c r="D158" s="66" t="s">
        <v>281</v>
      </c>
      <c r="E158" s="85" t="s">
        <v>264</v>
      </c>
      <c r="F158" s="66" t="s">
        <v>282</v>
      </c>
      <c r="G158" s="66" t="s">
        <v>0</v>
      </c>
      <c r="H158" s="86">
        <v>299</v>
      </c>
      <c r="I158" s="86">
        <v>273</v>
      </c>
      <c r="J158" s="66">
        <f t="shared" si="4"/>
        <v>26</v>
      </c>
      <c r="K158" s="67">
        <f t="shared" si="5"/>
        <v>0.91304347826086951</v>
      </c>
      <c r="L158" s="16"/>
    </row>
    <row r="159" spans="1:12" ht="15" x14ac:dyDescent="0.25">
      <c r="A159" t="str">
        <f>VLOOKUP(E159,'[1]ONS Area ID (CWT Q2 13-14)'!$A$2:$C$219,2,FALSE)</f>
        <v>E38000052</v>
      </c>
      <c r="B159" t="str">
        <f>VLOOKUP(E159,'[1]ONS Area ID (CWT Q2 13-14)'!$A$2:$C$219,3,FALSE)</f>
        <v>E39000007</v>
      </c>
      <c r="C159" s="66" t="str">
        <f>VLOOKUP(E159,[1]CCG!$A$2:$D$212,4,FALSE)</f>
        <v>Q50</v>
      </c>
      <c r="D159" s="66" t="str">
        <f>VLOOKUP(C159,'[1]Area Team'!$A$2:$B$29,2,FALSE)</f>
        <v>NORTH YORKSHIRE AND HUMBER AREA TEAM</v>
      </c>
      <c r="E159" s="85" t="s">
        <v>116</v>
      </c>
      <c r="F159" s="66" t="str">
        <f>VLOOKUP(E159,[1]CCG!$A$2:$D$212,2,FALSE)</f>
        <v>NHS EAST RIDING OF YORKSHIRE CCG</v>
      </c>
      <c r="G159" s="66" t="s">
        <v>0</v>
      </c>
      <c r="H159" s="86">
        <v>1836</v>
      </c>
      <c r="I159" s="86">
        <v>1721</v>
      </c>
      <c r="J159" s="66">
        <f t="shared" si="4"/>
        <v>115</v>
      </c>
      <c r="K159" s="67">
        <f t="shared" si="5"/>
        <v>0.93736383442265792</v>
      </c>
    </row>
    <row r="160" spans="1:12" ht="15" x14ac:dyDescent="0.25">
      <c r="A160" t="str">
        <f>VLOOKUP(E160,'[1]ONS Area ID (CWT Q2 13-14)'!$A$2:$C$219,2,FALSE)</f>
        <v>E38000069</v>
      </c>
      <c r="B160" t="str">
        <f>VLOOKUP(E160,'[1]ONS Area ID (CWT Q2 13-14)'!$A$2:$C$219,3,FALSE)</f>
        <v>E39000007</v>
      </c>
      <c r="C160" s="66" t="str">
        <f>VLOOKUP(E160,[1]CCG!$A$2:$D$212,4,FALSE)</f>
        <v>Q50</v>
      </c>
      <c r="D160" s="66" t="str">
        <f>VLOOKUP(C160,'[1]Area Team'!$A$2:$B$29,2,FALSE)</f>
        <v>NORTH YORKSHIRE AND HUMBER AREA TEAM</v>
      </c>
      <c r="E160" s="85" t="s">
        <v>119</v>
      </c>
      <c r="F160" s="66" t="str">
        <f>VLOOKUP(E160,[1]CCG!$A$2:$D$212,2,FALSE)</f>
        <v>NHS HAMBLETON, RICHMONDSHIRE AND WHITBY CCG</v>
      </c>
      <c r="G160" s="66" t="s">
        <v>0</v>
      </c>
      <c r="H160" s="86">
        <v>1117</v>
      </c>
      <c r="I160" s="86">
        <v>1050</v>
      </c>
      <c r="J160" s="66">
        <f t="shared" si="4"/>
        <v>67</v>
      </c>
      <c r="K160" s="67">
        <f t="shared" si="5"/>
        <v>0.94001790510295435</v>
      </c>
    </row>
    <row r="161" spans="1:11" ht="15" x14ac:dyDescent="0.25">
      <c r="A161" t="str">
        <f>VLOOKUP(E161,'[1]ONS Area ID (CWT Q2 13-14)'!$A$2:$C$219,2,FALSE)</f>
        <v>E38000073</v>
      </c>
      <c r="B161" t="str">
        <f>VLOOKUP(E161,'[1]ONS Area ID (CWT Q2 13-14)'!$A$2:$C$219,3,FALSE)</f>
        <v>E39000007</v>
      </c>
      <c r="C161" s="66" t="str">
        <f>VLOOKUP(E161,[1]CCG!$A$2:$D$212,4,FALSE)</f>
        <v>Q50</v>
      </c>
      <c r="D161" s="66" t="str">
        <f>VLOOKUP(C161,'[1]Area Team'!$A$2:$B$29,2,FALSE)</f>
        <v>NORTH YORKSHIRE AND HUMBER AREA TEAM</v>
      </c>
      <c r="E161" s="85" t="s">
        <v>120</v>
      </c>
      <c r="F161" s="66" t="str">
        <f>VLOOKUP(E161,[1]CCG!$A$2:$D$212,2,FALSE)</f>
        <v>NHS HARROGATE AND RURAL DISTRICT CCG</v>
      </c>
      <c r="G161" s="66" t="s">
        <v>0</v>
      </c>
      <c r="H161" s="86">
        <v>1404</v>
      </c>
      <c r="I161" s="86">
        <v>1387</v>
      </c>
      <c r="J161" s="66">
        <f t="shared" si="4"/>
        <v>17</v>
      </c>
      <c r="K161" s="67">
        <f t="shared" si="5"/>
        <v>0.9878917378917379</v>
      </c>
    </row>
    <row r="162" spans="1:11" ht="12.75" customHeight="1" x14ac:dyDescent="0.25">
      <c r="A162" t="str">
        <f>VLOOKUP(E162,'[1]ONS Area ID (CWT Q2 13-14)'!$A$2:$C$219,2,FALSE)</f>
        <v>E38000085</v>
      </c>
      <c r="B162" t="str">
        <f>VLOOKUP(E162,'[1]ONS Area ID (CWT Q2 13-14)'!$A$2:$C$219,3,FALSE)</f>
        <v>E39000007</v>
      </c>
      <c r="C162" s="66" t="str">
        <f>VLOOKUP(E162,[1]CCG!$A$2:$D$212,4,FALSE)</f>
        <v>Q50</v>
      </c>
      <c r="D162" s="66" t="str">
        <f>VLOOKUP(C162,'[1]Area Team'!$A$2:$B$29,2,FALSE)</f>
        <v>NORTH YORKSHIRE AND HUMBER AREA TEAM</v>
      </c>
      <c r="E162" s="85" t="s">
        <v>121</v>
      </c>
      <c r="F162" s="66" t="str">
        <f>VLOOKUP(E162,[1]CCG!$A$2:$D$212,2,FALSE)</f>
        <v>NHS HULL CCG</v>
      </c>
      <c r="G162" s="66" t="s">
        <v>0</v>
      </c>
      <c r="H162" s="86">
        <v>1552</v>
      </c>
      <c r="I162" s="86">
        <v>1477</v>
      </c>
      <c r="J162" s="66">
        <f t="shared" si="4"/>
        <v>75</v>
      </c>
      <c r="K162" s="67">
        <f t="shared" si="5"/>
        <v>0.95167525773195871</v>
      </c>
    </row>
    <row r="163" spans="1:11" ht="12.75" customHeight="1" x14ac:dyDescent="0.25">
      <c r="A163" t="str">
        <f>VLOOKUP(E163,'[1]ONS Area ID (CWT Q2 13-14)'!$A$2:$C$219,2,FALSE)</f>
        <v>E38000119</v>
      </c>
      <c r="B163" t="str">
        <f>VLOOKUP(E163,'[1]ONS Area ID (CWT Q2 13-14)'!$A$2:$C$219,3,FALSE)</f>
        <v>E39000007</v>
      </c>
      <c r="C163" s="66" t="str">
        <f>VLOOKUP(E163,[1]CCG!$A$2:$D$212,4,FALSE)</f>
        <v>Q50</v>
      </c>
      <c r="D163" s="66" t="str">
        <f>VLOOKUP(C163,'[1]Area Team'!$A$2:$B$29,2,FALSE)</f>
        <v>NORTH YORKSHIRE AND HUMBER AREA TEAM</v>
      </c>
      <c r="E163" s="85" t="s">
        <v>123</v>
      </c>
      <c r="F163" s="66" t="str">
        <f>VLOOKUP(E163,[1]CCG!$A$2:$D$212,2,FALSE)</f>
        <v>NHS NORTH EAST LINCOLNSHIRE CCG</v>
      </c>
      <c r="G163" s="66" t="s">
        <v>0</v>
      </c>
      <c r="H163" s="86">
        <v>926</v>
      </c>
      <c r="I163" s="86">
        <v>903</v>
      </c>
      <c r="J163" s="66">
        <f t="shared" si="4"/>
        <v>23</v>
      </c>
      <c r="K163" s="67">
        <f t="shared" si="5"/>
        <v>0.97516198704103674</v>
      </c>
    </row>
    <row r="164" spans="1:11" ht="12.75" customHeight="1" x14ac:dyDescent="0.25">
      <c r="A164" t="str">
        <f>VLOOKUP(E164,'[1]ONS Area ID (CWT Q2 13-14)'!$A$2:$C$219,2,FALSE)</f>
        <v>E38000122</v>
      </c>
      <c r="B164" t="str">
        <f>VLOOKUP(E164,'[1]ONS Area ID (CWT Q2 13-14)'!$A$2:$C$219,3,FALSE)</f>
        <v>E39000007</v>
      </c>
      <c r="C164" s="66" t="str">
        <f>VLOOKUP(E164,[1]CCG!$A$2:$D$212,4,FALSE)</f>
        <v>Q50</v>
      </c>
      <c r="D164" s="66" t="str">
        <f>VLOOKUP(C164,'[1]Area Team'!$A$2:$B$29,2,FALSE)</f>
        <v>NORTH YORKSHIRE AND HUMBER AREA TEAM</v>
      </c>
      <c r="E164" s="85" t="s">
        <v>125</v>
      </c>
      <c r="F164" s="66" t="str">
        <f>VLOOKUP(E164,[1]CCG!$A$2:$D$212,2,FALSE)</f>
        <v>NHS NORTH LINCOLNSHIRE CCG</v>
      </c>
      <c r="G164" s="66" t="s">
        <v>0</v>
      </c>
      <c r="H164" s="86">
        <v>1006</v>
      </c>
      <c r="I164" s="86">
        <v>986</v>
      </c>
      <c r="J164" s="66">
        <f t="shared" si="4"/>
        <v>20</v>
      </c>
      <c r="K164" s="67">
        <f t="shared" si="5"/>
        <v>0.98011928429423456</v>
      </c>
    </row>
    <row r="165" spans="1:11" ht="15" x14ac:dyDescent="0.25">
      <c r="A165" t="str">
        <f>VLOOKUP(E165,'[1]ONS Area ID (CWT Q2 13-14)'!$A$2:$C$219,2,FALSE)</f>
        <v>E38000145</v>
      </c>
      <c r="B165" t="str">
        <f>VLOOKUP(E165,'[1]ONS Area ID (CWT Q2 13-14)'!$A$2:$C$219,3,FALSE)</f>
        <v>E39000007</v>
      </c>
      <c r="C165" s="66" t="str">
        <f>VLOOKUP(E165,[1]CCG!$A$2:$D$212,4,FALSE)</f>
        <v>Q50</v>
      </c>
      <c r="D165" s="66" t="str">
        <f>VLOOKUP(C165,'[1]Area Team'!$A$2:$B$29,2,FALSE)</f>
        <v>NORTH YORKSHIRE AND HUMBER AREA TEAM</v>
      </c>
      <c r="E165" s="85" t="s">
        <v>127</v>
      </c>
      <c r="F165" s="66" t="str">
        <f>VLOOKUP(E165,[1]CCG!$A$2:$D$212,2,FALSE)</f>
        <v>NHS SCARBOROUGH AND RYEDALE CCG</v>
      </c>
      <c r="G165" s="66" t="s">
        <v>0</v>
      </c>
      <c r="H165" s="86">
        <v>499</v>
      </c>
      <c r="I165" s="86">
        <v>477</v>
      </c>
      <c r="J165" s="66">
        <f t="shared" si="4"/>
        <v>22</v>
      </c>
      <c r="K165" s="67">
        <f t="shared" si="5"/>
        <v>0.95591182364729455</v>
      </c>
    </row>
    <row r="166" spans="1:11" ht="15" x14ac:dyDescent="0.25">
      <c r="A166" t="str">
        <f>VLOOKUP(E166,'[1]ONS Area ID (CWT Q2 13-14)'!$A$2:$C$219,2,FALSE)</f>
        <v>E38000188</v>
      </c>
      <c r="B166" t="str">
        <f>VLOOKUP(E166,'[1]ONS Area ID (CWT Q2 13-14)'!$A$2:$C$219,3,FALSE)</f>
        <v>E39000007</v>
      </c>
      <c r="C166" s="66" t="str">
        <f>VLOOKUP(E166,[1]CCG!$A$2:$D$212,4,FALSE)</f>
        <v>Q50</v>
      </c>
      <c r="D166" s="66" t="str">
        <f>VLOOKUP(C166,'[1]Area Team'!$A$2:$B$29,2,FALSE)</f>
        <v>NORTH YORKSHIRE AND HUMBER AREA TEAM</v>
      </c>
      <c r="E166" s="85" t="s">
        <v>129</v>
      </c>
      <c r="F166" s="66" t="str">
        <f>VLOOKUP(E166,[1]CCG!$A$2:$D$212,2,FALSE)</f>
        <v>NHS VALE OF YORK CCG</v>
      </c>
      <c r="G166" s="66" t="s">
        <v>0</v>
      </c>
      <c r="H166" s="86">
        <v>2229</v>
      </c>
      <c r="I166" s="86">
        <v>2063</v>
      </c>
      <c r="J166" s="66">
        <f t="shared" si="4"/>
        <v>166</v>
      </c>
      <c r="K166" s="67">
        <f t="shared" si="5"/>
        <v>0.92552714221624044</v>
      </c>
    </row>
    <row r="167" spans="1:11" ht="15" x14ac:dyDescent="0.25">
      <c r="A167" t="str">
        <f>VLOOKUP(E167,'[1]ONS Area ID (CWT Q2 13-14)'!$A$2:$C$219,2,FALSE)</f>
        <v>E38000028</v>
      </c>
      <c r="B167" t="str">
        <f>VLOOKUP(E167,'[1]ONS Area ID (CWT Q2 13-14)'!$A$2:$C$219,3,FALSE)</f>
        <v>E39000017</v>
      </c>
      <c r="C167" s="66" t="str">
        <f>VLOOKUP(E167,[1]CCG!$A$2:$D$212,4,FALSE)</f>
        <v>Q60</v>
      </c>
      <c r="D167" s="66" t="str">
        <f>VLOOKUP(C167,'[1]Area Team'!$A$2:$B$29,2,FALSE)</f>
        <v>SHROPSHIRE AND STAFFORDSHIRE AREA TEAM</v>
      </c>
      <c r="E167" s="85" t="s">
        <v>151</v>
      </c>
      <c r="F167" s="66" t="str">
        <f>VLOOKUP(E167,[1]CCG!$A$2:$D$212,2,FALSE)</f>
        <v>NHS CANNOCK CHASE CCG</v>
      </c>
      <c r="G167" s="66" t="s">
        <v>0</v>
      </c>
      <c r="H167" s="86">
        <v>775</v>
      </c>
      <c r="I167" s="86">
        <v>746</v>
      </c>
      <c r="J167" s="66">
        <f t="shared" si="4"/>
        <v>29</v>
      </c>
      <c r="K167" s="67">
        <f t="shared" si="5"/>
        <v>0.96258064516129027</v>
      </c>
    </row>
    <row r="168" spans="1:11" ht="15" x14ac:dyDescent="0.25">
      <c r="A168" t="str">
        <f>VLOOKUP(E168,'[1]ONS Area ID (CWT Q2 13-14)'!$A$2:$C$219,2,FALSE)</f>
        <v>E38000053</v>
      </c>
      <c r="B168" t="str">
        <f>VLOOKUP(E168,'[1]ONS Area ID (CWT Q2 13-14)'!$A$2:$C$219,3,FALSE)</f>
        <v>E39000017</v>
      </c>
      <c r="C168" s="66" t="str">
        <f>VLOOKUP(E168,[1]CCG!$A$2:$D$212,4,FALSE)</f>
        <v>Q60</v>
      </c>
      <c r="D168" s="66" t="str">
        <f>VLOOKUP(C168,'[1]Area Team'!$A$2:$B$29,2,FALSE)</f>
        <v>SHROPSHIRE AND STAFFORDSHIRE AREA TEAM</v>
      </c>
      <c r="E168" s="85" t="s">
        <v>154</v>
      </c>
      <c r="F168" s="66" t="str">
        <f>VLOOKUP(E168,[1]CCG!$A$2:$D$212,2,FALSE)</f>
        <v>NHS EAST STAFFORDSHIRE CCG</v>
      </c>
      <c r="G168" s="66" t="s">
        <v>0</v>
      </c>
      <c r="H168" s="86">
        <v>796</v>
      </c>
      <c r="I168" s="86">
        <v>773</v>
      </c>
      <c r="J168" s="66">
        <f t="shared" si="4"/>
        <v>23</v>
      </c>
      <c r="K168" s="67">
        <f t="shared" si="5"/>
        <v>0.97110552763819091</v>
      </c>
    </row>
    <row r="169" spans="1:11" ht="15" x14ac:dyDescent="0.25">
      <c r="A169" t="str">
        <f>VLOOKUP(E169,'[1]ONS Area ID (CWT Q2 13-14)'!$A$2:$C$219,2,FALSE)</f>
        <v>E38000126</v>
      </c>
      <c r="B169" t="str">
        <f>VLOOKUP(E169,'[1]ONS Area ID (CWT Q2 13-14)'!$A$2:$C$219,3,FALSE)</f>
        <v>E39000017</v>
      </c>
      <c r="C169" s="66" t="str">
        <f>VLOOKUP(E169,[1]CCG!$A$2:$D$212,4,FALSE)</f>
        <v>Q60</v>
      </c>
      <c r="D169" s="66" t="str">
        <f>VLOOKUP(C169,'[1]Area Team'!$A$2:$B$29,2,FALSE)</f>
        <v>SHROPSHIRE AND STAFFORDSHIRE AREA TEAM</v>
      </c>
      <c r="E169" s="85" t="s">
        <v>156</v>
      </c>
      <c r="F169" s="66" t="str">
        <f>VLOOKUP(E169,[1]CCG!$A$2:$D$212,2,FALSE)</f>
        <v>NHS NORTH STAFFORDSHIRE CCG</v>
      </c>
      <c r="G169" s="66" t="s">
        <v>0</v>
      </c>
      <c r="H169" s="86">
        <v>1591</v>
      </c>
      <c r="I169" s="86">
        <v>1557</v>
      </c>
      <c r="J169" s="66">
        <f t="shared" si="4"/>
        <v>34</v>
      </c>
      <c r="K169" s="67">
        <f t="shared" si="5"/>
        <v>0.97862979258328098</v>
      </c>
    </row>
    <row r="170" spans="1:11" ht="15" x14ac:dyDescent="0.25">
      <c r="A170" t="str">
        <f>VLOOKUP(E170,'[1]ONS Area ID (CWT Q2 13-14)'!$A$2:$C$219,2,FALSE)</f>
        <v>E38000147</v>
      </c>
      <c r="B170" t="str">
        <f>VLOOKUP(E170,'[1]ONS Area ID (CWT Q2 13-14)'!$A$2:$C$219,3,FALSE)</f>
        <v>E39000017</v>
      </c>
      <c r="C170" s="66" t="str">
        <f>VLOOKUP(E170,[1]CCG!$A$2:$D$212,4,FALSE)</f>
        <v>Q60</v>
      </c>
      <c r="D170" s="66" t="str">
        <f>VLOOKUP(C170,'[1]Area Team'!$A$2:$B$29,2,FALSE)</f>
        <v>SHROPSHIRE AND STAFFORDSHIRE AREA TEAM</v>
      </c>
      <c r="E170" s="85" t="s">
        <v>160</v>
      </c>
      <c r="F170" s="66" t="str">
        <f>VLOOKUP(E170,[1]CCG!$A$2:$D$212,2,FALSE)</f>
        <v>NHS SHROPSHIRE CCG</v>
      </c>
      <c r="G170" s="66" t="s">
        <v>0</v>
      </c>
      <c r="H170" s="86">
        <v>2286</v>
      </c>
      <c r="I170" s="86">
        <v>2184</v>
      </c>
      <c r="J170" s="66">
        <f t="shared" si="4"/>
        <v>102</v>
      </c>
      <c r="K170" s="67">
        <f t="shared" si="5"/>
        <v>0.95538057742782156</v>
      </c>
    </row>
    <row r="171" spans="1:11" ht="15" x14ac:dyDescent="0.25">
      <c r="A171" t="str">
        <f>VLOOKUP(E171,'[1]ONS Area ID (CWT Q2 13-14)'!$A$2:$C$219,2,FALSE)</f>
        <v>E38000153</v>
      </c>
      <c r="B171" t="str">
        <f>VLOOKUP(E171,'[1]ONS Area ID (CWT Q2 13-14)'!$A$2:$C$219,3,FALSE)</f>
        <v>E39000017</v>
      </c>
      <c r="C171" s="66" t="str">
        <f>VLOOKUP(E171,[1]CCG!$A$2:$D$212,4,FALSE)</f>
        <v>Q60</v>
      </c>
      <c r="D171" s="66" t="str">
        <f>VLOOKUP(C171,'[1]Area Team'!$A$2:$B$29,2,FALSE)</f>
        <v>SHROPSHIRE AND STAFFORDSHIRE AREA TEAM</v>
      </c>
      <c r="E171" s="85" t="s">
        <v>162</v>
      </c>
      <c r="F171" s="66" t="str">
        <f>VLOOKUP(E171,[1]CCG!$A$2:$D$212,2,FALSE)</f>
        <v>NHS SOUTH EAST STAFFS AND SEISDON PENINSULAR CCG</v>
      </c>
      <c r="G171" s="66" t="s">
        <v>0</v>
      </c>
      <c r="H171" s="86">
        <v>1364</v>
      </c>
      <c r="I171" s="86">
        <v>1284</v>
      </c>
      <c r="J171" s="66">
        <f t="shared" si="4"/>
        <v>80</v>
      </c>
      <c r="K171" s="67">
        <f t="shared" si="5"/>
        <v>0.94134897360703818</v>
      </c>
    </row>
    <row r="172" spans="1:11" ht="15" x14ac:dyDescent="0.25">
      <c r="A172" t="str">
        <f>VLOOKUP(E172,'[1]ONS Area ID (CWT Q2 13-14)'!$A$2:$C$219,2,FALSE)</f>
        <v>E38000173</v>
      </c>
      <c r="B172" t="str">
        <f>VLOOKUP(E172,'[1]ONS Area ID (CWT Q2 13-14)'!$A$2:$C$219,3,FALSE)</f>
        <v>E39000017</v>
      </c>
      <c r="C172" s="66" t="str">
        <f>VLOOKUP(E172,[1]CCG!$A$2:$D$212,4,FALSE)</f>
        <v>Q60</v>
      </c>
      <c r="D172" s="66" t="str">
        <f>VLOOKUP(C172,'[1]Area Team'!$A$2:$B$29,2,FALSE)</f>
        <v>SHROPSHIRE AND STAFFORDSHIRE AREA TEAM</v>
      </c>
      <c r="E172" s="85" t="s">
        <v>165</v>
      </c>
      <c r="F172" s="66" t="str">
        <f>VLOOKUP(E172,[1]CCG!$A$2:$D$212,2,FALSE)</f>
        <v>NHS STAFFORD AND SURROUNDS CCG</v>
      </c>
      <c r="G172" s="66" t="s">
        <v>0</v>
      </c>
      <c r="H172" s="86">
        <v>1145</v>
      </c>
      <c r="I172" s="86">
        <v>1111</v>
      </c>
      <c r="J172" s="66">
        <f t="shared" si="4"/>
        <v>34</v>
      </c>
      <c r="K172" s="67">
        <f t="shared" si="5"/>
        <v>0.97030567685589519</v>
      </c>
    </row>
    <row r="173" spans="1:11" ht="15" x14ac:dyDescent="0.25">
      <c r="A173" t="str">
        <f>VLOOKUP(E173,'[1]ONS Area ID (CWT Q2 13-14)'!$A$2:$C$219,2,FALSE)</f>
        <v>E38000175</v>
      </c>
      <c r="B173" t="str">
        <f>VLOOKUP(E173,'[1]ONS Area ID (CWT Q2 13-14)'!$A$2:$C$219,3,FALSE)</f>
        <v>E39000017</v>
      </c>
      <c r="C173" s="66" t="str">
        <f>VLOOKUP(E173,[1]CCG!$A$2:$D$212,4,FALSE)</f>
        <v>Q60</v>
      </c>
      <c r="D173" s="66" t="str">
        <f>VLOOKUP(C173,'[1]Area Team'!$A$2:$B$29,2,FALSE)</f>
        <v>SHROPSHIRE AND STAFFORDSHIRE AREA TEAM</v>
      </c>
      <c r="E173" s="85" t="s">
        <v>166</v>
      </c>
      <c r="F173" s="66" t="str">
        <f>VLOOKUP(E173,[1]CCG!$A$2:$D$212,2,FALSE)</f>
        <v>NHS STOKE ON TRENT CCG</v>
      </c>
      <c r="G173" s="66" t="s">
        <v>0</v>
      </c>
      <c r="H173" s="86">
        <v>1957</v>
      </c>
      <c r="I173" s="86">
        <v>1918</v>
      </c>
      <c r="J173" s="66">
        <f t="shared" si="4"/>
        <v>39</v>
      </c>
      <c r="K173" s="67">
        <f t="shared" si="5"/>
        <v>0.98007153806847214</v>
      </c>
    </row>
    <row r="174" spans="1:11" ht="15" x14ac:dyDescent="0.25">
      <c r="A174" t="str">
        <f>VLOOKUP(E174,'[1]ONS Area ID (CWT Q2 13-14)'!$A$2:$C$219,2,FALSE)</f>
        <v>E38000183</v>
      </c>
      <c r="B174" t="str">
        <f>VLOOKUP(E174,'[1]ONS Area ID (CWT Q2 13-14)'!$A$2:$C$219,3,FALSE)</f>
        <v>E39000017</v>
      </c>
      <c r="C174" s="66" t="str">
        <f>VLOOKUP(E174,[1]CCG!$A$2:$D$212,4,FALSE)</f>
        <v>Q60</v>
      </c>
      <c r="D174" s="66" t="str">
        <f>VLOOKUP(C174,'[1]Area Team'!$A$2:$B$29,2,FALSE)</f>
        <v>SHROPSHIRE AND STAFFORDSHIRE AREA TEAM</v>
      </c>
      <c r="E174" s="85" t="s">
        <v>167</v>
      </c>
      <c r="F174" s="66" t="str">
        <f>VLOOKUP(E174,[1]CCG!$A$2:$D$212,2,FALSE)</f>
        <v>NHS TELFORD AND WREKIN CCG</v>
      </c>
      <c r="G174" s="66" t="s">
        <v>0</v>
      </c>
      <c r="H174" s="86">
        <v>1262</v>
      </c>
      <c r="I174" s="86">
        <v>1204</v>
      </c>
      <c r="J174" s="66">
        <f t="shared" si="4"/>
        <v>58</v>
      </c>
      <c r="K174" s="67">
        <f t="shared" si="5"/>
        <v>0.95404120443740092</v>
      </c>
    </row>
    <row r="175" spans="1:11" ht="15" x14ac:dyDescent="0.25">
      <c r="A175" t="str">
        <f>VLOOKUP(E175,'[1]ONS Area ID (CWT Q2 13-14)'!$A$2:$C$219,2,FALSE)</f>
        <v>E38000006</v>
      </c>
      <c r="B175" t="str">
        <f>VLOOKUP(E175,'[1]ONS Area ID (CWT Q2 13-14)'!$A$2:$C$219,3,FALSE)</f>
        <v>E39000008</v>
      </c>
      <c r="C175" s="66" t="str">
        <f>VLOOKUP(E175,[1]CCG!$A$2:$D$212,4,FALSE)</f>
        <v>Q51</v>
      </c>
      <c r="D175" s="66" t="str">
        <f>VLOOKUP(C175,'[1]Area Team'!$A$2:$B$29,2,FALSE)</f>
        <v>SOUTH YORKSHIRE AND BASSETLAW AREA TEAM</v>
      </c>
      <c r="E175" s="85" t="s">
        <v>109</v>
      </c>
      <c r="F175" s="66" t="str">
        <f>VLOOKUP(E175,[1]CCG!$A$2:$D$212,2,FALSE)</f>
        <v>NHS BARNSLEY CCG</v>
      </c>
      <c r="G175" s="66" t="s">
        <v>0</v>
      </c>
      <c r="H175" s="86">
        <v>1650</v>
      </c>
      <c r="I175" s="86">
        <v>1563</v>
      </c>
      <c r="J175" s="66">
        <f t="shared" si="4"/>
        <v>87</v>
      </c>
      <c r="K175" s="67">
        <f t="shared" si="5"/>
        <v>0.94727272727272727</v>
      </c>
    </row>
    <row r="176" spans="1:11" ht="15" x14ac:dyDescent="0.25">
      <c r="A176" t="str">
        <f>VLOOKUP(E176,'[1]ONS Area ID (CWT Q2 13-14)'!$A$2:$C$219,2,FALSE)</f>
        <v>E38000008</v>
      </c>
      <c r="B176" t="str">
        <f>VLOOKUP(E176,'[1]ONS Area ID (CWT Q2 13-14)'!$A$2:$C$219,3,FALSE)</f>
        <v>E39000008</v>
      </c>
      <c r="C176" s="66" t="str">
        <f>VLOOKUP(E176,[1]CCG!$A$2:$D$212,4,FALSE)</f>
        <v>Q51</v>
      </c>
      <c r="D176" s="66" t="str">
        <f>VLOOKUP(C176,'[1]Area Team'!$A$2:$B$29,2,FALSE)</f>
        <v>SOUTH YORKSHIRE AND BASSETLAW AREA TEAM</v>
      </c>
      <c r="E176" s="85" t="s">
        <v>110</v>
      </c>
      <c r="F176" s="66" t="str">
        <f>VLOOKUP(E176,[1]CCG!$A$2:$D$212,2,FALSE)</f>
        <v>NHS BASSETLAW CCG</v>
      </c>
      <c r="G176" s="66" t="s">
        <v>0</v>
      </c>
      <c r="H176" s="86">
        <v>572</v>
      </c>
      <c r="I176" s="86">
        <v>505</v>
      </c>
      <c r="J176" s="66">
        <f t="shared" si="4"/>
        <v>67</v>
      </c>
      <c r="K176" s="67">
        <f t="shared" si="5"/>
        <v>0.88286713286713292</v>
      </c>
    </row>
    <row r="177" spans="1:11" ht="15" x14ac:dyDescent="0.25">
      <c r="A177" t="str">
        <f>VLOOKUP(E177,'[1]ONS Area ID (CWT Q2 13-14)'!$A$2:$C$219,2,FALSE)</f>
        <v>E38000044</v>
      </c>
      <c r="B177" t="str">
        <f>VLOOKUP(E177,'[1]ONS Area ID (CWT Q2 13-14)'!$A$2:$C$219,3,FALSE)</f>
        <v>E39000008</v>
      </c>
      <c r="C177" s="66" t="str">
        <f>VLOOKUP(E177,[1]CCG!$A$2:$D$212,4,FALSE)</f>
        <v>Q51</v>
      </c>
      <c r="D177" s="66" t="str">
        <f>VLOOKUP(C177,'[1]Area Team'!$A$2:$B$29,2,FALSE)</f>
        <v>SOUTH YORKSHIRE AND BASSETLAW AREA TEAM</v>
      </c>
      <c r="E177" s="85" t="s">
        <v>115</v>
      </c>
      <c r="F177" s="66" t="str">
        <f>VLOOKUP(E177,[1]CCG!$A$2:$D$212,2,FALSE)</f>
        <v>NHS DONCASTER CCG</v>
      </c>
      <c r="G177" s="66" t="s">
        <v>0</v>
      </c>
      <c r="H177" s="86">
        <v>2095</v>
      </c>
      <c r="I177" s="86">
        <v>1997</v>
      </c>
      <c r="J177" s="66">
        <f t="shared" si="4"/>
        <v>98</v>
      </c>
      <c r="K177" s="67">
        <f t="shared" si="5"/>
        <v>0.95322195704057278</v>
      </c>
    </row>
    <row r="178" spans="1:11" ht="15" x14ac:dyDescent="0.25">
      <c r="A178" t="str">
        <f>VLOOKUP(E178,'[1]ONS Area ID (CWT Q2 13-14)'!$A$2:$C$219,2,FALSE)</f>
        <v>E38000141</v>
      </c>
      <c r="B178" t="str">
        <f>VLOOKUP(E178,'[1]ONS Area ID (CWT Q2 13-14)'!$A$2:$C$219,3,FALSE)</f>
        <v>E39000008</v>
      </c>
      <c r="C178" s="66" t="str">
        <f>VLOOKUP(E178,[1]CCG!$A$2:$D$212,4,FALSE)</f>
        <v>Q51</v>
      </c>
      <c r="D178" s="66" t="str">
        <f>VLOOKUP(C178,'[1]Area Team'!$A$2:$B$29,2,FALSE)</f>
        <v>SOUTH YORKSHIRE AND BASSETLAW AREA TEAM</v>
      </c>
      <c r="E178" s="85" t="s">
        <v>126</v>
      </c>
      <c r="F178" s="66" t="str">
        <f>VLOOKUP(E178,[1]CCG!$A$2:$D$212,2,FALSE)</f>
        <v>NHS ROTHERHAM CCG</v>
      </c>
      <c r="G178" s="66" t="s">
        <v>0</v>
      </c>
      <c r="H178" s="86">
        <v>1467</v>
      </c>
      <c r="I178" s="86">
        <v>1393</v>
      </c>
      <c r="J178" s="66">
        <f t="shared" si="4"/>
        <v>74</v>
      </c>
      <c r="K178" s="67">
        <f t="shared" si="5"/>
        <v>0.94955691888207228</v>
      </c>
    </row>
    <row r="179" spans="1:11" ht="15" x14ac:dyDescent="0.25">
      <c r="A179" t="str">
        <f>VLOOKUP(E179,'[1]ONS Area ID (CWT Q2 13-14)'!$A$2:$C$219,2,FALSE)</f>
        <v>E38000146</v>
      </c>
      <c r="B179" t="str">
        <f>VLOOKUP(E179,'[1]ONS Area ID (CWT Q2 13-14)'!$A$2:$C$219,3,FALSE)</f>
        <v>E39000008</v>
      </c>
      <c r="C179" s="66" t="str">
        <f>VLOOKUP(E179,[1]CCG!$A$2:$D$212,4,FALSE)</f>
        <v>Q51</v>
      </c>
      <c r="D179" s="66" t="str">
        <f>VLOOKUP(C179,'[1]Area Team'!$A$2:$B$29,2,FALSE)</f>
        <v>SOUTH YORKSHIRE AND BASSETLAW AREA TEAM</v>
      </c>
      <c r="E179" s="85" t="s">
        <v>128</v>
      </c>
      <c r="F179" s="66" t="str">
        <f>VLOOKUP(E179,[1]CCG!$A$2:$D$212,2,FALSE)</f>
        <v>NHS SHEFFIELD CCG</v>
      </c>
      <c r="G179" s="66" t="s">
        <v>0</v>
      </c>
      <c r="H179" s="86">
        <v>3304</v>
      </c>
      <c r="I179" s="86">
        <v>3118</v>
      </c>
      <c r="J179" s="66">
        <f t="shared" si="4"/>
        <v>186</v>
      </c>
      <c r="K179" s="67">
        <f t="shared" si="5"/>
        <v>0.94370460048426152</v>
      </c>
    </row>
    <row r="180" spans="1:11" ht="15" x14ac:dyDescent="0.25">
      <c r="A180" t="str">
        <f>VLOOKUP(E180,'[1]ONS Area ID (CWT Q2 13-14)'!$A$2:$C$219,2,FALSE)</f>
        <v>E38000021</v>
      </c>
      <c r="B180" t="str">
        <f>VLOOKUP(E180,'[1]ONS Area ID (CWT Q2 13-14)'!$A$2:$C$219,3,FALSE)</f>
        <v>E39000023</v>
      </c>
      <c r="C180" s="66" t="str">
        <f>VLOOKUP(E180,[1]CCG!$A$2:$D$212,4,FALSE)</f>
        <v>Q68</v>
      </c>
      <c r="D180" s="66" t="str">
        <f>VLOOKUP(C180,'[1]Area Team'!$A$2:$B$29,2,FALSE)</f>
        <v>SURREY AND SUSSEX AREA TEAM</v>
      </c>
      <c r="E180" s="85" t="s">
        <v>220</v>
      </c>
      <c r="F180" s="66" t="str">
        <f>VLOOKUP(E180,[1]CCG!$A$2:$D$212,2,FALSE)</f>
        <v>NHS BRIGHTON AND HOVE CCG</v>
      </c>
      <c r="G180" s="66" t="s">
        <v>0</v>
      </c>
      <c r="H180" s="86">
        <v>2256</v>
      </c>
      <c r="I180" s="86">
        <v>1999</v>
      </c>
      <c r="J180" s="66">
        <f t="shared" si="4"/>
        <v>257</v>
      </c>
      <c r="K180" s="67">
        <f t="shared" si="5"/>
        <v>0.8860815602836879</v>
      </c>
    </row>
    <row r="181" spans="1:11" ht="15" x14ac:dyDescent="0.25">
      <c r="A181" t="str">
        <f>VLOOKUP(E181,'[1]ONS Area ID (CWT Q2 13-14)'!$A$2:$C$219,2,FALSE)</f>
        <v>E38000036</v>
      </c>
      <c r="B181" t="str">
        <f>VLOOKUP(E181,'[1]ONS Area ID (CWT Q2 13-14)'!$A$2:$C$219,3,FALSE)</f>
        <v>E39000023</v>
      </c>
      <c r="C181" s="66" t="str">
        <f>VLOOKUP(E181,[1]CCG!$A$2:$D$212,4,FALSE)</f>
        <v>Q68</v>
      </c>
      <c r="D181" s="66" t="str">
        <f>VLOOKUP(C181,'[1]Area Team'!$A$2:$B$29,2,FALSE)</f>
        <v>SURREY AND SUSSEX AREA TEAM</v>
      </c>
      <c r="E181" s="85" t="s">
        <v>223</v>
      </c>
      <c r="F181" s="66" t="str">
        <f>VLOOKUP(E181,[1]CCG!$A$2:$D$212,2,FALSE)</f>
        <v>NHS COASTAL WEST SUSSEX CCG</v>
      </c>
      <c r="G181" s="66" t="s">
        <v>0</v>
      </c>
      <c r="H181" s="86">
        <v>3228</v>
      </c>
      <c r="I181" s="86">
        <v>3148</v>
      </c>
      <c r="J181" s="66">
        <f t="shared" si="4"/>
        <v>80</v>
      </c>
      <c r="K181" s="67">
        <f t="shared" si="5"/>
        <v>0.97521685254027257</v>
      </c>
    </row>
    <row r="182" spans="1:11" ht="15" x14ac:dyDescent="0.25">
      <c r="A182" t="str">
        <f>VLOOKUP(E182,'[1]ONS Area ID (CWT Q2 13-14)'!$A$2:$C$219,2,FALSE)</f>
        <v>E38000039</v>
      </c>
      <c r="B182" t="str">
        <f>VLOOKUP(E182,'[1]ONS Area ID (CWT Q2 13-14)'!$A$2:$C$219,3,FALSE)</f>
        <v>E39000023</v>
      </c>
      <c r="C182" s="66" t="str">
        <f>VLOOKUP(E182,[1]CCG!$A$2:$D$212,4,FALSE)</f>
        <v>Q68</v>
      </c>
      <c r="D182" s="66" t="str">
        <f>VLOOKUP(C182,'[1]Area Team'!$A$2:$B$29,2,FALSE)</f>
        <v>SURREY AND SUSSEX AREA TEAM</v>
      </c>
      <c r="E182" s="85" t="s">
        <v>224</v>
      </c>
      <c r="F182" s="66" t="str">
        <f>VLOOKUP(E182,[1]CCG!$A$2:$D$212,2,FALSE)</f>
        <v>NHS CRAWLEY CCG</v>
      </c>
      <c r="G182" s="66" t="s">
        <v>0</v>
      </c>
      <c r="H182" s="86">
        <v>794</v>
      </c>
      <c r="I182" s="86">
        <v>764</v>
      </c>
      <c r="J182" s="66">
        <f t="shared" si="4"/>
        <v>30</v>
      </c>
      <c r="K182" s="67">
        <f t="shared" si="5"/>
        <v>0.96221662468513858</v>
      </c>
    </row>
    <row r="183" spans="1:11" ht="15" x14ac:dyDescent="0.25">
      <c r="A183" t="str">
        <f>VLOOKUP(E183,'[1]ONS Area ID (CWT Q2 13-14)'!$A$2:$C$219,2,FALSE)</f>
        <v>E38000054</v>
      </c>
      <c r="B183" t="str">
        <f>VLOOKUP(E183,'[1]ONS Area ID (CWT Q2 13-14)'!$A$2:$C$219,3,FALSE)</f>
        <v>E39000023</v>
      </c>
      <c r="C183" s="66" t="str">
        <f>VLOOKUP(E183,[1]CCG!$A$2:$D$212,4,FALSE)</f>
        <v>Q68</v>
      </c>
      <c r="D183" s="66" t="str">
        <f>VLOOKUP(C183,'[1]Area Team'!$A$2:$B$29,2,FALSE)</f>
        <v>SURREY AND SUSSEX AREA TEAM</v>
      </c>
      <c r="E183" s="85" t="s">
        <v>226</v>
      </c>
      <c r="F183" s="66" t="str">
        <f>VLOOKUP(E183,[1]CCG!$A$2:$D$212,2,FALSE)</f>
        <v>NHS EAST SURREY CCG</v>
      </c>
      <c r="G183" s="66" t="s">
        <v>0</v>
      </c>
      <c r="H183" s="86">
        <v>1010</v>
      </c>
      <c r="I183" s="86">
        <v>960</v>
      </c>
      <c r="J183" s="66">
        <f t="shared" si="4"/>
        <v>50</v>
      </c>
      <c r="K183" s="67">
        <f t="shared" si="5"/>
        <v>0.95049504950495045</v>
      </c>
    </row>
    <row r="184" spans="1:11" ht="15" x14ac:dyDescent="0.25">
      <c r="A184" t="str">
        <f>VLOOKUP(E184,'[1]ONS Area ID (CWT Q2 13-14)'!$A$2:$C$219,2,FALSE)</f>
        <v>E38000055</v>
      </c>
      <c r="B184" t="str">
        <f>VLOOKUP(E184,'[1]ONS Area ID (CWT Q2 13-14)'!$A$2:$C$219,3,FALSE)</f>
        <v>E39000023</v>
      </c>
      <c r="C184" s="66" t="str">
        <f>VLOOKUP(E184,[1]CCG!$A$2:$D$212,4,FALSE)</f>
        <v>Q68</v>
      </c>
      <c r="D184" s="66" t="str">
        <f>VLOOKUP(C184,'[1]Area Team'!$A$2:$B$29,2,FALSE)</f>
        <v>SURREY AND SUSSEX AREA TEAM</v>
      </c>
      <c r="E184" s="85" t="s">
        <v>222</v>
      </c>
      <c r="F184" s="66" t="str">
        <f>VLOOKUP(E184,[1]CCG!$A$2:$D$212,2,FALSE)</f>
        <v>NHS EASTBOURNE, HAILSHAM AND SEAFORD CCG</v>
      </c>
      <c r="G184" s="66" t="s">
        <v>0</v>
      </c>
      <c r="H184" s="86">
        <v>1473</v>
      </c>
      <c r="I184" s="86">
        <v>1350</v>
      </c>
      <c r="J184" s="66">
        <f t="shared" si="4"/>
        <v>123</v>
      </c>
      <c r="K184" s="67">
        <f t="shared" si="5"/>
        <v>0.91649694501018331</v>
      </c>
    </row>
    <row r="185" spans="1:11" ht="15" x14ac:dyDescent="0.25">
      <c r="A185" t="str">
        <f>VLOOKUP(E185,'[1]ONS Area ID (CWT Q2 13-14)'!$A$2:$C$219,2,FALSE)</f>
        <v>E38000067</v>
      </c>
      <c r="B185" t="str">
        <f>VLOOKUP(E185,'[1]ONS Area ID (CWT Q2 13-14)'!$A$2:$C$219,3,FALSE)</f>
        <v>E39000023</v>
      </c>
      <c r="C185" s="66" t="str">
        <f>VLOOKUP(E185,[1]CCG!$A$2:$D$212,4,FALSE)</f>
        <v>Q68</v>
      </c>
      <c r="D185" s="66" t="str">
        <f>VLOOKUP(C185,'[1]Area Team'!$A$2:$B$29,2,FALSE)</f>
        <v>SURREY AND SUSSEX AREA TEAM</v>
      </c>
      <c r="E185" s="85" t="s">
        <v>227</v>
      </c>
      <c r="F185" s="66" t="str">
        <f>VLOOKUP(E185,[1]CCG!$A$2:$D$212,2,FALSE)</f>
        <v>NHS GUILDFORD AND WAVERLEY CCG</v>
      </c>
      <c r="G185" s="66" t="s">
        <v>0</v>
      </c>
      <c r="H185" s="86">
        <v>1076</v>
      </c>
      <c r="I185" s="86">
        <v>1038</v>
      </c>
      <c r="J185" s="66">
        <f t="shared" si="4"/>
        <v>38</v>
      </c>
      <c r="K185" s="67">
        <f t="shared" si="5"/>
        <v>0.96468401486988853</v>
      </c>
    </row>
    <row r="186" spans="1:11" ht="15" x14ac:dyDescent="0.25">
      <c r="A186" t="str">
        <f>VLOOKUP(E186,'[1]ONS Area ID (CWT Q2 13-14)'!$A$2:$C$219,2,FALSE)</f>
        <v>E38000076</v>
      </c>
      <c r="B186" t="str">
        <f>VLOOKUP(E186,'[1]ONS Area ID (CWT Q2 13-14)'!$A$2:$C$219,3,FALSE)</f>
        <v>E39000023</v>
      </c>
      <c r="C186" s="66" t="str">
        <f>VLOOKUP(E186,[1]CCG!$A$2:$D$212,4,FALSE)</f>
        <v>Q68</v>
      </c>
      <c r="D186" s="66" t="str">
        <f>VLOOKUP(C186,'[1]Area Team'!$A$2:$B$29,2,FALSE)</f>
        <v>SURREY AND SUSSEX AREA TEAM</v>
      </c>
      <c r="E186" s="85" t="s">
        <v>228</v>
      </c>
      <c r="F186" s="66" t="str">
        <f>VLOOKUP(E186,[1]CCG!$A$2:$D$212,2,FALSE)</f>
        <v>NHS HASTINGS AND ROTHER CCG</v>
      </c>
      <c r="G186" s="66" t="s">
        <v>0</v>
      </c>
      <c r="H186" s="86">
        <v>1438</v>
      </c>
      <c r="I186" s="86">
        <v>1369</v>
      </c>
      <c r="J186" s="66">
        <f t="shared" si="4"/>
        <v>69</v>
      </c>
      <c r="K186" s="67">
        <f t="shared" si="5"/>
        <v>0.95201668984700971</v>
      </c>
    </row>
    <row r="187" spans="1:11" ht="15" x14ac:dyDescent="0.25">
      <c r="A187" t="str">
        <f>VLOOKUP(E187,'[1]ONS Area ID (CWT Q2 13-14)'!$A$2:$C$219,2,FALSE)</f>
        <v>E38000081</v>
      </c>
      <c r="B187" t="str">
        <f>VLOOKUP(E187,'[1]ONS Area ID (CWT Q2 13-14)'!$A$2:$C$219,3,FALSE)</f>
        <v>E39000023</v>
      </c>
      <c r="C187" s="66" t="str">
        <f>VLOOKUP(E187,[1]CCG!$A$2:$D$212,4,FALSE)</f>
        <v>Q68</v>
      </c>
      <c r="D187" s="66" t="str">
        <f>VLOOKUP(C187,'[1]Area Team'!$A$2:$B$29,2,FALSE)</f>
        <v>SURREY AND SUSSEX AREA TEAM</v>
      </c>
      <c r="E187" s="85" t="s">
        <v>273</v>
      </c>
      <c r="F187" s="66" t="str">
        <f>VLOOKUP(E187,[1]CCG!$A$2:$D$212,2,FALSE)</f>
        <v>NHS HIGH WEALD LEWES HAVENS CCG</v>
      </c>
      <c r="G187" s="66" t="s">
        <v>0</v>
      </c>
      <c r="H187" s="86">
        <v>1157</v>
      </c>
      <c r="I187" s="86">
        <v>1038</v>
      </c>
      <c r="J187" s="66">
        <f t="shared" si="4"/>
        <v>119</v>
      </c>
      <c r="K187" s="67">
        <f t="shared" si="5"/>
        <v>0.89714779602420047</v>
      </c>
    </row>
    <row r="188" spans="1:11" ht="15" x14ac:dyDescent="0.25">
      <c r="A188" t="str">
        <f>VLOOKUP(E188,'[1]ONS Area ID (CWT Q2 13-14)'!$A$2:$C$219,2,FALSE)</f>
        <v>E38000083</v>
      </c>
      <c r="B188" t="str">
        <f>VLOOKUP(E188,'[1]ONS Area ID (CWT Q2 13-14)'!$A$2:$C$219,3,FALSE)</f>
        <v>E39000023</v>
      </c>
      <c r="C188" s="66" t="str">
        <f>VLOOKUP(E188,[1]CCG!$A$2:$D$212,4,FALSE)</f>
        <v>Q68</v>
      </c>
      <c r="D188" s="66" t="str">
        <f>VLOOKUP(C188,'[1]Area Team'!$A$2:$B$29,2,FALSE)</f>
        <v>SURREY AND SUSSEX AREA TEAM</v>
      </c>
      <c r="E188" s="85" t="s">
        <v>230</v>
      </c>
      <c r="F188" s="66" t="str">
        <f>VLOOKUP(E188,[1]CCG!$A$2:$D$212,2,FALSE)</f>
        <v>NHS HORSHAM AND MID SUSSEX CCG</v>
      </c>
      <c r="G188" s="66" t="s">
        <v>0</v>
      </c>
      <c r="H188" s="86">
        <v>1472</v>
      </c>
      <c r="I188" s="86">
        <v>1319</v>
      </c>
      <c r="J188" s="66">
        <f t="shared" si="4"/>
        <v>153</v>
      </c>
      <c r="K188" s="67">
        <f t="shared" si="5"/>
        <v>0.89605978260869568</v>
      </c>
    </row>
    <row r="189" spans="1:11" ht="15" x14ac:dyDescent="0.25">
      <c r="A189" t="str">
        <f>VLOOKUP(E189,'[1]ONS Area ID (CWT Q2 13-14)'!$A$2:$C$219,2,FALSE)</f>
        <v>E38000128</v>
      </c>
      <c r="B189" t="str">
        <f>VLOOKUP(E189,'[1]ONS Area ID (CWT Q2 13-14)'!$A$2:$C$219,3,FALSE)</f>
        <v>E39000023</v>
      </c>
      <c r="C189" s="66" t="str">
        <f>VLOOKUP(E189,[1]CCG!$A$2:$D$212,4,FALSE)</f>
        <v>Q68</v>
      </c>
      <c r="D189" s="66" t="str">
        <f>VLOOKUP(C189,'[1]Area Team'!$A$2:$B$29,2,FALSE)</f>
        <v>SURREY AND SUSSEX AREA TEAM</v>
      </c>
      <c r="E189" s="85" t="s">
        <v>231</v>
      </c>
      <c r="F189" s="66" t="str">
        <f>VLOOKUP(E189,[1]CCG!$A$2:$D$212,2,FALSE)</f>
        <v>NHS NORTH WEST SURREY CCG</v>
      </c>
      <c r="G189" s="66" t="s">
        <v>0</v>
      </c>
      <c r="H189" s="86">
        <v>1789</v>
      </c>
      <c r="I189" s="86">
        <v>1707</v>
      </c>
      <c r="J189" s="66">
        <f t="shared" si="4"/>
        <v>82</v>
      </c>
      <c r="K189" s="67">
        <f t="shared" si="5"/>
        <v>0.95416433761878139</v>
      </c>
    </row>
    <row r="190" spans="1:11" ht="15" x14ac:dyDescent="0.25">
      <c r="A190" t="str">
        <f>VLOOKUP(E190,'[1]ONS Area ID (CWT Q2 13-14)'!$A$2:$C$219,2,FALSE)</f>
        <v>E38000177</v>
      </c>
      <c r="B190" t="str">
        <f>VLOOKUP(E190,'[1]ONS Area ID (CWT Q2 13-14)'!$A$2:$C$219,3,FALSE)</f>
        <v>E39000023</v>
      </c>
      <c r="C190" s="66" t="str">
        <f>VLOOKUP(E190,[1]CCG!$A$2:$D$212,4,FALSE)</f>
        <v>Q68</v>
      </c>
      <c r="D190" s="66" t="str">
        <f>VLOOKUP(C190,'[1]Area Team'!$A$2:$B$29,2,FALSE)</f>
        <v>SURREY AND SUSSEX AREA TEAM</v>
      </c>
      <c r="E190" s="85" t="s">
        <v>271</v>
      </c>
      <c r="F190" s="66" t="str">
        <f>VLOOKUP(E190,[1]CCG!$A$2:$D$212,2,FALSE)</f>
        <v>NHS SURREY DOWNS CCG</v>
      </c>
      <c r="G190" s="66" t="s">
        <v>0</v>
      </c>
      <c r="H190" s="86">
        <v>1729</v>
      </c>
      <c r="I190" s="86">
        <v>1648</v>
      </c>
      <c r="J190" s="66">
        <f t="shared" si="4"/>
        <v>81</v>
      </c>
      <c r="K190" s="67">
        <f t="shared" si="5"/>
        <v>0.95315211104684794</v>
      </c>
    </row>
    <row r="191" spans="1:11" ht="15" x14ac:dyDescent="0.25">
      <c r="A191" t="str">
        <f>VLOOKUP(E191,'[1]ONS Area ID (CWT Q2 13-14)'!$A$2:$C$219,2,FALSE)</f>
        <v>E38000178</v>
      </c>
      <c r="B191" t="str">
        <f>VLOOKUP(E191,'[1]ONS Area ID (CWT Q2 13-14)'!$A$2:$C$219,3,FALSE)</f>
        <v>E39000023</v>
      </c>
      <c r="C191" s="66" t="str">
        <f>VLOOKUP(E191,[1]CCG!$A$2:$D$212,4,FALSE)</f>
        <v>Q68</v>
      </c>
      <c r="D191" s="66" t="str">
        <f>VLOOKUP(C191,'[1]Area Team'!$A$2:$B$29,2,FALSE)</f>
        <v>SURREY AND SUSSEX AREA TEAM</v>
      </c>
      <c r="E191" s="85" t="s">
        <v>233</v>
      </c>
      <c r="F191" s="66" t="str">
        <f>VLOOKUP(E191,[1]CCG!$A$2:$D$212,2,FALSE)</f>
        <v>NHS SURREY HEATH CCG</v>
      </c>
      <c r="G191" s="66" t="s">
        <v>0</v>
      </c>
      <c r="H191" s="86">
        <v>413</v>
      </c>
      <c r="I191" s="86">
        <v>399</v>
      </c>
      <c r="J191" s="66">
        <f t="shared" si="4"/>
        <v>14</v>
      </c>
      <c r="K191" s="67">
        <f t="shared" si="5"/>
        <v>0.96610169491525422</v>
      </c>
    </row>
    <row r="192" spans="1:11" ht="15" x14ac:dyDescent="0.25">
      <c r="A192" t="str">
        <f>VLOOKUP(E192,'[1]ONS Area ID (CWT Q2 13-14)'!$A$2:$C$219,2,FALSE)</f>
        <v>E38000003</v>
      </c>
      <c r="B192" t="str">
        <f>VLOOKUP(E192,'[1]ONS Area ID (CWT Q2 13-14)'!$A$2:$C$219,3,FALSE)</f>
        <v>E39000024</v>
      </c>
      <c r="C192" s="66" t="str">
        <f>VLOOKUP(E192,[1]CCG!$A$2:$D$212,4,FALSE)</f>
        <v>Q69</v>
      </c>
      <c r="D192" s="66" t="str">
        <f>VLOOKUP(C192,'[1]Area Team'!$A$2:$B$29,2,FALSE)</f>
        <v>THAMES VALLEY AREA TEAM</v>
      </c>
      <c r="E192" s="85" t="s">
        <v>249</v>
      </c>
      <c r="F192" s="66" t="str">
        <f>VLOOKUP(E192,[1]CCG!$A$2:$D$212,2,FALSE)</f>
        <v>NHS AYLESBURY VALE CCG</v>
      </c>
      <c r="G192" s="66" t="s">
        <v>0</v>
      </c>
      <c r="H192" s="86">
        <v>1095</v>
      </c>
      <c r="I192" s="86">
        <v>1059</v>
      </c>
      <c r="J192" s="66">
        <f t="shared" si="4"/>
        <v>36</v>
      </c>
      <c r="K192" s="67">
        <f t="shared" si="5"/>
        <v>0.9671232876712329</v>
      </c>
    </row>
    <row r="193" spans="1:11" ht="15" x14ac:dyDescent="0.25">
      <c r="A193" t="str">
        <f>VLOOKUP(E193,'[1]ONS Area ID (CWT Q2 13-14)'!$A$2:$C$219,2,FALSE)</f>
        <v>E38000017</v>
      </c>
      <c r="B193" t="str">
        <f>VLOOKUP(E193,'[1]ONS Area ID (CWT Q2 13-14)'!$A$2:$C$219,3,FALSE)</f>
        <v>E39000024</v>
      </c>
      <c r="C193" s="66" t="str">
        <f>VLOOKUP(E193,[1]CCG!$A$2:$D$212,4,FALSE)</f>
        <v>Q69</v>
      </c>
      <c r="D193" s="66" t="str">
        <f>VLOOKUP(C193,'[1]Area Team'!$A$2:$B$29,2,FALSE)</f>
        <v>THAMES VALLEY AREA TEAM</v>
      </c>
      <c r="E193" s="85" t="s">
        <v>236</v>
      </c>
      <c r="F193" s="66" t="str">
        <f>VLOOKUP(E193,[1]CCG!$A$2:$D$212,2,FALSE)</f>
        <v>NHS BRACKNELL AND ASCOT CCG</v>
      </c>
      <c r="G193" s="66" t="s">
        <v>0</v>
      </c>
      <c r="H193" s="86">
        <v>869</v>
      </c>
      <c r="I193" s="86">
        <v>840</v>
      </c>
      <c r="J193" s="66">
        <f t="shared" si="4"/>
        <v>29</v>
      </c>
      <c r="K193" s="67">
        <f t="shared" si="5"/>
        <v>0.96662830840046032</v>
      </c>
    </row>
    <row r="194" spans="1:11" ht="15" x14ac:dyDescent="0.25">
      <c r="A194" t="str">
        <f>VLOOKUP(E194,'[1]ONS Area ID (CWT Q2 13-14)'!$A$2:$C$219,2,FALSE)</f>
        <v>E38000033</v>
      </c>
      <c r="B194" t="str">
        <f>VLOOKUP(E194,'[1]ONS Area ID (CWT Q2 13-14)'!$A$2:$C$219,3,FALSE)</f>
        <v>E39000024</v>
      </c>
      <c r="C194" s="66" t="str">
        <f>VLOOKUP(E194,[1]CCG!$A$2:$D$212,4,FALSE)</f>
        <v>Q69</v>
      </c>
      <c r="D194" s="66" t="str">
        <f>VLOOKUP(C194,'[1]Area Team'!$A$2:$B$29,2,FALSE)</f>
        <v>THAMES VALLEY AREA TEAM</v>
      </c>
      <c r="E194" s="85" t="s">
        <v>237</v>
      </c>
      <c r="F194" s="66" t="str">
        <f>VLOOKUP(E194,[1]CCG!$A$2:$D$212,2,FALSE)</f>
        <v>NHS CHILTERN CCG</v>
      </c>
      <c r="G194" s="66" t="s">
        <v>0</v>
      </c>
      <c r="H194" s="86">
        <v>1505</v>
      </c>
      <c r="I194" s="86">
        <v>1445</v>
      </c>
      <c r="J194" s="66">
        <f t="shared" si="4"/>
        <v>60</v>
      </c>
      <c r="K194" s="67">
        <f t="shared" si="5"/>
        <v>0.96013289036544847</v>
      </c>
    </row>
    <row r="195" spans="1:11" ht="15" x14ac:dyDescent="0.25">
      <c r="A195" t="str">
        <f>VLOOKUP(E195,'[1]ONS Area ID (CWT Q2 13-14)'!$A$2:$C$219,2,FALSE)</f>
        <v>E38000110</v>
      </c>
      <c r="B195" t="str">
        <f>VLOOKUP(E195,'[1]ONS Area ID (CWT Q2 13-14)'!$A$2:$C$219,3,FALSE)</f>
        <v>E39000024</v>
      </c>
      <c r="C195" s="66" t="str">
        <f>VLOOKUP(E195,[1]CCG!$A$2:$D$212,4,FALSE)</f>
        <v>Q69</v>
      </c>
      <c r="D195" s="66" t="str">
        <f>VLOOKUP(C195,'[1]Area Team'!$A$2:$B$29,2,FALSE)</f>
        <v>THAMES VALLEY AREA TEAM</v>
      </c>
      <c r="E195" s="85" t="s">
        <v>241</v>
      </c>
      <c r="F195" s="66" t="str">
        <f>VLOOKUP(E195,[1]CCG!$A$2:$D$212,2,FALSE)</f>
        <v>NHS NEWBURY AND DISTRICT CCG</v>
      </c>
      <c r="G195" s="66" t="s">
        <v>0</v>
      </c>
      <c r="H195" s="86">
        <v>698</v>
      </c>
      <c r="I195" s="86">
        <v>658</v>
      </c>
      <c r="J195" s="66">
        <f t="shared" si="4"/>
        <v>40</v>
      </c>
      <c r="K195" s="67">
        <f t="shared" si="5"/>
        <v>0.94269340974212035</v>
      </c>
    </row>
    <row r="196" spans="1:11" ht="15" x14ac:dyDescent="0.25">
      <c r="A196" t="str">
        <f>VLOOKUP(E196,'[1]ONS Area ID (CWT Q2 13-14)'!$A$2:$C$219,2,FALSE)</f>
        <v>E38000114</v>
      </c>
      <c r="B196" t="str">
        <f>VLOOKUP(E196,'[1]ONS Area ID (CWT Q2 13-14)'!$A$2:$C$219,3,FALSE)</f>
        <v>E39000024</v>
      </c>
      <c r="C196" s="66" t="str">
        <f>VLOOKUP(E196,[1]CCG!$A$2:$D$212,4,FALSE)</f>
        <v>Q69</v>
      </c>
      <c r="D196" s="66" t="str">
        <f>VLOOKUP(C196,'[1]Area Team'!$A$2:$B$29,2,FALSE)</f>
        <v>THAMES VALLEY AREA TEAM</v>
      </c>
      <c r="E196" s="85" t="s">
        <v>242</v>
      </c>
      <c r="F196" s="66" t="str">
        <f>VLOOKUP(E196,[1]CCG!$A$2:$D$212,2,FALSE)</f>
        <v>NHS NORTH &amp; WEST READING CCG</v>
      </c>
      <c r="G196" s="66" t="s">
        <v>0</v>
      </c>
      <c r="H196" s="86">
        <v>710</v>
      </c>
      <c r="I196" s="86">
        <v>667</v>
      </c>
      <c r="J196" s="66">
        <f t="shared" si="4"/>
        <v>43</v>
      </c>
      <c r="K196" s="67">
        <f t="shared" si="5"/>
        <v>0.93943661971830983</v>
      </c>
    </row>
    <row r="197" spans="1:11" ht="15" x14ac:dyDescent="0.25">
      <c r="A197" t="str">
        <f>VLOOKUP(E197,'[1]ONS Area ID (CWT Q2 13-14)'!$A$2:$C$219,2,FALSE)</f>
        <v>E38000136</v>
      </c>
      <c r="B197" t="str">
        <f>VLOOKUP(E197,'[1]ONS Area ID (CWT Q2 13-14)'!$A$2:$C$219,3,FALSE)</f>
        <v>E39000024</v>
      </c>
      <c r="C197" s="66" t="str">
        <f>VLOOKUP(E197,[1]CCG!$A$2:$D$212,4,FALSE)</f>
        <v>Q69</v>
      </c>
      <c r="D197" s="66" t="str">
        <f>VLOOKUP(C197,'[1]Area Team'!$A$2:$B$29,2,FALSE)</f>
        <v>THAMES VALLEY AREA TEAM</v>
      </c>
      <c r="E197" s="85" t="s">
        <v>243</v>
      </c>
      <c r="F197" s="66" t="str">
        <f>VLOOKUP(E197,[1]CCG!$A$2:$D$212,2,FALSE)</f>
        <v>NHS OXFORDSHIRE CCG</v>
      </c>
      <c r="G197" s="66" t="s">
        <v>0</v>
      </c>
      <c r="H197" s="86">
        <v>4390</v>
      </c>
      <c r="I197" s="86">
        <v>4237</v>
      </c>
      <c r="J197" s="66">
        <f t="shared" si="4"/>
        <v>153</v>
      </c>
      <c r="K197" s="67">
        <f t="shared" si="5"/>
        <v>0.96514806378132123</v>
      </c>
    </row>
    <row r="198" spans="1:11" ht="15" x14ac:dyDescent="0.25">
      <c r="A198" t="str">
        <f>VLOOKUP(E198,'[1]ONS Area ID (CWT Q2 13-14)'!$A$2:$C$219,2,FALSE)</f>
        <v>E38000148</v>
      </c>
      <c r="B198" t="str">
        <f>VLOOKUP(E198,'[1]ONS Area ID (CWT Q2 13-14)'!$A$2:$C$219,3,FALSE)</f>
        <v>E39000024</v>
      </c>
      <c r="C198" s="66" t="str">
        <f>VLOOKUP(E198,[1]CCG!$A$2:$D$212,4,FALSE)</f>
        <v>Q69</v>
      </c>
      <c r="D198" s="66" t="str">
        <f>VLOOKUP(C198,'[1]Area Team'!$A$2:$B$29,2,FALSE)</f>
        <v>THAMES VALLEY AREA TEAM</v>
      </c>
      <c r="E198" s="85" t="s">
        <v>245</v>
      </c>
      <c r="F198" s="66" t="str">
        <f>VLOOKUP(E198,[1]CCG!$A$2:$D$212,2,FALSE)</f>
        <v>NHS SLOUGH CCG</v>
      </c>
      <c r="G198" s="66" t="s">
        <v>0</v>
      </c>
      <c r="H198" s="86">
        <v>665</v>
      </c>
      <c r="I198" s="86">
        <v>643</v>
      </c>
      <c r="J198" s="66">
        <f t="shared" si="4"/>
        <v>22</v>
      </c>
      <c r="K198" s="67">
        <f t="shared" si="5"/>
        <v>0.96691729323308273</v>
      </c>
    </row>
    <row r="199" spans="1:11" ht="15" x14ac:dyDescent="0.25">
      <c r="A199" t="str">
        <f>VLOOKUP(E199,'[1]ONS Area ID (CWT Q2 13-14)'!$A$2:$C$219,2,FALSE)</f>
        <v>E38000160</v>
      </c>
      <c r="B199" t="str">
        <f>VLOOKUP(E199,'[1]ONS Area ID (CWT Q2 13-14)'!$A$2:$C$219,3,FALSE)</f>
        <v>E39000024</v>
      </c>
      <c r="C199" s="66" t="str">
        <f>VLOOKUP(E199,[1]CCG!$A$2:$D$212,4,FALSE)</f>
        <v>Q69</v>
      </c>
      <c r="D199" s="66" t="str">
        <f>VLOOKUP(C199,'[1]Area Team'!$A$2:$B$29,2,FALSE)</f>
        <v>THAMES VALLEY AREA TEAM</v>
      </c>
      <c r="E199" s="85" t="s">
        <v>247</v>
      </c>
      <c r="F199" s="66" t="str">
        <f>VLOOKUP(E199,[1]CCG!$A$2:$D$212,2,FALSE)</f>
        <v>NHS SOUTH READING CCG</v>
      </c>
      <c r="G199" s="66" t="s">
        <v>0</v>
      </c>
      <c r="H199" s="86">
        <v>609</v>
      </c>
      <c r="I199" s="86">
        <v>571</v>
      </c>
      <c r="J199" s="66">
        <f t="shared" si="4"/>
        <v>38</v>
      </c>
      <c r="K199" s="67">
        <f t="shared" si="5"/>
        <v>0.93760262725779964</v>
      </c>
    </row>
    <row r="200" spans="1:11" ht="15" x14ac:dyDescent="0.25">
      <c r="A200" t="str">
        <f>VLOOKUP(E200,'[1]ONS Area ID (CWT Q2 13-14)'!$A$2:$C$219,2,FALSE)</f>
        <v>E38000207</v>
      </c>
      <c r="B200" t="str">
        <f>VLOOKUP(E200,'[1]ONS Area ID (CWT Q2 13-14)'!$A$2:$C$219,3,FALSE)</f>
        <v>E39000024</v>
      </c>
      <c r="C200" s="66" t="str">
        <f>VLOOKUP(E200,[1]CCG!$A$2:$D$212,4,FALSE)</f>
        <v>Q69</v>
      </c>
      <c r="D200" s="66" t="str">
        <f>VLOOKUP(C200,'[1]Area Team'!$A$2:$B$29,2,FALSE)</f>
        <v>THAMES VALLEY AREA TEAM</v>
      </c>
      <c r="E200" s="85" t="s">
        <v>251</v>
      </c>
      <c r="F200" s="66" t="str">
        <f>VLOOKUP(E200,[1]CCG!$A$2:$D$212,2,FALSE)</f>
        <v>NHS WINDSOR, ASCOT AND MAIDENHEAD CCG</v>
      </c>
      <c r="G200" s="66" t="s">
        <v>0</v>
      </c>
      <c r="H200" s="86">
        <v>939</v>
      </c>
      <c r="I200" s="86">
        <v>902</v>
      </c>
      <c r="J200" s="66">
        <f t="shared" si="4"/>
        <v>37</v>
      </c>
      <c r="K200" s="67">
        <f t="shared" si="5"/>
        <v>0.96059637912673057</v>
      </c>
    </row>
    <row r="201" spans="1:11" ht="15" x14ac:dyDescent="0.25">
      <c r="A201" t="str">
        <f>VLOOKUP(E201,'[1]ONS Area ID (CWT Q2 13-14)'!$A$2:$C$219,2,FALSE)</f>
        <v>E38000209</v>
      </c>
      <c r="B201" t="str">
        <f>VLOOKUP(E201,'[1]ONS Area ID (CWT Q2 13-14)'!$A$2:$C$219,3,FALSE)</f>
        <v>E39000024</v>
      </c>
      <c r="C201" s="66" t="str">
        <f>VLOOKUP(E201,[1]CCG!$A$2:$D$212,4,FALSE)</f>
        <v>Q69</v>
      </c>
      <c r="D201" s="66" t="str">
        <f>VLOOKUP(C201,'[1]Area Team'!$A$2:$B$29,2,FALSE)</f>
        <v>THAMES VALLEY AREA TEAM</v>
      </c>
      <c r="E201" s="85" t="s">
        <v>252</v>
      </c>
      <c r="F201" s="66" t="str">
        <f>VLOOKUP(E201,[1]CCG!$A$2:$D$212,2,FALSE)</f>
        <v>NHS WOKINGHAM CCG</v>
      </c>
      <c r="G201" s="66" t="s">
        <v>0</v>
      </c>
      <c r="H201" s="86">
        <v>878</v>
      </c>
      <c r="I201" s="86">
        <v>820</v>
      </c>
      <c r="J201" s="66">
        <f t="shared" ref="J201:J221" si="6">H201-I201</f>
        <v>58</v>
      </c>
      <c r="K201" s="67">
        <f t="shared" ref="K201:K222" si="7">I201/H201</f>
        <v>0.93394077448747148</v>
      </c>
    </row>
    <row r="202" spans="1:11" ht="15" x14ac:dyDescent="0.25">
      <c r="A202" t="str">
        <f>VLOOKUP(E202,'[1]ONS Area ID (CWT Q2 13-14)'!$A$2:$C$219,2,FALSE)</f>
        <v>E38000045</v>
      </c>
      <c r="B202" t="str">
        <f>VLOOKUP(E202,'[1]ONS Area ID (CWT Q2 13-14)'!$A$2:$C$219,3,FALSE)</f>
        <v>E39000025</v>
      </c>
      <c r="C202" s="66" t="str">
        <f>VLOOKUP(E202,[1]CCG!$A$2:$D$212,4,FALSE)</f>
        <v>Q70</v>
      </c>
      <c r="D202" s="66" t="str">
        <f>VLOOKUP(C202,'[1]Area Team'!$A$2:$B$29,2,FALSE)</f>
        <v>WESSEX AREA TEAM</v>
      </c>
      <c r="E202" s="85" t="s">
        <v>255</v>
      </c>
      <c r="F202" s="66" t="str">
        <f>VLOOKUP(E202,[1]CCG!$A$2:$D$212,2,FALSE)</f>
        <v>NHS DORSET CCG</v>
      </c>
      <c r="G202" s="66" t="s">
        <v>0</v>
      </c>
      <c r="H202" s="86">
        <v>5405</v>
      </c>
      <c r="I202" s="86">
        <v>5199</v>
      </c>
      <c r="J202" s="66">
        <f t="shared" si="6"/>
        <v>206</v>
      </c>
      <c r="K202" s="67">
        <f t="shared" si="7"/>
        <v>0.96188714153561516</v>
      </c>
    </row>
    <row r="203" spans="1:11" ht="15" x14ac:dyDescent="0.25">
      <c r="A203" t="str">
        <f>VLOOKUP(E203,'[1]ONS Area ID (CWT Q2 13-14)'!$A$2:$C$219,2,FALSE)</f>
        <v>E38000059</v>
      </c>
      <c r="B203" t="str">
        <f>VLOOKUP(E203,'[1]ONS Area ID (CWT Q2 13-14)'!$A$2:$C$219,3,FALSE)</f>
        <v>E39000025</v>
      </c>
      <c r="C203" s="66" t="str">
        <f>VLOOKUP(E203,[1]CCG!$A$2:$D$212,4,FALSE)</f>
        <v>Q70</v>
      </c>
      <c r="D203" s="66" t="str">
        <f>VLOOKUP(C203,'[1]Area Team'!$A$2:$B$29,2,FALSE)</f>
        <v>WESSEX AREA TEAM</v>
      </c>
      <c r="E203" s="85" t="s">
        <v>239</v>
      </c>
      <c r="F203" s="66" t="str">
        <f>VLOOKUP(E203,[1]CCG!$A$2:$D$212,2,FALSE)</f>
        <v>NHS FAREHAM AND GOSPORT CCG</v>
      </c>
      <c r="G203" s="66" t="s">
        <v>0</v>
      </c>
      <c r="H203" s="86">
        <v>1404</v>
      </c>
      <c r="I203" s="86">
        <v>1340</v>
      </c>
      <c r="J203" s="66">
        <f t="shared" si="6"/>
        <v>64</v>
      </c>
      <c r="K203" s="67">
        <f t="shared" si="7"/>
        <v>0.95441595441595439</v>
      </c>
    </row>
    <row r="204" spans="1:11" ht="15" x14ac:dyDescent="0.25">
      <c r="A204" t="str">
        <f>VLOOKUP(E204,'[1]ONS Area ID (CWT Q2 13-14)'!$A$2:$C$219,2,FALSE)</f>
        <v>E38000087</v>
      </c>
      <c r="B204" t="str">
        <f>VLOOKUP(E204,'[1]ONS Area ID (CWT Q2 13-14)'!$A$2:$C$219,3,FALSE)</f>
        <v>E39000025</v>
      </c>
      <c r="C204" s="66" t="str">
        <f>VLOOKUP(E204,[1]CCG!$A$2:$D$212,4,FALSE)</f>
        <v>Q70</v>
      </c>
      <c r="D204" s="66" t="str">
        <f>VLOOKUP(C204,'[1]Area Team'!$A$2:$B$29,2,FALSE)</f>
        <v>WESSEX AREA TEAM</v>
      </c>
      <c r="E204" s="85" t="s">
        <v>240</v>
      </c>
      <c r="F204" s="66" t="str">
        <f>VLOOKUP(E204,[1]CCG!$A$2:$D$212,2,FALSE)</f>
        <v>NHS ISLE OF WIGHT CCG</v>
      </c>
      <c r="G204" s="66" t="s">
        <v>0</v>
      </c>
      <c r="H204" s="86">
        <v>1036</v>
      </c>
      <c r="I204" s="86">
        <v>999</v>
      </c>
      <c r="J204" s="66">
        <f t="shared" si="6"/>
        <v>37</v>
      </c>
      <c r="K204" s="67">
        <f t="shared" si="7"/>
        <v>0.9642857142857143</v>
      </c>
    </row>
    <row r="205" spans="1:11" ht="15" x14ac:dyDescent="0.25">
      <c r="A205" t="str">
        <f>VLOOKUP(E205,'[1]ONS Area ID (CWT Q2 13-14)'!$A$2:$C$219,2,FALSE)</f>
        <v>E38000118</v>
      </c>
      <c r="B205" t="str">
        <f>VLOOKUP(E205,'[1]ONS Area ID (CWT Q2 13-14)'!$A$2:$C$219,3,FALSE)</f>
        <v>E39000025</v>
      </c>
      <c r="C205" s="66" t="str">
        <f>VLOOKUP(E205,[1]CCG!$A$2:$D$212,4,FALSE)</f>
        <v>Q70</v>
      </c>
      <c r="D205" s="66" t="str">
        <f>VLOOKUP(C205,'[1]Area Team'!$A$2:$B$29,2,FALSE)</f>
        <v>WESSEX AREA TEAM</v>
      </c>
      <c r="E205" s="85" t="s">
        <v>274</v>
      </c>
      <c r="F205" s="66" t="str">
        <f>VLOOKUP(E205,[1]CCG!$A$2:$D$212,2,FALSE)</f>
        <v>NHS NORTH EAST HAMPSHIRE AND FARNHAM CCG</v>
      </c>
      <c r="G205" s="66" t="s">
        <v>0</v>
      </c>
      <c r="H205" s="86">
        <v>849</v>
      </c>
      <c r="I205" s="86">
        <v>819</v>
      </c>
      <c r="J205" s="66">
        <f t="shared" si="6"/>
        <v>30</v>
      </c>
      <c r="K205" s="67">
        <f t="shared" si="7"/>
        <v>0.96466431095406358</v>
      </c>
    </row>
    <row r="206" spans="1:11" ht="15" x14ac:dyDescent="0.25">
      <c r="A206" t="str">
        <f>VLOOKUP(E206,'[1]ONS Area ID (CWT Q2 13-14)'!$A$2:$C$219,2,FALSE)</f>
        <v>E38000120</v>
      </c>
      <c r="B206" t="str">
        <f>VLOOKUP(E206,'[1]ONS Area ID (CWT Q2 13-14)'!$A$2:$C$219,3,FALSE)</f>
        <v>E39000025</v>
      </c>
      <c r="C206" s="66" t="str">
        <f>VLOOKUP(E206,[1]CCG!$A$2:$D$212,4,FALSE)</f>
        <v>Q70</v>
      </c>
      <c r="D206" s="66" t="str">
        <f>VLOOKUP(C206,'[1]Area Team'!$A$2:$B$29,2,FALSE)</f>
        <v>WESSEX AREA TEAM</v>
      </c>
      <c r="E206" s="85" t="s">
        <v>238</v>
      </c>
      <c r="F206" s="66" t="str">
        <f>VLOOKUP(E206,[1]CCG!$A$2:$D$212,2,FALSE)</f>
        <v>NHS NORTH HAMPSHIRE CCG</v>
      </c>
      <c r="G206" s="66" t="s">
        <v>0</v>
      </c>
      <c r="H206" s="86">
        <v>940</v>
      </c>
      <c r="I206" s="86">
        <v>900</v>
      </c>
      <c r="J206" s="66">
        <f t="shared" si="6"/>
        <v>40</v>
      </c>
      <c r="K206" s="67">
        <f t="shared" si="7"/>
        <v>0.95744680851063835</v>
      </c>
    </row>
    <row r="207" spans="1:11" ht="15" x14ac:dyDescent="0.25">
      <c r="A207" t="str">
        <f>VLOOKUP(E207,'[1]ONS Area ID (CWT Q2 13-14)'!$A$2:$C$219,2,FALSE)</f>
        <v>E38000137</v>
      </c>
      <c r="B207" t="str">
        <f>VLOOKUP(E207,'[1]ONS Area ID (CWT Q2 13-14)'!$A$2:$C$219,3,FALSE)</f>
        <v>E39000025</v>
      </c>
      <c r="C207" s="66" t="str">
        <f>VLOOKUP(E207,[1]CCG!$A$2:$D$212,4,FALSE)</f>
        <v>Q70</v>
      </c>
      <c r="D207" s="66" t="str">
        <f>VLOOKUP(C207,'[1]Area Team'!$A$2:$B$29,2,FALSE)</f>
        <v>WESSEX AREA TEAM</v>
      </c>
      <c r="E207" s="85" t="s">
        <v>244</v>
      </c>
      <c r="F207" s="66" t="str">
        <f>VLOOKUP(E207,[1]CCG!$A$2:$D$212,2,FALSE)</f>
        <v>NHS PORTSMOUTH CCG</v>
      </c>
      <c r="G207" s="66" t="s">
        <v>0</v>
      </c>
      <c r="H207" s="86">
        <v>1312</v>
      </c>
      <c r="I207" s="86">
        <v>1263</v>
      </c>
      <c r="J207" s="66">
        <f t="shared" si="6"/>
        <v>49</v>
      </c>
      <c r="K207" s="67">
        <f t="shared" si="7"/>
        <v>0.96265243902439024</v>
      </c>
    </row>
    <row r="208" spans="1:11" ht="15" x14ac:dyDescent="0.25">
      <c r="A208" t="str">
        <f>VLOOKUP(E208,'[1]ONS Area ID (CWT Q2 13-14)'!$A$2:$C$219,2,FALSE)</f>
        <v>E38000154</v>
      </c>
      <c r="B208" t="str">
        <f>VLOOKUP(E208,'[1]ONS Area ID (CWT Q2 13-14)'!$A$2:$C$219,3,FALSE)</f>
        <v>E39000025</v>
      </c>
      <c r="C208" s="66" t="str">
        <f>VLOOKUP(E208,[1]CCG!$A$2:$D$212,4,FALSE)</f>
        <v>Q70</v>
      </c>
      <c r="D208" s="66" t="str">
        <f>VLOOKUP(C208,'[1]Area Team'!$A$2:$B$29,2,FALSE)</f>
        <v>WESSEX AREA TEAM</v>
      </c>
      <c r="E208" s="85" t="s">
        <v>246</v>
      </c>
      <c r="F208" s="66" t="str">
        <f>VLOOKUP(E208,[1]CCG!$A$2:$D$212,2,FALSE)</f>
        <v>NHS SOUTH EASTERN HAMPSHIRE CCG</v>
      </c>
      <c r="G208" s="66" t="s">
        <v>0</v>
      </c>
      <c r="H208" s="86">
        <v>1312</v>
      </c>
      <c r="I208" s="86">
        <v>1278</v>
      </c>
      <c r="J208" s="66">
        <f t="shared" si="6"/>
        <v>34</v>
      </c>
      <c r="K208" s="67">
        <f t="shared" si="7"/>
        <v>0.97408536585365857</v>
      </c>
    </row>
    <row r="209" spans="1:11" ht="15" x14ac:dyDescent="0.25">
      <c r="A209" t="str">
        <f>VLOOKUP(E209,'[1]ONS Area ID (CWT Q2 13-14)'!$A$2:$C$219,2,FALSE)</f>
        <v>E38000167</v>
      </c>
      <c r="B209" t="str">
        <f>VLOOKUP(E209,'[1]ONS Area ID (CWT Q2 13-14)'!$A$2:$C$219,3,FALSE)</f>
        <v>E39000025</v>
      </c>
      <c r="C209" s="66" t="str">
        <f>VLOOKUP(E209,[1]CCG!$A$2:$D$212,4,FALSE)</f>
        <v>Q70</v>
      </c>
      <c r="D209" s="66" t="str">
        <f>VLOOKUP(C209,'[1]Area Team'!$A$2:$B$29,2,FALSE)</f>
        <v>WESSEX AREA TEAM</v>
      </c>
      <c r="E209" s="85" t="s">
        <v>248</v>
      </c>
      <c r="F209" s="66" t="str">
        <f>VLOOKUP(E209,[1]CCG!$A$2:$D$212,2,FALSE)</f>
        <v>NHS SOUTHAMPTON CCG</v>
      </c>
      <c r="G209" s="66" t="s">
        <v>0</v>
      </c>
      <c r="H209" s="86">
        <v>1412</v>
      </c>
      <c r="I209" s="86">
        <v>1333</v>
      </c>
      <c r="J209" s="66">
        <f t="shared" si="6"/>
        <v>79</v>
      </c>
      <c r="K209" s="67">
        <f t="shared" si="7"/>
        <v>0.94405099150141647</v>
      </c>
    </row>
    <row r="210" spans="1:11" ht="15" x14ac:dyDescent="0.25">
      <c r="A210" t="str">
        <f>VLOOKUP(E210,'[1]ONS Area ID (CWT Q2 13-14)'!$A$2:$C$219,2,FALSE)</f>
        <v>E38000198</v>
      </c>
      <c r="B210" t="str">
        <f>VLOOKUP(E210,'[1]ONS Area ID (CWT Q2 13-14)'!$A$2:$C$219,3,FALSE)</f>
        <v>E39000025</v>
      </c>
      <c r="C210" s="66" t="str">
        <f>VLOOKUP(E210,[1]CCG!$A$2:$D$212,4,FALSE)</f>
        <v>Q70</v>
      </c>
      <c r="D210" s="66" t="str">
        <f>VLOOKUP(C210,'[1]Area Team'!$A$2:$B$29,2,FALSE)</f>
        <v>WESSEX AREA TEAM</v>
      </c>
      <c r="E210" s="85" t="s">
        <v>250</v>
      </c>
      <c r="F210" s="66" t="str">
        <f>VLOOKUP(E210,[1]CCG!$A$2:$D$212,2,FALSE)</f>
        <v>NHS WEST HAMPSHIRE CCG</v>
      </c>
      <c r="G210" s="66" t="s">
        <v>0</v>
      </c>
      <c r="H210" s="86">
        <v>3712</v>
      </c>
      <c r="I210" s="86">
        <v>3577</v>
      </c>
      <c r="J210" s="66">
        <f t="shared" si="6"/>
        <v>135</v>
      </c>
      <c r="K210" s="67">
        <f t="shared" si="7"/>
        <v>0.96363146551724133</v>
      </c>
    </row>
    <row r="211" spans="1:11" ht="15" x14ac:dyDescent="0.25">
      <c r="A211" t="str">
        <f>VLOOKUP(E211,'[1]ONS Area ID (CWT Q2 13-14)'!$A$2:$C$219,2,FALSE)</f>
        <v>E38000001</v>
      </c>
      <c r="B211" t="str">
        <f>VLOOKUP(E211,'[1]ONS Area ID (CWT Q2 13-14)'!$A$2:$C$219,3,FALSE)</f>
        <v>E39000009</v>
      </c>
      <c r="C211" s="66" t="str">
        <f>VLOOKUP(E211,[1]CCG!$A$2:$D$212,4,FALSE)</f>
        <v>Q52</v>
      </c>
      <c r="D211" s="66" t="str">
        <f>VLOOKUP(C211,'[1]Area Team'!$A$2:$B$29,2,FALSE)</f>
        <v>WEST YORKSHIRE AREA TEAM</v>
      </c>
      <c r="E211" s="85" t="s">
        <v>108</v>
      </c>
      <c r="F211" s="66" t="str">
        <f>VLOOKUP(E211,[1]CCG!$A$2:$D$212,2,FALSE)</f>
        <v>NHS AIREDALE, WHARFDALE AND CRAVEN CCG</v>
      </c>
      <c r="G211" s="66" t="s">
        <v>0</v>
      </c>
      <c r="H211" s="86">
        <v>1277</v>
      </c>
      <c r="I211" s="86">
        <v>1232</v>
      </c>
      <c r="J211" s="66">
        <f t="shared" si="6"/>
        <v>45</v>
      </c>
      <c r="K211" s="67">
        <f t="shared" si="7"/>
        <v>0.9647611589663273</v>
      </c>
    </row>
    <row r="212" spans="1:11" ht="15" x14ac:dyDescent="0.25">
      <c r="A212" t="str">
        <f>VLOOKUP(E212,'[1]ONS Area ID (CWT Q2 13-14)'!$A$2:$C$219,2,FALSE)</f>
        <v>E38000018</v>
      </c>
      <c r="B212" t="str">
        <f>VLOOKUP(E212,'[1]ONS Area ID (CWT Q2 13-14)'!$A$2:$C$219,3,FALSE)</f>
        <v>E39000009</v>
      </c>
      <c r="C212" s="66" t="str">
        <f>VLOOKUP(E212,[1]CCG!$A$2:$D$212,4,FALSE)</f>
        <v>Q52</v>
      </c>
      <c r="D212" s="66" t="str">
        <f>VLOOKUP(C212,'[1]Area Team'!$A$2:$B$29,2,FALSE)</f>
        <v>WEST YORKSHIRE AREA TEAM</v>
      </c>
      <c r="E212" s="85" t="s">
        <v>114</v>
      </c>
      <c r="F212" s="66" t="str">
        <f>VLOOKUP(E212,[1]CCG!$A$2:$D$212,2,FALSE)</f>
        <v>NHS BRADFORD CITY CCG</v>
      </c>
      <c r="G212" s="66" t="s">
        <v>0</v>
      </c>
      <c r="H212" s="86">
        <v>350</v>
      </c>
      <c r="I212" s="86">
        <v>336</v>
      </c>
      <c r="J212" s="66">
        <f t="shared" si="6"/>
        <v>14</v>
      </c>
      <c r="K212" s="67">
        <f t="shared" si="7"/>
        <v>0.96</v>
      </c>
    </row>
    <row r="213" spans="1:11" ht="15" x14ac:dyDescent="0.25">
      <c r="A213" t="str">
        <f>VLOOKUP(E213,'[1]ONS Area ID (CWT Q2 13-14)'!$A$2:$C$219,2,FALSE)</f>
        <v>E38000019</v>
      </c>
      <c r="B213" t="str">
        <f>VLOOKUP(E213,'[1]ONS Area ID (CWT Q2 13-14)'!$A$2:$C$219,3,FALSE)</f>
        <v>E39000009</v>
      </c>
      <c r="C213" s="66" t="str">
        <f>VLOOKUP(E213,[1]CCG!$A$2:$D$212,4,FALSE)</f>
        <v>Q52</v>
      </c>
      <c r="D213" s="66" t="str">
        <f>VLOOKUP(C213,'[1]Area Team'!$A$2:$B$29,2,FALSE)</f>
        <v>WEST YORKSHIRE AREA TEAM</v>
      </c>
      <c r="E213" s="85" t="s">
        <v>111</v>
      </c>
      <c r="F213" s="66" t="str">
        <f>VLOOKUP(E213,[1]CCG!$A$2:$D$212,2,FALSE)</f>
        <v>NHS BRADFORD DISTRICTS CCG</v>
      </c>
      <c r="G213" s="66" t="s">
        <v>0</v>
      </c>
      <c r="H213" s="86">
        <v>2458</v>
      </c>
      <c r="I213" s="86">
        <v>2376</v>
      </c>
      <c r="J213" s="66">
        <f t="shared" si="6"/>
        <v>82</v>
      </c>
      <c r="K213" s="67">
        <f t="shared" si="7"/>
        <v>0.96663954434499588</v>
      </c>
    </row>
    <row r="214" spans="1:11" ht="15" x14ac:dyDescent="0.25">
      <c r="A214" t="str">
        <f>VLOOKUP(E214,'[1]ONS Area ID (CWT Q2 13-14)'!$A$2:$C$219,2,FALSE)</f>
        <v>E38000025</v>
      </c>
      <c r="B214" t="str">
        <f>VLOOKUP(E214,'[1]ONS Area ID (CWT Q2 13-14)'!$A$2:$C$219,3,FALSE)</f>
        <v>E39000009</v>
      </c>
      <c r="C214" s="66" t="str">
        <f>VLOOKUP(E214,[1]CCG!$A$2:$D$212,4,FALSE)</f>
        <v>Q52</v>
      </c>
      <c r="D214" s="66" t="str">
        <f>VLOOKUP(C214,'[1]Area Team'!$A$2:$B$29,2,FALSE)</f>
        <v>WEST YORKSHIRE AREA TEAM</v>
      </c>
      <c r="E214" s="85" t="s">
        <v>112</v>
      </c>
      <c r="F214" s="66" t="str">
        <f>VLOOKUP(E214,[1]CCG!$A$2:$D$212,2,FALSE)</f>
        <v>NHS CALDERDALE CCG</v>
      </c>
      <c r="G214" s="66" t="s">
        <v>0</v>
      </c>
      <c r="H214" s="86">
        <v>1028</v>
      </c>
      <c r="I214" s="86">
        <v>1018</v>
      </c>
      <c r="J214" s="66">
        <f t="shared" si="6"/>
        <v>10</v>
      </c>
      <c r="K214" s="67">
        <f t="shared" si="7"/>
        <v>0.99027237354085607</v>
      </c>
    </row>
    <row r="215" spans="1:11" ht="15" x14ac:dyDescent="0.25">
      <c r="A215" t="str">
        <f>VLOOKUP(E215,'[1]ONS Area ID (CWT Q2 13-14)'!$A$2:$C$219,2,FALSE)</f>
        <v>E38000064</v>
      </c>
      <c r="B215" t="str">
        <f>VLOOKUP(E215,'[1]ONS Area ID (CWT Q2 13-14)'!$A$2:$C$219,3,FALSE)</f>
        <v>E39000009</v>
      </c>
      <c r="C215" s="66" t="str">
        <f>VLOOKUP(E215,[1]CCG!$A$2:$D$212,4,FALSE)</f>
        <v>Q52</v>
      </c>
      <c r="D215" s="66" t="str">
        <f>VLOOKUP(C215,'[1]Area Team'!$A$2:$B$29,2,FALSE)</f>
        <v>WEST YORKSHIRE AREA TEAM</v>
      </c>
      <c r="E215" s="85" t="s">
        <v>117</v>
      </c>
      <c r="F215" s="66" t="str">
        <f>VLOOKUP(E215,[1]CCG!$A$2:$D$212,2,FALSE)</f>
        <v>NHS GREATER HUDDERSFIELD CCG</v>
      </c>
      <c r="G215" s="66" t="s">
        <v>0</v>
      </c>
      <c r="H215" s="86">
        <v>1234</v>
      </c>
      <c r="I215" s="86">
        <v>1219</v>
      </c>
      <c r="J215" s="66">
        <f t="shared" si="6"/>
        <v>15</v>
      </c>
      <c r="K215" s="67">
        <f t="shared" si="7"/>
        <v>0.9878444084278768</v>
      </c>
    </row>
    <row r="216" spans="1:11" ht="15" x14ac:dyDescent="0.25">
      <c r="A216" t="str">
        <f>VLOOKUP(E216,'[1]ONS Area ID (CWT Q2 13-14)'!$A$2:$C$219,2,FALSE)</f>
        <v>E38000094</v>
      </c>
      <c r="B216" t="str">
        <f>VLOOKUP(E216,'[1]ONS Area ID (CWT Q2 13-14)'!$A$2:$C$219,3,FALSE)</f>
        <v>E39000009</v>
      </c>
      <c r="C216" s="66" t="str">
        <f>VLOOKUP(E216,[1]CCG!$A$2:$D$212,4,FALSE)</f>
        <v>Q52</v>
      </c>
      <c r="D216" s="66" t="str">
        <f>VLOOKUP(C216,'[1]Area Team'!$A$2:$B$29,2,FALSE)</f>
        <v>WEST YORKSHIRE AREA TEAM</v>
      </c>
      <c r="E216" s="85" t="s">
        <v>113</v>
      </c>
      <c r="F216" s="66" t="str">
        <f>VLOOKUP(E216,[1]CCG!$A$2:$D$212,2,FALSE)</f>
        <v>NHS LEEDS NORTH CCG</v>
      </c>
      <c r="G216" s="66" t="s">
        <v>0</v>
      </c>
      <c r="H216" s="86">
        <v>1255</v>
      </c>
      <c r="I216" s="86">
        <v>1167</v>
      </c>
      <c r="J216" s="66">
        <f t="shared" si="6"/>
        <v>88</v>
      </c>
      <c r="K216" s="67">
        <f t="shared" si="7"/>
        <v>0.9298804780876494</v>
      </c>
    </row>
    <row r="217" spans="1:11" ht="15" x14ac:dyDescent="0.25">
      <c r="A217" t="str">
        <f>VLOOKUP(E217,'[1]ONS Area ID (CWT Q2 13-14)'!$A$2:$C$219,2,FALSE)</f>
        <v>E38000095</v>
      </c>
      <c r="B217" t="str">
        <f>VLOOKUP(E217,'[1]ONS Area ID (CWT Q2 13-14)'!$A$2:$C$219,3,FALSE)</f>
        <v>E39000009</v>
      </c>
      <c r="C217" s="66" t="str">
        <f>VLOOKUP(E217,[1]CCG!$A$2:$D$212,4,FALSE)</f>
        <v>Q52</v>
      </c>
      <c r="D217" s="66" t="str">
        <f>VLOOKUP(C217,'[1]Area Team'!$A$2:$B$29,2,FALSE)</f>
        <v>WEST YORKSHIRE AREA TEAM</v>
      </c>
      <c r="E217" s="85" t="s">
        <v>122</v>
      </c>
      <c r="F217" s="66" t="str">
        <f>VLOOKUP(E217,[1]CCG!$A$2:$D$212,2,FALSE)</f>
        <v>NHS LEEDS SOUTH AND EAST CCG</v>
      </c>
      <c r="G217" s="66" t="s">
        <v>0</v>
      </c>
      <c r="H217" s="86">
        <v>1767</v>
      </c>
      <c r="I217" s="86">
        <v>1646</v>
      </c>
      <c r="J217" s="66">
        <f t="shared" si="6"/>
        <v>121</v>
      </c>
      <c r="K217" s="67">
        <f t="shared" si="7"/>
        <v>0.93152235427277874</v>
      </c>
    </row>
    <row r="218" spans="1:11" ht="15" x14ac:dyDescent="0.25">
      <c r="A218" t="str">
        <f>VLOOKUP(E218,'[1]ONS Area ID (CWT Q2 13-14)'!$A$2:$C$219,2,FALSE)</f>
        <v>E38000096</v>
      </c>
      <c r="B218" t="str">
        <f>VLOOKUP(E218,'[1]ONS Area ID (CWT Q2 13-14)'!$A$2:$C$219,3,FALSE)</f>
        <v>E39000009</v>
      </c>
      <c r="C218" s="66" t="str">
        <f>VLOOKUP(E218,[1]CCG!$A$2:$D$212,4,FALSE)</f>
        <v>Q52</v>
      </c>
      <c r="D218" s="66" t="str">
        <f>VLOOKUP(C218,'[1]Area Team'!$A$2:$B$29,2,FALSE)</f>
        <v>WEST YORKSHIRE AREA TEAM</v>
      </c>
      <c r="E218" s="85" t="s">
        <v>118</v>
      </c>
      <c r="F218" s="66" t="str">
        <f>VLOOKUP(E218,[1]CCG!$A$2:$D$212,2,FALSE)</f>
        <v>NHS LEEDS WEST CCG</v>
      </c>
      <c r="G218" s="66" t="s">
        <v>0</v>
      </c>
      <c r="H218" s="86">
        <v>2275</v>
      </c>
      <c r="I218" s="86">
        <v>2106</v>
      </c>
      <c r="J218" s="66">
        <f t="shared" si="6"/>
        <v>169</v>
      </c>
      <c r="K218" s="67">
        <f t="shared" si="7"/>
        <v>0.92571428571428571</v>
      </c>
    </row>
    <row r="219" spans="1:11" ht="15" x14ac:dyDescent="0.25">
      <c r="A219" t="str">
        <f>VLOOKUP(E219,'[1]ONS Area ID (CWT Q2 13-14)'!$A$2:$C$219,2,FALSE)</f>
        <v>E38000121</v>
      </c>
      <c r="B219" t="str">
        <f>VLOOKUP(E219,'[1]ONS Area ID (CWT Q2 13-14)'!$A$2:$C$219,3,FALSE)</f>
        <v>E39000009</v>
      </c>
      <c r="C219" s="66" t="str">
        <f>VLOOKUP(E219,[1]CCG!$A$2:$D$212,4,FALSE)</f>
        <v>Q52</v>
      </c>
      <c r="D219" s="66" t="str">
        <f>VLOOKUP(C219,'[1]Area Team'!$A$2:$B$29,2,FALSE)</f>
        <v>WEST YORKSHIRE AREA TEAM</v>
      </c>
      <c r="E219" s="85" t="s">
        <v>124</v>
      </c>
      <c r="F219" s="66" t="str">
        <f>VLOOKUP(E219,[1]CCG!$A$2:$D$212,2,FALSE)</f>
        <v>NHS NORTH KIRKLEES CCG</v>
      </c>
      <c r="G219" s="66" t="s">
        <v>0</v>
      </c>
      <c r="H219" s="86">
        <v>1234</v>
      </c>
      <c r="I219" s="86">
        <v>1202</v>
      </c>
      <c r="J219" s="66">
        <f t="shared" si="6"/>
        <v>32</v>
      </c>
      <c r="K219" s="67">
        <f t="shared" si="7"/>
        <v>0.97406807131280393</v>
      </c>
    </row>
    <row r="220" spans="1:11" ht="15" x14ac:dyDescent="0.25">
      <c r="A220" t="str">
        <f>VLOOKUP(E220,'[1]ONS Area ID (CWT Q2 13-14)'!$A$2:$C$219,2,FALSE)</f>
        <v>E38000190</v>
      </c>
      <c r="B220" t="str">
        <f>VLOOKUP(E220,'[1]ONS Area ID (CWT Q2 13-14)'!$A$2:$C$219,3,FALSE)</f>
        <v>E39000009</v>
      </c>
      <c r="C220" s="66" t="str">
        <f>VLOOKUP(E220,[1]CCG!$A$2:$D$212,4,FALSE)</f>
        <v>Q52</v>
      </c>
      <c r="D220" s="66" t="str">
        <f>VLOOKUP(C220,'[1]Area Team'!$A$2:$B$29,2,FALSE)</f>
        <v>WEST YORKSHIRE AREA TEAM</v>
      </c>
      <c r="E220" s="85" t="s">
        <v>130</v>
      </c>
      <c r="F220" s="66" t="str">
        <f>VLOOKUP(E220,[1]CCG!$A$2:$D$212,2,FALSE)</f>
        <v>NHS WAKEFIELD CCG</v>
      </c>
      <c r="G220" s="66" t="s">
        <v>0</v>
      </c>
      <c r="H220" s="86">
        <v>2640</v>
      </c>
      <c r="I220" s="86">
        <v>2542</v>
      </c>
      <c r="J220" s="66">
        <f t="shared" si="6"/>
        <v>98</v>
      </c>
      <c r="K220" s="67">
        <f t="shared" si="7"/>
        <v>0.96287878787878789</v>
      </c>
    </row>
    <row r="221" spans="1:11" ht="15" x14ac:dyDescent="0.25">
      <c r="A221" s="66" t="s">
        <v>311</v>
      </c>
      <c r="B221" s="66" t="s">
        <v>311</v>
      </c>
      <c r="C221" s="66" t="s">
        <v>311</v>
      </c>
      <c r="D221" s="66" t="s">
        <v>311</v>
      </c>
      <c r="E221" s="85" t="s">
        <v>317</v>
      </c>
      <c r="F221" s="66" t="s">
        <v>312</v>
      </c>
      <c r="G221" s="66" t="s">
        <v>0</v>
      </c>
      <c r="H221" s="86">
        <v>1</v>
      </c>
      <c r="I221" s="86">
        <v>1</v>
      </c>
      <c r="J221" s="66">
        <f t="shared" si="6"/>
        <v>0</v>
      </c>
      <c r="K221" s="67">
        <f t="shared" si="7"/>
        <v>1</v>
      </c>
    </row>
    <row r="222" spans="1:11" x14ac:dyDescent="0.2">
      <c r="B222"/>
      <c r="C222"/>
      <c r="D222"/>
      <c r="F222" s="17" t="s">
        <v>60</v>
      </c>
      <c r="G222" s="17" t="s">
        <v>0</v>
      </c>
      <c r="H222" s="38">
        <f>SUM(H9:H221)</f>
        <v>344667</v>
      </c>
      <c r="I222" s="38">
        <f>SUM(I9:I221)</f>
        <v>327576</v>
      </c>
      <c r="J222" s="74">
        <f>SUM(J9:J221)</f>
        <v>17091</v>
      </c>
      <c r="K222" s="73">
        <f t="shared" si="7"/>
        <v>0.9504130073375171</v>
      </c>
    </row>
    <row r="224" spans="1:11" x14ac:dyDescent="0.2">
      <c r="K224" s="89"/>
    </row>
    <row r="225" spans="1:11" x14ac:dyDescent="0.2">
      <c r="K225" s="62"/>
    </row>
    <row r="226" spans="1:11" x14ac:dyDescent="0.2">
      <c r="A226" s="12" t="s">
        <v>13</v>
      </c>
    </row>
    <row r="227" spans="1:11" x14ac:dyDescent="0.2">
      <c r="A227" s="12" t="s">
        <v>14</v>
      </c>
      <c r="E227"/>
      <c r="F227"/>
    </row>
    <row r="228" spans="1:11" x14ac:dyDescent="0.2">
      <c r="A228" s="46" t="s">
        <v>293</v>
      </c>
      <c r="E228"/>
      <c r="F228"/>
    </row>
    <row r="229" spans="1:11" x14ac:dyDescent="0.2">
      <c r="A229" s="46" t="s">
        <v>292</v>
      </c>
      <c r="E229"/>
      <c r="F229"/>
    </row>
    <row r="230" spans="1:11" x14ac:dyDescent="0.2">
      <c r="A230" s="12" t="s">
        <v>36</v>
      </c>
      <c r="E230"/>
      <c r="F230"/>
    </row>
    <row r="231" spans="1:11" x14ac:dyDescent="0.2">
      <c r="A231" s="46" t="s">
        <v>291</v>
      </c>
      <c r="E231"/>
      <c r="F231"/>
    </row>
    <row r="232" spans="1:11" x14ac:dyDescent="0.2">
      <c r="A232" s="46" t="s">
        <v>295</v>
      </c>
      <c r="E232"/>
      <c r="F232"/>
    </row>
    <row r="233" spans="1:11" x14ac:dyDescent="0.2">
      <c r="A233" s="46" t="s">
        <v>294</v>
      </c>
      <c r="E233"/>
    </row>
    <row r="237" spans="1:11" x14ac:dyDescent="0.2">
      <c r="A237"/>
      <c r="B237"/>
      <c r="C237"/>
      <c r="D237"/>
      <c r="E237"/>
    </row>
    <row r="238" spans="1:11" x14ac:dyDescent="0.2">
      <c r="A238"/>
      <c r="B238"/>
      <c r="C238"/>
      <c r="D238"/>
      <c r="E238"/>
    </row>
    <row r="239" spans="1:11" x14ac:dyDescent="0.2">
      <c r="A239"/>
      <c r="B239"/>
      <c r="C239"/>
      <c r="D239"/>
      <c r="E239"/>
    </row>
    <row r="240" spans="1:11" x14ac:dyDescent="0.2">
      <c r="A240"/>
      <c r="B240"/>
      <c r="C240"/>
      <c r="D240"/>
      <c r="E240"/>
    </row>
    <row r="241" spans="1:5" x14ac:dyDescent="0.2">
      <c r="A241"/>
      <c r="B241"/>
      <c r="C241"/>
      <c r="D241"/>
      <c r="E241"/>
    </row>
    <row r="242" spans="1:5" x14ac:dyDescent="0.2">
      <c r="A242"/>
      <c r="B242"/>
      <c r="C242"/>
      <c r="D242"/>
      <c r="E242"/>
    </row>
    <row r="243" spans="1:5" x14ac:dyDescent="0.2">
      <c r="A243"/>
      <c r="B243"/>
      <c r="C243"/>
      <c r="D243"/>
      <c r="E243"/>
    </row>
    <row r="244" spans="1:5" x14ac:dyDescent="0.2">
      <c r="A244"/>
      <c r="B244"/>
      <c r="C244"/>
      <c r="D244"/>
      <c r="E244"/>
    </row>
    <row r="245" spans="1:5" x14ac:dyDescent="0.2">
      <c r="A245"/>
      <c r="B245"/>
      <c r="C245"/>
      <c r="D245"/>
      <c r="E245"/>
    </row>
    <row r="246" spans="1:5" x14ac:dyDescent="0.2">
      <c r="A246"/>
      <c r="B246"/>
      <c r="C246"/>
      <c r="D246"/>
      <c r="E246"/>
    </row>
    <row r="247" spans="1:5" x14ac:dyDescent="0.2">
      <c r="A247"/>
      <c r="B247"/>
      <c r="C247"/>
      <c r="D247"/>
      <c r="E247"/>
    </row>
    <row r="248" spans="1:5" x14ac:dyDescent="0.2">
      <c r="A248"/>
      <c r="B248"/>
      <c r="C248"/>
      <c r="D248"/>
      <c r="E248"/>
    </row>
    <row r="249" spans="1:5" x14ac:dyDescent="0.2">
      <c r="A249"/>
      <c r="B249"/>
      <c r="C249"/>
      <c r="D249"/>
      <c r="E249"/>
    </row>
    <row r="250" spans="1:5" x14ac:dyDescent="0.2">
      <c r="A250"/>
      <c r="B250"/>
      <c r="C250"/>
      <c r="D250"/>
      <c r="E250"/>
    </row>
    <row r="251" spans="1:5" x14ac:dyDescent="0.2">
      <c r="A251"/>
      <c r="B251"/>
      <c r="C251"/>
      <c r="D251"/>
      <c r="E251"/>
    </row>
    <row r="252" spans="1:5" x14ac:dyDescent="0.2">
      <c r="A252"/>
      <c r="B252"/>
      <c r="C252"/>
      <c r="D252"/>
      <c r="E252"/>
    </row>
    <row r="253" spans="1:5" x14ac:dyDescent="0.2">
      <c r="A253"/>
      <c r="B253"/>
      <c r="C253"/>
      <c r="D253"/>
      <c r="E253"/>
    </row>
    <row r="254" spans="1:5" x14ac:dyDescent="0.2">
      <c r="A254"/>
      <c r="B254"/>
      <c r="C254"/>
      <c r="D254"/>
      <c r="E254"/>
    </row>
    <row r="255" spans="1:5" x14ac:dyDescent="0.2">
      <c r="A255"/>
      <c r="B255"/>
      <c r="C255"/>
      <c r="D255"/>
      <c r="E255"/>
    </row>
    <row r="256" spans="1:5" x14ac:dyDescent="0.2">
      <c r="A256"/>
      <c r="B256"/>
      <c r="C256"/>
      <c r="D256"/>
      <c r="E256"/>
    </row>
    <row r="257" spans="1:5" x14ac:dyDescent="0.2">
      <c r="A257"/>
      <c r="B257"/>
      <c r="C257"/>
      <c r="D257"/>
      <c r="E257"/>
    </row>
    <row r="258" spans="1:5" x14ac:dyDescent="0.2">
      <c r="A258"/>
      <c r="B258"/>
      <c r="C258"/>
      <c r="D258"/>
      <c r="E258"/>
    </row>
    <row r="259" spans="1:5" x14ac:dyDescent="0.2">
      <c r="A259"/>
      <c r="B259"/>
      <c r="C259"/>
      <c r="D259"/>
      <c r="E259"/>
    </row>
    <row r="260" spans="1:5" x14ac:dyDescent="0.2">
      <c r="A260"/>
      <c r="B260"/>
      <c r="C260"/>
      <c r="D260"/>
      <c r="E260"/>
    </row>
    <row r="261" spans="1:5" x14ac:dyDescent="0.2">
      <c r="A261"/>
      <c r="B261"/>
      <c r="C261"/>
      <c r="D261"/>
      <c r="E261"/>
    </row>
    <row r="262" spans="1:5" x14ac:dyDescent="0.2">
      <c r="A262"/>
      <c r="B262"/>
      <c r="C262"/>
      <c r="D262"/>
      <c r="E262"/>
    </row>
    <row r="263" spans="1:5" x14ac:dyDescent="0.2">
      <c r="A263"/>
      <c r="B263"/>
      <c r="C263"/>
      <c r="D263"/>
      <c r="E263"/>
    </row>
    <row r="264" spans="1:5" x14ac:dyDescent="0.2">
      <c r="A264"/>
      <c r="B264"/>
      <c r="C264"/>
      <c r="D264"/>
      <c r="E264"/>
    </row>
    <row r="265" spans="1:5" x14ac:dyDescent="0.2">
      <c r="A265"/>
      <c r="B265"/>
      <c r="C265"/>
      <c r="D265"/>
      <c r="E265"/>
    </row>
    <row r="266" spans="1:5" x14ac:dyDescent="0.2">
      <c r="A266"/>
      <c r="B266"/>
      <c r="C266"/>
      <c r="D266"/>
      <c r="E266"/>
    </row>
    <row r="267" spans="1:5" x14ac:dyDescent="0.2">
      <c r="A267"/>
      <c r="B267"/>
      <c r="C267"/>
      <c r="D267"/>
      <c r="E267"/>
    </row>
    <row r="268" spans="1:5" x14ac:dyDescent="0.2">
      <c r="A268"/>
      <c r="B268"/>
      <c r="C268"/>
      <c r="D268"/>
      <c r="E268"/>
    </row>
    <row r="269" spans="1:5" x14ac:dyDescent="0.2">
      <c r="A269"/>
      <c r="B269"/>
      <c r="C269"/>
      <c r="D269"/>
      <c r="E269"/>
    </row>
    <row r="270" spans="1:5" x14ac:dyDescent="0.2">
      <c r="A270"/>
      <c r="B270"/>
      <c r="C270"/>
      <c r="D270"/>
      <c r="E270"/>
    </row>
    <row r="271" spans="1:5" x14ac:dyDescent="0.2">
      <c r="A271"/>
      <c r="B271"/>
      <c r="C271"/>
      <c r="D271"/>
      <c r="E271"/>
    </row>
    <row r="272" spans="1:5" x14ac:dyDescent="0.2">
      <c r="A272"/>
      <c r="B272"/>
      <c r="C272"/>
      <c r="D272"/>
      <c r="E272"/>
    </row>
    <row r="273" spans="1:5" x14ac:dyDescent="0.2">
      <c r="A273"/>
      <c r="B273"/>
      <c r="C273"/>
      <c r="D273"/>
      <c r="E273"/>
    </row>
    <row r="274" spans="1:5" x14ac:dyDescent="0.2">
      <c r="A274"/>
      <c r="B274"/>
      <c r="C274"/>
      <c r="D274"/>
      <c r="E274"/>
    </row>
    <row r="275" spans="1:5" x14ac:dyDescent="0.2">
      <c r="A275"/>
      <c r="B275"/>
      <c r="C275"/>
      <c r="D275"/>
      <c r="E275"/>
    </row>
    <row r="276" spans="1:5" x14ac:dyDescent="0.2">
      <c r="A276"/>
      <c r="B276"/>
      <c r="C276"/>
      <c r="D276"/>
      <c r="E276"/>
    </row>
    <row r="277" spans="1:5" x14ac:dyDescent="0.2">
      <c r="A277"/>
      <c r="B277"/>
      <c r="C277"/>
      <c r="D277"/>
      <c r="E277"/>
    </row>
    <row r="278" spans="1:5" x14ac:dyDescent="0.2">
      <c r="A278"/>
      <c r="B278"/>
      <c r="C278"/>
      <c r="D278"/>
      <c r="E278"/>
    </row>
    <row r="279" spans="1:5" x14ac:dyDescent="0.2">
      <c r="A279"/>
      <c r="B279"/>
      <c r="C279"/>
      <c r="D279"/>
      <c r="E279"/>
    </row>
    <row r="280" spans="1:5" x14ac:dyDescent="0.2">
      <c r="A280"/>
      <c r="B280"/>
      <c r="C280"/>
      <c r="D280"/>
      <c r="E280"/>
    </row>
    <row r="281" spans="1:5" x14ac:dyDescent="0.2">
      <c r="A281"/>
      <c r="B281"/>
      <c r="C281"/>
      <c r="D281"/>
      <c r="E281"/>
    </row>
    <row r="282" spans="1:5" x14ac:dyDescent="0.2">
      <c r="A282"/>
      <c r="B282"/>
      <c r="C282"/>
      <c r="D282"/>
      <c r="E282"/>
    </row>
    <row r="283" spans="1:5" x14ac:dyDescent="0.2">
      <c r="A283"/>
      <c r="B283"/>
      <c r="C283"/>
      <c r="D283"/>
      <c r="E283"/>
    </row>
    <row r="284" spans="1:5" x14ac:dyDescent="0.2">
      <c r="A284"/>
      <c r="B284"/>
      <c r="C284"/>
      <c r="D284"/>
      <c r="E284"/>
    </row>
    <row r="285" spans="1:5" x14ac:dyDescent="0.2">
      <c r="A285"/>
      <c r="B285"/>
      <c r="C285"/>
      <c r="D285"/>
      <c r="E285"/>
    </row>
    <row r="286" spans="1:5" x14ac:dyDescent="0.2">
      <c r="A286"/>
      <c r="B286"/>
      <c r="C286"/>
      <c r="D286"/>
      <c r="E286"/>
    </row>
    <row r="287" spans="1:5" x14ac:dyDescent="0.2">
      <c r="A287"/>
      <c r="B287"/>
      <c r="C287"/>
      <c r="D287"/>
      <c r="E287"/>
    </row>
    <row r="288" spans="1:5" x14ac:dyDescent="0.2">
      <c r="A288"/>
      <c r="B288"/>
      <c r="C288"/>
      <c r="D288"/>
      <c r="E288"/>
    </row>
    <row r="289" spans="1:5" x14ac:dyDescent="0.2">
      <c r="A289"/>
      <c r="B289"/>
      <c r="C289"/>
      <c r="D289"/>
      <c r="E289"/>
    </row>
    <row r="290" spans="1:5" x14ac:dyDescent="0.2">
      <c r="A290"/>
      <c r="B290"/>
      <c r="C290"/>
      <c r="D290"/>
      <c r="E290"/>
    </row>
    <row r="291" spans="1:5" x14ac:dyDescent="0.2">
      <c r="A291"/>
      <c r="B291"/>
      <c r="C291"/>
      <c r="D291"/>
      <c r="E291"/>
    </row>
    <row r="292" spans="1:5" x14ac:dyDescent="0.2">
      <c r="A292"/>
      <c r="B292"/>
      <c r="C292"/>
      <c r="D292"/>
      <c r="E292"/>
    </row>
    <row r="293" spans="1:5" x14ac:dyDescent="0.2">
      <c r="A293"/>
      <c r="B293"/>
      <c r="C293"/>
      <c r="D293"/>
      <c r="E293"/>
    </row>
    <row r="294" spans="1:5" x14ac:dyDescent="0.2">
      <c r="A294"/>
      <c r="B294"/>
      <c r="C294"/>
      <c r="D294"/>
      <c r="E294"/>
    </row>
    <row r="295" spans="1:5" x14ac:dyDescent="0.2">
      <c r="A295"/>
      <c r="B295"/>
      <c r="C295"/>
      <c r="D295"/>
      <c r="E295"/>
    </row>
    <row r="296" spans="1:5" x14ac:dyDescent="0.2">
      <c r="A296"/>
      <c r="B296"/>
      <c r="C296"/>
      <c r="D296"/>
      <c r="E296"/>
    </row>
    <row r="297" spans="1:5" x14ac:dyDescent="0.2">
      <c r="A297"/>
      <c r="B297"/>
      <c r="C297"/>
      <c r="D297"/>
      <c r="E297"/>
    </row>
    <row r="298" spans="1:5" x14ac:dyDescent="0.2">
      <c r="A298"/>
      <c r="B298"/>
      <c r="C298"/>
      <c r="D298"/>
      <c r="E298"/>
    </row>
    <row r="299" spans="1:5" x14ac:dyDescent="0.2">
      <c r="A299"/>
      <c r="B299"/>
      <c r="C299"/>
      <c r="D299"/>
      <c r="E299"/>
    </row>
    <row r="300" spans="1:5" x14ac:dyDescent="0.2">
      <c r="A300"/>
      <c r="B300"/>
      <c r="C300"/>
      <c r="D300"/>
      <c r="E300"/>
    </row>
    <row r="301" spans="1:5" x14ac:dyDescent="0.2">
      <c r="A301"/>
      <c r="B301"/>
      <c r="C301"/>
      <c r="D301"/>
      <c r="E301"/>
    </row>
    <row r="302" spans="1:5" x14ac:dyDescent="0.2">
      <c r="A302"/>
      <c r="B302"/>
      <c r="C302"/>
      <c r="D302"/>
      <c r="E302"/>
    </row>
    <row r="303" spans="1:5" x14ac:dyDescent="0.2">
      <c r="A303"/>
      <c r="B303"/>
      <c r="C303"/>
      <c r="D303"/>
      <c r="E303"/>
    </row>
    <row r="304" spans="1:5" x14ac:dyDescent="0.2">
      <c r="A304"/>
      <c r="B304"/>
      <c r="C304"/>
      <c r="D304"/>
      <c r="E304"/>
    </row>
    <row r="305" spans="1:5" x14ac:dyDescent="0.2">
      <c r="A305"/>
      <c r="B305"/>
      <c r="C305"/>
      <c r="D305"/>
      <c r="E305"/>
    </row>
    <row r="306" spans="1:5" x14ac:dyDescent="0.2">
      <c r="A306"/>
      <c r="B306"/>
      <c r="C306"/>
      <c r="D306"/>
      <c r="E306"/>
    </row>
    <row r="307" spans="1:5" x14ac:dyDescent="0.2">
      <c r="A307"/>
      <c r="B307"/>
      <c r="C307"/>
      <c r="D307"/>
      <c r="E307"/>
    </row>
    <row r="308" spans="1:5" x14ac:dyDescent="0.2">
      <c r="A308"/>
      <c r="B308"/>
      <c r="C308"/>
      <c r="D308"/>
      <c r="E308"/>
    </row>
    <row r="309" spans="1:5" x14ac:dyDescent="0.2">
      <c r="A309"/>
      <c r="B309"/>
      <c r="C309"/>
      <c r="D309"/>
      <c r="E309"/>
    </row>
    <row r="310" spans="1:5" x14ac:dyDescent="0.2">
      <c r="A310"/>
      <c r="B310"/>
      <c r="C310"/>
      <c r="D310"/>
      <c r="E310"/>
    </row>
    <row r="311" spans="1:5" x14ac:dyDescent="0.2">
      <c r="A311"/>
      <c r="B311"/>
      <c r="C311"/>
      <c r="D311"/>
      <c r="E311"/>
    </row>
    <row r="312" spans="1:5" x14ac:dyDescent="0.2">
      <c r="A312"/>
      <c r="B312"/>
      <c r="C312"/>
      <c r="D312"/>
      <c r="E312"/>
    </row>
    <row r="313" spans="1:5" x14ac:dyDescent="0.2">
      <c r="A313"/>
      <c r="B313"/>
      <c r="C313"/>
      <c r="D313"/>
      <c r="E313"/>
    </row>
    <row r="314" spans="1:5" x14ac:dyDescent="0.2">
      <c r="A314"/>
      <c r="B314"/>
      <c r="C314"/>
      <c r="D314"/>
      <c r="E314"/>
    </row>
    <row r="315" spans="1:5" x14ac:dyDescent="0.2">
      <c r="A315"/>
      <c r="B315"/>
      <c r="C315"/>
      <c r="D315"/>
      <c r="E315"/>
    </row>
    <row r="316" spans="1:5" x14ac:dyDescent="0.2">
      <c r="A316"/>
      <c r="B316"/>
      <c r="C316"/>
      <c r="D316"/>
      <c r="E316"/>
    </row>
    <row r="317" spans="1:5" x14ac:dyDescent="0.2">
      <c r="A317"/>
      <c r="B317"/>
      <c r="C317"/>
      <c r="D317"/>
      <c r="E317"/>
    </row>
    <row r="318" spans="1:5" x14ac:dyDescent="0.2">
      <c r="A318"/>
      <c r="B318"/>
      <c r="C318"/>
      <c r="D318"/>
      <c r="E318"/>
    </row>
    <row r="319" spans="1:5" x14ac:dyDescent="0.2">
      <c r="A319"/>
      <c r="B319"/>
      <c r="C319"/>
      <c r="D319"/>
      <c r="E319"/>
    </row>
    <row r="320" spans="1:5" x14ac:dyDescent="0.2">
      <c r="A320"/>
      <c r="B320"/>
      <c r="C320"/>
      <c r="D320"/>
      <c r="E320"/>
    </row>
    <row r="321" spans="1:5" x14ac:dyDescent="0.2">
      <c r="A321"/>
      <c r="B321"/>
      <c r="C321"/>
      <c r="D321"/>
      <c r="E321"/>
    </row>
    <row r="322" spans="1:5" x14ac:dyDescent="0.2">
      <c r="A322"/>
      <c r="B322"/>
      <c r="C322"/>
      <c r="D322"/>
      <c r="E322"/>
    </row>
    <row r="323" spans="1:5" x14ac:dyDescent="0.2">
      <c r="A323"/>
      <c r="B323"/>
      <c r="C323"/>
      <c r="D323"/>
      <c r="E323"/>
    </row>
    <row r="324" spans="1:5" x14ac:dyDescent="0.2">
      <c r="A324"/>
      <c r="B324"/>
      <c r="C324"/>
      <c r="D324"/>
      <c r="E324"/>
    </row>
    <row r="325" spans="1:5" x14ac:dyDescent="0.2">
      <c r="A325"/>
      <c r="B325"/>
      <c r="C325"/>
      <c r="D325"/>
      <c r="E325"/>
    </row>
    <row r="326" spans="1:5" x14ac:dyDescent="0.2">
      <c r="A326"/>
      <c r="B326"/>
      <c r="C326"/>
      <c r="D326"/>
      <c r="E326"/>
    </row>
    <row r="327" spans="1:5" x14ac:dyDescent="0.2">
      <c r="A327"/>
      <c r="B327"/>
      <c r="C327"/>
      <c r="D327"/>
      <c r="E327"/>
    </row>
    <row r="328" spans="1:5" x14ac:dyDescent="0.2">
      <c r="A328"/>
      <c r="B328"/>
      <c r="C328"/>
      <c r="D328"/>
      <c r="E328"/>
    </row>
    <row r="329" spans="1:5" x14ac:dyDescent="0.2">
      <c r="A329"/>
      <c r="B329"/>
      <c r="C329"/>
      <c r="D329"/>
      <c r="E329"/>
    </row>
    <row r="330" spans="1:5" x14ac:dyDescent="0.2">
      <c r="A330"/>
      <c r="B330"/>
      <c r="C330"/>
      <c r="D330"/>
      <c r="E330"/>
    </row>
    <row r="331" spans="1:5" x14ac:dyDescent="0.2">
      <c r="A331"/>
      <c r="B331"/>
      <c r="C331"/>
      <c r="D331"/>
      <c r="E331"/>
    </row>
    <row r="332" spans="1:5" x14ac:dyDescent="0.2">
      <c r="A332"/>
      <c r="B332"/>
      <c r="C332"/>
      <c r="D332"/>
      <c r="E332"/>
    </row>
    <row r="333" spans="1:5" x14ac:dyDescent="0.2">
      <c r="A333"/>
      <c r="B333"/>
      <c r="C333"/>
      <c r="D333"/>
      <c r="E333"/>
    </row>
    <row r="334" spans="1:5" x14ac:dyDescent="0.2">
      <c r="A334"/>
      <c r="B334"/>
      <c r="C334"/>
      <c r="D334"/>
      <c r="E334"/>
    </row>
    <row r="335" spans="1:5" x14ac:dyDescent="0.2">
      <c r="A335"/>
      <c r="B335"/>
      <c r="C335"/>
      <c r="D335"/>
      <c r="E335"/>
    </row>
    <row r="336" spans="1:5" x14ac:dyDescent="0.2">
      <c r="A336"/>
      <c r="B336"/>
      <c r="C336"/>
      <c r="D336"/>
      <c r="E336"/>
    </row>
    <row r="337" spans="1:5" x14ac:dyDescent="0.2">
      <c r="A337"/>
      <c r="B337"/>
      <c r="C337"/>
      <c r="D337"/>
      <c r="E337"/>
    </row>
    <row r="338" spans="1:5" x14ac:dyDescent="0.2">
      <c r="A338"/>
      <c r="B338"/>
      <c r="C338"/>
      <c r="D338"/>
      <c r="E338"/>
    </row>
    <row r="339" spans="1:5" x14ac:dyDescent="0.2">
      <c r="A339"/>
      <c r="B339"/>
      <c r="C339"/>
      <c r="D339"/>
      <c r="E339"/>
    </row>
    <row r="340" spans="1:5" x14ac:dyDescent="0.2">
      <c r="A340"/>
      <c r="B340"/>
      <c r="C340"/>
      <c r="D340"/>
      <c r="E340"/>
    </row>
    <row r="341" spans="1:5" x14ac:dyDescent="0.2">
      <c r="A341"/>
      <c r="B341"/>
      <c r="C341"/>
      <c r="D341"/>
      <c r="E341"/>
    </row>
    <row r="342" spans="1:5" x14ac:dyDescent="0.2">
      <c r="A342"/>
      <c r="B342"/>
      <c r="C342"/>
      <c r="D342"/>
      <c r="E342"/>
    </row>
    <row r="343" spans="1:5" x14ac:dyDescent="0.2">
      <c r="A343"/>
      <c r="B343"/>
      <c r="C343"/>
      <c r="D343"/>
      <c r="E343"/>
    </row>
    <row r="344" spans="1:5" x14ac:dyDescent="0.2">
      <c r="A344"/>
      <c r="B344"/>
      <c r="C344"/>
      <c r="D344"/>
      <c r="E344"/>
    </row>
    <row r="345" spans="1:5" x14ac:dyDescent="0.2">
      <c r="A345"/>
      <c r="B345"/>
      <c r="C345"/>
      <c r="D345"/>
      <c r="E345"/>
    </row>
    <row r="346" spans="1:5" x14ac:dyDescent="0.2">
      <c r="A346"/>
      <c r="B346"/>
      <c r="C346"/>
      <c r="D346"/>
      <c r="E346"/>
    </row>
    <row r="347" spans="1:5" x14ac:dyDescent="0.2">
      <c r="A347"/>
      <c r="B347"/>
      <c r="C347"/>
      <c r="D347"/>
      <c r="E347"/>
    </row>
    <row r="348" spans="1:5" x14ac:dyDescent="0.2">
      <c r="A348"/>
      <c r="B348"/>
      <c r="C348"/>
      <c r="D348"/>
      <c r="E348"/>
    </row>
    <row r="349" spans="1:5" x14ac:dyDescent="0.2">
      <c r="A349"/>
      <c r="B349"/>
      <c r="C349"/>
      <c r="D349"/>
      <c r="E349"/>
    </row>
    <row r="350" spans="1:5" x14ac:dyDescent="0.2">
      <c r="A350"/>
      <c r="B350"/>
      <c r="C350"/>
      <c r="D350"/>
      <c r="E350"/>
    </row>
    <row r="351" spans="1:5" x14ac:dyDescent="0.2">
      <c r="A351"/>
      <c r="B351"/>
      <c r="C351"/>
      <c r="D351"/>
      <c r="E351"/>
    </row>
    <row r="352" spans="1:5" x14ac:dyDescent="0.2">
      <c r="A352"/>
      <c r="B352"/>
      <c r="C352"/>
      <c r="D352"/>
      <c r="E352"/>
    </row>
    <row r="353" spans="1:5" x14ac:dyDescent="0.2">
      <c r="A353"/>
      <c r="B353"/>
      <c r="C353"/>
      <c r="D353"/>
      <c r="E353"/>
    </row>
    <row r="354" spans="1:5" x14ac:dyDescent="0.2">
      <c r="A354"/>
      <c r="B354"/>
      <c r="C354"/>
      <c r="D354"/>
      <c r="E354"/>
    </row>
    <row r="355" spans="1:5" x14ac:dyDescent="0.2">
      <c r="A355"/>
      <c r="B355"/>
      <c r="C355"/>
      <c r="D355"/>
      <c r="E355"/>
    </row>
    <row r="356" spans="1:5" x14ac:dyDescent="0.2">
      <c r="A356"/>
      <c r="B356"/>
      <c r="C356"/>
      <c r="D356"/>
      <c r="E356"/>
    </row>
    <row r="357" spans="1:5" x14ac:dyDescent="0.2">
      <c r="A357"/>
      <c r="B357"/>
      <c r="C357"/>
      <c r="D357"/>
      <c r="E357"/>
    </row>
    <row r="358" spans="1:5" x14ac:dyDescent="0.2">
      <c r="A358"/>
      <c r="B358"/>
      <c r="C358"/>
      <c r="D358"/>
      <c r="E358"/>
    </row>
    <row r="359" spans="1:5" x14ac:dyDescent="0.2">
      <c r="A359"/>
      <c r="B359"/>
      <c r="C359"/>
      <c r="D359"/>
      <c r="E359"/>
    </row>
    <row r="360" spans="1:5" x14ac:dyDescent="0.2">
      <c r="A360"/>
      <c r="B360"/>
      <c r="C360"/>
      <c r="D360"/>
      <c r="E360"/>
    </row>
    <row r="361" spans="1:5" x14ac:dyDescent="0.2">
      <c r="A361"/>
      <c r="B361"/>
      <c r="C361"/>
      <c r="D361"/>
      <c r="E361"/>
    </row>
    <row r="362" spans="1:5" x14ac:dyDescent="0.2">
      <c r="A362"/>
      <c r="B362"/>
      <c r="C362"/>
      <c r="D362"/>
      <c r="E362"/>
    </row>
    <row r="363" spans="1:5" x14ac:dyDescent="0.2">
      <c r="A363"/>
      <c r="B363"/>
      <c r="C363"/>
      <c r="D363"/>
      <c r="E363"/>
    </row>
    <row r="364" spans="1:5" x14ac:dyDescent="0.2">
      <c r="A364"/>
      <c r="B364"/>
      <c r="C364"/>
      <c r="D364"/>
      <c r="E364"/>
    </row>
    <row r="365" spans="1:5" x14ac:dyDescent="0.2">
      <c r="A365"/>
      <c r="B365"/>
      <c r="C365"/>
      <c r="D365"/>
      <c r="E365"/>
    </row>
    <row r="366" spans="1:5" x14ac:dyDescent="0.2">
      <c r="A366"/>
      <c r="B366"/>
      <c r="C366"/>
      <c r="D366"/>
      <c r="E366"/>
    </row>
    <row r="367" spans="1:5" x14ac:dyDescent="0.2">
      <c r="A367"/>
      <c r="B367"/>
      <c r="C367"/>
      <c r="D367"/>
      <c r="E367"/>
    </row>
    <row r="368" spans="1:5" x14ac:dyDescent="0.2">
      <c r="A368"/>
      <c r="B368"/>
      <c r="C368"/>
      <c r="D368"/>
      <c r="E368"/>
    </row>
    <row r="369" spans="1:5" x14ac:dyDescent="0.2">
      <c r="A369"/>
      <c r="B369"/>
      <c r="C369"/>
      <c r="D369"/>
      <c r="E369"/>
    </row>
    <row r="370" spans="1:5" x14ac:dyDescent="0.2">
      <c r="A370"/>
      <c r="B370"/>
      <c r="C370"/>
      <c r="D370"/>
      <c r="E370"/>
    </row>
    <row r="371" spans="1:5" x14ac:dyDescent="0.2">
      <c r="A371"/>
      <c r="B371"/>
      <c r="C371"/>
      <c r="D371"/>
      <c r="E371"/>
    </row>
    <row r="372" spans="1:5" x14ac:dyDescent="0.2">
      <c r="A372"/>
      <c r="B372"/>
      <c r="C372"/>
      <c r="D372"/>
      <c r="E372"/>
    </row>
    <row r="373" spans="1:5" x14ac:dyDescent="0.2">
      <c r="A373"/>
      <c r="B373"/>
      <c r="C373"/>
      <c r="D373"/>
      <c r="E373"/>
    </row>
    <row r="374" spans="1:5" x14ac:dyDescent="0.2">
      <c r="A374"/>
      <c r="B374"/>
      <c r="C374"/>
      <c r="D374"/>
      <c r="E374"/>
    </row>
    <row r="375" spans="1:5" x14ac:dyDescent="0.2">
      <c r="A375"/>
      <c r="B375"/>
      <c r="C375"/>
      <c r="D375"/>
      <c r="E375"/>
    </row>
    <row r="376" spans="1:5" x14ac:dyDescent="0.2">
      <c r="A376"/>
      <c r="B376"/>
      <c r="C376"/>
      <c r="D376"/>
      <c r="E376"/>
    </row>
    <row r="377" spans="1:5" x14ac:dyDescent="0.2">
      <c r="A377"/>
      <c r="B377"/>
      <c r="C377"/>
      <c r="D377"/>
      <c r="E377"/>
    </row>
    <row r="378" spans="1:5" x14ac:dyDescent="0.2">
      <c r="A378"/>
      <c r="B378"/>
      <c r="C378"/>
      <c r="D378"/>
      <c r="E378"/>
    </row>
    <row r="379" spans="1:5" x14ac:dyDescent="0.2">
      <c r="A379"/>
      <c r="B379"/>
      <c r="C379"/>
      <c r="D379"/>
      <c r="E379"/>
    </row>
    <row r="380" spans="1:5" x14ac:dyDescent="0.2">
      <c r="A380"/>
      <c r="B380"/>
      <c r="C380"/>
      <c r="D380"/>
      <c r="E380"/>
    </row>
    <row r="381" spans="1:5" x14ac:dyDescent="0.2">
      <c r="A381"/>
      <c r="B381"/>
      <c r="C381"/>
      <c r="D381"/>
      <c r="E381"/>
    </row>
    <row r="382" spans="1:5" x14ac:dyDescent="0.2">
      <c r="A382"/>
      <c r="B382"/>
      <c r="C382"/>
      <c r="D382"/>
      <c r="E382"/>
    </row>
    <row r="383" spans="1:5" x14ac:dyDescent="0.2">
      <c r="A383"/>
      <c r="B383"/>
      <c r="C383"/>
      <c r="D383"/>
      <c r="E383"/>
    </row>
    <row r="384" spans="1:5" x14ac:dyDescent="0.2">
      <c r="A384"/>
      <c r="B384"/>
      <c r="C384"/>
      <c r="D384"/>
      <c r="E384"/>
    </row>
    <row r="385" spans="1:5" x14ac:dyDescent="0.2">
      <c r="A385"/>
      <c r="B385"/>
      <c r="C385"/>
      <c r="D385"/>
      <c r="E385"/>
    </row>
    <row r="386" spans="1:5" x14ac:dyDescent="0.2">
      <c r="A386"/>
      <c r="B386"/>
      <c r="C386"/>
      <c r="D386"/>
      <c r="E386"/>
    </row>
    <row r="387" spans="1:5" x14ac:dyDescent="0.2">
      <c r="A387"/>
      <c r="B387"/>
      <c r="C387"/>
      <c r="D387"/>
      <c r="E387"/>
    </row>
    <row r="388" spans="1:5" x14ac:dyDescent="0.2">
      <c r="A388"/>
      <c r="B388"/>
      <c r="C388"/>
      <c r="D388"/>
      <c r="E388"/>
    </row>
    <row r="389" spans="1:5" x14ac:dyDescent="0.2">
      <c r="A389"/>
      <c r="B389"/>
      <c r="C389"/>
      <c r="D389"/>
      <c r="E389"/>
    </row>
    <row r="390" spans="1:5" x14ac:dyDescent="0.2">
      <c r="A390"/>
      <c r="B390"/>
      <c r="C390"/>
      <c r="D390"/>
      <c r="E390"/>
    </row>
    <row r="391" spans="1:5" x14ac:dyDescent="0.2">
      <c r="A391"/>
      <c r="B391"/>
      <c r="C391"/>
      <c r="D391"/>
      <c r="E391"/>
    </row>
    <row r="392" spans="1:5" x14ac:dyDescent="0.2">
      <c r="A392"/>
      <c r="B392"/>
      <c r="C392"/>
      <c r="D392"/>
      <c r="E392"/>
    </row>
    <row r="393" spans="1:5" x14ac:dyDescent="0.2">
      <c r="A393"/>
      <c r="B393"/>
      <c r="C393"/>
      <c r="D393"/>
      <c r="E393"/>
    </row>
    <row r="394" spans="1:5" x14ac:dyDescent="0.2">
      <c r="A394"/>
      <c r="B394"/>
      <c r="C394"/>
      <c r="D394"/>
      <c r="E394"/>
    </row>
    <row r="395" spans="1:5" x14ac:dyDescent="0.2">
      <c r="A395"/>
      <c r="B395"/>
      <c r="C395"/>
      <c r="D395"/>
      <c r="E395"/>
    </row>
    <row r="396" spans="1:5" x14ac:dyDescent="0.2">
      <c r="A396"/>
      <c r="B396"/>
      <c r="C396"/>
      <c r="D396"/>
      <c r="E396"/>
    </row>
    <row r="397" spans="1:5" x14ac:dyDescent="0.2">
      <c r="A397"/>
      <c r="B397"/>
      <c r="C397"/>
      <c r="D397"/>
      <c r="E397"/>
    </row>
    <row r="398" spans="1:5" x14ac:dyDescent="0.2">
      <c r="A398"/>
      <c r="B398"/>
      <c r="C398"/>
      <c r="D398"/>
      <c r="E398"/>
    </row>
    <row r="399" spans="1:5" x14ac:dyDescent="0.2">
      <c r="A399"/>
      <c r="B399"/>
      <c r="C399"/>
      <c r="D399"/>
      <c r="E399"/>
    </row>
    <row r="400" spans="1:5" x14ac:dyDescent="0.2">
      <c r="A400"/>
      <c r="B400"/>
      <c r="C400"/>
      <c r="D400"/>
      <c r="E400"/>
    </row>
    <row r="401" spans="1:5" x14ac:dyDescent="0.2">
      <c r="A401"/>
      <c r="B401"/>
      <c r="C401"/>
      <c r="D401"/>
      <c r="E401"/>
    </row>
    <row r="402" spans="1:5" x14ac:dyDescent="0.2">
      <c r="A402"/>
      <c r="B402"/>
      <c r="C402"/>
      <c r="D402"/>
      <c r="E402"/>
    </row>
    <row r="403" spans="1:5" x14ac:dyDescent="0.2">
      <c r="A403"/>
      <c r="B403"/>
      <c r="C403"/>
      <c r="D403"/>
      <c r="E403"/>
    </row>
    <row r="404" spans="1:5" x14ac:dyDescent="0.2">
      <c r="A404"/>
      <c r="B404"/>
      <c r="C404"/>
      <c r="D404"/>
      <c r="E404"/>
    </row>
    <row r="405" spans="1:5" x14ac:dyDescent="0.2">
      <c r="A405"/>
      <c r="B405"/>
      <c r="C405"/>
      <c r="D405"/>
      <c r="E405"/>
    </row>
    <row r="406" spans="1:5" x14ac:dyDescent="0.2">
      <c r="A406"/>
      <c r="B406"/>
      <c r="C406"/>
      <c r="D406"/>
      <c r="E406"/>
    </row>
    <row r="407" spans="1:5" x14ac:dyDescent="0.2">
      <c r="A407"/>
      <c r="B407"/>
      <c r="C407"/>
      <c r="D407"/>
      <c r="E407"/>
    </row>
    <row r="408" spans="1:5" x14ac:dyDescent="0.2">
      <c r="A408"/>
      <c r="B408"/>
      <c r="C408"/>
      <c r="D408"/>
      <c r="E408"/>
    </row>
    <row r="409" spans="1:5" x14ac:dyDescent="0.2">
      <c r="A409"/>
      <c r="B409"/>
      <c r="C409"/>
      <c r="D409"/>
      <c r="E409"/>
    </row>
    <row r="410" spans="1:5" x14ac:dyDescent="0.2">
      <c r="A410"/>
      <c r="B410"/>
      <c r="C410"/>
      <c r="D410"/>
      <c r="E410"/>
    </row>
    <row r="411" spans="1:5" x14ac:dyDescent="0.2">
      <c r="A411"/>
      <c r="B411"/>
      <c r="C411"/>
      <c r="D411"/>
      <c r="E411"/>
    </row>
    <row r="412" spans="1:5" x14ac:dyDescent="0.2">
      <c r="A412"/>
      <c r="B412"/>
      <c r="C412"/>
      <c r="D412"/>
      <c r="E412"/>
    </row>
    <row r="413" spans="1:5" x14ac:dyDescent="0.2">
      <c r="A413"/>
      <c r="B413"/>
      <c r="C413"/>
      <c r="D413"/>
      <c r="E413"/>
    </row>
    <row r="414" spans="1:5" x14ac:dyDescent="0.2">
      <c r="A414"/>
      <c r="B414"/>
      <c r="C414"/>
      <c r="D414"/>
      <c r="E414"/>
    </row>
    <row r="415" spans="1:5" x14ac:dyDescent="0.2">
      <c r="A415"/>
      <c r="B415"/>
      <c r="C415"/>
      <c r="D415"/>
      <c r="E415"/>
    </row>
    <row r="416" spans="1:5" x14ac:dyDescent="0.2">
      <c r="A416"/>
      <c r="B416"/>
      <c r="C416"/>
      <c r="D416"/>
      <c r="E416"/>
    </row>
    <row r="417" spans="1:5" x14ac:dyDescent="0.2">
      <c r="A417"/>
      <c r="B417"/>
      <c r="C417"/>
      <c r="D417"/>
      <c r="E417"/>
    </row>
    <row r="418" spans="1:5" x14ac:dyDescent="0.2">
      <c r="A418"/>
      <c r="B418"/>
      <c r="C418"/>
      <c r="D418"/>
      <c r="E418"/>
    </row>
    <row r="419" spans="1:5" x14ac:dyDescent="0.2">
      <c r="A419"/>
      <c r="B419"/>
      <c r="C419"/>
      <c r="D419"/>
      <c r="E419"/>
    </row>
    <row r="420" spans="1:5" x14ac:dyDescent="0.2">
      <c r="A420"/>
      <c r="B420"/>
      <c r="C420"/>
      <c r="D420"/>
      <c r="E420"/>
    </row>
    <row r="421" spans="1:5" x14ac:dyDescent="0.2">
      <c r="A421"/>
      <c r="B421"/>
      <c r="C421"/>
      <c r="D421"/>
      <c r="E421"/>
    </row>
    <row r="422" spans="1:5" x14ac:dyDescent="0.2">
      <c r="A422"/>
      <c r="B422"/>
      <c r="C422"/>
      <c r="D422"/>
      <c r="E422"/>
    </row>
    <row r="423" spans="1:5" x14ac:dyDescent="0.2">
      <c r="A423"/>
      <c r="B423"/>
      <c r="C423"/>
      <c r="D423"/>
      <c r="E423"/>
    </row>
    <row r="424" spans="1:5" x14ac:dyDescent="0.2">
      <c r="A424"/>
      <c r="B424"/>
      <c r="C424"/>
      <c r="D424"/>
      <c r="E424"/>
    </row>
    <row r="425" spans="1:5" x14ac:dyDescent="0.2">
      <c r="A425"/>
      <c r="B425"/>
      <c r="C425"/>
      <c r="D425"/>
      <c r="E425"/>
    </row>
    <row r="426" spans="1:5" x14ac:dyDescent="0.2">
      <c r="A426"/>
      <c r="B426"/>
      <c r="C426"/>
      <c r="D426"/>
      <c r="E426"/>
    </row>
    <row r="427" spans="1:5" x14ac:dyDescent="0.2">
      <c r="A427"/>
      <c r="B427"/>
      <c r="C427"/>
      <c r="D427"/>
      <c r="E427"/>
    </row>
    <row r="428" spans="1:5" x14ac:dyDescent="0.2">
      <c r="A428"/>
      <c r="B428"/>
      <c r="C428"/>
      <c r="D428"/>
      <c r="E428"/>
    </row>
    <row r="429" spans="1:5" x14ac:dyDescent="0.2">
      <c r="A429"/>
      <c r="B429"/>
      <c r="C429"/>
      <c r="D429"/>
      <c r="E429"/>
    </row>
    <row r="430" spans="1:5" x14ac:dyDescent="0.2">
      <c r="A430"/>
      <c r="B430"/>
      <c r="C430"/>
      <c r="D430"/>
      <c r="E430"/>
    </row>
    <row r="431" spans="1:5" x14ac:dyDescent="0.2">
      <c r="A431"/>
      <c r="B431"/>
      <c r="C431"/>
      <c r="D431"/>
      <c r="E431"/>
    </row>
    <row r="432" spans="1:5" x14ac:dyDescent="0.2">
      <c r="A432"/>
      <c r="B432"/>
      <c r="C432"/>
      <c r="D432"/>
      <c r="E432"/>
    </row>
    <row r="433" spans="1:5" x14ac:dyDescent="0.2">
      <c r="A433"/>
      <c r="B433"/>
      <c r="C433"/>
      <c r="D433"/>
      <c r="E433"/>
    </row>
    <row r="434" spans="1:5" x14ac:dyDescent="0.2">
      <c r="A434"/>
      <c r="B434"/>
      <c r="C434"/>
      <c r="D434"/>
      <c r="E434"/>
    </row>
    <row r="435" spans="1:5" x14ac:dyDescent="0.2">
      <c r="A435"/>
      <c r="B435"/>
      <c r="C435"/>
      <c r="D435"/>
      <c r="E435"/>
    </row>
    <row r="436" spans="1:5" x14ac:dyDescent="0.2">
      <c r="A436"/>
      <c r="B436"/>
      <c r="C436"/>
      <c r="D436"/>
      <c r="E436"/>
    </row>
    <row r="437" spans="1:5" x14ac:dyDescent="0.2">
      <c r="A437"/>
      <c r="B437"/>
      <c r="C437"/>
      <c r="D437"/>
      <c r="E437"/>
    </row>
    <row r="438" spans="1:5" x14ac:dyDescent="0.2">
      <c r="A438"/>
      <c r="B438"/>
      <c r="C438"/>
      <c r="D438"/>
      <c r="E438"/>
    </row>
    <row r="439" spans="1:5" x14ac:dyDescent="0.2">
      <c r="A439"/>
      <c r="B439"/>
      <c r="C439"/>
      <c r="D439"/>
      <c r="E439"/>
    </row>
    <row r="440" spans="1:5" x14ac:dyDescent="0.2">
      <c r="A440"/>
      <c r="B440"/>
      <c r="C440"/>
      <c r="D440"/>
      <c r="E440"/>
    </row>
    <row r="441" spans="1:5" x14ac:dyDescent="0.2">
      <c r="A441"/>
      <c r="B441"/>
      <c r="C441"/>
      <c r="D441"/>
      <c r="E441"/>
    </row>
    <row r="442" spans="1:5" x14ac:dyDescent="0.2">
      <c r="A442"/>
      <c r="B442"/>
      <c r="C442"/>
      <c r="D442"/>
      <c r="E442"/>
    </row>
    <row r="443" spans="1:5" x14ac:dyDescent="0.2">
      <c r="A443"/>
      <c r="B443"/>
      <c r="C443"/>
      <c r="D443"/>
      <c r="E443"/>
    </row>
    <row r="444" spans="1:5" x14ac:dyDescent="0.2">
      <c r="A444"/>
      <c r="B444"/>
      <c r="C444"/>
      <c r="D444"/>
      <c r="E444"/>
    </row>
    <row r="445" spans="1:5" x14ac:dyDescent="0.2">
      <c r="A445"/>
      <c r="B445"/>
      <c r="C445"/>
      <c r="D445"/>
      <c r="E445"/>
    </row>
    <row r="446" spans="1:5" x14ac:dyDescent="0.2">
      <c r="A446"/>
      <c r="B446"/>
      <c r="C446"/>
      <c r="D446"/>
      <c r="E446"/>
    </row>
    <row r="447" spans="1:5" x14ac:dyDescent="0.2">
      <c r="A447"/>
      <c r="B447"/>
      <c r="C447"/>
      <c r="D447"/>
      <c r="E447"/>
    </row>
    <row r="448" spans="1:5" x14ac:dyDescent="0.2">
      <c r="A448"/>
      <c r="B448"/>
      <c r="C448"/>
      <c r="D448"/>
      <c r="E448"/>
    </row>
    <row r="449" spans="1:5" x14ac:dyDescent="0.2">
      <c r="A449"/>
      <c r="B449"/>
      <c r="C449"/>
      <c r="D449"/>
      <c r="E449"/>
    </row>
    <row r="450" spans="1:5" x14ac:dyDescent="0.2">
      <c r="A450"/>
      <c r="B450"/>
      <c r="C450"/>
      <c r="D450"/>
      <c r="E450"/>
    </row>
    <row r="451" spans="1:5" x14ac:dyDescent="0.2">
      <c r="A451"/>
      <c r="B451"/>
      <c r="C451"/>
      <c r="D451"/>
      <c r="E451"/>
    </row>
    <row r="452" spans="1:5" x14ac:dyDescent="0.2">
      <c r="A452"/>
      <c r="B452"/>
      <c r="C452"/>
      <c r="D452"/>
      <c r="E452"/>
    </row>
    <row r="453" spans="1:5" x14ac:dyDescent="0.2">
      <c r="A453"/>
      <c r="B453"/>
      <c r="C453"/>
      <c r="D453"/>
      <c r="E453"/>
    </row>
  </sheetData>
  <sortState ref="A9:K221">
    <sortCondition ref="D9:D221"/>
    <sortCondition ref="F9:F221"/>
  </sortState>
  <mergeCells count="2">
    <mergeCell ref="H7:J7"/>
    <mergeCell ref="K7:K8"/>
  </mergeCells>
  <phoneticPr fontId="0" type="noConversion"/>
  <pageMargins left="0.75" right="0.75" top="1" bottom="1" header="0.5" footer="0.5"/>
  <pageSetup paperSize="9" scale="48" fitToHeight="20" orientation="landscape" r:id="rId1"/>
  <headerFooter alignWithMargins="0">
    <oddHeader>&amp;L&amp;F: &amp;A</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enableFormatConditionsCalculation="0">
    <tabColor indexed="44"/>
    <pageSetUpPr fitToPage="1"/>
  </sheetPr>
  <dimension ref="A1:L233"/>
  <sheetViews>
    <sheetView zoomScale="60" zoomScaleNormal="60" workbookViewId="0"/>
  </sheetViews>
  <sheetFormatPr defaultRowHeight="12.75" x14ac:dyDescent="0.2"/>
  <cols>
    <col min="1" max="1" width="25.7109375" bestFit="1" customWidth="1"/>
    <col min="2" max="2" width="33" customWidth="1"/>
    <col min="3" max="3" width="24" customWidth="1"/>
    <col min="4" max="4" width="83.5703125" bestFit="1" customWidth="1"/>
    <col min="5" max="5" width="17.7109375" bestFit="1" customWidth="1"/>
    <col min="6" max="6" width="57.28515625" bestFit="1" customWidth="1"/>
    <col min="7" max="7" width="104.42578125" bestFit="1" customWidth="1"/>
    <col min="8" max="8" width="14.85546875" bestFit="1" customWidth="1"/>
    <col min="9" max="9" width="24.28515625" bestFit="1" customWidth="1"/>
    <col min="10" max="10" width="24.28515625" customWidth="1"/>
    <col min="11" max="11" width="25.42578125" customWidth="1"/>
  </cols>
  <sheetData>
    <row r="1" spans="1:11" s="13" customFormat="1" ht="15.75" x14ac:dyDescent="0.25">
      <c r="A1" s="14" t="s">
        <v>45</v>
      </c>
    </row>
    <row r="2" spans="1:11" s="13" customFormat="1" x14ac:dyDescent="0.2">
      <c r="A2" s="46" t="s">
        <v>316</v>
      </c>
    </row>
    <row r="3" spans="1:11" s="13" customFormat="1" x14ac:dyDescent="0.2">
      <c r="A3" s="13" t="s">
        <v>59</v>
      </c>
    </row>
    <row r="4" spans="1:11" s="13" customFormat="1" x14ac:dyDescent="0.2">
      <c r="A4" s="13" t="s">
        <v>5</v>
      </c>
    </row>
    <row r="5" spans="1:11" s="13" customFormat="1" x14ac:dyDescent="0.2">
      <c r="A5" s="15"/>
    </row>
    <row r="6" spans="1:11" s="13" customFormat="1" x14ac:dyDescent="0.2">
      <c r="A6" s="37"/>
    </row>
    <row r="7" spans="1:11" s="13" customFormat="1" x14ac:dyDescent="0.2">
      <c r="A7" s="15"/>
    </row>
    <row r="8" spans="1:11" s="13" customFormat="1" x14ac:dyDescent="0.2">
      <c r="H8" s="93" t="s">
        <v>37</v>
      </c>
      <c r="I8" s="93"/>
      <c r="J8" s="93"/>
      <c r="K8" s="94" t="s">
        <v>7</v>
      </c>
    </row>
    <row r="9" spans="1:11" s="17" customFormat="1" x14ac:dyDescent="0.2">
      <c r="A9" s="31" t="s">
        <v>299</v>
      </c>
      <c r="B9" s="31" t="s">
        <v>298</v>
      </c>
      <c r="C9" s="17" t="s">
        <v>296</v>
      </c>
      <c r="D9" s="17" t="s">
        <v>278</v>
      </c>
      <c r="E9" s="18" t="s">
        <v>297</v>
      </c>
      <c r="F9" s="17" t="s">
        <v>288</v>
      </c>
      <c r="G9" s="17" t="s">
        <v>6</v>
      </c>
      <c r="H9" s="22" t="s">
        <v>10</v>
      </c>
      <c r="I9" s="22" t="s">
        <v>11</v>
      </c>
      <c r="J9" s="22" t="s">
        <v>18</v>
      </c>
      <c r="K9" s="94"/>
    </row>
    <row r="10" spans="1:11" s="17" customFormat="1" ht="15" x14ac:dyDescent="0.25">
      <c r="A10" t="str">
        <f>VLOOKUP(E10,'[1]ONS Area ID (CWT Q2 13-14)'!$A$2:$C$219,2,FALSE)</f>
        <v>E38000038</v>
      </c>
      <c r="B10" t="str">
        <f>VLOOKUP(E10,'[1]ONS Area ID (CWT Q2 13-14)'!$A$2:$C$219,3,FALSE)</f>
        <v>E39000010</v>
      </c>
      <c r="C10" s="66" t="str">
        <f>VLOOKUP(E10,[1]CCG!$A$2:$D$212,4,FALSE)</f>
        <v>Q53</v>
      </c>
      <c r="D10" s="66" t="str">
        <f>VLOOKUP(C10,'[1]Area Team'!$A$2:$B$29,2,FALSE)</f>
        <v>ARDEN, HEREFORDSHIRE AND WORCESTERSHIRE AREA TEAM</v>
      </c>
      <c r="E10" s="68" t="s">
        <v>152</v>
      </c>
      <c r="F10" s="66" t="str">
        <f>VLOOKUP(E10,[1]CCG!$A$2:$D$212,2,FALSE)</f>
        <v>NHS COVENTRY AND RUGBY CCG</v>
      </c>
      <c r="G10" s="46" t="s">
        <v>61</v>
      </c>
      <c r="H10" s="69">
        <v>536</v>
      </c>
      <c r="I10" s="69">
        <v>501</v>
      </c>
      <c r="J10" s="70">
        <f t="shared" ref="J10:J73" si="0">H10-I10</f>
        <v>35</v>
      </c>
      <c r="K10" s="71">
        <f t="shared" ref="K10:K73" si="1">I10/H10</f>
        <v>0.93470149253731338</v>
      </c>
    </row>
    <row r="11" spans="1:11" s="17" customFormat="1" ht="15" x14ac:dyDescent="0.25">
      <c r="A11" t="str">
        <f>VLOOKUP(E11,'[1]ONS Area ID (CWT Q2 13-14)'!$A$2:$C$219,2,FALSE)</f>
        <v>E38000078</v>
      </c>
      <c r="B11" t="str">
        <f>VLOOKUP(E11,'[1]ONS Area ID (CWT Q2 13-14)'!$A$2:$C$219,3,FALSE)</f>
        <v>E39000010</v>
      </c>
      <c r="C11" s="66" t="str">
        <f>VLOOKUP(E11,[1]CCG!$A$2:$D$212,4,FALSE)</f>
        <v>Q53</v>
      </c>
      <c r="D11" s="66" t="str">
        <f>VLOOKUP(C11,'[1]Area Team'!$A$2:$B$29,2,FALSE)</f>
        <v>ARDEN, HEREFORDSHIRE AND WORCESTERSHIRE AREA TEAM</v>
      </c>
      <c r="E11" s="68" t="s">
        <v>155</v>
      </c>
      <c r="F11" s="66" t="str">
        <f>VLOOKUP(E11,[1]CCG!$A$2:$D$212,2,FALSE)</f>
        <v>NHS HEREFORDSHIRE CCG</v>
      </c>
      <c r="G11" s="46" t="s">
        <v>61</v>
      </c>
      <c r="H11" s="69">
        <v>199</v>
      </c>
      <c r="I11" s="69">
        <v>185</v>
      </c>
      <c r="J11" s="70">
        <f t="shared" si="0"/>
        <v>14</v>
      </c>
      <c r="K11" s="71">
        <f t="shared" si="1"/>
        <v>0.92964824120603018</v>
      </c>
    </row>
    <row r="12" spans="1:11" s="17" customFormat="1" ht="15" x14ac:dyDescent="0.25">
      <c r="A12" t="str">
        <f>VLOOKUP(E12,'[1]ONS Area ID (CWT Q2 13-14)'!$A$2:$C$219,2,FALSE)</f>
        <v>E38000139</v>
      </c>
      <c r="B12" t="str">
        <f>VLOOKUP(E12,'[1]ONS Area ID (CWT Q2 13-14)'!$A$2:$C$219,3,FALSE)</f>
        <v>E39000010</v>
      </c>
      <c r="C12" s="66" t="str">
        <f>VLOOKUP(E12,[1]CCG!$A$2:$D$212,4,FALSE)</f>
        <v>Q53</v>
      </c>
      <c r="D12" s="66" t="str">
        <f>VLOOKUP(C12,'[1]Area Team'!$A$2:$B$29,2,FALSE)</f>
        <v>ARDEN, HEREFORDSHIRE AND WORCESTERSHIRE AREA TEAM</v>
      </c>
      <c r="E12" s="68" t="s">
        <v>158</v>
      </c>
      <c r="F12" s="66" t="str">
        <f>VLOOKUP(E12,[1]CCG!$A$2:$D$212,2,FALSE)</f>
        <v>NHS REDDITCH AND BROMSGROVE CCG</v>
      </c>
      <c r="G12" s="46" t="s">
        <v>61</v>
      </c>
      <c r="H12" s="69">
        <v>185</v>
      </c>
      <c r="I12" s="69">
        <v>182</v>
      </c>
      <c r="J12" s="70">
        <f t="shared" si="0"/>
        <v>3</v>
      </c>
      <c r="K12" s="71">
        <f t="shared" si="1"/>
        <v>0.98378378378378384</v>
      </c>
    </row>
    <row r="13" spans="1:11" s="17" customFormat="1" ht="15" x14ac:dyDescent="0.25">
      <c r="A13" t="str">
        <f>VLOOKUP(E13,'[1]ONS Area ID (CWT Q2 13-14)'!$A$2:$C$219,2,FALSE)</f>
        <v>E38000164</v>
      </c>
      <c r="B13" t="str">
        <f>VLOOKUP(E13,'[1]ONS Area ID (CWT Q2 13-14)'!$A$2:$C$219,3,FALSE)</f>
        <v>E39000010</v>
      </c>
      <c r="C13" s="66" t="str">
        <f>VLOOKUP(E13,[1]CCG!$A$2:$D$212,4,FALSE)</f>
        <v>Q53</v>
      </c>
      <c r="D13" s="66" t="str">
        <f>VLOOKUP(C13,'[1]Area Team'!$A$2:$B$29,2,FALSE)</f>
        <v>ARDEN, HEREFORDSHIRE AND WORCESTERSHIRE AREA TEAM</v>
      </c>
      <c r="E13" s="68" t="s">
        <v>163</v>
      </c>
      <c r="F13" s="66" t="str">
        <f>VLOOKUP(E13,[1]CCG!$A$2:$D$212,2,FALSE)</f>
        <v>NHS SOUTH WARWICKSHIRE CCG</v>
      </c>
      <c r="G13" s="46" t="s">
        <v>61</v>
      </c>
      <c r="H13" s="69">
        <v>410</v>
      </c>
      <c r="I13" s="69">
        <v>370</v>
      </c>
      <c r="J13" s="70">
        <f t="shared" si="0"/>
        <v>40</v>
      </c>
      <c r="K13" s="71">
        <f t="shared" si="1"/>
        <v>0.90243902439024393</v>
      </c>
    </row>
    <row r="14" spans="1:11" s="17" customFormat="1" ht="15" x14ac:dyDescent="0.25">
      <c r="A14" t="str">
        <f>VLOOKUP(E14,'[1]ONS Area ID (CWT Q2 13-14)'!$A$2:$C$219,2,FALSE)</f>
        <v>E38000166</v>
      </c>
      <c r="B14" t="str">
        <f>VLOOKUP(E14,'[1]ONS Area ID (CWT Q2 13-14)'!$A$2:$C$219,3,FALSE)</f>
        <v>E39000010</v>
      </c>
      <c r="C14" s="66" t="str">
        <f>VLOOKUP(E14,[1]CCG!$A$2:$D$212,4,FALSE)</f>
        <v>Q53</v>
      </c>
      <c r="D14" s="66" t="str">
        <f>VLOOKUP(C14,'[1]Area Team'!$A$2:$B$29,2,FALSE)</f>
        <v>ARDEN, HEREFORDSHIRE AND WORCESTERSHIRE AREA TEAM</v>
      </c>
      <c r="E14" s="68" t="s">
        <v>164</v>
      </c>
      <c r="F14" s="66" t="str">
        <f>VLOOKUP(E14,[1]CCG!$A$2:$D$212,2,FALSE)</f>
        <v>NHS SOUTH WORCESTERSHIRE CCG</v>
      </c>
      <c r="G14" s="46" t="s">
        <v>61</v>
      </c>
      <c r="H14" s="69">
        <v>254</v>
      </c>
      <c r="I14" s="69">
        <v>247</v>
      </c>
      <c r="J14" s="70">
        <f t="shared" si="0"/>
        <v>7</v>
      </c>
      <c r="K14" s="71">
        <f t="shared" si="1"/>
        <v>0.97244094488188981</v>
      </c>
    </row>
    <row r="15" spans="1:11" s="17" customFormat="1" ht="15" x14ac:dyDescent="0.25">
      <c r="A15" t="str">
        <f>VLOOKUP(E15,'[1]ONS Area ID (CWT Q2 13-14)'!$A$2:$C$219,2,FALSE)</f>
        <v>E38000195</v>
      </c>
      <c r="B15" t="str">
        <f>VLOOKUP(E15,'[1]ONS Area ID (CWT Q2 13-14)'!$A$2:$C$219,3,FALSE)</f>
        <v>E39000010</v>
      </c>
      <c r="C15" s="66" t="str">
        <f>VLOOKUP(E15,[1]CCG!$A$2:$D$212,4,FALSE)</f>
        <v>Q53</v>
      </c>
      <c r="D15" s="66" t="str">
        <f>VLOOKUP(C15,'[1]Area Team'!$A$2:$B$29,2,FALSE)</f>
        <v>ARDEN, HEREFORDSHIRE AND WORCESTERSHIRE AREA TEAM</v>
      </c>
      <c r="E15" s="68" t="s">
        <v>157</v>
      </c>
      <c r="F15" s="66" t="str">
        <f>VLOOKUP(E15,[1]CCG!$A$2:$D$212,2,FALSE)</f>
        <v>NHS WARWICKSHIRE NORTH CCG</v>
      </c>
      <c r="G15" s="46" t="s">
        <v>61</v>
      </c>
      <c r="H15" s="69">
        <v>331</v>
      </c>
      <c r="I15" s="69">
        <v>311</v>
      </c>
      <c r="J15" s="70">
        <f t="shared" si="0"/>
        <v>20</v>
      </c>
      <c r="K15" s="71">
        <f t="shared" si="1"/>
        <v>0.93957703927492442</v>
      </c>
    </row>
    <row r="16" spans="1:11" s="17" customFormat="1" ht="15" x14ac:dyDescent="0.25">
      <c r="A16" t="str">
        <f>VLOOKUP(E16,'[1]ONS Area ID (CWT Q2 13-14)'!$A$2:$C$219,2,FALSE)</f>
        <v>E38000211</v>
      </c>
      <c r="B16" t="str">
        <f>VLOOKUP(E16,'[1]ONS Area ID (CWT Q2 13-14)'!$A$2:$C$219,3,FALSE)</f>
        <v>E39000010</v>
      </c>
      <c r="C16" s="66" t="str">
        <f>VLOOKUP(E16,[1]CCG!$A$2:$D$212,4,FALSE)</f>
        <v>Q53</v>
      </c>
      <c r="D16" s="66" t="str">
        <f>VLOOKUP(C16,'[1]Area Team'!$A$2:$B$29,2,FALSE)</f>
        <v>ARDEN, HEREFORDSHIRE AND WORCESTERSHIRE AREA TEAM</v>
      </c>
      <c r="E16" s="68" t="s">
        <v>170</v>
      </c>
      <c r="F16" s="66" t="str">
        <f>VLOOKUP(E16,[1]CCG!$A$2:$D$212,2,FALSE)</f>
        <v>NHS WYRE FOREST CCG</v>
      </c>
      <c r="G16" s="46" t="s">
        <v>61</v>
      </c>
      <c r="H16" s="69">
        <v>139</v>
      </c>
      <c r="I16" s="69">
        <v>137</v>
      </c>
      <c r="J16" s="70">
        <f t="shared" si="0"/>
        <v>2</v>
      </c>
      <c r="K16" s="71">
        <f t="shared" si="1"/>
        <v>0.98561151079136688</v>
      </c>
    </row>
    <row r="17" spans="1:11" s="17" customFormat="1" ht="15" x14ac:dyDescent="0.25">
      <c r="A17" t="str">
        <f>VLOOKUP(E17,'[1]ONS Area ID (CWT Q2 13-14)'!$A$2:$C$219,2,FALSE)</f>
        <v>E38000009</v>
      </c>
      <c r="B17" t="str">
        <f>VLOOKUP(E17,'[1]ONS Area ID (CWT Q2 13-14)'!$A$2:$C$219,3,FALSE)</f>
        <v>E39000019</v>
      </c>
      <c r="C17" s="66" t="str">
        <f>VLOOKUP(E17,[1]CCG!$A$2:$D$212,4,FALSE)</f>
        <v>Q64</v>
      </c>
      <c r="D17" s="66" t="str">
        <f>VLOOKUP(C17,'[1]Area Team'!$A$2:$B$29,2,FALSE)</f>
        <v>BATH, GLOUCESTERSHIRE, SWINDON AND WILTSHIRE AREA TEAM</v>
      </c>
      <c r="E17" s="68" t="s">
        <v>253</v>
      </c>
      <c r="F17" s="66" t="str">
        <f>VLOOKUP(E17,[1]CCG!$A$2:$D$212,2,FALSE)</f>
        <v>NHS BATH AND NORTH EAST SOMERSET CCG</v>
      </c>
      <c r="G17" s="46" t="s">
        <v>61</v>
      </c>
      <c r="H17" s="69">
        <v>316</v>
      </c>
      <c r="I17" s="69">
        <v>295</v>
      </c>
      <c r="J17" s="70">
        <f t="shared" si="0"/>
        <v>21</v>
      </c>
      <c r="K17" s="71">
        <f t="shared" si="1"/>
        <v>0.93354430379746833</v>
      </c>
    </row>
    <row r="18" spans="1:11" s="17" customFormat="1" ht="15" x14ac:dyDescent="0.25">
      <c r="A18" t="str">
        <f>VLOOKUP(E18,'[1]ONS Area ID (CWT Q2 13-14)'!$A$2:$C$219,2,FALSE)</f>
        <v>E38000062</v>
      </c>
      <c r="B18" t="str">
        <f>VLOOKUP(E18,'[1]ONS Area ID (CWT Q2 13-14)'!$A$2:$C$219,3,FALSE)</f>
        <v>E39000019</v>
      </c>
      <c r="C18" s="66" t="str">
        <f>VLOOKUP(E18,[1]CCG!$A$2:$D$212,4,FALSE)</f>
        <v>Q64</v>
      </c>
      <c r="D18" s="66" t="str">
        <f>VLOOKUP(C18,'[1]Area Team'!$A$2:$B$29,2,FALSE)</f>
        <v>BATH, GLOUCESTERSHIRE, SWINDON AND WILTSHIRE AREA TEAM</v>
      </c>
      <c r="E18" s="68" t="s">
        <v>256</v>
      </c>
      <c r="F18" s="66" t="str">
        <f>VLOOKUP(E18,[1]CCG!$A$2:$D$212,2,FALSE)</f>
        <v>NHS GLOUCESTERSHIRE CCG</v>
      </c>
      <c r="G18" s="46" t="s">
        <v>61</v>
      </c>
      <c r="H18" s="69">
        <v>539</v>
      </c>
      <c r="I18" s="69">
        <v>514</v>
      </c>
      <c r="J18" s="70">
        <f t="shared" si="0"/>
        <v>25</v>
      </c>
      <c r="K18" s="71">
        <f t="shared" si="1"/>
        <v>0.95361781076066787</v>
      </c>
    </row>
    <row r="19" spans="1:11" s="17" customFormat="1" ht="15" x14ac:dyDescent="0.25">
      <c r="A19" t="str">
        <f>VLOOKUP(E19,'[1]ONS Area ID (CWT Q2 13-14)'!$A$2:$C$219,2,FALSE)</f>
        <v>E38000181</v>
      </c>
      <c r="B19" t="str">
        <f>VLOOKUP(E19,'[1]ONS Area ID (CWT Q2 13-14)'!$A$2:$C$219,3,FALSE)</f>
        <v>E39000019</v>
      </c>
      <c r="C19" s="66" t="str">
        <f>VLOOKUP(E19,[1]CCG!$A$2:$D$212,4,FALSE)</f>
        <v>Q64</v>
      </c>
      <c r="D19" s="66" t="str">
        <f>VLOOKUP(C19,'[1]Area Team'!$A$2:$B$29,2,FALSE)</f>
        <v>BATH, GLOUCESTERSHIRE, SWINDON AND WILTSHIRE AREA TEAM</v>
      </c>
      <c r="E19" s="68" t="s">
        <v>261</v>
      </c>
      <c r="F19" s="66" t="str">
        <f>VLOOKUP(E19,[1]CCG!$A$2:$D$212,2,FALSE)</f>
        <v>NHS SWINDON CCG</v>
      </c>
      <c r="G19" s="46" t="s">
        <v>61</v>
      </c>
      <c r="H19" s="69">
        <v>275</v>
      </c>
      <c r="I19" s="69">
        <v>262</v>
      </c>
      <c r="J19" s="70">
        <f t="shared" si="0"/>
        <v>13</v>
      </c>
      <c r="K19" s="71">
        <f t="shared" si="1"/>
        <v>0.95272727272727276</v>
      </c>
    </row>
    <row r="20" spans="1:11" s="17" customFormat="1" ht="15" x14ac:dyDescent="0.25">
      <c r="A20" t="str">
        <f>VLOOKUP(E20,'[1]ONS Area ID (CWT Q2 13-14)'!$A$2:$C$219,2,FALSE)</f>
        <v>E38000206</v>
      </c>
      <c r="B20" t="str">
        <f>VLOOKUP(E20,'[1]ONS Area ID (CWT Q2 13-14)'!$A$2:$C$219,3,FALSE)</f>
        <v>E39000019</v>
      </c>
      <c r="C20" s="66" t="str">
        <f>VLOOKUP(E20,[1]CCG!$A$2:$D$212,4,FALSE)</f>
        <v>Q64</v>
      </c>
      <c r="D20" s="66" t="str">
        <f>VLOOKUP(C20,'[1]Area Team'!$A$2:$B$29,2,FALSE)</f>
        <v>BATH, GLOUCESTERSHIRE, SWINDON AND WILTSHIRE AREA TEAM</v>
      </c>
      <c r="E20" s="68" t="s">
        <v>275</v>
      </c>
      <c r="F20" s="66" t="str">
        <f>VLOOKUP(E20,[1]CCG!$A$2:$D$212,2,FALSE)</f>
        <v>NHS WILTSHIRE CCG</v>
      </c>
      <c r="G20" s="46" t="s">
        <v>61</v>
      </c>
      <c r="H20" s="69">
        <v>650</v>
      </c>
      <c r="I20" s="69">
        <v>614</v>
      </c>
      <c r="J20" s="70">
        <f t="shared" si="0"/>
        <v>36</v>
      </c>
      <c r="K20" s="71">
        <f t="shared" si="1"/>
        <v>0.94461538461538463</v>
      </c>
    </row>
    <row r="21" spans="1:11" s="17" customFormat="1" ht="15" x14ac:dyDescent="0.25">
      <c r="A21" t="str">
        <f>VLOOKUP(E21,'[1]ONS Area ID (CWT Q2 13-14)'!$A$2:$C$219,2,FALSE)</f>
        <v>E38000012</v>
      </c>
      <c r="B21" t="str">
        <f>VLOOKUP(E21,'[1]ONS Area ID (CWT Q2 13-14)'!$A$2:$C$219,3,FALSE)</f>
        <v>E39000011</v>
      </c>
      <c r="C21" s="66" t="str">
        <f>VLOOKUP(E21,[1]CCG!$A$2:$D$212,4,FALSE)</f>
        <v>Q54</v>
      </c>
      <c r="D21" s="66" t="str">
        <f>VLOOKUP(C21,'[1]Area Team'!$A$2:$B$29,2,FALSE)</f>
        <v>BIRMINGHAM AND THE BLACK COUNTRY AREA TEAM</v>
      </c>
      <c r="E21" s="68" t="s">
        <v>263</v>
      </c>
      <c r="F21" s="66" t="str">
        <f>VLOOKUP(E21,[1]CCG!$A$2:$D$212,2,FALSE)</f>
        <v>NHS BIRMINGHAM CROSSCITY CCG</v>
      </c>
      <c r="G21" s="46" t="s">
        <v>61</v>
      </c>
      <c r="H21" s="69">
        <v>628</v>
      </c>
      <c r="I21" s="69">
        <v>596</v>
      </c>
      <c r="J21" s="70">
        <f t="shared" si="0"/>
        <v>32</v>
      </c>
      <c r="K21" s="71">
        <f t="shared" si="1"/>
        <v>0.94904458598726116</v>
      </c>
    </row>
    <row r="22" spans="1:11" s="17" customFormat="1" ht="15" x14ac:dyDescent="0.25">
      <c r="A22" t="str">
        <f>VLOOKUP(E22,'[1]ONS Area ID (CWT Q2 13-14)'!$A$2:$C$219,2,FALSE)</f>
        <v>E38000013</v>
      </c>
      <c r="B22" t="str">
        <f>VLOOKUP(E22,'[1]ONS Area ID (CWT Q2 13-14)'!$A$2:$C$219,3,FALSE)</f>
        <v>E39000011</v>
      </c>
      <c r="C22" s="66" t="str">
        <f>VLOOKUP(E22,[1]CCG!$A$2:$D$212,4,FALSE)</f>
        <v>Q54</v>
      </c>
      <c r="D22" s="66" t="str">
        <f>VLOOKUP(C22,'[1]Area Team'!$A$2:$B$29,2,FALSE)</f>
        <v>BIRMINGHAM AND THE BLACK COUNTRY AREA TEAM</v>
      </c>
      <c r="E22" s="68" t="s">
        <v>150</v>
      </c>
      <c r="F22" s="66" t="str">
        <f>VLOOKUP(E22,[1]CCG!$A$2:$D$212,2,FALSE)</f>
        <v>NHS BIRMINGHAM SOUTH AND CENTRAL CCG</v>
      </c>
      <c r="G22" s="46" t="s">
        <v>61</v>
      </c>
      <c r="H22" s="69">
        <v>197</v>
      </c>
      <c r="I22" s="69">
        <v>189</v>
      </c>
      <c r="J22" s="70">
        <f t="shared" si="0"/>
        <v>8</v>
      </c>
      <c r="K22" s="71">
        <f t="shared" si="1"/>
        <v>0.95939086294416243</v>
      </c>
    </row>
    <row r="23" spans="1:11" s="17" customFormat="1" ht="15" x14ac:dyDescent="0.25">
      <c r="A23" t="str">
        <f>VLOOKUP(E23,'[1]ONS Area ID (CWT Q2 13-14)'!$A$2:$C$219,2,FALSE)</f>
        <v>E38000046</v>
      </c>
      <c r="B23" t="str">
        <f>VLOOKUP(E23,'[1]ONS Area ID (CWT Q2 13-14)'!$A$2:$C$219,3,FALSE)</f>
        <v>E39000011</v>
      </c>
      <c r="C23" s="66" t="str">
        <f>VLOOKUP(E23,[1]CCG!$A$2:$D$212,4,FALSE)</f>
        <v>Q54</v>
      </c>
      <c r="D23" s="66" t="str">
        <f>VLOOKUP(C23,'[1]Area Team'!$A$2:$B$29,2,FALSE)</f>
        <v>BIRMINGHAM AND THE BLACK COUNTRY AREA TEAM</v>
      </c>
      <c r="E23" s="68" t="s">
        <v>153</v>
      </c>
      <c r="F23" s="66" t="str">
        <f>VLOOKUP(E23,[1]CCG!$A$2:$D$212,2,FALSE)</f>
        <v>NHS DUDLEY CCG</v>
      </c>
      <c r="G23" s="46" t="s">
        <v>61</v>
      </c>
      <c r="H23" s="69">
        <v>379</v>
      </c>
      <c r="I23" s="69">
        <v>373</v>
      </c>
      <c r="J23" s="70">
        <f t="shared" si="0"/>
        <v>6</v>
      </c>
      <c r="K23" s="71">
        <f t="shared" si="1"/>
        <v>0.9841688654353562</v>
      </c>
    </row>
    <row r="24" spans="1:11" s="17" customFormat="1" ht="15" x14ac:dyDescent="0.25">
      <c r="A24" t="str">
        <f>VLOOKUP(E24,'[1]ONS Area ID (CWT Q2 13-14)'!$A$2:$C$219,2,FALSE)</f>
        <v>E38000144</v>
      </c>
      <c r="B24" t="str">
        <f>VLOOKUP(E24,'[1]ONS Area ID (CWT Q2 13-14)'!$A$2:$C$219,3,FALSE)</f>
        <v>E39000011</v>
      </c>
      <c r="C24" s="66" t="str">
        <f>VLOOKUP(E24,[1]CCG!$A$2:$D$212,4,FALSE)</f>
        <v>Q54</v>
      </c>
      <c r="D24" s="66" t="str">
        <f>VLOOKUP(C24,'[1]Area Team'!$A$2:$B$29,2,FALSE)</f>
        <v>BIRMINGHAM AND THE BLACK COUNTRY AREA TEAM</v>
      </c>
      <c r="E24" s="68" t="s">
        <v>159</v>
      </c>
      <c r="F24" s="66" t="str">
        <f>VLOOKUP(E24,[1]CCG!$A$2:$D$212,2,FALSE)</f>
        <v>NHS SANDWELL AND WEST BIRMINGHAM CCG</v>
      </c>
      <c r="G24" s="46" t="s">
        <v>61</v>
      </c>
      <c r="H24" s="69">
        <v>374</v>
      </c>
      <c r="I24" s="69">
        <v>365</v>
      </c>
      <c r="J24" s="70">
        <f t="shared" si="0"/>
        <v>9</v>
      </c>
      <c r="K24" s="71">
        <f t="shared" si="1"/>
        <v>0.97593582887700536</v>
      </c>
    </row>
    <row r="25" spans="1:11" s="17" customFormat="1" ht="15" x14ac:dyDescent="0.25">
      <c r="A25" t="str">
        <f>VLOOKUP(E25,'[1]ONS Area ID (CWT Q2 13-14)'!$A$2:$C$219,2,FALSE)</f>
        <v>E38000149</v>
      </c>
      <c r="B25" t="str">
        <f>VLOOKUP(E25,'[1]ONS Area ID (CWT Q2 13-14)'!$A$2:$C$219,3,FALSE)</f>
        <v>E39000011</v>
      </c>
      <c r="C25" s="66" t="str">
        <f>VLOOKUP(E25,[1]CCG!$A$2:$D$212,4,FALSE)</f>
        <v>Q54</v>
      </c>
      <c r="D25" s="66" t="str">
        <f>VLOOKUP(C25,'[1]Area Team'!$A$2:$B$29,2,FALSE)</f>
        <v>BIRMINGHAM AND THE BLACK COUNTRY AREA TEAM</v>
      </c>
      <c r="E25" s="68" t="s">
        <v>161</v>
      </c>
      <c r="F25" s="66" t="str">
        <f>VLOOKUP(E25,[1]CCG!$A$2:$D$212,2,FALSE)</f>
        <v>NHS SOLIHULL CCG</v>
      </c>
      <c r="G25" s="46" t="s">
        <v>61</v>
      </c>
      <c r="H25" s="69">
        <v>282</v>
      </c>
      <c r="I25" s="69">
        <v>243</v>
      </c>
      <c r="J25" s="70">
        <f t="shared" si="0"/>
        <v>39</v>
      </c>
      <c r="K25" s="71">
        <f t="shared" si="1"/>
        <v>0.86170212765957444</v>
      </c>
    </row>
    <row r="26" spans="1:11" s="17" customFormat="1" ht="15" x14ac:dyDescent="0.25">
      <c r="A26" t="str">
        <f>VLOOKUP(E26,'[1]ONS Area ID (CWT Q2 13-14)'!$A$2:$C$219,2,FALSE)</f>
        <v>E38000191</v>
      </c>
      <c r="B26" t="str">
        <f>VLOOKUP(E26,'[1]ONS Area ID (CWT Q2 13-14)'!$A$2:$C$219,3,FALSE)</f>
        <v>E39000011</v>
      </c>
      <c r="C26" s="66" t="str">
        <f>VLOOKUP(E26,[1]CCG!$A$2:$D$212,4,FALSE)</f>
        <v>Q54</v>
      </c>
      <c r="D26" s="66" t="str">
        <f>VLOOKUP(C26,'[1]Area Team'!$A$2:$B$29,2,FALSE)</f>
        <v>BIRMINGHAM AND THE BLACK COUNTRY AREA TEAM</v>
      </c>
      <c r="E26" s="68" t="s">
        <v>168</v>
      </c>
      <c r="F26" s="66" t="str">
        <f>VLOOKUP(E26,[1]CCG!$A$2:$D$212,2,FALSE)</f>
        <v>NHS WALSALL CCG</v>
      </c>
      <c r="G26" s="46" t="s">
        <v>61</v>
      </c>
      <c r="H26" s="69">
        <v>200</v>
      </c>
      <c r="I26" s="69">
        <v>188</v>
      </c>
      <c r="J26" s="70">
        <f t="shared" si="0"/>
        <v>12</v>
      </c>
      <c r="K26" s="71">
        <f t="shared" si="1"/>
        <v>0.94</v>
      </c>
    </row>
    <row r="27" spans="1:11" s="17" customFormat="1" ht="15" x14ac:dyDescent="0.25">
      <c r="A27" t="str">
        <f>VLOOKUP(E27,'[1]ONS Area ID (CWT Q2 13-14)'!$A$2:$C$219,2,FALSE)</f>
        <v>E38000210</v>
      </c>
      <c r="B27" t="str">
        <f>VLOOKUP(E27,'[1]ONS Area ID (CWT Q2 13-14)'!$A$2:$C$219,3,FALSE)</f>
        <v>E39000011</v>
      </c>
      <c r="C27" s="66" t="str">
        <f>VLOOKUP(E27,[1]CCG!$A$2:$D$212,4,FALSE)</f>
        <v>Q54</v>
      </c>
      <c r="D27" s="66" t="str">
        <f>VLOOKUP(C27,'[1]Area Team'!$A$2:$B$29,2,FALSE)</f>
        <v>BIRMINGHAM AND THE BLACK COUNTRY AREA TEAM</v>
      </c>
      <c r="E27" s="68" t="s">
        <v>169</v>
      </c>
      <c r="F27" s="66" t="str">
        <f>VLOOKUP(E27,[1]CCG!$A$2:$D$212,2,FALSE)</f>
        <v>NHS WOLVERHAMPTON CCG</v>
      </c>
      <c r="G27" s="46" t="s">
        <v>61</v>
      </c>
      <c r="H27" s="69">
        <v>429</v>
      </c>
      <c r="I27" s="69">
        <v>411</v>
      </c>
      <c r="J27" s="70">
        <f t="shared" si="0"/>
        <v>18</v>
      </c>
      <c r="K27" s="71">
        <f t="shared" si="1"/>
        <v>0.95804195804195802</v>
      </c>
    </row>
    <row r="28" spans="1:11" s="17" customFormat="1" ht="15" x14ac:dyDescent="0.25">
      <c r="A28" t="str">
        <f>VLOOKUP(E28,'[1]ONS Area ID (CWT Q2 13-14)'!$A$2:$C$219,2,FALSE)</f>
        <v>E38000022</v>
      </c>
      <c r="B28" t="str">
        <f>VLOOKUP(E28,'[1]ONS Area ID (CWT Q2 13-14)'!$A$2:$C$219,3,FALSE)</f>
        <v>E39000020</v>
      </c>
      <c r="C28" s="66" t="str">
        <f>VLOOKUP(E28,[1]CCG!$A$2:$D$212,4,FALSE)</f>
        <v>Q65</v>
      </c>
      <c r="D28" s="66" t="str">
        <f>VLOOKUP(C28,'[1]Area Team'!$A$2:$B$29,2,FALSE)</f>
        <v>BRISTOL, NORTH SOMERSET, SOMERSET AND SOUTH GLOUCESTERSHIRE AREA TEAM</v>
      </c>
      <c r="E28" s="68" t="s">
        <v>254</v>
      </c>
      <c r="F28" s="66" t="str">
        <f>VLOOKUP(E28,[1]CCG!$A$2:$D$212,2,FALSE)</f>
        <v>NHS BRISTOL CCG</v>
      </c>
      <c r="G28" s="46" t="s">
        <v>61</v>
      </c>
      <c r="H28" s="69">
        <v>99</v>
      </c>
      <c r="I28" s="69">
        <v>95</v>
      </c>
      <c r="J28" s="70">
        <f t="shared" si="0"/>
        <v>4</v>
      </c>
      <c r="K28" s="71">
        <f t="shared" si="1"/>
        <v>0.95959595959595956</v>
      </c>
    </row>
    <row r="29" spans="1:11" s="17" customFormat="1" ht="15" x14ac:dyDescent="0.25">
      <c r="A29" t="str">
        <f>VLOOKUP(E29,'[1]ONS Area ID (CWT Q2 13-14)'!$A$2:$C$219,2,FALSE)</f>
        <v>E38000125</v>
      </c>
      <c r="B29" t="str">
        <f>VLOOKUP(E29,'[1]ONS Area ID (CWT Q2 13-14)'!$A$2:$C$219,3,FALSE)</f>
        <v>E39000020</v>
      </c>
      <c r="C29" s="66" t="str">
        <f>VLOOKUP(E29,[1]CCG!$A$2:$D$212,4,FALSE)</f>
        <v>Q65</v>
      </c>
      <c r="D29" s="66" t="str">
        <f>VLOOKUP(C29,'[1]Area Team'!$A$2:$B$29,2,FALSE)</f>
        <v>BRISTOL, NORTH SOMERSET, SOMERSET AND SOUTH GLOUCESTERSHIRE AREA TEAM</v>
      </c>
      <c r="E29" s="68" t="s">
        <v>258</v>
      </c>
      <c r="F29" s="66" t="str">
        <f>VLOOKUP(E29,[1]CCG!$A$2:$D$212,2,FALSE)</f>
        <v>NHS NORTH SOMERSET CCG</v>
      </c>
      <c r="G29" s="46" t="s">
        <v>61</v>
      </c>
      <c r="H29" s="69">
        <v>124</v>
      </c>
      <c r="I29" s="69">
        <v>113</v>
      </c>
      <c r="J29" s="70">
        <f t="shared" si="0"/>
        <v>11</v>
      </c>
      <c r="K29" s="71">
        <f t="shared" si="1"/>
        <v>0.91129032258064513</v>
      </c>
    </row>
    <row r="30" spans="1:11" s="17" customFormat="1" ht="15" x14ac:dyDescent="0.25">
      <c r="A30" t="str">
        <f>VLOOKUP(E30,'[1]ONS Area ID (CWT Q2 13-14)'!$A$2:$C$219,2,FALSE)</f>
        <v>E38000150</v>
      </c>
      <c r="B30" t="str">
        <f>VLOOKUP(E30,'[1]ONS Area ID (CWT Q2 13-14)'!$A$2:$C$219,3,FALSE)</f>
        <v>E39000020</v>
      </c>
      <c r="C30" s="66" t="str">
        <f>VLOOKUP(E30,[1]CCG!$A$2:$D$212,4,FALSE)</f>
        <v>Q65</v>
      </c>
      <c r="D30" s="66" t="str">
        <f>VLOOKUP(C30,'[1]Area Team'!$A$2:$B$29,2,FALSE)</f>
        <v>BRISTOL, NORTH SOMERSET, SOMERSET AND SOUTH GLOUCESTERSHIRE AREA TEAM</v>
      </c>
      <c r="E30" s="68" t="s">
        <v>259</v>
      </c>
      <c r="F30" s="66" t="str">
        <f>VLOOKUP(E30,[1]CCG!$A$2:$D$212,2,FALSE)</f>
        <v>NHS SOMERSET CCG</v>
      </c>
      <c r="G30" s="46" t="s">
        <v>61</v>
      </c>
      <c r="H30" s="69">
        <v>746</v>
      </c>
      <c r="I30" s="69">
        <v>702</v>
      </c>
      <c r="J30" s="70">
        <f t="shared" si="0"/>
        <v>44</v>
      </c>
      <c r="K30" s="71">
        <f t="shared" si="1"/>
        <v>0.94101876675603213</v>
      </c>
    </row>
    <row r="31" spans="1:11" s="17" customFormat="1" ht="15" x14ac:dyDescent="0.25">
      <c r="A31" t="str">
        <f>VLOOKUP(E31,'[1]ONS Area ID (CWT Q2 13-14)'!$A$2:$C$219,2,FALSE)</f>
        <v>E38000155</v>
      </c>
      <c r="B31" t="str">
        <f>VLOOKUP(E31,'[1]ONS Area ID (CWT Q2 13-14)'!$A$2:$C$219,3,FALSE)</f>
        <v>E39000020</v>
      </c>
      <c r="C31" s="66" t="str">
        <f>VLOOKUP(E31,[1]CCG!$A$2:$D$212,4,FALSE)</f>
        <v>Q65</v>
      </c>
      <c r="D31" s="66" t="str">
        <f>VLOOKUP(C31,'[1]Area Team'!$A$2:$B$29,2,FALSE)</f>
        <v>BRISTOL, NORTH SOMERSET, SOMERSET AND SOUTH GLOUCESTERSHIRE AREA TEAM</v>
      </c>
      <c r="E31" s="68" t="s">
        <v>260</v>
      </c>
      <c r="F31" s="66" t="str">
        <f>VLOOKUP(E31,[1]CCG!$A$2:$D$212,2,FALSE)</f>
        <v>NHS SOUTH GLOUCESTERSHIRE CCG</v>
      </c>
      <c r="G31" s="46" t="s">
        <v>61</v>
      </c>
      <c r="H31" s="69">
        <v>59</v>
      </c>
      <c r="I31" s="69">
        <v>56</v>
      </c>
      <c r="J31" s="70">
        <f t="shared" si="0"/>
        <v>3</v>
      </c>
      <c r="K31" s="71">
        <f t="shared" si="1"/>
        <v>0.94915254237288138</v>
      </c>
    </row>
    <row r="32" spans="1:11" s="17" customFormat="1" ht="15" x14ac:dyDescent="0.25">
      <c r="A32" t="str">
        <f>VLOOKUP(E32,'[1]ONS Area ID (CWT Q2 13-14)'!$A$2:$C$219,2,FALSE)</f>
        <v>E38000056</v>
      </c>
      <c r="B32" t="str">
        <f>VLOOKUP(E32,'[1]ONS Area ID (CWT Q2 13-14)'!$A$2:$C$219,3,FALSE)</f>
        <v>E39000001</v>
      </c>
      <c r="C32" s="66" t="str">
        <f>VLOOKUP(E32,[1]CCG!$A$2:$D$212,4,FALSE)</f>
        <v>Q44</v>
      </c>
      <c r="D32" s="66" t="str">
        <f>VLOOKUP(C32,'[1]Area Team'!$A$2:$B$29,2,FALSE)</f>
        <v>CHESHIRE, WARRINGTON AND WIRRAL AREA TEAM</v>
      </c>
      <c r="E32" s="68" t="s">
        <v>85</v>
      </c>
      <c r="F32" s="66" t="str">
        <f>VLOOKUP(E32,[1]CCG!$A$2:$D$212,2,FALSE)</f>
        <v>NHS EASTERN CHESHIRE CCG</v>
      </c>
      <c r="G32" s="46" t="s">
        <v>61</v>
      </c>
      <c r="H32" s="69">
        <v>201</v>
      </c>
      <c r="I32" s="69">
        <v>187</v>
      </c>
      <c r="J32" s="70">
        <f t="shared" si="0"/>
        <v>14</v>
      </c>
      <c r="K32" s="71">
        <f t="shared" si="1"/>
        <v>0.93034825870646765</v>
      </c>
    </row>
    <row r="33" spans="1:11" s="17" customFormat="1" ht="15" x14ac:dyDescent="0.25">
      <c r="A33" t="str">
        <f>VLOOKUP(E33,'[1]ONS Area ID (CWT Q2 13-14)'!$A$2:$C$219,2,FALSE)</f>
        <v>E38000151</v>
      </c>
      <c r="B33" t="str">
        <f>VLOOKUP(E33,'[1]ONS Area ID (CWT Q2 13-14)'!$A$2:$C$219,3,FALSE)</f>
        <v>E39000001</v>
      </c>
      <c r="C33" s="66" t="str">
        <f>VLOOKUP(E33,[1]CCG!$A$2:$D$212,4,FALSE)</f>
        <v>Q44</v>
      </c>
      <c r="D33" s="66" t="str">
        <f>VLOOKUP(C33,'[1]Area Team'!$A$2:$B$29,2,FALSE)</f>
        <v>CHESHIRE, WARRINGTON AND WIRRAL AREA TEAM</v>
      </c>
      <c r="E33" s="68" t="s">
        <v>95</v>
      </c>
      <c r="F33" s="66" t="str">
        <f>VLOOKUP(E33,[1]CCG!$A$2:$D$212,2,FALSE)</f>
        <v>NHS SOUTH CHESHIRE CCG</v>
      </c>
      <c r="G33" s="46" t="s">
        <v>61</v>
      </c>
      <c r="H33" s="69">
        <v>203</v>
      </c>
      <c r="I33" s="69">
        <v>194</v>
      </c>
      <c r="J33" s="70">
        <f t="shared" si="0"/>
        <v>9</v>
      </c>
      <c r="K33" s="71">
        <f t="shared" si="1"/>
        <v>0.95566502463054193</v>
      </c>
    </row>
    <row r="34" spans="1:11" s="17" customFormat="1" ht="15" x14ac:dyDescent="0.25">
      <c r="A34" t="str">
        <f>VLOOKUP(E34,'[1]ONS Area ID (CWT Q2 13-14)'!$A$2:$C$219,2,FALSE)</f>
        <v>E38000189</v>
      </c>
      <c r="B34" t="str">
        <f>VLOOKUP(E34,'[1]ONS Area ID (CWT Q2 13-14)'!$A$2:$C$219,3,FALSE)</f>
        <v>E39000001</v>
      </c>
      <c r="C34" s="66" t="str">
        <f>VLOOKUP(E34,[1]CCG!$A$2:$D$212,4,FALSE)</f>
        <v>Q44</v>
      </c>
      <c r="D34" s="66" t="str">
        <f>VLOOKUP(C34,'[1]Area Team'!$A$2:$B$29,2,FALSE)</f>
        <v>CHESHIRE, WARRINGTON AND WIRRAL AREA TEAM</v>
      </c>
      <c r="E34" s="68" t="s">
        <v>102</v>
      </c>
      <c r="F34" s="66" t="str">
        <f>VLOOKUP(E34,[1]CCG!$A$2:$D$212,2,FALSE)</f>
        <v>NHS VALE ROYAL CCG</v>
      </c>
      <c r="G34" s="46" t="s">
        <v>61</v>
      </c>
      <c r="H34" s="69">
        <v>141</v>
      </c>
      <c r="I34" s="69">
        <v>135</v>
      </c>
      <c r="J34" s="70">
        <f t="shared" si="0"/>
        <v>6</v>
      </c>
      <c r="K34" s="71">
        <f t="shared" si="1"/>
        <v>0.95744680851063835</v>
      </c>
    </row>
    <row r="35" spans="1:11" s="17" customFormat="1" ht="15" x14ac:dyDescent="0.25">
      <c r="A35" t="str">
        <f>VLOOKUP(E35,'[1]ONS Area ID (CWT Q2 13-14)'!$A$2:$C$219,2,FALSE)</f>
        <v>E38000194</v>
      </c>
      <c r="B35" t="str">
        <f>VLOOKUP(E35,'[1]ONS Area ID (CWT Q2 13-14)'!$A$2:$C$219,3,FALSE)</f>
        <v>E39000001</v>
      </c>
      <c r="C35" s="66" t="str">
        <f>VLOOKUP(E35,[1]CCG!$A$2:$D$212,4,FALSE)</f>
        <v>Q44</v>
      </c>
      <c r="D35" s="66" t="str">
        <f>VLOOKUP(C35,'[1]Area Team'!$A$2:$B$29,2,FALSE)</f>
        <v>CHESHIRE, WARRINGTON AND WIRRAL AREA TEAM</v>
      </c>
      <c r="E35" s="68" t="s">
        <v>103</v>
      </c>
      <c r="F35" s="66" t="str">
        <f>VLOOKUP(E35,[1]CCG!$A$2:$D$212,2,FALSE)</f>
        <v>NHS WARRINGTON CCG</v>
      </c>
      <c r="G35" s="46" t="s">
        <v>61</v>
      </c>
      <c r="H35" s="69">
        <v>306</v>
      </c>
      <c r="I35" s="69">
        <v>287</v>
      </c>
      <c r="J35" s="70">
        <f t="shared" si="0"/>
        <v>19</v>
      </c>
      <c r="K35" s="71">
        <f t="shared" si="1"/>
        <v>0.93790849673202614</v>
      </c>
    </row>
    <row r="36" spans="1:11" s="17" customFormat="1" ht="15" x14ac:dyDescent="0.25">
      <c r="A36" t="str">
        <f>VLOOKUP(E36,'[1]ONS Area ID (CWT Q2 13-14)'!$A$2:$C$219,2,FALSE)</f>
        <v>E38000196</v>
      </c>
      <c r="B36" t="str">
        <f>VLOOKUP(E36,'[1]ONS Area ID (CWT Q2 13-14)'!$A$2:$C$219,3,FALSE)</f>
        <v>E39000001</v>
      </c>
      <c r="C36" s="66" t="str">
        <f>VLOOKUP(E36,[1]CCG!$A$2:$D$212,4,FALSE)</f>
        <v>Q44</v>
      </c>
      <c r="D36" s="66" t="str">
        <f>VLOOKUP(C36,'[1]Area Team'!$A$2:$B$29,2,FALSE)</f>
        <v>CHESHIRE, WARRINGTON AND WIRRAL AREA TEAM</v>
      </c>
      <c r="E36" s="68" t="s">
        <v>104</v>
      </c>
      <c r="F36" s="66" t="str">
        <f>VLOOKUP(E36,[1]CCG!$A$2:$D$212,2,FALSE)</f>
        <v>NHS WEST CHESHIRE CCG</v>
      </c>
      <c r="G36" s="46" t="s">
        <v>61</v>
      </c>
      <c r="H36" s="69">
        <v>252</v>
      </c>
      <c r="I36" s="69">
        <v>242</v>
      </c>
      <c r="J36" s="70">
        <f t="shared" si="0"/>
        <v>10</v>
      </c>
      <c r="K36" s="71">
        <f t="shared" si="1"/>
        <v>0.96031746031746035</v>
      </c>
    </row>
    <row r="37" spans="1:11" s="17" customFormat="1" ht="15" x14ac:dyDescent="0.25">
      <c r="A37" t="str">
        <f>VLOOKUP(E37,'[1]ONS Area ID (CWT Q2 13-14)'!$A$2:$C$219,2,FALSE)</f>
        <v>E38000208</v>
      </c>
      <c r="B37" t="str">
        <f>VLOOKUP(E37,'[1]ONS Area ID (CWT Q2 13-14)'!$A$2:$C$219,3,FALSE)</f>
        <v>E39000001</v>
      </c>
      <c r="C37" s="66" t="str">
        <f>VLOOKUP(E37,[1]CCG!$A$2:$D$212,4,FALSE)</f>
        <v>Q44</v>
      </c>
      <c r="D37" s="66" t="str">
        <f>VLOOKUP(C37,'[1]Area Team'!$A$2:$B$29,2,FALSE)</f>
        <v>CHESHIRE, WARRINGTON AND WIRRAL AREA TEAM</v>
      </c>
      <c r="E37" s="68" t="s">
        <v>262</v>
      </c>
      <c r="F37" s="66" t="str">
        <f>VLOOKUP(E37,[1]CCG!$A$2:$D$212,2,FALSE)</f>
        <v>NHS WIRRAL CCG</v>
      </c>
      <c r="G37" s="46" t="s">
        <v>61</v>
      </c>
      <c r="H37" s="69">
        <v>374</v>
      </c>
      <c r="I37" s="69">
        <v>367</v>
      </c>
      <c r="J37" s="70">
        <f t="shared" si="0"/>
        <v>7</v>
      </c>
      <c r="K37" s="71">
        <f t="shared" si="1"/>
        <v>0.98128342245989308</v>
      </c>
    </row>
    <row r="38" spans="1:11" s="17" customFormat="1" ht="15" x14ac:dyDescent="0.25">
      <c r="A38" t="str">
        <f>VLOOKUP(E38,'[1]ONS Area ID (CWT Q2 13-14)'!$A$2:$C$219,2,FALSE)</f>
        <v>E38000041</v>
      </c>
      <c r="B38" t="str">
        <f>VLOOKUP(E38,'[1]ONS Area ID (CWT Q2 13-14)'!$A$2:$C$219,3,FALSE)</f>
        <v>E39000006</v>
      </c>
      <c r="C38" s="66" t="str">
        <f>VLOOKUP(E38,[1]CCG!$A$2:$D$212,4,FALSE)</f>
        <v>Q49</v>
      </c>
      <c r="D38" s="66" t="str">
        <f>VLOOKUP(C38,'[1]Area Team'!$A$2:$B$29,2,FALSE)</f>
        <v>CUMBRIA, NORTHUMBERLAND, TYNE AND WEAR AREA TEAM</v>
      </c>
      <c r="E38" s="68" t="s">
        <v>90</v>
      </c>
      <c r="F38" s="66" t="str">
        <f>VLOOKUP(E38,[1]CCG!$A$2:$D$212,2,FALSE)</f>
        <v>NHS CUMBRIA CCG</v>
      </c>
      <c r="G38" s="46" t="s">
        <v>61</v>
      </c>
      <c r="H38" s="69">
        <v>734</v>
      </c>
      <c r="I38" s="69">
        <v>689</v>
      </c>
      <c r="J38" s="70">
        <f t="shared" si="0"/>
        <v>45</v>
      </c>
      <c r="K38" s="71">
        <f t="shared" si="1"/>
        <v>0.93869209809264309</v>
      </c>
    </row>
    <row r="39" spans="1:11" s="17" customFormat="1" ht="15" x14ac:dyDescent="0.25">
      <c r="A39" t="str">
        <f>VLOOKUP(E39,'[1]ONS Area ID (CWT Q2 13-14)'!$A$2:$C$219,2,FALSE)</f>
        <v>E38000061</v>
      </c>
      <c r="B39" t="str">
        <f>VLOOKUP(E39,'[1]ONS Area ID (CWT Q2 13-14)'!$A$2:$C$219,3,FALSE)</f>
        <v>E39000006</v>
      </c>
      <c r="C39" s="66" t="str">
        <f>VLOOKUP(E39,[1]CCG!$A$2:$D$212,4,FALSE)</f>
        <v>Q49</v>
      </c>
      <c r="D39" s="66" t="str">
        <f>VLOOKUP(C39,'[1]Area Team'!$A$2:$B$29,2,FALSE)</f>
        <v>CUMBRIA, NORTHUMBERLAND, TYNE AND WEAR AREA TEAM</v>
      </c>
      <c r="E39" s="68" t="s">
        <v>68</v>
      </c>
      <c r="F39" s="66" t="str">
        <f>VLOOKUP(E39,[1]CCG!$A$2:$D$212,2,FALSE)</f>
        <v>NHS GATESHEAD CCG</v>
      </c>
      <c r="G39" s="46" t="s">
        <v>61</v>
      </c>
      <c r="H39" s="69">
        <v>179</v>
      </c>
      <c r="I39" s="69">
        <v>171</v>
      </c>
      <c r="J39" s="70">
        <f t="shared" si="0"/>
        <v>8</v>
      </c>
      <c r="K39" s="71">
        <f t="shared" si="1"/>
        <v>0.95530726256983245</v>
      </c>
    </row>
    <row r="40" spans="1:11" s="17" customFormat="1" ht="15" x14ac:dyDescent="0.25">
      <c r="A40" t="str">
        <f>VLOOKUP(E40,'[1]ONS Area ID (CWT Q2 13-14)'!$A$2:$C$219,2,FALSE)</f>
        <v>E38000111</v>
      </c>
      <c r="B40" t="str">
        <f>VLOOKUP(E40,'[1]ONS Area ID (CWT Q2 13-14)'!$A$2:$C$219,3,FALSE)</f>
        <v>E39000006</v>
      </c>
      <c r="C40" s="66" t="str">
        <f>VLOOKUP(E40,[1]CCG!$A$2:$D$212,4,FALSE)</f>
        <v>Q49</v>
      </c>
      <c r="D40" s="66" t="str">
        <f>VLOOKUP(C40,'[1]Area Team'!$A$2:$B$29,2,FALSE)</f>
        <v>CUMBRIA, NORTHUMBERLAND, TYNE AND WEAR AREA TEAM</v>
      </c>
      <c r="E40" s="68" t="s">
        <v>69</v>
      </c>
      <c r="F40" s="66" t="str">
        <f>VLOOKUP(E40,[1]CCG!$A$2:$D$212,2,FALSE)</f>
        <v>NHS NEWCASTLE NORTH AND EAST CCG</v>
      </c>
      <c r="G40" s="46" t="s">
        <v>61</v>
      </c>
      <c r="H40" s="69">
        <v>163</v>
      </c>
      <c r="I40" s="69">
        <v>150</v>
      </c>
      <c r="J40" s="70">
        <f t="shared" si="0"/>
        <v>13</v>
      </c>
      <c r="K40" s="71">
        <f t="shared" si="1"/>
        <v>0.92024539877300615</v>
      </c>
    </row>
    <row r="41" spans="1:11" s="17" customFormat="1" ht="15" x14ac:dyDescent="0.25">
      <c r="A41" t="str">
        <f>VLOOKUP(E41,'[1]ONS Area ID (CWT Q2 13-14)'!$A$2:$C$219,2,FALSE)</f>
        <v>E38000112</v>
      </c>
      <c r="B41" t="str">
        <f>VLOOKUP(E41,'[1]ONS Area ID (CWT Q2 13-14)'!$A$2:$C$219,3,FALSE)</f>
        <v>E39000006</v>
      </c>
      <c r="C41" s="66" t="str">
        <f>VLOOKUP(E41,[1]CCG!$A$2:$D$212,4,FALSE)</f>
        <v>Q49</v>
      </c>
      <c r="D41" s="66" t="str">
        <f>VLOOKUP(C41,'[1]Area Team'!$A$2:$B$29,2,FALSE)</f>
        <v>CUMBRIA, NORTHUMBERLAND, TYNE AND WEAR AREA TEAM</v>
      </c>
      <c r="E41" s="68" t="s">
        <v>70</v>
      </c>
      <c r="F41" s="66" t="str">
        <f>VLOOKUP(E41,[1]CCG!$A$2:$D$212,2,FALSE)</f>
        <v>NHS NEWCASTLE WEST CCG</v>
      </c>
      <c r="G41" s="46" t="s">
        <v>61</v>
      </c>
      <c r="H41" s="69">
        <v>155</v>
      </c>
      <c r="I41" s="69">
        <v>146</v>
      </c>
      <c r="J41" s="70">
        <f t="shared" si="0"/>
        <v>9</v>
      </c>
      <c r="K41" s="71">
        <f t="shared" si="1"/>
        <v>0.9419354838709677</v>
      </c>
    </row>
    <row r="42" spans="1:11" s="17" customFormat="1" ht="15" x14ac:dyDescent="0.25">
      <c r="A42" t="str">
        <f>VLOOKUP(E42,'[1]ONS Area ID (CWT Q2 13-14)'!$A$2:$C$219,2,FALSE)</f>
        <v>E38000127</v>
      </c>
      <c r="B42" t="str">
        <f>VLOOKUP(E42,'[1]ONS Area ID (CWT Q2 13-14)'!$A$2:$C$219,3,FALSE)</f>
        <v>E39000006</v>
      </c>
      <c r="C42" s="66" t="str">
        <f>VLOOKUP(E42,[1]CCG!$A$2:$D$212,4,FALSE)</f>
        <v>Q49</v>
      </c>
      <c r="D42" s="66" t="str">
        <f>VLOOKUP(C42,'[1]Area Team'!$A$2:$B$29,2,FALSE)</f>
        <v>CUMBRIA, NORTHUMBERLAND, TYNE AND WEAR AREA TEAM</v>
      </c>
      <c r="E42" s="68" t="s">
        <v>266</v>
      </c>
      <c r="F42" s="66" t="str">
        <f>VLOOKUP(E42,[1]CCG!$A$2:$D$212,2,FALSE)</f>
        <v>NHS NORTH TYNESIDE CCG</v>
      </c>
      <c r="G42" s="46" t="s">
        <v>61</v>
      </c>
      <c r="H42" s="69">
        <v>185</v>
      </c>
      <c r="I42" s="69">
        <v>173</v>
      </c>
      <c r="J42" s="70">
        <f t="shared" si="0"/>
        <v>12</v>
      </c>
      <c r="K42" s="71">
        <f t="shared" si="1"/>
        <v>0.93513513513513513</v>
      </c>
    </row>
    <row r="43" spans="1:11" s="17" customFormat="1" ht="15" x14ac:dyDescent="0.25">
      <c r="A43" t="str">
        <f>VLOOKUP(E43,'[1]ONS Area ID (CWT Q2 13-14)'!$A$2:$C$219,2,FALSE)</f>
        <v>E38000130</v>
      </c>
      <c r="B43" t="str">
        <f>VLOOKUP(E43,'[1]ONS Area ID (CWT Q2 13-14)'!$A$2:$C$219,3,FALSE)</f>
        <v>E39000006</v>
      </c>
      <c r="C43" s="66" t="str">
        <f>VLOOKUP(E43,[1]CCG!$A$2:$D$212,4,FALSE)</f>
        <v>Q49</v>
      </c>
      <c r="D43" s="66" t="str">
        <f>VLOOKUP(C43,'[1]Area Team'!$A$2:$B$29,2,FALSE)</f>
        <v>CUMBRIA, NORTHUMBERLAND, TYNE AND WEAR AREA TEAM</v>
      </c>
      <c r="E43" s="68" t="s">
        <v>73</v>
      </c>
      <c r="F43" s="66" t="str">
        <f>VLOOKUP(E43,[1]CCG!$A$2:$D$212,2,FALSE)</f>
        <v>NHS NORTHUMBERLAND CCG</v>
      </c>
      <c r="G43" s="46" t="s">
        <v>61</v>
      </c>
      <c r="H43" s="69">
        <v>253</v>
      </c>
      <c r="I43" s="69">
        <v>234</v>
      </c>
      <c r="J43" s="70">
        <f t="shared" si="0"/>
        <v>19</v>
      </c>
      <c r="K43" s="71">
        <f t="shared" si="1"/>
        <v>0.92490118577075098</v>
      </c>
    </row>
    <row r="44" spans="1:11" s="17" customFormat="1" ht="15" x14ac:dyDescent="0.25">
      <c r="A44" t="str">
        <f>VLOOKUP(E44,'[1]ONS Area ID (CWT Q2 13-14)'!$A$2:$C$219,2,FALSE)</f>
        <v>E38000163</v>
      </c>
      <c r="B44" t="str">
        <f>VLOOKUP(E44,'[1]ONS Area ID (CWT Q2 13-14)'!$A$2:$C$219,3,FALSE)</f>
        <v>E39000006</v>
      </c>
      <c r="C44" s="66" t="str">
        <f>VLOOKUP(E44,[1]CCG!$A$2:$D$212,4,FALSE)</f>
        <v>Q49</v>
      </c>
      <c r="D44" s="66" t="str">
        <f>VLOOKUP(C44,'[1]Area Team'!$A$2:$B$29,2,FALSE)</f>
        <v>CUMBRIA, NORTHUMBERLAND, TYNE AND WEAR AREA TEAM</v>
      </c>
      <c r="E44" s="68" t="s">
        <v>75</v>
      </c>
      <c r="F44" s="66" t="str">
        <f>VLOOKUP(E44,[1]CCG!$A$2:$D$212,2,FALSE)</f>
        <v>NHS SOUTH TYNESIDE CCG</v>
      </c>
      <c r="G44" s="46" t="s">
        <v>61</v>
      </c>
      <c r="H44" s="69">
        <v>168</v>
      </c>
      <c r="I44" s="69">
        <v>157</v>
      </c>
      <c r="J44" s="70">
        <f t="shared" si="0"/>
        <v>11</v>
      </c>
      <c r="K44" s="71">
        <f t="shared" si="1"/>
        <v>0.93452380952380953</v>
      </c>
    </row>
    <row r="45" spans="1:11" s="17" customFormat="1" ht="15" x14ac:dyDescent="0.25">
      <c r="A45" t="str">
        <f>VLOOKUP(E45,'[1]ONS Area ID (CWT Q2 13-14)'!$A$2:$C$219,2,FALSE)</f>
        <v>E38000176</v>
      </c>
      <c r="B45" t="str">
        <f>VLOOKUP(E45,'[1]ONS Area ID (CWT Q2 13-14)'!$A$2:$C$219,3,FALSE)</f>
        <v>E39000006</v>
      </c>
      <c r="C45" s="66" t="str">
        <f>VLOOKUP(E45,[1]CCG!$A$2:$D$212,4,FALSE)</f>
        <v>Q49</v>
      </c>
      <c r="D45" s="66" t="str">
        <f>VLOOKUP(C45,'[1]Area Team'!$A$2:$B$29,2,FALSE)</f>
        <v>CUMBRIA, NORTHUMBERLAND, TYNE AND WEAR AREA TEAM</v>
      </c>
      <c r="E45" s="68" t="s">
        <v>76</v>
      </c>
      <c r="F45" s="66" t="str">
        <f>VLOOKUP(E45,[1]CCG!$A$2:$D$212,2,FALSE)</f>
        <v>NHS SUNDERLAND CCG</v>
      </c>
      <c r="G45" s="46" t="s">
        <v>61</v>
      </c>
      <c r="H45" s="69">
        <v>353</v>
      </c>
      <c r="I45" s="69">
        <v>334</v>
      </c>
      <c r="J45" s="70">
        <f t="shared" si="0"/>
        <v>19</v>
      </c>
      <c r="K45" s="71">
        <f t="shared" si="1"/>
        <v>0.94617563739376775</v>
      </c>
    </row>
    <row r="46" spans="1:11" s="17" customFormat="1" ht="15" x14ac:dyDescent="0.25">
      <c r="A46" t="str">
        <f>VLOOKUP(E46,'[1]ONS Area ID (CWT Q2 13-14)'!$A$2:$C$219,2,FALSE)</f>
        <v>E38000058</v>
      </c>
      <c r="B46" t="str">
        <f>VLOOKUP(E46,'[1]ONS Area ID (CWT Q2 13-14)'!$A$2:$C$219,3,FALSE)</f>
        <v>E39000012</v>
      </c>
      <c r="C46" s="66" t="str">
        <f>VLOOKUP(E46,[1]CCG!$A$2:$D$212,4,FALSE)</f>
        <v>Q55</v>
      </c>
      <c r="D46" s="66" t="str">
        <f>VLOOKUP(C46,'[1]Area Team'!$A$2:$B$29,2,FALSE)</f>
        <v>DERBYSHIRE AND NOTTINGHAMSHIRE AREA TEAM</v>
      </c>
      <c r="E46" s="68" t="s">
        <v>134</v>
      </c>
      <c r="F46" s="66" t="str">
        <f>VLOOKUP(E46,[1]CCG!$A$2:$D$212,2,FALSE)</f>
        <v>NHS EREWASH CCG</v>
      </c>
      <c r="G46" s="46" t="s">
        <v>61</v>
      </c>
      <c r="H46" s="69">
        <v>62</v>
      </c>
      <c r="I46" s="69">
        <v>53</v>
      </c>
      <c r="J46" s="70">
        <f t="shared" si="0"/>
        <v>9</v>
      </c>
      <c r="K46" s="71">
        <f t="shared" si="1"/>
        <v>0.85483870967741937</v>
      </c>
    </row>
    <row r="47" spans="1:11" s="17" customFormat="1" ht="15" x14ac:dyDescent="0.25">
      <c r="A47" t="str">
        <f>VLOOKUP(E47,'[1]ONS Area ID (CWT Q2 13-14)'!$A$2:$C$219,2,FALSE)</f>
        <v>E38000071</v>
      </c>
      <c r="B47" t="str">
        <f>VLOOKUP(E47,'[1]ONS Area ID (CWT Q2 13-14)'!$A$2:$C$219,3,FALSE)</f>
        <v>E39000012</v>
      </c>
      <c r="C47" s="66" t="str">
        <f>VLOOKUP(E47,[1]CCG!$A$2:$D$212,4,FALSE)</f>
        <v>Q55</v>
      </c>
      <c r="D47" s="66" t="str">
        <f>VLOOKUP(C47,'[1]Area Team'!$A$2:$B$29,2,FALSE)</f>
        <v>DERBYSHIRE AND NOTTINGHAMSHIRE AREA TEAM</v>
      </c>
      <c r="E47" s="68" t="s">
        <v>135</v>
      </c>
      <c r="F47" s="66" t="str">
        <f>VLOOKUP(E47,[1]CCG!$A$2:$D$212,2,FALSE)</f>
        <v>NHS HARDWICK CCG</v>
      </c>
      <c r="G47" s="46" t="s">
        <v>61</v>
      </c>
      <c r="H47" s="69">
        <v>103</v>
      </c>
      <c r="I47" s="69">
        <v>98</v>
      </c>
      <c r="J47" s="70">
        <f t="shared" si="0"/>
        <v>5</v>
      </c>
      <c r="K47" s="71">
        <f t="shared" si="1"/>
        <v>0.95145631067961167</v>
      </c>
    </row>
    <row r="48" spans="1:11" s="17" customFormat="1" ht="15" x14ac:dyDescent="0.25">
      <c r="A48" t="str">
        <f>VLOOKUP(E48,'[1]ONS Area ID (CWT Q2 13-14)'!$A$2:$C$219,2,FALSE)</f>
        <v>E38000103</v>
      </c>
      <c r="B48" t="str">
        <f>VLOOKUP(E48,'[1]ONS Area ID (CWT Q2 13-14)'!$A$2:$C$219,3,FALSE)</f>
        <v>E39000012</v>
      </c>
      <c r="C48" s="66" t="str">
        <f>VLOOKUP(E48,[1]CCG!$A$2:$D$212,4,FALSE)</f>
        <v>Q55</v>
      </c>
      <c r="D48" s="66" t="str">
        <f>VLOOKUP(C48,'[1]Area Team'!$A$2:$B$29,2,FALSE)</f>
        <v>DERBYSHIRE AND NOTTINGHAMSHIRE AREA TEAM</v>
      </c>
      <c r="E48" s="68" t="s">
        <v>138</v>
      </c>
      <c r="F48" s="66" t="str">
        <f>VLOOKUP(E48,[1]CCG!$A$2:$D$212,2,FALSE)</f>
        <v>NHS MANSFIELD AND ASHFIELD CCG</v>
      </c>
      <c r="G48" s="46" t="s">
        <v>61</v>
      </c>
      <c r="H48" s="69">
        <v>76</v>
      </c>
      <c r="I48" s="69">
        <v>72</v>
      </c>
      <c r="J48" s="70">
        <f t="shared" si="0"/>
        <v>4</v>
      </c>
      <c r="K48" s="71">
        <f t="shared" si="1"/>
        <v>0.94736842105263153</v>
      </c>
    </row>
    <row r="49" spans="1:12" s="17" customFormat="1" ht="15" x14ac:dyDescent="0.25">
      <c r="A49" t="str">
        <f>VLOOKUP(E49,'[1]ONS Area ID (CWT Q2 13-14)'!$A$2:$C$219,2,FALSE)</f>
        <v>E38000109</v>
      </c>
      <c r="B49" t="str">
        <f>VLOOKUP(E49,'[1]ONS Area ID (CWT Q2 13-14)'!$A$2:$C$219,3,FALSE)</f>
        <v>E39000012</v>
      </c>
      <c r="C49" s="66" t="str">
        <f>VLOOKUP(E49,[1]CCG!$A$2:$D$212,4,FALSE)</f>
        <v>Q55</v>
      </c>
      <c r="D49" s="66" t="str">
        <f>VLOOKUP(C49,'[1]Area Team'!$A$2:$B$29,2,FALSE)</f>
        <v>DERBYSHIRE AND NOTTINGHAMSHIRE AREA TEAM</v>
      </c>
      <c r="E49" s="68" t="s">
        <v>141</v>
      </c>
      <c r="F49" s="66" t="str">
        <f>VLOOKUP(E49,[1]CCG!$A$2:$D$212,2,FALSE)</f>
        <v>NHS NEWARK &amp; SHERWOOD CCG</v>
      </c>
      <c r="G49" s="46" t="s">
        <v>61</v>
      </c>
      <c r="H49" s="69">
        <v>59</v>
      </c>
      <c r="I49" s="69">
        <v>55</v>
      </c>
      <c r="J49" s="70">
        <f t="shared" si="0"/>
        <v>4</v>
      </c>
      <c r="K49" s="71">
        <f t="shared" si="1"/>
        <v>0.93220338983050843</v>
      </c>
    </row>
    <row r="50" spans="1:12" s="17" customFormat="1" ht="15" x14ac:dyDescent="0.25">
      <c r="A50" t="str">
        <f>VLOOKUP(E50,'[1]ONS Area ID (CWT Q2 13-14)'!$A$2:$C$219,2,FALSE)</f>
        <v>E38000115</v>
      </c>
      <c r="B50" t="str">
        <f>VLOOKUP(E50,'[1]ONS Area ID (CWT Q2 13-14)'!$A$2:$C$219,3,FALSE)</f>
        <v>E39000012</v>
      </c>
      <c r="C50" s="66" t="str">
        <f>VLOOKUP(E50,[1]CCG!$A$2:$D$212,4,FALSE)</f>
        <v>Q55</v>
      </c>
      <c r="D50" s="66" t="str">
        <f>VLOOKUP(C50,'[1]Area Team'!$A$2:$B$29,2,FALSE)</f>
        <v>DERBYSHIRE AND NOTTINGHAMSHIRE AREA TEAM</v>
      </c>
      <c r="E50" s="68" t="s">
        <v>142</v>
      </c>
      <c r="F50" s="66" t="str">
        <f>VLOOKUP(E50,[1]CCG!$A$2:$D$212,2,FALSE)</f>
        <v>NHS NORTH DERBYSHIRE CCG</v>
      </c>
      <c r="G50" s="46" t="s">
        <v>61</v>
      </c>
      <c r="H50" s="69">
        <v>256</v>
      </c>
      <c r="I50" s="69">
        <v>246</v>
      </c>
      <c r="J50" s="70">
        <f t="shared" si="0"/>
        <v>10</v>
      </c>
      <c r="K50" s="71">
        <f t="shared" si="1"/>
        <v>0.9609375</v>
      </c>
    </row>
    <row r="51" spans="1:12" s="17" customFormat="1" ht="15" x14ac:dyDescent="0.25">
      <c r="A51" t="str">
        <f>VLOOKUP(E51,'[1]ONS Area ID (CWT Q2 13-14)'!$A$2:$C$219,2,FALSE)</f>
        <v>E38000132</v>
      </c>
      <c r="B51" t="str">
        <f>VLOOKUP(E51,'[1]ONS Area ID (CWT Q2 13-14)'!$A$2:$C$219,3,FALSE)</f>
        <v>E39000012</v>
      </c>
      <c r="C51" s="66" t="str">
        <f>VLOOKUP(E51,[1]CCG!$A$2:$D$212,4,FALSE)</f>
        <v>Q55</v>
      </c>
      <c r="D51" s="66" t="str">
        <f>VLOOKUP(C51,'[1]Area Team'!$A$2:$B$29,2,FALSE)</f>
        <v>DERBYSHIRE AND NOTTINGHAMSHIRE AREA TEAM</v>
      </c>
      <c r="E51" s="68" t="s">
        <v>143</v>
      </c>
      <c r="F51" s="66" t="str">
        <f>VLOOKUP(E51,[1]CCG!$A$2:$D$212,2,FALSE)</f>
        <v>NHS NOTTINGHAM CITY CCG</v>
      </c>
      <c r="G51" s="46" t="s">
        <v>61</v>
      </c>
      <c r="H51" s="69">
        <v>116</v>
      </c>
      <c r="I51" s="69">
        <v>109</v>
      </c>
      <c r="J51" s="70">
        <f t="shared" si="0"/>
        <v>7</v>
      </c>
      <c r="K51" s="71">
        <f t="shared" si="1"/>
        <v>0.93965517241379315</v>
      </c>
    </row>
    <row r="52" spans="1:12" s="17" customFormat="1" ht="15" x14ac:dyDescent="0.25">
      <c r="A52" t="str">
        <f>VLOOKUP(E52,'[1]ONS Area ID (CWT Q2 13-14)'!$A$2:$C$219,2,FALSE)</f>
        <v>E38000133</v>
      </c>
      <c r="B52" t="str">
        <f>VLOOKUP(E52,'[1]ONS Area ID (CWT Q2 13-14)'!$A$2:$C$219,3,FALSE)</f>
        <v>E39000012</v>
      </c>
      <c r="C52" s="66" t="str">
        <f>VLOOKUP(E52,[1]CCG!$A$2:$D$212,4,FALSE)</f>
        <v>Q55</v>
      </c>
      <c r="D52" s="66" t="str">
        <f>VLOOKUP(C52,'[1]Area Team'!$A$2:$B$29,2,FALSE)</f>
        <v>DERBYSHIRE AND NOTTINGHAMSHIRE AREA TEAM</v>
      </c>
      <c r="E52" s="68" t="s">
        <v>144</v>
      </c>
      <c r="F52" s="66" t="str">
        <f>VLOOKUP(E52,[1]CCG!$A$2:$D$212,2,FALSE)</f>
        <v>NHS NOTTINGHAM NORTH AND EAST CCG</v>
      </c>
      <c r="G52" s="46" t="s">
        <v>61</v>
      </c>
      <c r="H52" s="69">
        <v>52</v>
      </c>
      <c r="I52" s="69">
        <v>50</v>
      </c>
      <c r="J52" s="70">
        <f t="shared" si="0"/>
        <v>2</v>
      </c>
      <c r="K52" s="71">
        <f t="shared" si="1"/>
        <v>0.96153846153846156</v>
      </c>
      <c r="L52" s="16"/>
    </row>
    <row r="53" spans="1:12" s="17" customFormat="1" ht="15" x14ac:dyDescent="0.25">
      <c r="A53" t="str">
        <f>VLOOKUP(E53,'[1]ONS Area ID (CWT Q2 13-14)'!$A$2:$C$219,2,FALSE)</f>
        <v>E38000134</v>
      </c>
      <c r="B53" t="str">
        <f>VLOOKUP(E53,'[1]ONS Area ID (CWT Q2 13-14)'!$A$2:$C$219,3,FALSE)</f>
        <v>E39000012</v>
      </c>
      <c r="C53" s="66" t="str">
        <f>VLOOKUP(E53,[1]CCG!$A$2:$D$212,4,FALSE)</f>
        <v>Q55</v>
      </c>
      <c r="D53" s="66" t="str">
        <f>VLOOKUP(C53,'[1]Area Team'!$A$2:$B$29,2,FALSE)</f>
        <v>DERBYSHIRE AND NOTTINGHAMSHIRE AREA TEAM</v>
      </c>
      <c r="E53" s="68" t="s">
        <v>145</v>
      </c>
      <c r="F53" s="66" t="str">
        <f>VLOOKUP(E53,[1]CCG!$A$2:$D$212,2,FALSE)</f>
        <v>NHS NOTTINGHAM WEST CCG</v>
      </c>
      <c r="G53" s="46" t="s">
        <v>61</v>
      </c>
      <c r="H53" s="69">
        <v>49</v>
      </c>
      <c r="I53" s="69">
        <v>45</v>
      </c>
      <c r="J53" s="70">
        <f t="shared" si="0"/>
        <v>4</v>
      </c>
      <c r="K53" s="71">
        <f t="shared" si="1"/>
        <v>0.91836734693877553</v>
      </c>
      <c r="L53" s="16"/>
    </row>
    <row r="54" spans="1:12" s="17" customFormat="1" ht="15" x14ac:dyDescent="0.25">
      <c r="A54" t="str">
        <f>VLOOKUP(E54,'[1]ONS Area ID (CWT Q2 13-14)'!$A$2:$C$219,2,FALSE)</f>
        <v>E38000142</v>
      </c>
      <c r="B54" t="str">
        <f>VLOOKUP(E54,'[1]ONS Area ID (CWT Q2 13-14)'!$A$2:$C$219,3,FALSE)</f>
        <v>E39000012</v>
      </c>
      <c r="C54" s="66" t="str">
        <f>VLOOKUP(E54,[1]CCG!$A$2:$D$212,4,FALSE)</f>
        <v>Q55</v>
      </c>
      <c r="D54" s="66" t="str">
        <f>VLOOKUP(C54,'[1]Area Team'!$A$2:$B$29,2,FALSE)</f>
        <v>DERBYSHIRE AND NOTTINGHAMSHIRE AREA TEAM</v>
      </c>
      <c r="E54" s="68" t="s">
        <v>146</v>
      </c>
      <c r="F54" s="66" t="str">
        <f>VLOOKUP(E54,[1]CCG!$A$2:$D$212,2,FALSE)</f>
        <v>NHS RUSHCLIFFE CCG</v>
      </c>
      <c r="G54" s="46" t="s">
        <v>61</v>
      </c>
      <c r="H54" s="69">
        <v>28</v>
      </c>
      <c r="I54" s="69">
        <v>25</v>
      </c>
      <c r="J54" s="70">
        <f t="shared" si="0"/>
        <v>3</v>
      </c>
      <c r="K54" s="71">
        <f t="shared" si="1"/>
        <v>0.8928571428571429</v>
      </c>
      <c r="L54" s="16"/>
    </row>
    <row r="55" spans="1:12" s="17" customFormat="1" ht="15" x14ac:dyDescent="0.25">
      <c r="A55" t="str">
        <f>VLOOKUP(E55,'[1]ONS Area ID (CWT Q2 13-14)'!$A$2:$C$219,2,FALSE)</f>
        <v>E38000169</v>
      </c>
      <c r="B55" t="str">
        <f>VLOOKUP(E55,'[1]ONS Area ID (CWT Q2 13-14)'!$A$2:$C$219,3,FALSE)</f>
        <v>E39000012</v>
      </c>
      <c r="C55" s="66" t="str">
        <f>VLOOKUP(E55,[1]CCG!$A$2:$D$212,4,FALSE)</f>
        <v>Q55</v>
      </c>
      <c r="D55" s="66" t="str">
        <f>VLOOKUP(C55,'[1]Area Team'!$A$2:$B$29,2,FALSE)</f>
        <v>DERBYSHIRE AND NOTTINGHAMSHIRE AREA TEAM</v>
      </c>
      <c r="E55" s="68" t="s">
        <v>148</v>
      </c>
      <c r="F55" s="66" t="str">
        <f>VLOOKUP(E55,[1]CCG!$A$2:$D$212,2,FALSE)</f>
        <v>NHS SOUTHERN DERBYSHIRE CCG</v>
      </c>
      <c r="G55" s="46" t="s">
        <v>61</v>
      </c>
      <c r="H55" s="69">
        <v>466</v>
      </c>
      <c r="I55" s="69">
        <v>431</v>
      </c>
      <c r="J55" s="70">
        <f t="shared" si="0"/>
        <v>35</v>
      </c>
      <c r="K55" s="71">
        <f t="shared" si="1"/>
        <v>0.92489270386266098</v>
      </c>
      <c r="L55" s="16"/>
    </row>
    <row r="56" spans="1:12" s="17" customFormat="1" ht="15" x14ac:dyDescent="0.25">
      <c r="A56" t="str">
        <f>VLOOKUP(E56,'[1]ONS Area ID (CWT Q2 13-14)'!$A$2:$C$219,2,FALSE)</f>
        <v>E38000089</v>
      </c>
      <c r="B56" t="str">
        <f>VLOOKUP(E56,'[1]ONS Area ID (CWT Q2 13-14)'!$A$2:$C$219,3,FALSE)</f>
        <v>E39000021</v>
      </c>
      <c r="C56" s="66" t="str">
        <f>VLOOKUP(E56,[1]CCG!$A$2:$D$212,4,FALSE)</f>
        <v>Q66</v>
      </c>
      <c r="D56" s="66" t="str">
        <f>VLOOKUP(C56,'[1]Area Team'!$A$2:$B$29,2,FALSE)</f>
        <v>DEVON, CORNWALL AND ISLES OF SCILLY AREA TEAM</v>
      </c>
      <c r="E56" s="68" t="s">
        <v>257</v>
      </c>
      <c r="F56" s="66" t="str">
        <f>VLOOKUP(E56,[1]CCG!$A$2:$D$212,2,FALSE)</f>
        <v>NHS KERNOW CCG</v>
      </c>
      <c r="G56" s="46" t="s">
        <v>61</v>
      </c>
      <c r="H56" s="69">
        <v>767</v>
      </c>
      <c r="I56" s="69">
        <v>707</v>
      </c>
      <c r="J56" s="70">
        <f t="shared" si="0"/>
        <v>60</v>
      </c>
      <c r="K56" s="71">
        <f t="shared" si="1"/>
        <v>0.92177314211212513</v>
      </c>
      <c r="L56" s="16"/>
    </row>
    <row r="57" spans="1:12" s="17" customFormat="1" ht="15" x14ac:dyDescent="0.25">
      <c r="A57" t="str">
        <f>VLOOKUP(E57,'[1]ONS Area ID (CWT Q2 13-14)'!$A$2:$C$219,2,FALSE)</f>
        <v>E38000129</v>
      </c>
      <c r="B57" t="str">
        <f>VLOOKUP(E57,'[1]ONS Area ID (CWT Q2 13-14)'!$A$2:$C$219,3,FALSE)</f>
        <v>E39000021</v>
      </c>
      <c r="C57" s="66" t="str">
        <f>VLOOKUP(E57,[1]CCG!$A$2:$D$212,4,FALSE)</f>
        <v>Q66</v>
      </c>
      <c r="D57" s="66" t="str">
        <f>VLOOKUP(C57,'[1]Area Team'!$A$2:$B$29,2,FALSE)</f>
        <v>DEVON, CORNWALL AND ISLES OF SCILLY AREA TEAM</v>
      </c>
      <c r="E57" s="68" t="s">
        <v>276</v>
      </c>
      <c r="F57" s="66" t="str">
        <f>VLOOKUP(E57,[1]CCG!$A$2:$D$212,2,FALSE)</f>
        <v>NHS NORTH, EAST, WEST DEVON CCG</v>
      </c>
      <c r="G57" s="46" t="s">
        <v>61</v>
      </c>
      <c r="H57" s="69">
        <v>527</v>
      </c>
      <c r="I57" s="69">
        <v>480</v>
      </c>
      <c r="J57" s="70">
        <f t="shared" si="0"/>
        <v>47</v>
      </c>
      <c r="K57" s="71">
        <f t="shared" si="1"/>
        <v>0.91081593927893734</v>
      </c>
      <c r="L57" s="16"/>
    </row>
    <row r="58" spans="1:12" s="17" customFormat="1" ht="15" x14ac:dyDescent="0.25">
      <c r="A58" t="str">
        <f>VLOOKUP(E58,'[1]ONS Area ID (CWT Q2 13-14)'!$A$2:$C$219,2,FALSE)</f>
        <v>E38000152</v>
      </c>
      <c r="B58" t="str">
        <f>VLOOKUP(E58,'[1]ONS Area ID (CWT Q2 13-14)'!$A$2:$C$219,3,FALSE)</f>
        <v>E39000021</v>
      </c>
      <c r="C58" s="66" t="str">
        <f>VLOOKUP(E58,[1]CCG!$A$2:$D$212,4,FALSE)</f>
        <v>Q66</v>
      </c>
      <c r="D58" s="66" t="str">
        <f>VLOOKUP(C58,'[1]Area Team'!$A$2:$B$29,2,FALSE)</f>
        <v>DEVON, CORNWALL AND ISLES OF SCILLY AREA TEAM</v>
      </c>
      <c r="E58" s="68" t="s">
        <v>277</v>
      </c>
      <c r="F58" s="66" t="str">
        <f>VLOOKUP(E58,[1]CCG!$A$2:$D$212,2,FALSE)</f>
        <v>NHS SOUTH DEVON AND TORBAY CCG</v>
      </c>
      <c r="G58" s="46" t="s">
        <v>61</v>
      </c>
      <c r="H58" s="69">
        <v>316</v>
      </c>
      <c r="I58" s="69">
        <v>306</v>
      </c>
      <c r="J58" s="70">
        <f t="shared" si="0"/>
        <v>10</v>
      </c>
      <c r="K58" s="71">
        <f t="shared" si="1"/>
        <v>0.96835443037974689</v>
      </c>
      <c r="L58" s="16"/>
    </row>
    <row r="59" spans="1:12" s="17" customFormat="1" ht="15" x14ac:dyDescent="0.25">
      <c r="A59" t="str">
        <f>VLOOKUP(E59,'[1]ONS Area ID (CWT Q2 13-14)'!$A$2:$C$219,2,FALSE)</f>
        <v>E38000042</v>
      </c>
      <c r="B59" t="str">
        <f>VLOOKUP(E59,'[1]ONS Area ID (CWT Q2 13-14)'!$A$2:$C$219,3,FALSE)</f>
        <v>E39000006</v>
      </c>
      <c r="C59" s="66" t="str">
        <f>VLOOKUP(E59,[1]CCG!$A$2:$D$212,4,FALSE)</f>
        <v>Q45</v>
      </c>
      <c r="D59" s="66" t="str">
        <f>VLOOKUP(C59,'[1]Area Team'!$A$2:$B$29,2,FALSE)</f>
        <v>DURHAM, DARLINGTON AND TEES AREA TEAM</v>
      </c>
      <c r="E59" s="68" t="s">
        <v>66</v>
      </c>
      <c r="F59" s="66" t="str">
        <f>VLOOKUP(E59,[1]CCG!$A$2:$D$212,2,FALSE)</f>
        <v>NHS DARLINGTON CCG</v>
      </c>
      <c r="G59" s="46" t="s">
        <v>61</v>
      </c>
      <c r="H59" s="69">
        <v>132</v>
      </c>
      <c r="I59" s="69">
        <v>124</v>
      </c>
      <c r="J59" s="70">
        <f t="shared" si="0"/>
        <v>8</v>
      </c>
      <c r="K59" s="71">
        <f t="shared" si="1"/>
        <v>0.93939393939393945</v>
      </c>
      <c r="L59" s="16"/>
    </row>
    <row r="60" spans="1:12" s="17" customFormat="1" ht="15" x14ac:dyDescent="0.25">
      <c r="A60" t="str">
        <f>VLOOKUP(E60,'[1]ONS Area ID (CWT Q2 13-14)'!$A$2:$C$219,2,FALSE)</f>
        <v>E38000047</v>
      </c>
      <c r="B60" t="str">
        <f>VLOOKUP(E60,'[1]ONS Area ID (CWT Q2 13-14)'!$A$2:$C$219,3,FALSE)</f>
        <v>E39000002</v>
      </c>
      <c r="C60" s="66" t="str">
        <f>VLOOKUP(E60,[1]CCG!$A$2:$D$212,4,FALSE)</f>
        <v>Q45</v>
      </c>
      <c r="D60" s="66" t="str">
        <f>VLOOKUP(C60,'[1]Area Team'!$A$2:$B$29,2,FALSE)</f>
        <v>DURHAM, DARLINGTON AND TEES AREA TEAM</v>
      </c>
      <c r="E60" s="68" t="s">
        <v>67</v>
      </c>
      <c r="F60" s="66" t="str">
        <f>VLOOKUP(E60,[1]CCG!$A$2:$D$212,2,FALSE)</f>
        <v>NHS DURHAM DALES, EASINGTON AND SEDGEFIELD CCG</v>
      </c>
      <c r="G60" s="46" t="s">
        <v>61</v>
      </c>
      <c r="H60" s="69">
        <v>386</v>
      </c>
      <c r="I60" s="69">
        <v>364</v>
      </c>
      <c r="J60" s="70">
        <f t="shared" si="0"/>
        <v>22</v>
      </c>
      <c r="K60" s="71">
        <f t="shared" si="1"/>
        <v>0.94300518134715028</v>
      </c>
      <c r="L60" s="16"/>
    </row>
    <row r="61" spans="1:12" s="17" customFormat="1" ht="15" x14ac:dyDescent="0.25">
      <c r="A61" t="str">
        <f>VLOOKUP(E61,'[1]ONS Area ID (CWT Q2 13-14)'!$A$2:$C$219,2,FALSE)</f>
        <v>E38000075</v>
      </c>
      <c r="B61" t="str">
        <f>VLOOKUP(E61,'[1]ONS Area ID (CWT Q2 13-14)'!$A$2:$C$219,3,FALSE)</f>
        <v>E39000002</v>
      </c>
      <c r="C61" s="66" t="str">
        <f>VLOOKUP(E61,[1]CCG!$A$2:$D$212,4,FALSE)</f>
        <v>Q45</v>
      </c>
      <c r="D61" s="66" t="str">
        <f>VLOOKUP(C61,'[1]Area Team'!$A$2:$B$29,2,FALSE)</f>
        <v>DURHAM, DARLINGTON AND TEES AREA TEAM</v>
      </c>
      <c r="E61" s="68" t="s">
        <v>72</v>
      </c>
      <c r="F61" s="66" t="str">
        <f>VLOOKUP(E61,[1]CCG!$A$2:$D$212,2,FALSE)</f>
        <v>NHS HARTLEPOOL AND STOCKTON-ON-TEES CCG</v>
      </c>
      <c r="G61" s="46" t="s">
        <v>61</v>
      </c>
      <c r="H61" s="69">
        <v>426</v>
      </c>
      <c r="I61" s="69">
        <v>409</v>
      </c>
      <c r="J61" s="70">
        <f t="shared" si="0"/>
        <v>17</v>
      </c>
      <c r="K61" s="71">
        <f t="shared" si="1"/>
        <v>0.960093896713615</v>
      </c>
      <c r="L61" s="16"/>
    </row>
    <row r="62" spans="1:12" s="17" customFormat="1" ht="15" x14ac:dyDescent="0.25">
      <c r="A62" t="str">
        <f>VLOOKUP(E62,'[1]ONS Area ID (CWT Q2 13-14)'!$A$2:$C$219,2,FALSE)</f>
        <v>E38000116</v>
      </c>
      <c r="B62" t="str">
        <f>VLOOKUP(E62,'[1]ONS Area ID (CWT Q2 13-14)'!$A$2:$C$219,3,FALSE)</f>
        <v>E39000002</v>
      </c>
      <c r="C62" s="66" t="str">
        <f>VLOOKUP(E62,[1]CCG!$A$2:$D$212,4,FALSE)</f>
        <v>Q45</v>
      </c>
      <c r="D62" s="66" t="str">
        <f>VLOOKUP(C62,'[1]Area Team'!$A$2:$B$29,2,FALSE)</f>
        <v>DURHAM, DARLINGTON AND TEES AREA TEAM</v>
      </c>
      <c r="E62" s="68" t="s">
        <v>71</v>
      </c>
      <c r="F62" s="66" t="str">
        <f>VLOOKUP(E62,[1]CCG!$A$2:$D$212,2,FALSE)</f>
        <v>NHS NORTH DURHAM CCG</v>
      </c>
      <c r="G62" s="46" t="s">
        <v>61</v>
      </c>
      <c r="H62" s="69">
        <v>301</v>
      </c>
      <c r="I62" s="69">
        <v>290</v>
      </c>
      <c r="J62" s="70">
        <f t="shared" si="0"/>
        <v>11</v>
      </c>
      <c r="K62" s="71">
        <f t="shared" si="1"/>
        <v>0.96345514950166111</v>
      </c>
      <c r="L62" s="16"/>
    </row>
    <row r="63" spans="1:12" s="17" customFormat="1" ht="15" x14ac:dyDescent="0.25">
      <c r="A63" t="str">
        <f>VLOOKUP(E63,'[1]ONS Area ID (CWT Q2 13-14)'!$A$2:$C$219,2,FALSE)</f>
        <v>E38000162</v>
      </c>
      <c r="B63" t="str">
        <f>VLOOKUP(E63,'[1]ONS Area ID (CWT Q2 13-14)'!$A$2:$C$219,3,FALSE)</f>
        <v>E39000002</v>
      </c>
      <c r="C63" s="66" t="str">
        <f>VLOOKUP(E63,[1]CCG!$A$2:$D$212,4,FALSE)</f>
        <v>Q45</v>
      </c>
      <c r="D63" s="66" t="str">
        <f>VLOOKUP(C63,'[1]Area Team'!$A$2:$B$29,2,FALSE)</f>
        <v>DURHAM, DARLINGTON AND TEES AREA TEAM</v>
      </c>
      <c r="E63" s="68" t="s">
        <v>74</v>
      </c>
      <c r="F63" s="66" t="str">
        <f>VLOOKUP(E63,[1]CCG!$A$2:$D$212,2,FALSE)</f>
        <v>NHS SOUTH TEES CCG</v>
      </c>
      <c r="G63" s="46" t="s">
        <v>61</v>
      </c>
      <c r="H63" s="69">
        <v>411</v>
      </c>
      <c r="I63" s="69">
        <v>401</v>
      </c>
      <c r="J63" s="70">
        <f t="shared" si="0"/>
        <v>10</v>
      </c>
      <c r="K63" s="71">
        <f t="shared" si="1"/>
        <v>0.97566909975669103</v>
      </c>
      <c r="L63" s="16"/>
    </row>
    <row r="64" spans="1:12" s="17" customFormat="1" ht="15" x14ac:dyDescent="0.25">
      <c r="A64" t="str">
        <f>VLOOKUP(E64,'[1]ONS Area ID (CWT Q2 13-14)'!$A$2:$C$219,2,FALSE)</f>
        <v>E38000026</v>
      </c>
      <c r="B64" t="str">
        <f>VLOOKUP(E64,'[1]ONS Area ID (CWT Q2 13-14)'!$A$2:$C$219,3,FALSE)</f>
        <v>E39000013</v>
      </c>
      <c r="C64" s="66" t="str">
        <f>VLOOKUP(E64,[1]CCG!$A$2:$D$212,4,FALSE)</f>
        <v>Q56</v>
      </c>
      <c r="D64" s="66" t="str">
        <f>VLOOKUP(C64,'[1]Area Team'!$A$2:$B$29,2,FALSE)</f>
        <v>EAST ANGLIA AREA TEAM</v>
      </c>
      <c r="E64" s="68" t="s">
        <v>172</v>
      </c>
      <c r="F64" s="66" t="str">
        <f>VLOOKUP(E64,[1]CCG!$A$2:$D$212,2,FALSE)</f>
        <v>NHS CAMBRIDGESHIRE AND PETERBOROUGH CCG</v>
      </c>
      <c r="G64" s="46" t="s">
        <v>61</v>
      </c>
      <c r="H64" s="69">
        <v>874</v>
      </c>
      <c r="I64" s="69">
        <v>845</v>
      </c>
      <c r="J64" s="70">
        <f t="shared" si="0"/>
        <v>29</v>
      </c>
      <c r="K64" s="71">
        <f t="shared" si="1"/>
        <v>0.96681922196796344</v>
      </c>
      <c r="L64" s="16"/>
    </row>
    <row r="65" spans="1:12" s="17" customFormat="1" ht="15" x14ac:dyDescent="0.25">
      <c r="A65" t="str">
        <f>VLOOKUP(E65,'[1]ONS Area ID (CWT Q2 13-14)'!$A$2:$C$219,2,FALSE)</f>
        <v>E38000063</v>
      </c>
      <c r="B65" t="str">
        <f>VLOOKUP(E65,'[1]ONS Area ID (CWT Q2 13-14)'!$A$2:$C$219,3,FALSE)</f>
        <v>E39000013</v>
      </c>
      <c r="C65" s="66" t="str">
        <f>VLOOKUP(E65,[1]CCG!$A$2:$D$212,4,FALSE)</f>
        <v>Q56</v>
      </c>
      <c r="D65" s="66" t="str">
        <f>VLOOKUP(C65,'[1]Area Team'!$A$2:$B$29,2,FALSE)</f>
        <v>EAST ANGLIA AREA TEAM</v>
      </c>
      <c r="E65" s="68" t="s">
        <v>175</v>
      </c>
      <c r="F65" s="66" t="str">
        <f>VLOOKUP(E65,[1]CCG!$A$2:$D$212,2,FALSE)</f>
        <v>NHS GREAT YARMOUTH AND WAVENEY CCG</v>
      </c>
      <c r="G65" s="46" t="s">
        <v>61</v>
      </c>
      <c r="H65" s="69">
        <v>152</v>
      </c>
      <c r="I65" s="69">
        <v>147</v>
      </c>
      <c r="J65" s="70">
        <f t="shared" si="0"/>
        <v>5</v>
      </c>
      <c r="K65" s="71">
        <f t="shared" si="1"/>
        <v>0.96710526315789469</v>
      </c>
      <c r="L65" s="16"/>
    </row>
    <row r="66" spans="1:12" s="17" customFormat="1" ht="15" x14ac:dyDescent="0.25">
      <c r="A66" t="str">
        <f>VLOOKUP(E66,'[1]ONS Area ID (CWT Q2 13-14)'!$A$2:$C$219,2,FALSE)</f>
        <v>E38000086</v>
      </c>
      <c r="B66" t="str">
        <f>VLOOKUP(E66,'[1]ONS Area ID (CWT Q2 13-14)'!$A$2:$C$219,3,FALSE)</f>
        <v>E39000013</v>
      </c>
      <c r="C66" s="66" t="str">
        <f>VLOOKUP(E66,[1]CCG!$A$2:$D$212,4,FALSE)</f>
        <v>Q56</v>
      </c>
      <c r="D66" s="66" t="str">
        <f>VLOOKUP(C66,'[1]Area Team'!$A$2:$B$29,2,FALSE)</f>
        <v>EAST ANGLIA AREA TEAM</v>
      </c>
      <c r="E66" s="68" t="s">
        <v>174</v>
      </c>
      <c r="F66" s="66" t="str">
        <f>VLOOKUP(E66,[1]CCG!$A$2:$D$212,2,FALSE)</f>
        <v>NHS IPSWICH AND EAST SUFFOLK CCG</v>
      </c>
      <c r="G66" s="46" t="s">
        <v>61</v>
      </c>
      <c r="H66" s="69">
        <v>336</v>
      </c>
      <c r="I66" s="69">
        <v>327</v>
      </c>
      <c r="J66" s="70">
        <f t="shared" si="0"/>
        <v>9</v>
      </c>
      <c r="K66" s="71">
        <f t="shared" si="1"/>
        <v>0.9732142857142857</v>
      </c>
      <c r="L66" s="16"/>
    </row>
    <row r="67" spans="1:12" s="17" customFormat="1" ht="15" x14ac:dyDescent="0.25">
      <c r="A67" t="str">
        <f>VLOOKUP(E67,'[1]ONS Area ID (CWT Q2 13-14)'!$A$2:$C$219,2,FALSE)</f>
        <v>E38000124</v>
      </c>
      <c r="B67" t="str">
        <f>VLOOKUP(E67,'[1]ONS Area ID (CWT Q2 13-14)'!$A$2:$C$219,3,FALSE)</f>
        <v>E39000013</v>
      </c>
      <c r="C67" s="66" t="str">
        <f>VLOOKUP(E67,[1]CCG!$A$2:$D$212,4,FALSE)</f>
        <v>Q56</v>
      </c>
      <c r="D67" s="66" t="str">
        <f>VLOOKUP(C67,'[1]Area Team'!$A$2:$B$29,2,FALSE)</f>
        <v>EAST ANGLIA AREA TEAM</v>
      </c>
      <c r="E67" s="68" t="s">
        <v>180</v>
      </c>
      <c r="F67" s="66" t="str">
        <f>VLOOKUP(E67,[1]CCG!$A$2:$D$212,2,FALSE)</f>
        <v>NHS NORTH NORFOLK CCG</v>
      </c>
      <c r="G67" s="46" t="s">
        <v>61</v>
      </c>
      <c r="H67" s="69">
        <v>208</v>
      </c>
      <c r="I67" s="69">
        <v>198</v>
      </c>
      <c r="J67" s="70">
        <f t="shared" si="0"/>
        <v>10</v>
      </c>
      <c r="K67" s="71">
        <f t="shared" si="1"/>
        <v>0.95192307692307687</v>
      </c>
      <c r="L67" s="16"/>
    </row>
    <row r="68" spans="1:12" s="17" customFormat="1" ht="15" x14ac:dyDescent="0.25">
      <c r="A68" t="str">
        <f>VLOOKUP(E68,'[1]ONS Area ID (CWT Q2 13-14)'!$A$2:$C$219,2,FALSE)</f>
        <v>E38000131</v>
      </c>
      <c r="B68" t="str">
        <f>VLOOKUP(E68,'[1]ONS Area ID (CWT Q2 13-14)'!$A$2:$C$219,3,FALSE)</f>
        <v>E39000013</v>
      </c>
      <c r="C68" s="66" t="str">
        <f>VLOOKUP(E68,[1]CCG!$A$2:$D$212,4,FALSE)</f>
        <v>Q56</v>
      </c>
      <c r="D68" s="66" t="str">
        <f>VLOOKUP(C68,'[1]Area Team'!$A$2:$B$29,2,FALSE)</f>
        <v>EAST ANGLIA AREA TEAM</v>
      </c>
      <c r="E68" s="68" t="s">
        <v>181</v>
      </c>
      <c r="F68" s="66" t="str">
        <f>VLOOKUP(E68,[1]CCG!$A$2:$D$212,2,FALSE)</f>
        <v>NHS NORWICH CCG</v>
      </c>
      <c r="G68" s="46" t="s">
        <v>61</v>
      </c>
      <c r="H68" s="69">
        <v>236</v>
      </c>
      <c r="I68" s="69">
        <v>229</v>
      </c>
      <c r="J68" s="70">
        <f t="shared" si="0"/>
        <v>7</v>
      </c>
      <c r="K68" s="71">
        <f t="shared" si="1"/>
        <v>0.97033898305084743</v>
      </c>
      <c r="L68" s="16"/>
    </row>
    <row r="69" spans="1:12" s="17" customFormat="1" ht="15" x14ac:dyDescent="0.25">
      <c r="A69" t="str">
        <f>VLOOKUP(E69,'[1]ONS Area ID (CWT Q2 13-14)'!$A$2:$C$219,2,FALSE)</f>
        <v>E38000159</v>
      </c>
      <c r="B69" t="str">
        <f>VLOOKUP(E69,'[1]ONS Area ID (CWT Q2 13-14)'!$A$2:$C$219,3,FALSE)</f>
        <v>E39000013</v>
      </c>
      <c r="C69" s="66" t="str">
        <f>VLOOKUP(E69,[1]CCG!$A$2:$D$212,4,FALSE)</f>
        <v>Q56</v>
      </c>
      <c r="D69" s="66" t="str">
        <f>VLOOKUP(C69,'[1]Area Team'!$A$2:$B$29,2,FALSE)</f>
        <v>EAST ANGLIA AREA TEAM</v>
      </c>
      <c r="E69" s="68" t="s">
        <v>182</v>
      </c>
      <c r="F69" s="66" t="str">
        <f>VLOOKUP(E69,[1]CCG!$A$2:$D$212,2,FALSE)</f>
        <v>NHS SOUTH NORFOLK CCG</v>
      </c>
      <c r="G69" s="46" t="s">
        <v>61</v>
      </c>
      <c r="H69" s="69">
        <v>282</v>
      </c>
      <c r="I69" s="69">
        <v>266</v>
      </c>
      <c r="J69" s="70">
        <f t="shared" si="0"/>
        <v>16</v>
      </c>
      <c r="K69" s="71">
        <f t="shared" si="1"/>
        <v>0.94326241134751776</v>
      </c>
      <c r="L69" s="16"/>
    </row>
    <row r="70" spans="1:12" s="17" customFormat="1" ht="15" x14ac:dyDescent="0.25">
      <c r="A70" t="str">
        <f>VLOOKUP(E70,'[1]ONS Area ID (CWT Q2 13-14)'!$A$2:$C$219,2,FALSE)</f>
        <v>E38000203</v>
      </c>
      <c r="B70" t="str">
        <f>VLOOKUP(E70,'[1]ONS Area ID (CWT Q2 13-14)'!$A$2:$C$219,3,FALSE)</f>
        <v>E39000013</v>
      </c>
      <c r="C70" s="66" t="str">
        <f>VLOOKUP(E70,[1]CCG!$A$2:$D$212,4,FALSE)</f>
        <v>Q56</v>
      </c>
      <c r="D70" s="66" t="str">
        <f>VLOOKUP(C70,'[1]Area Team'!$A$2:$B$29,2,FALSE)</f>
        <v>EAST ANGLIA AREA TEAM</v>
      </c>
      <c r="E70" s="68" t="s">
        <v>185</v>
      </c>
      <c r="F70" s="66" t="str">
        <f>VLOOKUP(E70,[1]CCG!$A$2:$D$212,2,FALSE)</f>
        <v>NHS WEST NORFOLK CCG</v>
      </c>
      <c r="G70" s="46" t="s">
        <v>61</v>
      </c>
      <c r="H70" s="69">
        <v>210</v>
      </c>
      <c r="I70" s="69">
        <v>203</v>
      </c>
      <c r="J70" s="70">
        <f t="shared" si="0"/>
        <v>7</v>
      </c>
      <c r="K70" s="71">
        <f t="shared" si="1"/>
        <v>0.96666666666666667</v>
      </c>
      <c r="L70" s="16"/>
    </row>
    <row r="71" spans="1:12" s="17" customFormat="1" ht="15" x14ac:dyDescent="0.25">
      <c r="A71" t="str">
        <f>VLOOKUP(E71,'[1]ONS Area ID (CWT Q2 13-14)'!$A$2:$C$219,2,FALSE)</f>
        <v>E38000204</v>
      </c>
      <c r="B71" t="str">
        <f>VLOOKUP(E71,'[1]ONS Area ID (CWT Q2 13-14)'!$A$2:$C$219,3,FALSE)</f>
        <v>E39000013</v>
      </c>
      <c r="C71" s="66" t="str">
        <f>VLOOKUP(E71,[1]CCG!$A$2:$D$212,4,FALSE)</f>
        <v>Q56</v>
      </c>
      <c r="D71" s="66" t="str">
        <f>VLOOKUP(C71,'[1]Area Team'!$A$2:$B$29,2,FALSE)</f>
        <v>EAST ANGLIA AREA TEAM</v>
      </c>
      <c r="E71" s="68" t="s">
        <v>186</v>
      </c>
      <c r="F71" s="66" t="str">
        <f>VLOOKUP(E71,[1]CCG!$A$2:$D$212,2,FALSE)</f>
        <v>NHS WEST SUFFOLK CCG</v>
      </c>
      <c r="G71" s="46" t="s">
        <v>61</v>
      </c>
      <c r="H71" s="69">
        <v>365</v>
      </c>
      <c r="I71" s="69">
        <v>362</v>
      </c>
      <c r="J71" s="70">
        <f t="shared" si="0"/>
        <v>3</v>
      </c>
      <c r="K71" s="71">
        <f t="shared" si="1"/>
        <v>0.99178082191780825</v>
      </c>
      <c r="L71" s="16"/>
    </row>
    <row r="72" spans="1:12" s="17" customFormat="1" ht="15" x14ac:dyDescent="0.25">
      <c r="A72" t="str">
        <f>VLOOKUP(E72,'[1]ONS Area ID (CWT Q2 13-14)'!$A$2:$C$219,2,FALSE)</f>
        <v>E38000007</v>
      </c>
      <c r="B72" t="str">
        <f>VLOOKUP(E72,'[1]ONS Area ID (CWT Q2 13-14)'!$A$2:$C$219,3,FALSE)</f>
        <v>E39000014</v>
      </c>
      <c r="C72" s="66" t="str">
        <f>VLOOKUP(E72,[1]CCG!$A$2:$D$212,4,FALSE)</f>
        <v>Q57</v>
      </c>
      <c r="D72" s="66" t="str">
        <f>VLOOKUP(C72,'[1]Area Team'!$A$2:$B$29,2,FALSE)</f>
        <v>ESSEX AREA TEAM</v>
      </c>
      <c r="E72" s="68" t="s">
        <v>268</v>
      </c>
      <c r="F72" s="66" t="str">
        <f>VLOOKUP(E72,[1]CCG!$A$2:$D$212,2,FALSE)</f>
        <v>NHS BASILDON AND BRENTWOOD CCG</v>
      </c>
      <c r="G72" s="46" t="s">
        <v>61</v>
      </c>
      <c r="H72" s="69">
        <v>258</v>
      </c>
      <c r="I72" s="69">
        <v>237</v>
      </c>
      <c r="J72" s="70">
        <f t="shared" si="0"/>
        <v>21</v>
      </c>
      <c r="K72" s="71">
        <f t="shared" si="1"/>
        <v>0.91860465116279066</v>
      </c>
      <c r="L72" s="16"/>
    </row>
    <row r="73" spans="1:12" s="17" customFormat="1" ht="15" x14ac:dyDescent="0.25">
      <c r="A73" t="str">
        <f>VLOOKUP(E73,'[1]ONS Area ID (CWT Q2 13-14)'!$A$2:$C$219,2,FALSE)</f>
        <v>E38000030</v>
      </c>
      <c r="B73" t="str">
        <f>VLOOKUP(E73,'[1]ONS Area ID (CWT Q2 13-14)'!$A$2:$C$219,3,FALSE)</f>
        <v>E39000014</v>
      </c>
      <c r="C73" s="66" t="str">
        <f>VLOOKUP(E73,[1]CCG!$A$2:$D$212,4,FALSE)</f>
        <v>Q57</v>
      </c>
      <c r="D73" s="66" t="str">
        <f>VLOOKUP(C73,'[1]Area Team'!$A$2:$B$29,2,FALSE)</f>
        <v>ESSEX AREA TEAM</v>
      </c>
      <c r="E73" s="68" t="s">
        <v>269</v>
      </c>
      <c r="F73" s="66" t="str">
        <f>VLOOKUP(E73,[1]CCG!$A$2:$D$212,2,FALSE)</f>
        <v>NHS CASTLE POINT AND ROCHFORD CCG</v>
      </c>
      <c r="G73" s="46" t="s">
        <v>61</v>
      </c>
      <c r="H73" s="69">
        <v>221</v>
      </c>
      <c r="I73" s="69">
        <v>206</v>
      </c>
      <c r="J73" s="70">
        <f t="shared" si="0"/>
        <v>15</v>
      </c>
      <c r="K73" s="71">
        <f t="shared" si="1"/>
        <v>0.9321266968325792</v>
      </c>
      <c r="L73" s="16"/>
    </row>
    <row r="74" spans="1:12" s="17" customFormat="1" ht="15" x14ac:dyDescent="0.25">
      <c r="A74" t="str">
        <f>VLOOKUP(E74,'[1]ONS Area ID (CWT Q2 13-14)'!$A$2:$C$219,2,FALSE)</f>
        <v>E38000106</v>
      </c>
      <c r="B74" t="str">
        <f>VLOOKUP(E74,'[1]ONS Area ID (CWT Q2 13-14)'!$A$2:$C$219,3,FALSE)</f>
        <v>E39000014</v>
      </c>
      <c r="C74" s="66" t="str">
        <f>VLOOKUP(E74,[1]CCG!$A$2:$D$212,4,FALSE)</f>
        <v>Q57</v>
      </c>
      <c r="D74" s="66" t="str">
        <f>VLOOKUP(C74,'[1]Area Team'!$A$2:$B$29,2,FALSE)</f>
        <v>ESSEX AREA TEAM</v>
      </c>
      <c r="E74" s="68" t="s">
        <v>178</v>
      </c>
      <c r="F74" s="66" t="str">
        <f>VLOOKUP(E74,[1]CCG!$A$2:$D$212,2,FALSE)</f>
        <v>NHS MID ESSEX CCG</v>
      </c>
      <c r="G74" s="46" t="s">
        <v>61</v>
      </c>
      <c r="H74" s="69">
        <v>618</v>
      </c>
      <c r="I74" s="69">
        <v>593</v>
      </c>
      <c r="J74" s="70">
        <f t="shared" ref="J74:J137" si="2">H74-I74</f>
        <v>25</v>
      </c>
      <c r="K74" s="71">
        <f t="shared" ref="K74:K137" si="3">I74/H74</f>
        <v>0.95954692556634302</v>
      </c>
      <c r="L74" s="16"/>
    </row>
    <row r="75" spans="1:12" s="17" customFormat="1" ht="15" x14ac:dyDescent="0.25">
      <c r="A75" t="str">
        <f>VLOOKUP(E75,'[1]ONS Area ID (CWT Q2 13-14)'!$A$2:$C$219,2,FALSE)</f>
        <v>E38000117</v>
      </c>
      <c r="B75" t="str">
        <f>VLOOKUP(E75,'[1]ONS Area ID (CWT Q2 13-14)'!$A$2:$C$219,3,FALSE)</f>
        <v>E39000014</v>
      </c>
      <c r="C75" s="66" t="str">
        <f>VLOOKUP(E75,[1]CCG!$A$2:$D$212,4,FALSE)</f>
        <v>Q57</v>
      </c>
      <c r="D75" s="66" t="str">
        <f>VLOOKUP(C75,'[1]Area Team'!$A$2:$B$29,2,FALSE)</f>
        <v>ESSEX AREA TEAM</v>
      </c>
      <c r="E75" s="68" t="s">
        <v>179</v>
      </c>
      <c r="F75" s="66" t="str">
        <f>VLOOKUP(E75,[1]CCG!$A$2:$D$212,2,FALSE)</f>
        <v>NHS NORTH EAST ESSEX CCG</v>
      </c>
      <c r="G75" s="46" t="s">
        <v>61</v>
      </c>
      <c r="H75" s="69">
        <v>383</v>
      </c>
      <c r="I75" s="69">
        <v>337</v>
      </c>
      <c r="J75" s="70">
        <f t="shared" si="2"/>
        <v>46</v>
      </c>
      <c r="K75" s="71">
        <f t="shared" si="3"/>
        <v>0.8798955613577023</v>
      </c>
      <c r="L75" s="16"/>
    </row>
    <row r="76" spans="1:12" s="17" customFormat="1" ht="15" x14ac:dyDescent="0.25">
      <c r="A76" t="str">
        <f>VLOOKUP(E76,'[1]ONS Area ID (CWT Q2 13-14)'!$A$2:$C$219,2,FALSE)</f>
        <v>E38000168</v>
      </c>
      <c r="B76" t="str">
        <f>VLOOKUP(E76,'[1]ONS Area ID (CWT Q2 13-14)'!$A$2:$C$219,3,FALSE)</f>
        <v>E39000014</v>
      </c>
      <c r="C76" s="66" t="str">
        <f>VLOOKUP(E76,[1]CCG!$A$2:$D$212,4,FALSE)</f>
        <v>Q57</v>
      </c>
      <c r="D76" s="66" t="str">
        <f>VLOOKUP(C76,'[1]Area Team'!$A$2:$B$29,2,FALSE)</f>
        <v>ESSEX AREA TEAM</v>
      </c>
      <c r="E76" s="68" t="s">
        <v>270</v>
      </c>
      <c r="F76" s="66" t="str">
        <f>VLOOKUP(E76,[1]CCG!$A$2:$D$212,2,FALSE)</f>
        <v>NHS SOUTHEND CCG</v>
      </c>
      <c r="G76" s="46" t="s">
        <v>61</v>
      </c>
      <c r="H76" s="69">
        <v>259</v>
      </c>
      <c r="I76" s="69">
        <v>219</v>
      </c>
      <c r="J76" s="70">
        <f t="shared" si="2"/>
        <v>40</v>
      </c>
      <c r="K76" s="71">
        <f t="shared" si="3"/>
        <v>0.84555984555984554</v>
      </c>
      <c r="L76" s="16"/>
    </row>
    <row r="77" spans="1:12" s="17" customFormat="1" ht="15" x14ac:dyDescent="0.25">
      <c r="A77" t="str">
        <f>VLOOKUP(E77,'[1]ONS Area ID (CWT Q2 13-14)'!$A$2:$C$219,2,FALSE)</f>
        <v>E38000185</v>
      </c>
      <c r="B77" t="str">
        <f>VLOOKUP(E77,'[1]ONS Area ID (CWT Q2 13-14)'!$A$2:$C$219,3,FALSE)</f>
        <v>E39000014</v>
      </c>
      <c r="C77" s="66" t="str">
        <f>VLOOKUP(E77,[1]CCG!$A$2:$D$212,4,FALSE)</f>
        <v>Q57</v>
      </c>
      <c r="D77" s="66" t="str">
        <f>VLOOKUP(C77,'[1]Area Team'!$A$2:$B$29,2,FALSE)</f>
        <v>ESSEX AREA TEAM</v>
      </c>
      <c r="E77" s="68" t="s">
        <v>183</v>
      </c>
      <c r="F77" s="66" t="str">
        <f>VLOOKUP(E77,[1]CCG!$A$2:$D$212,2,FALSE)</f>
        <v>NHS THURROCK CCG</v>
      </c>
      <c r="G77" s="46" t="s">
        <v>61</v>
      </c>
      <c r="H77" s="69">
        <v>125</v>
      </c>
      <c r="I77" s="69">
        <v>117</v>
      </c>
      <c r="J77" s="70">
        <f t="shared" si="2"/>
        <v>8</v>
      </c>
      <c r="K77" s="71">
        <f t="shared" si="3"/>
        <v>0.93600000000000005</v>
      </c>
      <c r="L77" s="16"/>
    </row>
    <row r="78" spans="1:12" s="17" customFormat="1" ht="15" x14ac:dyDescent="0.25">
      <c r="A78" t="str">
        <f>VLOOKUP(E78,'[1]ONS Area ID (CWT Q2 13-14)'!$A$2:$C$219,2,FALSE)</f>
        <v>E38000197</v>
      </c>
      <c r="B78" t="str">
        <f>VLOOKUP(E78,'[1]ONS Area ID (CWT Q2 13-14)'!$A$2:$C$219,3,FALSE)</f>
        <v>E39000014</v>
      </c>
      <c r="C78" s="66" t="str">
        <f>VLOOKUP(E78,[1]CCG!$A$2:$D$212,4,FALSE)</f>
        <v>Q57</v>
      </c>
      <c r="D78" s="66" t="str">
        <f>VLOOKUP(C78,'[1]Area Team'!$A$2:$B$29,2,FALSE)</f>
        <v>ESSEX AREA TEAM</v>
      </c>
      <c r="E78" s="68" t="s">
        <v>184</v>
      </c>
      <c r="F78" s="66" t="str">
        <f>VLOOKUP(E78,[1]CCG!$A$2:$D$212,2,FALSE)</f>
        <v>NHS WEST ESSEX CCG</v>
      </c>
      <c r="G78" s="46" t="s">
        <v>61</v>
      </c>
      <c r="H78" s="69">
        <v>409</v>
      </c>
      <c r="I78" s="69">
        <v>381</v>
      </c>
      <c r="J78" s="70">
        <f t="shared" si="2"/>
        <v>28</v>
      </c>
      <c r="K78" s="71">
        <f t="shared" si="3"/>
        <v>0.93154034229828853</v>
      </c>
      <c r="L78" s="16"/>
    </row>
    <row r="79" spans="1:12" s="17" customFormat="1" ht="15" x14ac:dyDescent="0.25">
      <c r="A79" t="str">
        <f>VLOOKUP(E79,'[1]ONS Area ID (CWT Q2 13-14)'!$A$2:$C$219,2,FALSE)</f>
        <v>E38000016</v>
      </c>
      <c r="B79" t="str">
        <f>VLOOKUP(E79,'[1]ONS Area ID (CWT Q2 13-14)'!$A$2:$C$219,3,FALSE)</f>
        <v>E39000003</v>
      </c>
      <c r="C79" s="66" t="str">
        <f>VLOOKUP(E79,[1]CCG!$A$2:$D$212,4,FALSE)</f>
        <v>Q46</v>
      </c>
      <c r="D79" s="66" t="str">
        <f>VLOOKUP(C79,'[1]Area Team'!$A$2:$B$29,2,FALSE)</f>
        <v>GREATER MANCHESTER AREA TEAM</v>
      </c>
      <c r="E79" s="68" t="s">
        <v>79</v>
      </c>
      <c r="F79" s="66" t="str">
        <f>VLOOKUP(E79,[1]CCG!$A$2:$D$212,2,FALSE)</f>
        <v>NHS BOLTON CCG</v>
      </c>
      <c r="G79" s="46" t="s">
        <v>61</v>
      </c>
      <c r="H79" s="69">
        <v>418</v>
      </c>
      <c r="I79" s="69">
        <v>398</v>
      </c>
      <c r="J79" s="70">
        <f t="shared" si="2"/>
        <v>20</v>
      </c>
      <c r="K79" s="71">
        <f t="shared" si="3"/>
        <v>0.95215311004784686</v>
      </c>
      <c r="L79" s="16"/>
    </row>
    <row r="80" spans="1:12" s="17" customFormat="1" ht="15" x14ac:dyDescent="0.25">
      <c r="A80" t="str">
        <f>VLOOKUP(E80,'[1]ONS Area ID (CWT Q2 13-14)'!$A$2:$C$219,2,FALSE)</f>
        <v>E38000024</v>
      </c>
      <c r="B80" t="str">
        <f>VLOOKUP(E80,'[1]ONS Area ID (CWT Q2 13-14)'!$A$2:$C$219,3,FALSE)</f>
        <v>E39000003</v>
      </c>
      <c r="C80" s="66" t="str">
        <f>VLOOKUP(E80,[1]CCG!$A$2:$D$212,4,FALSE)</f>
        <v>Q46</v>
      </c>
      <c r="D80" s="66" t="str">
        <f>VLOOKUP(C80,'[1]Area Team'!$A$2:$B$29,2,FALSE)</f>
        <v>GREATER MANCHESTER AREA TEAM</v>
      </c>
      <c r="E80" s="68" t="s">
        <v>80</v>
      </c>
      <c r="F80" s="66" t="str">
        <f>VLOOKUP(E80,[1]CCG!$A$2:$D$212,2,FALSE)</f>
        <v>NHS BURY CCG</v>
      </c>
      <c r="G80" s="46" t="s">
        <v>61</v>
      </c>
      <c r="H80" s="69">
        <v>204</v>
      </c>
      <c r="I80" s="69">
        <v>187</v>
      </c>
      <c r="J80" s="70">
        <f t="shared" si="2"/>
        <v>17</v>
      </c>
      <c r="K80" s="71">
        <f t="shared" si="3"/>
        <v>0.91666666666666663</v>
      </c>
      <c r="L80" s="16"/>
    </row>
    <row r="81" spans="1:12" s="17" customFormat="1" ht="15" x14ac:dyDescent="0.25">
      <c r="A81" t="str">
        <f>VLOOKUP(E81,'[1]ONS Area ID (CWT Q2 13-14)'!$A$2:$C$219,2,FALSE)</f>
        <v>E38000032</v>
      </c>
      <c r="B81" t="str">
        <f>VLOOKUP(E81,'[1]ONS Area ID (CWT Q2 13-14)'!$A$2:$C$219,3,FALSE)</f>
        <v>E39000003</v>
      </c>
      <c r="C81" s="66" t="str">
        <f>VLOOKUP(E81,[1]CCG!$A$2:$D$212,4,FALSE)</f>
        <v>Q46</v>
      </c>
      <c r="D81" s="66" t="str">
        <f>VLOOKUP(C81,'[1]Area Team'!$A$2:$B$29,2,FALSE)</f>
        <v>GREATER MANCHESTER AREA TEAM</v>
      </c>
      <c r="E81" s="68" t="s">
        <v>81</v>
      </c>
      <c r="F81" s="66" t="str">
        <f>VLOOKUP(E81,[1]CCG!$A$2:$D$212,2,FALSE)</f>
        <v>NHS CENTRAL MANCHESTER CCG</v>
      </c>
      <c r="G81" s="46" t="s">
        <v>61</v>
      </c>
      <c r="H81" s="69">
        <v>208</v>
      </c>
      <c r="I81" s="69">
        <v>204</v>
      </c>
      <c r="J81" s="70">
        <f t="shared" si="2"/>
        <v>4</v>
      </c>
      <c r="K81" s="71">
        <f t="shared" si="3"/>
        <v>0.98076923076923073</v>
      </c>
      <c r="L81" s="16"/>
    </row>
    <row r="82" spans="1:12" s="17" customFormat="1" ht="15" x14ac:dyDescent="0.25">
      <c r="A82" t="str">
        <f>VLOOKUP(E82,'[1]ONS Area ID (CWT Q2 13-14)'!$A$2:$C$219,2,FALSE)</f>
        <v>E38000080</v>
      </c>
      <c r="B82" t="str">
        <f>VLOOKUP(E82,'[1]ONS Area ID (CWT Q2 13-14)'!$A$2:$C$219,3,FALSE)</f>
        <v>E39000003</v>
      </c>
      <c r="C82" s="66" t="str">
        <f>VLOOKUP(E82,[1]CCG!$A$2:$D$212,4,FALSE)</f>
        <v>Q46</v>
      </c>
      <c r="D82" s="66" t="str">
        <f>VLOOKUP(C82,'[1]Area Team'!$A$2:$B$29,2,FALSE)</f>
        <v>GREATER MANCHESTER AREA TEAM</v>
      </c>
      <c r="E82" s="68" t="s">
        <v>86</v>
      </c>
      <c r="F82" s="66" t="str">
        <f>VLOOKUP(E82,[1]CCG!$A$2:$D$212,2,FALSE)</f>
        <v>NHS HEYWOOD, MIDDLETON AND ROCHDALE CCG</v>
      </c>
      <c r="G82" s="46" t="s">
        <v>61</v>
      </c>
      <c r="H82" s="69">
        <v>244</v>
      </c>
      <c r="I82" s="69">
        <v>222</v>
      </c>
      <c r="J82" s="70">
        <f t="shared" si="2"/>
        <v>22</v>
      </c>
      <c r="K82" s="71">
        <f t="shared" si="3"/>
        <v>0.9098360655737705</v>
      </c>
      <c r="L82" s="16"/>
    </row>
    <row r="83" spans="1:12" s="17" customFormat="1" ht="15" x14ac:dyDescent="0.25">
      <c r="A83" t="str">
        <f>VLOOKUP(E83,'[1]ONS Area ID (CWT Q2 13-14)'!$A$2:$C$219,2,FALSE)</f>
        <v>E38000123</v>
      </c>
      <c r="B83" t="str">
        <f>VLOOKUP(E83,'[1]ONS Area ID (CWT Q2 13-14)'!$A$2:$C$219,3,FALSE)</f>
        <v>E39000003</v>
      </c>
      <c r="C83" s="66" t="str">
        <f>VLOOKUP(E83,[1]CCG!$A$2:$D$212,4,FALSE)</f>
        <v>Q46</v>
      </c>
      <c r="D83" s="66" t="str">
        <f>VLOOKUP(C83,'[1]Area Team'!$A$2:$B$29,2,FALSE)</f>
        <v>GREATER MANCHESTER AREA TEAM</v>
      </c>
      <c r="E83" s="68" t="s">
        <v>93</v>
      </c>
      <c r="F83" s="66" t="str">
        <f>VLOOKUP(E83,[1]CCG!$A$2:$D$212,2,FALSE)</f>
        <v>NHS NORTH MANCHESTER CCG</v>
      </c>
      <c r="G83" s="46" t="s">
        <v>61</v>
      </c>
      <c r="H83" s="69">
        <v>155</v>
      </c>
      <c r="I83" s="69">
        <v>135</v>
      </c>
      <c r="J83" s="70">
        <f t="shared" si="2"/>
        <v>20</v>
      </c>
      <c r="K83" s="71">
        <f t="shared" si="3"/>
        <v>0.87096774193548387</v>
      </c>
      <c r="L83" s="16"/>
    </row>
    <row r="84" spans="1:12" s="17" customFormat="1" ht="15" x14ac:dyDescent="0.25">
      <c r="A84" t="str">
        <f>VLOOKUP(E84,'[1]ONS Area ID (CWT Q2 13-14)'!$A$2:$C$219,2,FALSE)</f>
        <v>E38000135</v>
      </c>
      <c r="B84" t="str">
        <f>VLOOKUP(E84,'[1]ONS Area ID (CWT Q2 13-14)'!$A$2:$C$219,3,FALSE)</f>
        <v>E39000003</v>
      </c>
      <c r="C84" s="66" t="str">
        <f>VLOOKUP(E84,[1]CCG!$A$2:$D$212,4,FALSE)</f>
        <v>Q46</v>
      </c>
      <c r="D84" s="66" t="str">
        <f>VLOOKUP(C84,'[1]Area Team'!$A$2:$B$29,2,FALSE)</f>
        <v>GREATER MANCHESTER AREA TEAM</v>
      </c>
      <c r="E84" s="68" t="s">
        <v>83</v>
      </c>
      <c r="F84" s="66" t="str">
        <f>VLOOKUP(E84,[1]CCG!$A$2:$D$212,2,FALSE)</f>
        <v>NHS OLDHAM CCG</v>
      </c>
      <c r="G84" s="46" t="s">
        <v>61</v>
      </c>
      <c r="H84" s="69">
        <v>175</v>
      </c>
      <c r="I84" s="69">
        <v>156</v>
      </c>
      <c r="J84" s="70">
        <f t="shared" si="2"/>
        <v>19</v>
      </c>
      <c r="K84" s="71">
        <f t="shared" si="3"/>
        <v>0.89142857142857146</v>
      </c>
      <c r="L84" s="16"/>
    </row>
    <row r="85" spans="1:12" s="17" customFormat="1" ht="15" x14ac:dyDescent="0.25">
      <c r="A85" t="str">
        <f>VLOOKUP(E85,'[1]ONS Area ID (CWT Q2 13-14)'!$A$2:$C$219,2,FALSE)</f>
        <v>E38000143</v>
      </c>
      <c r="B85" t="str">
        <f>VLOOKUP(E85,'[1]ONS Area ID (CWT Q2 13-14)'!$A$2:$C$219,3,FALSE)</f>
        <v>E39000003</v>
      </c>
      <c r="C85" s="66" t="str">
        <f>VLOOKUP(E85,[1]CCG!$A$2:$D$212,4,FALSE)</f>
        <v>Q46</v>
      </c>
      <c r="D85" s="66" t="str">
        <f>VLOOKUP(C85,'[1]Area Team'!$A$2:$B$29,2,FALSE)</f>
        <v>GREATER MANCHESTER AREA TEAM</v>
      </c>
      <c r="E85" s="68" t="s">
        <v>89</v>
      </c>
      <c r="F85" s="66" t="str">
        <f>VLOOKUP(E85,[1]CCG!$A$2:$D$212,2,FALSE)</f>
        <v>NHS SALFORD CCG</v>
      </c>
      <c r="G85" s="46" t="s">
        <v>61</v>
      </c>
      <c r="H85" s="69">
        <v>308</v>
      </c>
      <c r="I85" s="69">
        <v>297</v>
      </c>
      <c r="J85" s="70">
        <f t="shared" si="2"/>
        <v>11</v>
      </c>
      <c r="K85" s="71">
        <f t="shared" si="3"/>
        <v>0.9642857142857143</v>
      </c>
      <c r="L85" s="16"/>
    </row>
    <row r="86" spans="1:12" s="17" customFormat="1" ht="15" x14ac:dyDescent="0.25">
      <c r="A86" t="str">
        <f>VLOOKUP(E86,'[1]ONS Area ID (CWT Q2 13-14)'!$A$2:$C$219,2,FALSE)</f>
        <v>E38000158</v>
      </c>
      <c r="B86" t="str">
        <f>VLOOKUP(E86,'[1]ONS Area ID (CWT Q2 13-14)'!$A$2:$C$219,3,FALSE)</f>
        <v>E39000003</v>
      </c>
      <c r="C86" s="66" t="str">
        <f>VLOOKUP(E86,[1]CCG!$A$2:$D$212,4,FALSE)</f>
        <v>Q46</v>
      </c>
      <c r="D86" s="66" t="str">
        <f>VLOOKUP(C86,'[1]Area Team'!$A$2:$B$29,2,FALSE)</f>
        <v>GREATER MANCHESTER AREA TEAM</v>
      </c>
      <c r="E86" s="68" t="s">
        <v>94</v>
      </c>
      <c r="F86" s="66" t="str">
        <f>VLOOKUP(E86,[1]CCG!$A$2:$D$212,2,FALSE)</f>
        <v>NHS SOUTH MANCHESTER CCG</v>
      </c>
      <c r="G86" s="46" t="s">
        <v>61</v>
      </c>
      <c r="H86" s="69">
        <v>203</v>
      </c>
      <c r="I86" s="69">
        <v>198</v>
      </c>
      <c r="J86" s="70">
        <f t="shared" si="2"/>
        <v>5</v>
      </c>
      <c r="K86" s="71">
        <f t="shared" si="3"/>
        <v>0.97536945812807885</v>
      </c>
      <c r="L86" s="16"/>
    </row>
    <row r="87" spans="1:12" s="17" customFormat="1" ht="15" x14ac:dyDescent="0.25">
      <c r="A87" t="str">
        <f>VLOOKUP(E87,'[1]ONS Area ID (CWT Q2 13-14)'!$A$2:$C$219,2,FALSE)</f>
        <v>E38000174</v>
      </c>
      <c r="B87" t="str">
        <f>VLOOKUP(E87,'[1]ONS Area ID (CWT Q2 13-14)'!$A$2:$C$219,3,FALSE)</f>
        <v>E39000003</v>
      </c>
      <c r="C87" s="66" t="str">
        <f>VLOOKUP(E87,[1]CCG!$A$2:$D$212,4,FALSE)</f>
        <v>Q46</v>
      </c>
      <c r="D87" s="66" t="str">
        <f>VLOOKUP(C87,'[1]Area Team'!$A$2:$B$29,2,FALSE)</f>
        <v>GREATER MANCHESTER AREA TEAM</v>
      </c>
      <c r="E87" s="68" t="s">
        <v>98</v>
      </c>
      <c r="F87" s="66" t="str">
        <f>VLOOKUP(E87,[1]CCG!$A$2:$D$212,2,FALSE)</f>
        <v>NHS STOCKPORT CCG</v>
      </c>
      <c r="G87" s="46" t="s">
        <v>61</v>
      </c>
      <c r="H87" s="69">
        <v>355</v>
      </c>
      <c r="I87" s="69">
        <v>341</v>
      </c>
      <c r="J87" s="70">
        <f t="shared" si="2"/>
        <v>14</v>
      </c>
      <c r="K87" s="71">
        <f t="shared" si="3"/>
        <v>0.96056338028169019</v>
      </c>
      <c r="L87" s="16"/>
    </row>
    <row r="88" spans="1:12" s="17" customFormat="1" ht="15" x14ac:dyDescent="0.25">
      <c r="A88" t="str">
        <f>VLOOKUP(E88,'[1]ONS Area ID (CWT Q2 13-14)'!$A$2:$C$219,2,FALSE)</f>
        <v>E38000182</v>
      </c>
      <c r="B88" t="str">
        <f>VLOOKUP(E88,'[1]ONS Area ID (CWT Q2 13-14)'!$A$2:$C$219,3,FALSE)</f>
        <v>E39000003</v>
      </c>
      <c r="C88" s="66" t="str">
        <f>VLOOKUP(E88,[1]CCG!$A$2:$D$212,4,FALSE)</f>
        <v>Q46</v>
      </c>
      <c r="D88" s="66" t="str">
        <f>VLOOKUP(C88,'[1]Area Team'!$A$2:$B$29,2,FALSE)</f>
        <v>GREATER MANCHESTER AREA TEAM</v>
      </c>
      <c r="E88" s="68" t="s">
        <v>100</v>
      </c>
      <c r="F88" s="66" t="str">
        <f>VLOOKUP(E88,[1]CCG!$A$2:$D$212,2,FALSE)</f>
        <v>NHS TAMESIDE AND GLOSSOP CCG</v>
      </c>
      <c r="G88" s="46" t="s">
        <v>61</v>
      </c>
      <c r="H88" s="69">
        <v>271</v>
      </c>
      <c r="I88" s="69">
        <v>266</v>
      </c>
      <c r="J88" s="70">
        <f t="shared" si="2"/>
        <v>5</v>
      </c>
      <c r="K88" s="71">
        <f t="shared" si="3"/>
        <v>0.98154981549815501</v>
      </c>
      <c r="L88" s="16"/>
    </row>
    <row r="89" spans="1:12" s="17" customFormat="1" ht="15" x14ac:dyDescent="0.25">
      <c r="A89" t="str">
        <f>VLOOKUP(E89,'[1]ONS Area ID (CWT Q2 13-14)'!$A$2:$C$219,2,FALSE)</f>
        <v>E38000187</v>
      </c>
      <c r="B89" t="str">
        <f>VLOOKUP(E89,'[1]ONS Area ID (CWT Q2 13-14)'!$A$2:$C$219,3,FALSE)</f>
        <v>E39000003</v>
      </c>
      <c r="C89" s="66" t="str">
        <f>VLOOKUP(E89,[1]CCG!$A$2:$D$212,4,FALSE)</f>
        <v>Q46</v>
      </c>
      <c r="D89" s="66" t="str">
        <f>VLOOKUP(C89,'[1]Area Team'!$A$2:$B$29,2,FALSE)</f>
        <v>GREATER MANCHESTER AREA TEAM</v>
      </c>
      <c r="E89" s="68" t="s">
        <v>101</v>
      </c>
      <c r="F89" s="66" t="str">
        <f>VLOOKUP(E89,[1]CCG!$A$2:$D$212,2,FALSE)</f>
        <v>NHS TRAFFORD CCG</v>
      </c>
      <c r="G89" s="46" t="s">
        <v>61</v>
      </c>
      <c r="H89" s="69">
        <v>299</v>
      </c>
      <c r="I89" s="69">
        <v>293</v>
      </c>
      <c r="J89" s="70">
        <f t="shared" si="2"/>
        <v>6</v>
      </c>
      <c r="K89" s="71">
        <f t="shared" si="3"/>
        <v>0.97993311036789299</v>
      </c>
      <c r="L89" s="16"/>
    </row>
    <row r="90" spans="1:12" s="17" customFormat="1" ht="15" x14ac:dyDescent="0.25">
      <c r="A90" t="str">
        <f>VLOOKUP(E90,'[1]ONS Area ID (CWT Q2 13-14)'!$A$2:$C$219,2,FALSE)</f>
        <v>E38000205</v>
      </c>
      <c r="B90" t="str">
        <f>VLOOKUP(E90,'[1]ONS Area ID (CWT Q2 13-14)'!$A$2:$C$219,3,FALSE)</f>
        <v>E39000003</v>
      </c>
      <c r="C90" s="66" t="str">
        <f>VLOOKUP(E90,[1]CCG!$A$2:$D$212,4,FALSE)</f>
        <v>Q46</v>
      </c>
      <c r="D90" s="66" t="str">
        <f>VLOOKUP(C90,'[1]Area Team'!$A$2:$B$29,2,FALSE)</f>
        <v>GREATER MANCHESTER AREA TEAM</v>
      </c>
      <c r="E90" s="68" t="s">
        <v>106</v>
      </c>
      <c r="F90" s="66" t="str">
        <f>VLOOKUP(E90,[1]CCG!$A$2:$D$212,2,FALSE)</f>
        <v>NHS WIGAN BOROUGH CCG</v>
      </c>
      <c r="G90" s="46" t="s">
        <v>61</v>
      </c>
      <c r="H90" s="69">
        <v>523</v>
      </c>
      <c r="I90" s="69">
        <v>504</v>
      </c>
      <c r="J90" s="70">
        <f t="shared" si="2"/>
        <v>19</v>
      </c>
      <c r="K90" s="71">
        <f t="shared" si="3"/>
        <v>0.96367112810707456</v>
      </c>
      <c r="L90" s="16"/>
    </row>
    <row r="91" spans="1:12" s="17" customFormat="1" ht="15" x14ac:dyDescent="0.25">
      <c r="A91" t="str">
        <f>VLOOKUP(E91,'[1]ONS Area ID (CWT Q2 13-14)'!$A$2:$C$219,2,FALSE)</f>
        <v>E38000010</v>
      </c>
      <c r="B91" t="str">
        <f>VLOOKUP(E91,'[1]ONS Area ID (CWT Q2 13-14)'!$A$2:$C$219,3,FALSE)</f>
        <v>E39000015</v>
      </c>
      <c r="C91" s="66" t="str">
        <f>VLOOKUP(E91,[1]CCG!$A$2:$D$212,4,FALSE)</f>
        <v>Q58</v>
      </c>
      <c r="D91" s="66" t="str">
        <f>VLOOKUP(C91,'[1]Area Team'!$A$2:$B$29,2,FALSE)</f>
        <v>HERTFORDSHIRE AND THE SOUTH MIDLANDS AREA TEAM</v>
      </c>
      <c r="E91" s="68" t="s">
        <v>171</v>
      </c>
      <c r="F91" s="66" t="str">
        <f>VLOOKUP(E91,[1]CCG!$A$2:$D$212,2,FALSE)</f>
        <v>NHS BEDFORDSHIRE CCG</v>
      </c>
      <c r="G91" s="46" t="s">
        <v>61</v>
      </c>
      <c r="H91" s="69">
        <v>368</v>
      </c>
      <c r="I91" s="69">
        <v>347</v>
      </c>
      <c r="J91" s="70">
        <f t="shared" si="2"/>
        <v>21</v>
      </c>
      <c r="K91" s="71">
        <f t="shared" si="3"/>
        <v>0.94293478260869568</v>
      </c>
      <c r="L91" s="16"/>
    </row>
    <row r="92" spans="1:12" s="17" customFormat="1" ht="15" x14ac:dyDescent="0.25">
      <c r="A92" t="str">
        <f>VLOOKUP(E92,'[1]ONS Area ID (CWT Q2 13-14)'!$A$2:$C$219,2,FALSE)</f>
        <v>E38000037</v>
      </c>
      <c r="B92" t="str">
        <f>VLOOKUP(E92,'[1]ONS Area ID (CWT Q2 13-14)'!$A$2:$C$219,3,FALSE)</f>
        <v>E39000015</v>
      </c>
      <c r="C92" s="66" t="str">
        <f>VLOOKUP(E92,[1]CCG!$A$2:$D$212,4,FALSE)</f>
        <v>Q58</v>
      </c>
      <c r="D92" s="66" t="str">
        <f>VLOOKUP(C92,'[1]Area Team'!$A$2:$B$29,2,FALSE)</f>
        <v>HERTFORDSHIRE AND THE SOUTH MIDLANDS AREA TEAM</v>
      </c>
      <c r="E92" s="68" t="s">
        <v>132</v>
      </c>
      <c r="F92" s="66" t="str">
        <f>VLOOKUP(E92,[1]CCG!$A$2:$D$212,2,FALSE)</f>
        <v>NHS CORBY CCG</v>
      </c>
      <c r="G92" s="46" t="s">
        <v>61</v>
      </c>
      <c r="H92" s="69">
        <v>56</v>
      </c>
      <c r="I92" s="69">
        <v>53</v>
      </c>
      <c r="J92" s="70">
        <f t="shared" si="2"/>
        <v>3</v>
      </c>
      <c r="K92" s="71">
        <f t="shared" si="3"/>
        <v>0.9464285714285714</v>
      </c>
      <c r="L92" s="16"/>
    </row>
    <row r="93" spans="1:12" s="17" customFormat="1" ht="15" x14ac:dyDescent="0.25">
      <c r="A93" t="str">
        <f>VLOOKUP(E93,'[1]ONS Area ID (CWT Q2 13-14)'!$A$2:$C$219,2,FALSE)</f>
        <v>E38000049</v>
      </c>
      <c r="B93" t="str">
        <f>VLOOKUP(E93,'[1]ONS Area ID (CWT Q2 13-14)'!$A$2:$C$219,3,FALSE)</f>
        <v>E39000015</v>
      </c>
      <c r="C93" s="66" t="str">
        <f>VLOOKUP(E93,[1]CCG!$A$2:$D$212,4,FALSE)</f>
        <v>Q58</v>
      </c>
      <c r="D93" s="66" t="str">
        <f>VLOOKUP(C93,'[1]Area Team'!$A$2:$B$29,2,FALSE)</f>
        <v>HERTFORDSHIRE AND THE SOUTH MIDLANDS AREA TEAM</v>
      </c>
      <c r="E93" s="68" t="s">
        <v>173</v>
      </c>
      <c r="F93" s="66" t="str">
        <f>VLOOKUP(E93,[1]CCG!$A$2:$D$212,2,FALSE)</f>
        <v>NHS EAST AND NORTH HERTFORDSHIRE CCG</v>
      </c>
      <c r="G93" s="46" t="s">
        <v>61</v>
      </c>
      <c r="H93" s="69">
        <v>785</v>
      </c>
      <c r="I93" s="69">
        <v>747</v>
      </c>
      <c r="J93" s="70">
        <f t="shared" si="2"/>
        <v>38</v>
      </c>
      <c r="K93" s="71">
        <f t="shared" si="3"/>
        <v>0.9515923566878981</v>
      </c>
      <c r="L93" s="16"/>
    </row>
    <row r="94" spans="1:12" s="17" customFormat="1" ht="15" x14ac:dyDescent="0.25">
      <c r="A94" t="str">
        <f>VLOOKUP(E94,'[1]ONS Area ID (CWT Q2 13-14)'!$A$2:$C$219,2,FALSE)</f>
        <v>E38000079</v>
      </c>
      <c r="B94" t="str">
        <f>VLOOKUP(E94,'[1]ONS Area ID (CWT Q2 13-14)'!$A$2:$C$219,3,FALSE)</f>
        <v>E39000015</v>
      </c>
      <c r="C94" s="66" t="str">
        <f>VLOOKUP(E94,[1]CCG!$A$2:$D$212,4,FALSE)</f>
        <v>Q58</v>
      </c>
      <c r="D94" s="66" t="str">
        <f>VLOOKUP(C94,'[1]Area Team'!$A$2:$B$29,2,FALSE)</f>
        <v>HERTFORDSHIRE AND THE SOUTH MIDLANDS AREA TEAM</v>
      </c>
      <c r="E94" s="68" t="s">
        <v>176</v>
      </c>
      <c r="F94" s="66" t="str">
        <f>VLOOKUP(E94,[1]CCG!$A$2:$D$212,2,FALSE)</f>
        <v>NHS HERTS VALLEYS CCG</v>
      </c>
      <c r="G94" s="46" t="s">
        <v>61</v>
      </c>
      <c r="H94" s="69">
        <v>658</v>
      </c>
      <c r="I94" s="69">
        <v>594</v>
      </c>
      <c r="J94" s="70">
        <f t="shared" si="2"/>
        <v>64</v>
      </c>
      <c r="K94" s="71">
        <f t="shared" si="3"/>
        <v>0.90273556231003038</v>
      </c>
      <c r="L94" s="16"/>
    </row>
    <row r="95" spans="1:12" s="17" customFormat="1" ht="15" x14ac:dyDescent="0.25">
      <c r="A95" t="str">
        <f>VLOOKUP(E95,'[1]ONS Area ID (CWT Q2 13-14)'!$A$2:$C$219,2,FALSE)</f>
        <v>E38000102</v>
      </c>
      <c r="B95" t="str">
        <f>VLOOKUP(E95,'[1]ONS Area ID (CWT Q2 13-14)'!$A$2:$C$219,3,FALSE)</f>
        <v>E39000015</v>
      </c>
      <c r="C95" s="66" t="str">
        <f>VLOOKUP(E95,[1]CCG!$A$2:$D$212,4,FALSE)</f>
        <v>Q58</v>
      </c>
      <c r="D95" s="66" t="str">
        <f>VLOOKUP(C95,'[1]Area Team'!$A$2:$B$29,2,FALSE)</f>
        <v>HERTFORDSHIRE AND THE SOUTH MIDLANDS AREA TEAM</v>
      </c>
      <c r="E95" s="68" t="s">
        <v>177</v>
      </c>
      <c r="F95" s="66" t="str">
        <f>VLOOKUP(E95,[1]CCG!$A$2:$D$212,2,FALSE)</f>
        <v>NHS LUTON CCG</v>
      </c>
      <c r="G95" s="46" t="s">
        <v>61</v>
      </c>
      <c r="H95" s="69">
        <v>181</v>
      </c>
      <c r="I95" s="69">
        <v>178</v>
      </c>
      <c r="J95" s="70">
        <f t="shared" si="2"/>
        <v>3</v>
      </c>
      <c r="K95" s="71">
        <f t="shared" si="3"/>
        <v>0.98342541436464093</v>
      </c>
      <c r="L95" s="16"/>
    </row>
    <row r="96" spans="1:12" s="17" customFormat="1" ht="15" x14ac:dyDescent="0.25">
      <c r="A96" t="str">
        <f>VLOOKUP(E96,'[1]ONS Area ID (CWT Q2 13-14)'!$A$2:$C$219,2,FALSE)</f>
        <v>E38000107</v>
      </c>
      <c r="B96" t="str">
        <f>VLOOKUP(E96,'[1]ONS Area ID (CWT Q2 13-14)'!$A$2:$C$219,3,FALSE)</f>
        <v>E39000015</v>
      </c>
      <c r="C96" s="66" t="str">
        <f>VLOOKUP(E96,[1]CCG!$A$2:$D$212,4,FALSE)</f>
        <v>Q58</v>
      </c>
      <c r="D96" s="66" t="str">
        <f>VLOOKUP(C96,'[1]Area Team'!$A$2:$B$29,2,FALSE)</f>
        <v>HERTFORDSHIRE AND THE SOUTH MIDLANDS AREA TEAM</v>
      </c>
      <c r="E96" s="68" t="s">
        <v>139</v>
      </c>
      <c r="F96" s="66" t="str">
        <f>VLOOKUP(E96,[1]CCG!$A$2:$D$212,2,FALSE)</f>
        <v>NHS MILTON KEYNES CCG</v>
      </c>
      <c r="G96" s="46" t="s">
        <v>61</v>
      </c>
      <c r="H96" s="69">
        <v>279</v>
      </c>
      <c r="I96" s="69">
        <v>258</v>
      </c>
      <c r="J96" s="70">
        <f t="shared" si="2"/>
        <v>21</v>
      </c>
      <c r="K96" s="71">
        <f t="shared" si="3"/>
        <v>0.92473118279569888</v>
      </c>
      <c r="L96" s="16"/>
    </row>
    <row r="97" spans="1:12" s="17" customFormat="1" ht="15" x14ac:dyDescent="0.25">
      <c r="A97" t="str">
        <f>VLOOKUP(E97,'[1]ONS Area ID (CWT Q2 13-14)'!$A$2:$C$219,2,FALSE)</f>
        <v>E38000108</v>
      </c>
      <c r="B97" t="str">
        <f>VLOOKUP(E97,'[1]ONS Area ID (CWT Q2 13-14)'!$A$2:$C$219,3,FALSE)</f>
        <v>E39000015</v>
      </c>
      <c r="C97" s="66" t="str">
        <f>VLOOKUP(E97,[1]CCG!$A$2:$D$212,4,FALSE)</f>
        <v>Q58</v>
      </c>
      <c r="D97" s="66" t="str">
        <f>VLOOKUP(C97,'[1]Area Team'!$A$2:$B$29,2,FALSE)</f>
        <v>HERTFORDSHIRE AND THE SOUTH MIDLANDS AREA TEAM</v>
      </c>
      <c r="E97" s="68" t="s">
        <v>140</v>
      </c>
      <c r="F97" s="66" t="str">
        <f>VLOOKUP(E97,[1]CCG!$A$2:$D$212,2,FALSE)</f>
        <v>NHS NENE CCG</v>
      </c>
      <c r="G97" s="46" t="s">
        <v>61</v>
      </c>
      <c r="H97" s="69">
        <v>402</v>
      </c>
      <c r="I97" s="69">
        <v>360</v>
      </c>
      <c r="J97" s="70">
        <f t="shared" si="2"/>
        <v>42</v>
      </c>
      <c r="K97" s="71">
        <f t="shared" si="3"/>
        <v>0.89552238805970152</v>
      </c>
      <c r="L97" s="16"/>
    </row>
    <row r="98" spans="1:12" s="17" customFormat="1" ht="15" x14ac:dyDescent="0.25">
      <c r="A98" t="str">
        <f>VLOOKUP(E98,'[1]ONS Area ID (CWT Q2 13-14)'!$A$2:$C$219,2,FALSE)</f>
        <v>E38000002</v>
      </c>
      <c r="B98" t="str">
        <f>VLOOKUP(E98,'[1]ONS Area ID (CWT Q2 13-14)'!$A$2:$C$219,3,FALSE)</f>
        <v>E39000022</v>
      </c>
      <c r="C98" s="66" t="str">
        <f>VLOOKUP(E98,[1]CCG!$A$2:$D$212,4,FALSE)</f>
        <v>Q67</v>
      </c>
      <c r="D98" s="66" t="str">
        <f>VLOOKUP(C98,'[1]Area Team'!$A$2:$B$29,2,FALSE)</f>
        <v>KENT AND MEDWAY AREA TEAM</v>
      </c>
      <c r="E98" s="68" t="s">
        <v>219</v>
      </c>
      <c r="F98" s="66" t="str">
        <f>VLOOKUP(E98,[1]CCG!$A$2:$D$212,2,FALSE)</f>
        <v>NHS ASHFORD CCG</v>
      </c>
      <c r="G98" s="46" t="s">
        <v>61</v>
      </c>
      <c r="H98" s="69">
        <v>56</v>
      </c>
      <c r="I98" s="69">
        <v>55</v>
      </c>
      <c r="J98" s="70">
        <f t="shared" si="2"/>
        <v>1</v>
      </c>
      <c r="K98" s="71">
        <f t="shared" si="3"/>
        <v>0.9821428571428571</v>
      </c>
      <c r="L98" s="16"/>
    </row>
    <row r="99" spans="1:12" s="17" customFormat="1" ht="15" x14ac:dyDescent="0.25">
      <c r="A99" t="str">
        <f>VLOOKUP(E99,'[1]ONS Area ID (CWT Q2 13-14)'!$A$2:$C$219,2,FALSE)</f>
        <v>E38000029</v>
      </c>
      <c r="B99" t="str">
        <f>VLOOKUP(E99,'[1]ONS Area ID (CWT Q2 13-14)'!$A$2:$C$219,3,FALSE)</f>
        <v>E39000022</v>
      </c>
      <c r="C99" s="66" t="str">
        <f>VLOOKUP(E99,[1]CCG!$A$2:$D$212,4,FALSE)</f>
        <v>Q67</v>
      </c>
      <c r="D99" s="66" t="str">
        <f>VLOOKUP(C99,'[1]Area Team'!$A$2:$B$29,2,FALSE)</f>
        <v>KENT AND MEDWAY AREA TEAM</v>
      </c>
      <c r="E99" s="68" t="s">
        <v>221</v>
      </c>
      <c r="F99" s="66" t="str">
        <f>VLOOKUP(E99,[1]CCG!$A$2:$D$212,2,FALSE)</f>
        <v>NHS CANTERBURY AND COASTAL CCG</v>
      </c>
      <c r="G99" s="46" t="s">
        <v>61</v>
      </c>
      <c r="H99" s="69">
        <v>150</v>
      </c>
      <c r="I99" s="69">
        <v>140</v>
      </c>
      <c r="J99" s="70">
        <f t="shared" si="2"/>
        <v>10</v>
      </c>
      <c r="K99" s="71">
        <f t="shared" si="3"/>
        <v>0.93333333333333335</v>
      </c>
      <c r="L99" s="16"/>
    </row>
    <row r="100" spans="1:12" s="17" customFormat="1" ht="15" x14ac:dyDescent="0.25">
      <c r="A100" t="str">
        <f>VLOOKUP(E100,'[1]ONS Area ID (CWT Q2 13-14)'!$A$2:$C$219,2,FALSE)</f>
        <v>E38000043</v>
      </c>
      <c r="B100" t="str">
        <f>VLOOKUP(E100,'[1]ONS Area ID (CWT Q2 13-14)'!$A$2:$C$219,3,FALSE)</f>
        <v>E39000022</v>
      </c>
      <c r="C100" s="66" t="str">
        <f>VLOOKUP(E100,[1]CCG!$A$2:$D$212,4,FALSE)</f>
        <v>Q67</v>
      </c>
      <c r="D100" s="66" t="str">
        <f>VLOOKUP(C100,'[1]Area Team'!$A$2:$B$29,2,FALSE)</f>
        <v>KENT AND MEDWAY AREA TEAM</v>
      </c>
      <c r="E100" s="68" t="s">
        <v>225</v>
      </c>
      <c r="F100" s="66" t="str">
        <f>VLOOKUP(E100,[1]CCG!$A$2:$D$212,2,FALSE)</f>
        <v>NHS DARTFORD, GRAVESHAM AND SWANLEY CCG</v>
      </c>
      <c r="G100" s="46" t="s">
        <v>61</v>
      </c>
      <c r="H100" s="69">
        <v>258</v>
      </c>
      <c r="I100" s="69">
        <v>244</v>
      </c>
      <c r="J100" s="70">
        <f t="shared" si="2"/>
        <v>14</v>
      </c>
      <c r="K100" s="71">
        <f t="shared" si="3"/>
        <v>0.94573643410852715</v>
      </c>
      <c r="L100" s="16"/>
    </row>
    <row r="101" spans="1:12" s="17" customFormat="1" ht="15" x14ac:dyDescent="0.25">
      <c r="A101" t="str">
        <f>VLOOKUP(E101,'[1]ONS Area ID (CWT Q2 13-14)'!$A$2:$C$219,2,FALSE)</f>
        <v>E38000104</v>
      </c>
      <c r="B101" t="str">
        <f>VLOOKUP(E101,'[1]ONS Area ID (CWT Q2 13-14)'!$A$2:$C$219,3,FALSE)</f>
        <v>E39000022</v>
      </c>
      <c r="C101" s="66" t="str">
        <f>VLOOKUP(E101,[1]CCG!$A$2:$D$212,4,FALSE)</f>
        <v>Q67</v>
      </c>
      <c r="D101" s="66" t="str">
        <f>VLOOKUP(C101,'[1]Area Team'!$A$2:$B$29,2,FALSE)</f>
        <v>KENT AND MEDWAY AREA TEAM</v>
      </c>
      <c r="E101" s="68" t="s">
        <v>229</v>
      </c>
      <c r="F101" s="66" t="str">
        <f>VLOOKUP(E101,[1]CCG!$A$2:$D$212,2,FALSE)</f>
        <v>NHS MEDWAY CCG</v>
      </c>
      <c r="G101" s="46" t="s">
        <v>61</v>
      </c>
      <c r="H101" s="69">
        <v>272</v>
      </c>
      <c r="I101" s="69">
        <v>257</v>
      </c>
      <c r="J101" s="70">
        <f t="shared" si="2"/>
        <v>15</v>
      </c>
      <c r="K101" s="71">
        <f t="shared" si="3"/>
        <v>0.94485294117647056</v>
      </c>
      <c r="L101" s="16"/>
    </row>
    <row r="102" spans="1:12" s="17" customFormat="1" ht="15" x14ac:dyDescent="0.25">
      <c r="A102" t="str">
        <f>VLOOKUP(E102,'[1]ONS Area ID (CWT Q2 13-14)'!$A$2:$C$219,2,FALSE)</f>
        <v>E38000156</v>
      </c>
      <c r="B102" t="str">
        <f>VLOOKUP(E102,'[1]ONS Area ID (CWT Q2 13-14)'!$A$2:$C$219,3,FALSE)</f>
        <v>E39000022</v>
      </c>
      <c r="C102" s="66" t="str">
        <f>VLOOKUP(E102,[1]CCG!$A$2:$D$212,4,FALSE)</f>
        <v>Q67</v>
      </c>
      <c r="D102" s="66" t="str">
        <f>VLOOKUP(C102,'[1]Area Team'!$A$2:$B$29,2,FALSE)</f>
        <v>KENT AND MEDWAY AREA TEAM</v>
      </c>
      <c r="E102" s="68" t="s">
        <v>232</v>
      </c>
      <c r="F102" s="66" t="str">
        <f>VLOOKUP(E102,[1]CCG!$A$2:$D$212,2,FALSE)</f>
        <v>NHS SOUTH KENT COAST CCG</v>
      </c>
      <c r="G102" s="46" t="s">
        <v>61</v>
      </c>
      <c r="H102" s="69">
        <v>138</v>
      </c>
      <c r="I102" s="69">
        <v>133</v>
      </c>
      <c r="J102" s="70">
        <f t="shared" si="2"/>
        <v>5</v>
      </c>
      <c r="K102" s="71">
        <f t="shared" si="3"/>
        <v>0.96376811594202894</v>
      </c>
      <c r="L102" s="16"/>
    </row>
    <row r="103" spans="1:12" s="17" customFormat="1" ht="15" x14ac:dyDescent="0.25">
      <c r="A103" t="str">
        <f>VLOOKUP(E103,'[1]ONS Area ID (CWT Q2 13-14)'!$A$2:$C$219,2,FALSE)</f>
        <v>E38000180</v>
      </c>
      <c r="B103" t="str">
        <f>VLOOKUP(E103,'[1]ONS Area ID (CWT Q2 13-14)'!$A$2:$C$219,3,FALSE)</f>
        <v>E39000022</v>
      </c>
      <c r="C103" s="66" t="str">
        <f>VLOOKUP(E103,[1]CCG!$A$2:$D$212,4,FALSE)</f>
        <v>Q67</v>
      </c>
      <c r="D103" s="66" t="str">
        <f>VLOOKUP(C103,'[1]Area Team'!$A$2:$B$29,2,FALSE)</f>
        <v>KENT AND MEDWAY AREA TEAM</v>
      </c>
      <c r="E103" s="68" t="s">
        <v>234</v>
      </c>
      <c r="F103" s="66" t="str">
        <f>VLOOKUP(E103,[1]CCG!$A$2:$D$212,2,FALSE)</f>
        <v>NHS SWALE CCG</v>
      </c>
      <c r="G103" s="46" t="s">
        <v>61</v>
      </c>
      <c r="H103" s="69">
        <v>102</v>
      </c>
      <c r="I103" s="69">
        <v>94</v>
      </c>
      <c r="J103" s="70">
        <f t="shared" si="2"/>
        <v>8</v>
      </c>
      <c r="K103" s="71">
        <f t="shared" si="3"/>
        <v>0.92156862745098034</v>
      </c>
      <c r="L103" s="16"/>
    </row>
    <row r="104" spans="1:12" s="17" customFormat="1" ht="15" x14ac:dyDescent="0.25">
      <c r="A104" t="str">
        <f>VLOOKUP(E104,'[1]ONS Area ID (CWT Q2 13-14)'!$A$2:$C$219,2,FALSE)</f>
        <v>E38000184</v>
      </c>
      <c r="B104" t="str">
        <f>VLOOKUP(E104,'[1]ONS Area ID (CWT Q2 13-14)'!$A$2:$C$219,3,FALSE)</f>
        <v>E39000022</v>
      </c>
      <c r="C104" s="66" t="str">
        <f>VLOOKUP(E104,[1]CCG!$A$2:$D$212,4,FALSE)</f>
        <v>Q67</v>
      </c>
      <c r="D104" s="66" t="str">
        <f>VLOOKUP(C104,'[1]Area Team'!$A$2:$B$29,2,FALSE)</f>
        <v>KENT AND MEDWAY AREA TEAM</v>
      </c>
      <c r="E104" s="68" t="s">
        <v>235</v>
      </c>
      <c r="F104" s="66" t="str">
        <f>VLOOKUP(E104,[1]CCG!$A$2:$D$212,2,FALSE)</f>
        <v>NHS THANET CCG</v>
      </c>
      <c r="G104" s="46" t="s">
        <v>61</v>
      </c>
      <c r="H104" s="69">
        <v>124</v>
      </c>
      <c r="I104" s="69">
        <v>112</v>
      </c>
      <c r="J104" s="70">
        <f t="shared" si="2"/>
        <v>12</v>
      </c>
      <c r="K104" s="71">
        <f t="shared" si="3"/>
        <v>0.90322580645161288</v>
      </c>
      <c r="L104" s="16"/>
    </row>
    <row r="105" spans="1:12" s="17" customFormat="1" ht="15" x14ac:dyDescent="0.25">
      <c r="A105" t="str">
        <f>VLOOKUP(E105,'[1]ONS Area ID (CWT Q2 13-14)'!$A$2:$C$219,2,FALSE)</f>
        <v>E38000199</v>
      </c>
      <c r="B105" t="str">
        <f>VLOOKUP(E105,'[1]ONS Area ID (CWT Q2 13-14)'!$A$2:$C$219,3,FALSE)</f>
        <v>E39000022</v>
      </c>
      <c r="C105" s="66" t="str">
        <f>VLOOKUP(E105,[1]CCG!$A$2:$D$212,4,FALSE)</f>
        <v>Q67</v>
      </c>
      <c r="D105" s="66" t="str">
        <f>VLOOKUP(C105,'[1]Area Team'!$A$2:$B$29,2,FALSE)</f>
        <v>KENT AND MEDWAY AREA TEAM</v>
      </c>
      <c r="E105" s="68" t="s">
        <v>272</v>
      </c>
      <c r="F105" s="66" t="str">
        <f>VLOOKUP(E105,[1]CCG!$A$2:$D$212,2,FALSE)</f>
        <v>NHS WEST KENT CCG</v>
      </c>
      <c r="G105" s="46" t="s">
        <v>61</v>
      </c>
      <c r="H105" s="69">
        <v>358</v>
      </c>
      <c r="I105" s="69">
        <v>329</v>
      </c>
      <c r="J105" s="70">
        <f t="shared" si="2"/>
        <v>29</v>
      </c>
      <c r="K105" s="71">
        <f t="shared" si="3"/>
        <v>0.91899441340782118</v>
      </c>
      <c r="L105" s="16"/>
    </row>
    <row r="106" spans="1:12" s="17" customFormat="1" ht="15" x14ac:dyDescent="0.25">
      <c r="A106" t="str">
        <f>VLOOKUP(E106,'[1]ONS Area ID (CWT Q2 13-14)'!$A$2:$C$219,2,FALSE)</f>
        <v>E38000014</v>
      </c>
      <c r="B106" t="str">
        <f>VLOOKUP(E106,'[1]ONS Area ID (CWT Q2 13-14)'!$A$2:$C$219,3,FALSE)</f>
        <v>E39000004</v>
      </c>
      <c r="C106" s="66" t="str">
        <f>VLOOKUP(E106,[1]CCG!$A$2:$D$212,4,FALSE)</f>
        <v>Q47</v>
      </c>
      <c r="D106" s="66" t="str">
        <f>VLOOKUP(C106,'[1]Area Team'!$A$2:$B$29,2,FALSE)</f>
        <v>LANCASHIRE AREA TEAM</v>
      </c>
      <c r="E106" s="68" t="s">
        <v>77</v>
      </c>
      <c r="F106" s="66" t="str">
        <f>VLOOKUP(E106,[1]CCG!$A$2:$D$212,2,FALSE)</f>
        <v>NHS BLACKBURN WITH DARWEN CCG</v>
      </c>
      <c r="G106" s="46" t="s">
        <v>61</v>
      </c>
      <c r="H106" s="69">
        <v>151</v>
      </c>
      <c r="I106" s="69">
        <v>145</v>
      </c>
      <c r="J106" s="70">
        <f t="shared" si="2"/>
        <v>6</v>
      </c>
      <c r="K106" s="71">
        <f t="shared" si="3"/>
        <v>0.96026490066225167</v>
      </c>
      <c r="L106" s="16"/>
    </row>
    <row r="107" spans="1:12" s="17" customFormat="1" ht="15" x14ac:dyDescent="0.25">
      <c r="A107" t="str">
        <f>VLOOKUP(E107,'[1]ONS Area ID (CWT Q2 13-14)'!$A$2:$C$219,2,FALSE)</f>
        <v>E38000015</v>
      </c>
      <c r="B107" t="str">
        <f>VLOOKUP(E107,'[1]ONS Area ID (CWT Q2 13-14)'!$A$2:$C$219,3,FALSE)</f>
        <v>E39000004</v>
      </c>
      <c r="C107" s="66" t="str">
        <f>VLOOKUP(E107,[1]CCG!$A$2:$D$212,4,FALSE)</f>
        <v>Q47</v>
      </c>
      <c r="D107" s="66" t="str">
        <f>VLOOKUP(C107,'[1]Area Team'!$A$2:$B$29,2,FALSE)</f>
        <v>LANCASHIRE AREA TEAM</v>
      </c>
      <c r="E107" s="68" t="s">
        <v>78</v>
      </c>
      <c r="F107" s="66" t="str">
        <f>VLOOKUP(E107,[1]CCG!$A$2:$D$212,2,FALSE)</f>
        <v>NHS BLACKPOOL CCG</v>
      </c>
      <c r="G107" s="46" t="s">
        <v>61</v>
      </c>
      <c r="H107" s="69">
        <v>216</v>
      </c>
      <c r="I107" s="69">
        <v>203</v>
      </c>
      <c r="J107" s="70">
        <f t="shared" si="2"/>
        <v>13</v>
      </c>
      <c r="K107" s="71">
        <f t="shared" si="3"/>
        <v>0.93981481481481477</v>
      </c>
      <c r="L107" s="16"/>
    </row>
    <row r="108" spans="1:12" s="17" customFormat="1" ht="15" x14ac:dyDescent="0.25">
      <c r="A108" t="str">
        <f>VLOOKUP(E108,'[1]ONS Area ID (CWT Q2 13-14)'!$A$2:$C$219,2,FALSE)</f>
        <v>E38000034</v>
      </c>
      <c r="B108" t="str">
        <f>VLOOKUP(E108,'[1]ONS Area ID (CWT Q2 13-14)'!$A$2:$C$219,3,FALSE)</f>
        <v>E39000004</v>
      </c>
      <c r="C108" s="66" t="str">
        <f>VLOOKUP(E108,[1]CCG!$A$2:$D$212,4,FALSE)</f>
        <v>Q47</v>
      </c>
      <c r="D108" s="66" t="str">
        <f>VLOOKUP(C108,'[1]Area Team'!$A$2:$B$29,2,FALSE)</f>
        <v>LANCASHIRE AREA TEAM</v>
      </c>
      <c r="E108" s="68" t="s">
        <v>82</v>
      </c>
      <c r="F108" s="66" t="str">
        <f>VLOOKUP(E108,[1]CCG!$A$2:$D$212,2,FALSE)</f>
        <v>NHS CHORLEY AND SOUTH RIBBLE CCG</v>
      </c>
      <c r="G108" s="46" t="s">
        <v>61</v>
      </c>
      <c r="H108" s="69">
        <v>164</v>
      </c>
      <c r="I108" s="69">
        <v>161</v>
      </c>
      <c r="J108" s="70">
        <f t="shared" si="2"/>
        <v>3</v>
      </c>
      <c r="K108" s="71">
        <f t="shared" si="3"/>
        <v>0.98170731707317072</v>
      </c>
      <c r="L108" s="16"/>
    </row>
    <row r="109" spans="1:12" s="17" customFormat="1" ht="15" x14ac:dyDescent="0.25">
      <c r="A109" t="str">
        <f>VLOOKUP(E109,'[1]ONS Area ID (CWT Q2 13-14)'!$A$2:$C$219,2,FALSE)</f>
        <v>E38000050</v>
      </c>
      <c r="B109" t="str">
        <f>VLOOKUP(E109,'[1]ONS Area ID (CWT Q2 13-14)'!$A$2:$C$219,3,FALSE)</f>
        <v>E39000004</v>
      </c>
      <c r="C109" s="66" t="str">
        <f>VLOOKUP(E109,[1]CCG!$A$2:$D$212,4,FALSE)</f>
        <v>Q47</v>
      </c>
      <c r="D109" s="66" t="str">
        <f>VLOOKUP(C109,'[1]Area Team'!$A$2:$B$29,2,FALSE)</f>
        <v>LANCASHIRE AREA TEAM</v>
      </c>
      <c r="E109" s="68" t="s">
        <v>84</v>
      </c>
      <c r="F109" s="66" t="str">
        <f>VLOOKUP(E109,[1]CCG!$A$2:$D$212,2,FALSE)</f>
        <v>NHS EAST LANCASHIRE CCG</v>
      </c>
      <c r="G109" s="46" t="s">
        <v>61</v>
      </c>
      <c r="H109" s="69">
        <v>378</v>
      </c>
      <c r="I109" s="69">
        <v>363</v>
      </c>
      <c r="J109" s="70">
        <f t="shared" si="2"/>
        <v>15</v>
      </c>
      <c r="K109" s="71">
        <f t="shared" si="3"/>
        <v>0.96031746031746035</v>
      </c>
      <c r="L109" s="16"/>
    </row>
    <row r="110" spans="1:12" s="17" customFormat="1" ht="15" x14ac:dyDescent="0.25">
      <c r="A110" t="str">
        <f>VLOOKUP(E110,'[1]ONS Area ID (CWT Q2 13-14)'!$A$2:$C$219,2,FALSE)</f>
        <v>E38000060</v>
      </c>
      <c r="B110" t="str">
        <f>VLOOKUP(E110,'[1]ONS Area ID (CWT Q2 13-14)'!$A$2:$C$219,3,FALSE)</f>
        <v>E39000004</v>
      </c>
      <c r="C110" s="66" t="str">
        <f>VLOOKUP(E110,[1]CCG!$A$2:$D$212,4,FALSE)</f>
        <v>Q47</v>
      </c>
      <c r="D110" s="66" t="str">
        <f>VLOOKUP(C110,'[1]Area Team'!$A$2:$B$29,2,FALSE)</f>
        <v>LANCASHIRE AREA TEAM</v>
      </c>
      <c r="E110" s="68" t="s">
        <v>107</v>
      </c>
      <c r="F110" s="66" t="str">
        <f>VLOOKUP(E110,[1]CCG!$A$2:$D$212,2,FALSE)</f>
        <v>NHS FYLDE &amp; WYRE CCG</v>
      </c>
      <c r="G110" s="46" t="s">
        <v>61</v>
      </c>
      <c r="H110" s="69">
        <v>148</v>
      </c>
      <c r="I110" s="69">
        <v>137</v>
      </c>
      <c r="J110" s="70">
        <f t="shared" si="2"/>
        <v>11</v>
      </c>
      <c r="K110" s="71">
        <f t="shared" si="3"/>
        <v>0.92567567567567566</v>
      </c>
      <c r="L110" s="16"/>
    </row>
    <row r="111" spans="1:12" s="17" customFormat="1" ht="15" x14ac:dyDescent="0.25">
      <c r="A111" t="str">
        <f>VLOOKUP(E111,'[1]ONS Area ID (CWT Q2 13-14)'!$A$2:$C$219,2,FALSE)</f>
        <v>E38000065</v>
      </c>
      <c r="B111" t="str">
        <f>VLOOKUP(E111,'[1]ONS Area ID (CWT Q2 13-14)'!$A$2:$C$219,3,FALSE)</f>
        <v>E39000004</v>
      </c>
      <c r="C111" s="66" t="str">
        <f>VLOOKUP(E111,[1]CCG!$A$2:$D$212,4,FALSE)</f>
        <v>Q47</v>
      </c>
      <c r="D111" s="66" t="str">
        <f>VLOOKUP(C111,'[1]Area Team'!$A$2:$B$29,2,FALSE)</f>
        <v>LANCASHIRE AREA TEAM</v>
      </c>
      <c r="E111" s="68" t="s">
        <v>87</v>
      </c>
      <c r="F111" s="66" t="str">
        <f>VLOOKUP(E111,[1]CCG!$A$2:$D$212,2,FALSE)</f>
        <v>NHS GREATER PRESTON CCG</v>
      </c>
      <c r="G111" s="46" t="s">
        <v>61</v>
      </c>
      <c r="H111" s="69">
        <v>198</v>
      </c>
      <c r="I111" s="69">
        <v>183</v>
      </c>
      <c r="J111" s="70">
        <f t="shared" si="2"/>
        <v>15</v>
      </c>
      <c r="K111" s="71">
        <f t="shared" si="3"/>
        <v>0.9242424242424242</v>
      </c>
      <c r="L111" s="16"/>
    </row>
    <row r="112" spans="1:12" s="17" customFormat="1" ht="15" x14ac:dyDescent="0.25">
      <c r="A112" t="str">
        <f>VLOOKUP(E112,'[1]ONS Area ID (CWT Q2 13-14)'!$A$2:$C$219,2,FALSE)</f>
        <v>E38000093</v>
      </c>
      <c r="B112" t="str">
        <f>VLOOKUP(E112,'[1]ONS Area ID (CWT Q2 13-14)'!$A$2:$C$219,3,FALSE)</f>
        <v>E39000004</v>
      </c>
      <c r="C112" s="66" t="str">
        <f>VLOOKUP(E112,[1]CCG!$A$2:$D$212,4,FALSE)</f>
        <v>Q47</v>
      </c>
      <c r="D112" s="66" t="str">
        <f>VLOOKUP(C112,'[1]Area Team'!$A$2:$B$29,2,FALSE)</f>
        <v>LANCASHIRE AREA TEAM</v>
      </c>
      <c r="E112" s="68" t="s">
        <v>92</v>
      </c>
      <c r="F112" s="66" t="str">
        <f>VLOOKUP(E112,[1]CCG!$A$2:$D$212,2,FALSE)</f>
        <v>NHS LANCASHIRE NORTH CCG</v>
      </c>
      <c r="G112" s="46" t="s">
        <v>61</v>
      </c>
      <c r="H112" s="69">
        <v>153</v>
      </c>
      <c r="I112" s="69">
        <v>148</v>
      </c>
      <c r="J112" s="70">
        <f t="shared" si="2"/>
        <v>5</v>
      </c>
      <c r="K112" s="71">
        <f t="shared" si="3"/>
        <v>0.9673202614379085</v>
      </c>
      <c r="L112" s="16"/>
    </row>
    <row r="113" spans="1:12" s="17" customFormat="1" ht="15" x14ac:dyDescent="0.25">
      <c r="A113" t="str">
        <f>VLOOKUP(E113,'[1]ONS Area ID (CWT Q2 13-14)'!$A$2:$C$219,2,FALSE)</f>
        <v>E38000200</v>
      </c>
      <c r="B113" t="str">
        <f>VLOOKUP(E113,'[1]ONS Area ID (CWT Q2 13-14)'!$A$2:$C$219,3,FALSE)</f>
        <v>E39000004</v>
      </c>
      <c r="C113" s="66" t="str">
        <f>VLOOKUP(E113,[1]CCG!$A$2:$D$212,4,FALSE)</f>
        <v>Q47</v>
      </c>
      <c r="D113" s="66" t="str">
        <f>VLOOKUP(C113,'[1]Area Team'!$A$2:$B$29,2,FALSE)</f>
        <v>LANCASHIRE AREA TEAM</v>
      </c>
      <c r="E113" s="68" t="s">
        <v>105</v>
      </c>
      <c r="F113" s="66" t="str">
        <f>VLOOKUP(E113,[1]CCG!$A$2:$D$212,2,FALSE)</f>
        <v>NHS WEST LANCASHIRE CCG</v>
      </c>
      <c r="G113" s="46" t="s">
        <v>61</v>
      </c>
      <c r="H113" s="69">
        <v>129</v>
      </c>
      <c r="I113" s="69">
        <v>124</v>
      </c>
      <c r="J113" s="70">
        <f t="shared" si="2"/>
        <v>5</v>
      </c>
      <c r="K113" s="71">
        <f t="shared" si="3"/>
        <v>0.96124031007751942</v>
      </c>
      <c r="L113" s="16"/>
    </row>
    <row r="114" spans="1:12" s="17" customFormat="1" ht="15" x14ac:dyDescent="0.25">
      <c r="A114" t="str">
        <f>VLOOKUP(E114,'[1]ONS Area ID (CWT Q2 13-14)'!$A$2:$C$219,2,FALSE)</f>
        <v>E38000051</v>
      </c>
      <c r="B114" t="str">
        <f>VLOOKUP(E114,'[1]ONS Area ID (CWT Q2 13-14)'!$A$2:$C$219,3,FALSE)</f>
        <v>E39000016</v>
      </c>
      <c r="C114" s="66" t="str">
        <f>VLOOKUP(E114,[1]CCG!$A$2:$D$212,4,FALSE)</f>
        <v>Q59</v>
      </c>
      <c r="D114" s="66" t="str">
        <f>VLOOKUP(C114,'[1]Area Team'!$A$2:$B$29,2,FALSE)</f>
        <v>LEICESTERSHIRE AND LINCOLNSHIRE AREA TEAM</v>
      </c>
      <c r="E114" s="68" t="s">
        <v>133</v>
      </c>
      <c r="F114" s="66" t="str">
        <f>VLOOKUP(E114,[1]CCG!$A$2:$D$212,2,FALSE)</f>
        <v>NHS EAST LEICESTERSHIRE AND RUTLAND CCG</v>
      </c>
      <c r="G114" s="46" t="s">
        <v>61</v>
      </c>
      <c r="H114" s="69">
        <v>194</v>
      </c>
      <c r="I114" s="69">
        <v>181</v>
      </c>
      <c r="J114" s="70">
        <f t="shared" si="2"/>
        <v>13</v>
      </c>
      <c r="K114" s="71">
        <f t="shared" si="3"/>
        <v>0.9329896907216495</v>
      </c>
      <c r="L114" s="16"/>
    </row>
    <row r="115" spans="1:12" s="17" customFormat="1" ht="15" x14ac:dyDescent="0.25">
      <c r="A115" t="str">
        <f>VLOOKUP(E115,'[1]ONS Area ID (CWT Q2 13-14)'!$A$2:$C$219,2,FALSE)</f>
        <v>E38000097</v>
      </c>
      <c r="B115" t="str">
        <f>VLOOKUP(E115,'[1]ONS Area ID (CWT Q2 13-14)'!$A$2:$C$219,3,FALSE)</f>
        <v>E39000016</v>
      </c>
      <c r="C115" s="66" t="str">
        <f>VLOOKUP(E115,[1]CCG!$A$2:$D$212,4,FALSE)</f>
        <v>Q59</v>
      </c>
      <c r="D115" s="66" t="str">
        <f>VLOOKUP(C115,'[1]Area Team'!$A$2:$B$29,2,FALSE)</f>
        <v>LEICESTERSHIRE AND LINCOLNSHIRE AREA TEAM</v>
      </c>
      <c r="E115" s="68" t="s">
        <v>136</v>
      </c>
      <c r="F115" s="66" t="str">
        <f>VLOOKUP(E115,[1]CCG!$A$2:$D$212,2,FALSE)</f>
        <v>NHS LEICESTER CITY CCG</v>
      </c>
      <c r="G115" s="46" t="s">
        <v>61</v>
      </c>
      <c r="H115" s="69">
        <v>207</v>
      </c>
      <c r="I115" s="69">
        <v>200</v>
      </c>
      <c r="J115" s="70">
        <f t="shared" si="2"/>
        <v>7</v>
      </c>
      <c r="K115" s="71">
        <f t="shared" si="3"/>
        <v>0.96618357487922701</v>
      </c>
      <c r="L115" s="16"/>
    </row>
    <row r="116" spans="1:12" s="17" customFormat="1" ht="15" x14ac:dyDescent="0.25">
      <c r="A116" t="str">
        <f>VLOOKUP(E116,'[1]ONS Area ID (CWT Q2 13-14)'!$A$2:$C$219,2,FALSE)</f>
        <v>E38000099</v>
      </c>
      <c r="B116" t="str">
        <f>VLOOKUP(E116,'[1]ONS Area ID (CWT Q2 13-14)'!$A$2:$C$219,3,FALSE)</f>
        <v>E39000016</v>
      </c>
      <c r="C116" s="66" t="str">
        <f>VLOOKUP(E116,[1]CCG!$A$2:$D$212,4,FALSE)</f>
        <v>Q59</v>
      </c>
      <c r="D116" s="66" t="str">
        <f>VLOOKUP(C116,'[1]Area Team'!$A$2:$B$29,2,FALSE)</f>
        <v>LEICESTERSHIRE AND LINCOLNSHIRE AREA TEAM</v>
      </c>
      <c r="E116" s="68" t="s">
        <v>131</v>
      </c>
      <c r="F116" s="66" t="str">
        <f>VLOOKUP(E116,[1]CCG!$A$2:$D$212,2,FALSE)</f>
        <v>NHS LINCOLNSHIRE EAST CCG</v>
      </c>
      <c r="G116" s="46" t="s">
        <v>61</v>
      </c>
      <c r="H116" s="69">
        <v>266</v>
      </c>
      <c r="I116" s="69">
        <v>227</v>
      </c>
      <c r="J116" s="70">
        <f t="shared" si="2"/>
        <v>39</v>
      </c>
      <c r="K116" s="71">
        <f t="shared" si="3"/>
        <v>0.85338345864661658</v>
      </c>
      <c r="L116" s="16"/>
    </row>
    <row r="117" spans="1:12" s="17" customFormat="1" ht="15" x14ac:dyDescent="0.25">
      <c r="A117" t="str">
        <f>VLOOKUP(E117,'[1]ONS Area ID (CWT Q2 13-14)'!$A$2:$C$219,2,FALSE)</f>
        <v>E38000100</v>
      </c>
      <c r="B117" t="str">
        <f>VLOOKUP(E117,'[1]ONS Area ID (CWT Q2 13-14)'!$A$2:$C$219,3,FALSE)</f>
        <v>E39000016</v>
      </c>
      <c r="C117" s="66" t="str">
        <f>VLOOKUP(E117,[1]CCG!$A$2:$D$212,4,FALSE)</f>
        <v>Q59</v>
      </c>
      <c r="D117" s="66" t="str">
        <f>VLOOKUP(C117,'[1]Area Team'!$A$2:$B$29,2,FALSE)</f>
        <v>LEICESTERSHIRE AND LINCOLNSHIRE AREA TEAM</v>
      </c>
      <c r="E117" s="68" t="s">
        <v>137</v>
      </c>
      <c r="F117" s="66" t="str">
        <f>VLOOKUP(E117,[1]CCG!$A$2:$D$212,2,FALSE)</f>
        <v>NHS LINCOLNSHIRE WEST CCG</v>
      </c>
      <c r="G117" s="46" t="s">
        <v>61</v>
      </c>
      <c r="H117" s="69">
        <v>253</v>
      </c>
      <c r="I117" s="69">
        <v>217</v>
      </c>
      <c r="J117" s="70">
        <f t="shared" si="2"/>
        <v>36</v>
      </c>
      <c r="K117" s="71">
        <f t="shared" si="3"/>
        <v>0.85770750988142297</v>
      </c>
      <c r="L117" s="16"/>
    </row>
    <row r="118" spans="1:12" s="17" customFormat="1" ht="15" x14ac:dyDescent="0.25">
      <c r="A118" t="str">
        <f>VLOOKUP(E118,'[1]ONS Area ID (CWT Q2 13-14)'!$A$2:$C$219,2,FALSE)</f>
        <v>E38000157</v>
      </c>
      <c r="B118" t="str">
        <f>VLOOKUP(E118,'[1]ONS Area ID (CWT Q2 13-14)'!$A$2:$C$219,3,FALSE)</f>
        <v>E39000016</v>
      </c>
      <c r="C118" s="66" t="str">
        <f>VLOOKUP(E118,[1]CCG!$A$2:$D$212,4,FALSE)</f>
        <v>Q59</v>
      </c>
      <c r="D118" s="66" t="str">
        <f>VLOOKUP(C118,'[1]Area Team'!$A$2:$B$29,2,FALSE)</f>
        <v>LEICESTERSHIRE AND LINCOLNSHIRE AREA TEAM</v>
      </c>
      <c r="E118" s="68" t="s">
        <v>267</v>
      </c>
      <c r="F118" s="66" t="str">
        <f>VLOOKUP(E118,[1]CCG!$A$2:$D$212,2,FALSE)</f>
        <v>NHS SOUTH LINCOLNSHIRE CCG</v>
      </c>
      <c r="G118" s="46" t="s">
        <v>61</v>
      </c>
      <c r="H118" s="69">
        <v>160</v>
      </c>
      <c r="I118" s="69">
        <v>153</v>
      </c>
      <c r="J118" s="70">
        <f t="shared" si="2"/>
        <v>7</v>
      </c>
      <c r="K118" s="71">
        <f t="shared" si="3"/>
        <v>0.95625000000000004</v>
      </c>
      <c r="L118" s="16"/>
    </row>
    <row r="119" spans="1:12" s="17" customFormat="1" ht="15" x14ac:dyDescent="0.25">
      <c r="A119" t="str">
        <f>VLOOKUP(E119,'[1]ONS Area ID (CWT Q2 13-14)'!$A$2:$C$219,2,FALSE)</f>
        <v>E38000165</v>
      </c>
      <c r="B119" t="str">
        <f>VLOOKUP(E119,'[1]ONS Area ID (CWT Q2 13-14)'!$A$2:$C$219,3,FALSE)</f>
        <v>E39000016</v>
      </c>
      <c r="C119" s="66" t="str">
        <f>VLOOKUP(E119,[1]CCG!$A$2:$D$212,4,FALSE)</f>
        <v>Q59</v>
      </c>
      <c r="D119" s="66" t="str">
        <f>VLOOKUP(C119,'[1]Area Team'!$A$2:$B$29,2,FALSE)</f>
        <v>LEICESTERSHIRE AND LINCOLNSHIRE AREA TEAM</v>
      </c>
      <c r="E119" s="68" t="s">
        <v>147</v>
      </c>
      <c r="F119" s="66" t="str">
        <f>VLOOKUP(E119,[1]CCG!$A$2:$D$212,2,FALSE)</f>
        <v>NHS SOUTH WEST LINCOLNSHIRE CCG</v>
      </c>
      <c r="G119" s="46" t="s">
        <v>61</v>
      </c>
      <c r="H119" s="69">
        <v>118</v>
      </c>
      <c r="I119" s="69">
        <v>96</v>
      </c>
      <c r="J119" s="70">
        <f t="shared" si="2"/>
        <v>22</v>
      </c>
      <c r="K119" s="71">
        <f t="shared" si="3"/>
        <v>0.81355932203389836</v>
      </c>
      <c r="L119" s="16"/>
    </row>
    <row r="120" spans="1:12" s="17" customFormat="1" ht="15" x14ac:dyDescent="0.25">
      <c r="A120" t="str">
        <f>VLOOKUP(E120,'[1]ONS Area ID (CWT Q2 13-14)'!$A$2:$C$219,2,FALSE)</f>
        <v>E38000201</v>
      </c>
      <c r="B120" t="str">
        <f>VLOOKUP(E120,'[1]ONS Area ID (CWT Q2 13-14)'!$A$2:$C$219,3,FALSE)</f>
        <v>E39000016</v>
      </c>
      <c r="C120" s="66" t="str">
        <f>VLOOKUP(E120,[1]CCG!$A$2:$D$212,4,FALSE)</f>
        <v>Q59</v>
      </c>
      <c r="D120" s="66" t="str">
        <f>VLOOKUP(C120,'[1]Area Team'!$A$2:$B$29,2,FALSE)</f>
        <v>LEICESTERSHIRE AND LINCOLNSHIRE AREA TEAM</v>
      </c>
      <c r="E120" s="68" t="s">
        <v>149</v>
      </c>
      <c r="F120" s="66" t="str">
        <f>VLOOKUP(E120,[1]CCG!$A$2:$D$212,2,FALSE)</f>
        <v>NHS WEST LEICESTERSHIRE CCG</v>
      </c>
      <c r="G120" s="46" t="s">
        <v>61</v>
      </c>
      <c r="H120" s="69">
        <v>262</v>
      </c>
      <c r="I120" s="69">
        <v>246</v>
      </c>
      <c r="J120" s="70">
        <f t="shared" si="2"/>
        <v>16</v>
      </c>
      <c r="K120" s="71">
        <f t="shared" si="3"/>
        <v>0.93893129770992367</v>
      </c>
      <c r="L120" s="16"/>
    </row>
    <row r="121" spans="1:12" s="17" customFormat="1" ht="15" x14ac:dyDescent="0.25">
      <c r="A121" t="str">
        <f>VLOOKUP(E121,'[1]ONS Area ID (CWT Q2 13-14)'!$A$2:$C$219,2,FALSE)</f>
        <v>E38000004</v>
      </c>
      <c r="B121" t="str">
        <f>VLOOKUP(E121,'[1]ONS Area ID (CWT Q2 13-14)'!$A$2:$C$219,3,FALSE)</f>
        <v>E39000018</v>
      </c>
      <c r="C121" s="66" t="str">
        <f>VLOOKUP(E121,[1]CCG!$A$2:$D$212,4,FALSE)</f>
        <v>Q71</v>
      </c>
      <c r="D121" s="66" t="str">
        <f>VLOOKUP(C121,'[1]Area Team'!$A$2:$B$29,2,FALSE)</f>
        <v>LONDON AREA TEAM</v>
      </c>
      <c r="E121" s="68" t="s">
        <v>187</v>
      </c>
      <c r="F121" s="66" t="str">
        <f>VLOOKUP(E121,[1]CCG!$A$2:$D$212,2,FALSE)</f>
        <v>NHS BARKING AND DAGENHAM CCG</v>
      </c>
      <c r="G121" s="46" t="s">
        <v>61</v>
      </c>
      <c r="H121" s="69">
        <v>188</v>
      </c>
      <c r="I121" s="69">
        <v>114</v>
      </c>
      <c r="J121" s="70">
        <f t="shared" si="2"/>
        <v>74</v>
      </c>
      <c r="K121" s="71">
        <f t="shared" si="3"/>
        <v>0.6063829787234043</v>
      </c>
      <c r="L121" s="16"/>
    </row>
    <row r="122" spans="1:12" s="17" customFormat="1" ht="15" x14ac:dyDescent="0.25">
      <c r="A122" t="str">
        <f>VLOOKUP(E122,'[1]ONS Area ID (CWT Q2 13-14)'!$A$2:$C$219,2,FALSE)</f>
        <v>E38000005</v>
      </c>
      <c r="B122" t="str">
        <f>VLOOKUP(E122,'[1]ONS Area ID (CWT Q2 13-14)'!$A$2:$C$219,3,FALSE)</f>
        <v>E39000018</v>
      </c>
      <c r="C122" s="66" t="str">
        <f>VLOOKUP(E122,[1]CCG!$A$2:$D$212,4,FALSE)</f>
        <v>Q71</v>
      </c>
      <c r="D122" s="66" t="str">
        <f>VLOOKUP(C122,'[1]Area Team'!$A$2:$B$29,2,FALSE)</f>
        <v>LONDON AREA TEAM</v>
      </c>
      <c r="E122" s="68" t="s">
        <v>188</v>
      </c>
      <c r="F122" s="66" t="str">
        <f>VLOOKUP(E122,[1]CCG!$A$2:$D$212,2,FALSE)</f>
        <v>NHS BARNET CCG</v>
      </c>
      <c r="G122" s="46" t="s">
        <v>61</v>
      </c>
      <c r="H122" s="69">
        <v>767</v>
      </c>
      <c r="I122" s="69">
        <v>710</v>
      </c>
      <c r="J122" s="70">
        <f t="shared" si="2"/>
        <v>57</v>
      </c>
      <c r="K122" s="71">
        <f t="shared" si="3"/>
        <v>0.9256844850065189</v>
      </c>
      <c r="L122" s="16"/>
    </row>
    <row r="123" spans="1:12" s="17" customFormat="1" ht="15" x14ac:dyDescent="0.25">
      <c r="A123" t="str">
        <f>VLOOKUP(E123,'[1]ONS Area ID (CWT Q2 13-14)'!$A$2:$C$219,2,FALSE)</f>
        <v>E38000011</v>
      </c>
      <c r="B123" t="str">
        <f>VLOOKUP(E123,'[1]ONS Area ID (CWT Q2 13-14)'!$A$2:$C$219,3,FALSE)</f>
        <v>E39000018</v>
      </c>
      <c r="C123" s="66" t="str">
        <f>VLOOKUP(E123,[1]CCG!$A$2:$D$212,4,FALSE)</f>
        <v>Q71</v>
      </c>
      <c r="D123" s="66" t="str">
        <f>VLOOKUP(C123,'[1]Area Team'!$A$2:$B$29,2,FALSE)</f>
        <v>LONDON AREA TEAM</v>
      </c>
      <c r="E123" s="68" t="s">
        <v>189</v>
      </c>
      <c r="F123" s="66" t="str">
        <f>VLOOKUP(E123,[1]CCG!$A$2:$D$212,2,FALSE)</f>
        <v>NHS BEXLEY CCG</v>
      </c>
      <c r="G123" s="46" t="s">
        <v>61</v>
      </c>
      <c r="H123" s="69">
        <v>162</v>
      </c>
      <c r="I123" s="69">
        <v>152</v>
      </c>
      <c r="J123" s="70">
        <f t="shared" si="2"/>
        <v>10</v>
      </c>
      <c r="K123" s="71">
        <f t="shared" si="3"/>
        <v>0.93827160493827155</v>
      </c>
      <c r="L123" s="16"/>
    </row>
    <row r="124" spans="1:12" s="17" customFormat="1" ht="15" x14ac:dyDescent="0.25">
      <c r="A124" t="str">
        <f>VLOOKUP(E124,'[1]ONS Area ID (CWT Q2 13-14)'!$A$2:$C$219,2,FALSE)</f>
        <v>E38000020</v>
      </c>
      <c r="B124" t="str">
        <f>VLOOKUP(E124,'[1]ONS Area ID (CWT Q2 13-14)'!$A$2:$C$219,3,FALSE)</f>
        <v>E39000018</v>
      </c>
      <c r="C124" s="66" t="str">
        <f>VLOOKUP(E124,[1]CCG!$A$2:$D$212,4,FALSE)</f>
        <v>Q71</v>
      </c>
      <c r="D124" s="66" t="str">
        <f>VLOOKUP(C124,'[1]Area Team'!$A$2:$B$29,2,FALSE)</f>
        <v>LONDON AREA TEAM</v>
      </c>
      <c r="E124" s="68" t="s">
        <v>190</v>
      </c>
      <c r="F124" s="66" t="str">
        <f>VLOOKUP(E124,[1]CCG!$A$2:$D$212,2,FALSE)</f>
        <v>NHS BRENT CCG</v>
      </c>
      <c r="G124" s="46" t="s">
        <v>61</v>
      </c>
      <c r="H124" s="69">
        <v>527</v>
      </c>
      <c r="I124" s="69">
        <v>511</v>
      </c>
      <c r="J124" s="70">
        <f t="shared" si="2"/>
        <v>16</v>
      </c>
      <c r="K124" s="71">
        <f t="shared" si="3"/>
        <v>0.96963946869070206</v>
      </c>
      <c r="L124" s="16"/>
    </row>
    <row r="125" spans="1:12" s="17" customFormat="1" ht="15" x14ac:dyDescent="0.25">
      <c r="A125" t="str">
        <f>VLOOKUP(E125,'[1]ONS Area ID (CWT Q2 13-14)'!$A$2:$C$219,2,FALSE)</f>
        <v>E38000023</v>
      </c>
      <c r="B125" t="str">
        <f>VLOOKUP(E125,'[1]ONS Area ID (CWT Q2 13-14)'!$A$2:$C$219,3,FALSE)</f>
        <v>E39000018</v>
      </c>
      <c r="C125" s="66" t="str">
        <f>VLOOKUP(E125,[1]CCG!$A$2:$D$212,4,FALSE)</f>
        <v>Q71</v>
      </c>
      <c r="D125" s="66" t="str">
        <f>VLOOKUP(C125,'[1]Area Team'!$A$2:$B$29,2,FALSE)</f>
        <v>LONDON AREA TEAM</v>
      </c>
      <c r="E125" s="68" t="s">
        <v>191</v>
      </c>
      <c r="F125" s="66" t="str">
        <f>VLOOKUP(E125,[1]CCG!$A$2:$D$212,2,FALSE)</f>
        <v>NHS BROMLEY CCG</v>
      </c>
      <c r="G125" s="46" t="s">
        <v>61</v>
      </c>
      <c r="H125" s="69">
        <v>363</v>
      </c>
      <c r="I125" s="69">
        <v>329</v>
      </c>
      <c r="J125" s="70">
        <f t="shared" si="2"/>
        <v>34</v>
      </c>
      <c r="K125" s="71">
        <f t="shared" si="3"/>
        <v>0.90633608815427003</v>
      </c>
      <c r="L125" s="16"/>
    </row>
    <row r="126" spans="1:12" s="17" customFormat="1" ht="15" x14ac:dyDescent="0.25">
      <c r="A126" t="str">
        <f>VLOOKUP(E126,'[1]ONS Area ID (CWT Q2 13-14)'!$A$2:$C$219,2,FALSE)</f>
        <v>E38000027</v>
      </c>
      <c r="B126" t="str">
        <f>VLOOKUP(E126,'[1]ONS Area ID (CWT Q2 13-14)'!$A$2:$C$219,3,FALSE)</f>
        <v>E39000018</v>
      </c>
      <c r="C126" s="66" t="str">
        <f>VLOOKUP(E126,[1]CCG!$A$2:$D$212,4,FALSE)</f>
        <v>Q71</v>
      </c>
      <c r="D126" s="66" t="str">
        <f>VLOOKUP(C126,'[1]Area Team'!$A$2:$B$29,2,FALSE)</f>
        <v>LONDON AREA TEAM</v>
      </c>
      <c r="E126" s="68" t="s">
        <v>192</v>
      </c>
      <c r="F126" s="66" t="str">
        <f>VLOOKUP(E126,[1]CCG!$A$2:$D$212,2,FALSE)</f>
        <v>NHS CAMDEN CCG</v>
      </c>
      <c r="G126" s="46" t="s">
        <v>61</v>
      </c>
      <c r="H126" s="69">
        <v>402</v>
      </c>
      <c r="I126" s="69">
        <v>389</v>
      </c>
      <c r="J126" s="70">
        <f t="shared" si="2"/>
        <v>13</v>
      </c>
      <c r="K126" s="71">
        <f t="shared" si="3"/>
        <v>0.96766169154228854</v>
      </c>
      <c r="L126" s="16"/>
    </row>
    <row r="127" spans="1:12" s="17" customFormat="1" ht="15" x14ac:dyDescent="0.25">
      <c r="A127" t="str">
        <f>VLOOKUP(E127,'[1]ONS Area ID (CWT Q2 13-14)'!$A$2:$C$219,2,FALSE)</f>
        <v>E38000031</v>
      </c>
      <c r="B127" t="str">
        <f>VLOOKUP(E127,'[1]ONS Area ID (CWT Q2 13-14)'!$A$2:$C$219,3,FALSE)</f>
        <v>E39000018</v>
      </c>
      <c r="C127" s="66" t="str">
        <f>VLOOKUP(E127,[1]CCG!$A$2:$D$212,4,FALSE)</f>
        <v>Q71</v>
      </c>
      <c r="D127" s="66" t="str">
        <f>VLOOKUP(C127,'[1]Area Team'!$A$2:$B$29,2,FALSE)</f>
        <v>LONDON AREA TEAM</v>
      </c>
      <c r="E127" s="68" t="s">
        <v>218</v>
      </c>
      <c r="F127" s="66" t="str">
        <f>VLOOKUP(E127,[1]CCG!$A$2:$D$212,2,FALSE)</f>
        <v>NHS CENTRAL LONDON (WESTMINSTER) CCG</v>
      </c>
      <c r="G127" s="46" t="s">
        <v>61</v>
      </c>
      <c r="H127" s="69">
        <v>211</v>
      </c>
      <c r="I127" s="69">
        <v>196</v>
      </c>
      <c r="J127" s="70">
        <f t="shared" si="2"/>
        <v>15</v>
      </c>
      <c r="K127" s="71">
        <f t="shared" si="3"/>
        <v>0.92890995260663511</v>
      </c>
      <c r="L127" s="16"/>
    </row>
    <row r="128" spans="1:12" s="17" customFormat="1" ht="15" x14ac:dyDescent="0.25">
      <c r="A128" t="str">
        <f>VLOOKUP(E128,'[1]ONS Area ID (CWT Q2 13-14)'!$A$2:$C$219,2,FALSE)</f>
        <v>E38000035</v>
      </c>
      <c r="B128" t="str">
        <f>VLOOKUP(E128,'[1]ONS Area ID (CWT Q2 13-14)'!$A$2:$C$219,3,FALSE)</f>
        <v>E39000018</v>
      </c>
      <c r="C128" s="66" t="str">
        <f>VLOOKUP(E128,[1]CCG!$A$2:$D$212,4,FALSE)</f>
        <v>Q71</v>
      </c>
      <c r="D128" s="66" t="str">
        <f>VLOOKUP(C128,'[1]Area Team'!$A$2:$B$29,2,FALSE)</f>
        <v>LONDON AREA TEAM</v>
      </c>
      <c r="E128" s="68" t="s">
        <v>193</v>
      </c>
      <c r="F128" s="66" t="str">
        <f>VLOOKUP(E128,[1]CCG!$A$2:$D$212,2,FALSE)</f>
        <v>NHS CITY AND HACKNEY CCG</v>
      </c>
      <c r="G128" s="46" t="s">
        <v>61</v>
      </c>
      <c r="H128" s="69">
        <v>278</v>
      </c>
      <c r="I128" s="69">
        <v>269</v>
      </c>
      <c r="J128" s="70">
        <f t="shared" si="2"/>
        <v>9</v>
      </c>
      <c r="K128" s="71">
        <f t="shared" si="3"/>
        <v>0.96762589928057552</v>
      </c>
      <c r="L128" s="16"/>
    </row>
    <row r="129" spans="1:12" s="17" customFormat="1" ht="15" x14ac:dyDescent="0.25">
      <c r="A129" t="str">
        <f>VLOOKUP(E129,'[1]ONS Area ID (CWT Q2 13-14)'!$A$2:$C$219,2,FALSE)</f>
        <v>E38000040</v>
      </c>
      <c r="B129" t="str">
        <f>VLOOKUP(E129,'[1]ONS Area ID (CWT Q2 13-14)'!$A$2:$C$219,3,FALSE)</f>
        <v>E39000018</v>
      </c>
      <c r="C129" s="66" t="str">
        <f>VLOOKUP(E129,[1]CCG!$A$2:$D$212,4,FALSE)</f>
        <v>Q71</v>
      </c>
      <c r="D129" s="66" t="str">
        <f>VLOOKUP(C129,'[1]Area Team'!$A$2:$B$29,2,FALSE)</f>
        <v>LONDON AREA TEAM</v>
      </c>
      <c r="E129" s="68" t="s">
        <v>194</v>
      </c>
      <c r="F129" s="66" t="str">
        <f>VLOOKUP(E129,[1]CCG!$A$2:$D$212,2,FALSE)</f>
        <v>NHS CROYDON CCG</v>
      </c>
      <c r="G129" s="46" t="s">
        <v>61</v>
      </c>
      <c r="H129" s="69">
        <v>504</v>
      </c>
      <c r="I129" s="69">
        <v>492</v>
      </c>
      <c r="J129" s="70">
        <f t="shared" si="2"/>
        <v>12</v>
      </c>
      <c r="K129" s="71">
        <f t="shared" si="3"/>
        <v>0.97619047619047616</v>
      </c>
      <c r="L129" s="16"/>
    </row>
    <row r="130" spans="1:12" s="17" customFormat="1" ht="15" x14ac:dyDescent="0.25">
      <c r="A130" t="str">
        <f>VLOOKUP(E130,'[1]ONS Area ID (CWT Q2 13-14)'!$A$2:$C$219,2,FALSE)</f>
        <v>E38000048</v>
      </c>
      <c r="B130" t="str">
        <f>VLOOKUP(E130,'[1]ONS Area ID (CWT Q2 13-14)'!$A$2:$C$219,3,FALSE)</f>
        <v>E39000018</v>
      </c>
      <c r="C130" s="66" t="str">
        <f>VLOOKUP(E130,[1]CCG!$A$2:$D$212,4,FALSE)</f>
        <v>Q71</v>
      </c>
      <c r="D130" s="66" t="str">
        <f>VLOOKUP(C130,'[1]Area Team'!$A$2:$B$29,2,FALSE)</f>
        <v>LONDON AREA TEAM</v>
      </c>
      <c r="E130" s="68" t="s">
        <v>195</v>
      </c>
      <c r="F130" s="66" t="str">
        <f>VLOOKUP(E130,[1]CCG!$A$2:$D$212,2,FALSE)</f>
        <v>NHS EALING CCG</v>
      </c>
      <c r="G130" s="46" t="s">
        <v>61</v>
      </c>
      <c r="H130" s="69">
        <v>493</v>
      </c>
      <c r="I130" s="69">
        <v>475</v>
      </c>
      <c r="J130" s="70">
        <f t="shared" si="2"/>
        <v>18</v>
      </c>
      <c r="K130" s="71">
        <f t="shared" si="3"/>
        <v>0.9634888438133874</v>
      </c>
      <c r="L130" s="16"/>
    </row>
    <row r="131" spans="1:12" s="17" customFormat="1" ht="15" x14ac:dyDescent="0.25">
      <c r="A131" t="str">
        <f>VLOOKUP(E131,'[1]ONS Area ID (CWT Q2 13-14)'!$A$2:$C$219,2,FALSE)</f>
        <v>E38000057</v>
      </c>
      <c r="B131" t="str">
        <f>VLOOKUP(E131,'[1]ONS Area ID (CWT Q2 13-14)'!$A$2:$C$219,3,FALSE)</f>
        <v>E39000018</v>
      </c>
      <c r="C131" s="66" t="str">
        <f>VLOOKUP(E131,[1]CCG!$A$2:$D$212,4,FALSE)</f>
        <v>Q71</v>
      </c>
      <c r="D131" s="66" t="str">
        <f>VLOOKUP(C131,'[1]Area Team'!$A$2:$B$29,2,FALSE)</f>
        <v>LONDON AREA TEAM</v>
      </c>
      <c r="E131" s="68" t="s">
        <v>196</v>
      </c>
      <c r="F131" s="66" t="str">
        <f>VLOOKUP(E131,[1]CCG!$A$2:$D$212,2,FALSE)</f>
        <v>NHS ENFIELD CCG</v>
      </c>
      <c r="G131" s="46" t="s">
        <v>61</v>
      </c>
      <c r="H131" s="69">
        <v>558</v>
      </c>
      <c r="I131" s="69">
        <v>526</v>
      </c>
      <c r="J131" s="70">
        <f t="shared" si="2"/>
        <v>32</v>
      </c>
      <c r="K131" s="71">
        <f t="shared" si="3"/>
        <v>0.94265232974910396</v>
      </c>
      <c r="L131" s="16"/>
    </row>
    <row r="132" spans="1:12" s="17" customFormat="1" ht="15" x14ac:dyDescent="0.25">
      <c r="A132" t="str">
        <f>VLOOKUP(E132,'[1]ONS Area ID (CWT Q2 13-14)'!$A$2:$C$219,2,FALSE)</f>
        <v>E38000066</v>
      </c>
      <c r="B132" t="str">
        <f>VLOOKUP(E132,'[1]ONS Area ID (CWT Q2 13-14)'!$A$2:$C$219,3,FALSE)</f>
        <v>E39000018</v>
      </c>
      <c r="C132" s="66" t="str">
        <f>VLOOKUP(E132,[1]CCG!$A$2:$D$212,4,FALSE)</f>
        <v>Q71</v>
      </c>
      <c r="D132" s="66" t="str">
        <f>VLOOKUP(C132,'[1]Area Team'!$A$2:$B$29,2,FALSE)</f>
        <v>LONDON AREA TEAM</v>
      </c>
      <c r="E132" s="68" t="s">
        <v>198</v>
      </c>
      <c r="F132" s="66" t="str">
        <f>VLOOKUP(E132,[1]CCG!$A$2:$D$212,2,FALSE)</f>
        <v>NHS GREENWICH CCG</v>
      </c>
      <c r="G132" s="46" t="s">
        <v>61</v>
      </c>
      <c r="H132" s="69">
        <v>297</v>
      </c>
      <c r="I132" s="69">
        <v>275</v>
      </c>
      <c r="J132" s="70">
        <f t="shared" si="2"/>
        <v>22</v>
      </c>
      <c r="K132" s="71">
        <f t="shared" si="3"/>
        <v>0.92592592592592593</v>
      </c>
      <c r="L132" s="16"/>
    </row>
    <row r="133" spans="1:12" s="17" customFormat="1" ht="15" x14ac:dyDescent="0.25">
      <c r="A133" t="str">
        <f>VLOOKUP(E133,'[1]ONS Area ID (CWT Q2 13-14)'!$A$2:$C$219,2,FALSE)</f>
        <v>E38000070</v>
      </c>
      <c r="B133" t="str">
        <f>VLOOKUP(E133,'[1]ONS Area ID (CWT Q2 13-14)'!$A$2:$C$219,3,FALSE)</f>
        <v>E39000018</v>
      </c>
      <c r="C133" s="66" t="str">
        <f>VLOOKUP(E133,[1]CCG!$A$2:$D$212,4,FALSE)</f>
        <v>Q71</v>
      </c>
      <c r="D133" s="66" t="str">
        <f>VLOOKUP(C133,'[1]Area Team'!$A$2:$B$29,2,FALSE)</f>
        <v>LONDON AREA TEAM</v>
      </c>
      <c r="E133" s="68" t="s">
        <v>199</v>
      </c>
      <c r="F133" s="66" t="str">
        <f>VLOOKUP(E133,[1]CCG!$A$2:$D$212,2,FALSE)</f>
        <v>NHS HAMMERSMITH AND FULHAM CCG</v>
      </c>
      <c r="G133" s="46" t="s">
        <v>61</v>
      </c>
      <c r="H133" s="69">
        <v>287</v>
      </c>
      <c r="I133" s="69">
        <v>275</v>
      </c>
      <c r="J133" s="70">
        <f t="shared" si="2"/>
        <v>12</v>
      </c>
      <c r="K133" s="71">
        <f t="shared" si="3"/>
        <v>0.95818815331010454</v>
      </c>
      <c r="L133" s="16"/>
    </row>
    <row r="134" spans="1:12" s="17" customFormat="1" ht="15" x14ac:dyDescent="0.25">
      <c r="A134" t="str">
        <f>VLOOKUP(E134,'[1]ONS Area ID (CWT Q2 13-14)'!$A$2:$C$219,2,FALSE)</f>
        <v>E38000072</v>
      </c>
      <c r="B134" t="str">
        <f>VLOOKUP(E134,'[1]ONS Area ID (CWT Q2 13-14)'!$A$2:$C$219,3,FALSE)</f>
        <v>E39000018</v>
      </c>
      <c r="C134" s="66" t="str">
        <f>VLOOKUP(E134,[1]CCG!$A$2:$D$212,4,FALSE)</f>
        <v>Q71</v>
      </c>
      <c r="D134" s="66" t="str">
        <f>VLOOKUP(C134,'[1]Area Team'!$A$2:$B$29,2,FALSE)</f>
        <v>LONDON AREA TEAM</v>
      </c>
      <c r="E134" s="68" t="s">
        <v>200</v>
      </c>
      <c r="F134" s="66" t="str">
        <f>VLOOKUP(E134,[1]CCG!$A$2:$D$212,2,FALSE)</f>
        <v>NHS HARINGEY CCG</v>
      </c>
      <c r="G134" s="46" t="s">
        <v>61</v>
      </c>
      <c r="H134" s="69">
        <v>449</v>
      </c>
      <c r="I134" s="69">
        <v>410</v>
      </c>
      <c r="J134" s="70">
        <f t="shared" si="2"/>
        <v>39</v>
      </c>
      <c r="K134" s="71">
        <f t="shared" si="3"/>
        <v>0.9131403118040089</v>
      </c>
      <c r="L134" s="16"/>
    </row>
    <row r="135" spans="1:12" s="17" customFormat="1" ht="15" x14ac:dyDescent="0.25">
      <c r="A135" t="str">
        <f>VLOOKUP(E135,'[1]ONS Area ID (CWT Q2 13-14)'!$A$2:$C$219,2,FALSE)</f>
        <v>E38000074</v>
      </c>
      <c r="B135" t="str">
        <f>VLOOKUP(E135,'[1]ONS Area ID (CWT Q2 13-14)'!$A$2:$C$219,3,FALSE)</f>
        <v>E39000018</v>
      </c>
      <c r="C135" s="66" t="str">
        <f>VLOOKUP(E135,[1]CCG!$A$2:$D$212,4,FALSE)</f>
        <v>Q71</v>
      </c>
      <c r="D135" s="66" t="str">
        <f>VLOOKUP(C135,'[1]Area Team'!$A$2:$B$29,2,FALSE)</f>
        <v>LONDON AREA TEAM</v>
      </c>
      <c r="E135" s="68" t="s">
        <v>201</v>
      </c>
      <c r="F135" s="66" t="str">
        <f>VLOOKUP(E135,[1]CCG!$A$2:$D$212,2,FALSE)</f>
        <v>NHS HARROW CCG</v>
      </c>
      <c r="G135" s="46" t="s">
        <v>61</v>
      </c>
      <c r="H135" s="69">
        <v>454</v>
      </c>
      <c r="I135" s="69">
        <v>435</v>
      </c>
      <c r="J135" s="70">
        <f t="shared" si="2"/>
        <v>19</v>
      </c>
      <c r="K135" s="71">
        <f t="shared" si="3"/>
        <v>0.95814977973568283</v>
      </c>
      <c r="L135" s="16"/>
    </row>
    <row r="136" spans="1:12" s="17" customFormat="1" ht="15" x14ac:dyDescent="0.25">
      <c r="A136" t="str">
        <f>VLOOKUP(E136,'[1]ONS Area ID (CWT Q2 13-14)'!$A$2:$C$219,2,FALSE)</f>
        <v>E38000077</v>
      </c>
      <c r="B136" t="str">
        <f>VLOOKUP(E136,'[1]ONS Area ID (CWT Q2 13-14)'!$A$2:$C$219,3,FALSE)</f>
        <v>E39000018</v>
      </c>
      <c r="C136" s="66" t="str">
        <f>VLOOKUP(E136,[1]CCG!$A$2:$D$212,4,FALSE)</f>
        <v>Q71</v>
      </c>
      <c r="D136" s="66" t="str">
        <f>VLOOKUP(C136,'[1]Area Team'!$A$2:$B$29,2,FALSE)</f>
        <v>LONDON AREA TEAM</v>
      </c>
      <c r="E136" s="68" t="s">
        <v>202</v>
      </c>
      <c r="F136" s="66" t="str">
        <f>VLOOKUP(E136,[1]CCG!$A$2:$D$212,2,FALSE)</f>
        <v>NHS HAVERING CCG</v>
      </c>
      <c r="G136" s="46" t="s">
        <v>61</v>
      </c>
      <c r="H136" s="69">
        <v>191</v>
      </c>
      <c r="I136" s="69">
        <v>104</v>
      </c>
      <c r="J136" s="70">
        <f t="shared" si="2"/>
        <v>87</v>
      </c>
      <c r="K136" s="71">
        <f t="shared" si="3"/>
        <v>0.54450261780104714</v>
      </c>
      <c r="L136" s="16"/>
    </row>
    <row r="137" spans="1:12" s="17" customFormat="1" ht="15" x14ac:dyDescent="0.25">
      <c r="A137" t="str">
        <f>VLOOKUP(E137,'[1]ONS Area ID (CWT Q2 13-14)'!$A$2:$C$219,2,FALSE)</f>
        <v>E38000082</v>
      </c>
      <c r="B137" t="str">
        <f>VLOOKUP(E137,'[1]ONS Area ID (CWT Q2 13-14)'!$A$2:$C$219,3,FALSE)</f>
        <v>E39000018</v>
      </c>
      <c r="C137" s="66" t="str">
        <f>VLOOKUP(E137,[1]CCG!$A$2:$D$212,4,FALSE)</f>
        <v>Q71</v>
      </c>
      <c r="D137" s="66" t="str">
        <f>VLOOKUP(C137,'[1]Area Team'!$A$2:$B$29,2,FALSE)</f>
        <v>LONDON AREA TEAM</v>
      </c>
      <c r="E137" s="68" t="s">
        <v>203</v>
      </c>
      <c r="F137" s="66" t="str">
        <f>VLOOKUP(E137,[1]CCG!$A$2:$D$212,2,FALSE)</f>
        <v>NHS HILLINGDON CCG</v>
      </c>
      <c r="G137" s="46" t="s">
        <v>61</v>
      </c>
      <c r="H137" s="69">
        <v>512</v>
      </c>
      <c r="I137" s="69">
        <v>479</v>
      </c>
      <c r="J137" s="70">
        <f t="shared" si="2"/>
        <v>33</v>
      </c>
      <c r="K137" s="71">
        <f t="shared" si="3"/>
        <v>0.935546875</v>
      </c>
      <c r="L137" s="16"/>
    </row>
    <row r="138" spans="1:12" s="17" customFormat="1" ht="15" x14ac:dyDescent="0.25">
      <c r="A138" t="str">
        <f>VLOOKUP(E138,'[1]ONS Area ID (CWT Q2 13-14)'!$A$2:$C$219,2,FALSE)</f>
        <v>E38000084</v>
      </c>
      <c r="B138" t="str">
        <f>VLOOKUP(E138,'[1]ONS Area ID (CWT Q2 13-14)'!$A$2:$C$219,3,FALSE)</f>
        <v>E39000018</v>
      </c>
      <c r="C138" s="66" t="str">
        <f>VLOOKUP(E138,[1]CCG!$A$2:$D$212,4,FALSE)</f>
        <v>Q71</v>
      </c>
      <c r="D138" s="66" t="str">
        <f>VLOOKUP(C138,'[1]Area Team'!$A$2:$B$29,2,FALSE)</f>
        <v>LONDON AREA TEAM</v>
      </c>
      <c r="E138" s="68" t="s">
        <v>197</v>
      </c>
      <c r="F138" s="66" t="str">
        <f>VLOOKUP(E138,[1]CCG!$A$2:$D$212,2,FALSE)</f>
        <v>NHS HOUNSLOW CCG</v>
      </c>
      <c r="G138" s="46" t="s">
        <v>61</v>
      </c>
      <c r="H138" s="69">
        <v>364</v>
      </c>
      <c r="I138" s="69">
        <v>355</v>
      </c>
      <c r="J138" s="70">
        <f t="shared" ref="J138:J201" si="4">H138-I138</f>
        <v>9</v>
      </c>
      <c r="K138" s="71">
        <f t="shared" ref="K138:K201" si="5">I138/H138</f>
        <v>0.97527472527472525</v>
      </c>
      <c r="L138" s="16"/>
    </row>
    <row r="139" spans="1:12" s="17" customFormat="1" ht="15" x14ac:dyDescent="0.25">
      <c r="A139" t="str">
        <f>VLOOKUP(E139,'[1]ONS Area ID (CWT Q2 13-14)'!$A$2:$C$219,2,FALSE)</f>
        <v>E38000088</v>
      </c>
      <c r="B139" t="str">
        <f>VLOOKUP(E139,'[1]ONS Area ID (CWT Q2 13-14)'!$A$2:$C$219,3,FALSE)</f>
        <v>E39000018</v>
      </c>
      <c r="C139" s="66" t="str">
        <f>VLOOKUP(E139,[1]CCG!$A$2:$D$212,4,FALSE)</f>
        <v>Q71</v>
      </c>
      <c r="D139" s="66" t="str">
        <f>VLOOKUP(C139,'[1]Area Team'!$A$2:$B$29,2,FALSE)</f>
        <v>LONDON AREA TEAM</v>
      </c>
      <c r="E139" s="68" t="s">
        <v>204</v>
      </c>
      <c r="F139" s="66" t="str">
        <f>VLOOKUP(E139,[1]CCG!$A$2:$D$212,2,FALSE)</f>
        <v>NHS ISLINGTON CCG</v>
      </c>
      <c r="G139" s="46" t="s">
        <v>61</v>
      </c>
      <c r="H139" s="69">
        <v>432</v>
      </c>
      <c r="I139" s="69">
        <v>411</v>
      </c>
      <c r="J139" s="70">
        <f t="shared" si="4"/>
        <v>21</v>
      </c>
      <c r="K139" s="71">
        <f t="shared" si="5"/>
        <v>0.95138888888888884</v>
      </c>
      <c r="L139" s="16"/>
    </row>
    <row r="140" spans="1:12" s="17" customFormat="1" ht="15" x14ac:dyDescent="0.25">
      <c r="A140" t="str">
        <f>VLOOKUP(E140,'[1]ONS Area ID (CWT Q2 13-14)'!$A$2:$C$219,2,FALSE)</f>
        <v>E38000090</v>
      </c>
      <c r="B140" t="str">
        <f>VLOOKUP(E140,'[1]ONS Area ID (CWT Q2 13-14)'!$A$2:$C$219,3,FALSE)</f>
        <v>E39000018</v>
      </c>
      <c r="C140" s="66" t="str">
        <f>VLOOKUP(E140,[1]CCG!$A$2:$D$212,4,FALSE)</f>
        <v>Q71</v>
      </c>
      <c r="D140" s="66" t="str">
        <f>VLOOKUP(C140,'[1]Area Team'!$A$2:$B$29,2,FALSE)</f>
        <v>LONDON AREA TEAM</v>
      </c>
      <c r="E140" s="68" t="s">
        <v>205</v>
      </c>
      <c r="F140" s="66" t="str">
        <f>VLOOKUP(E140,[1]CCG!$A$2:$D$212,2,FALSE)</f>
        <v>NHS KINGSTON CCG</v>
      </c>
      <c r="G140" s="46" t="s">
        <v>61</v>
      </c>
      <c r="H140" s="69">
        <v>95</v>
      </c>
      <c r="I140" s="69">
        <v>90</v>
      </c>
      <c r="J140" s="70">
        <f t="shared" si="4"/>
        <v>5</v>
      </c>
      <c r="K140" s="71">
        <f t="shared" si="5"/>
        <v>0.94736842105263153</v>
      </c>
      <c r="L140" s="16"/>
    </row>
    <row r="141" spans="1:12" s="17" customFormat="1" ht="15" x14ac:dyDescent="0.25">
      <c r="A141" t="str">
        <f>VLOOKUP(E141,'[1]ONS Area ID (CWT Q2 13-14)'!$A$2:$C$219,2,FALSE)</f>
        <v>E38000092</v>
      </c>
      <c r="B141" t="str">
        <f>VLOOKUP(E141,'[1]ONS Area ID (CWT Q2 13-14)'!$A$2:$C$219,3,FALSE)</f>
        <v>E39000018</v>
      </c>
      <c r="C141" s="66" t="str">
        <f>VLOOKUP(E141,[1]CCG!$A$2:$D$212,4,FALSE)</f>
        <v>Q71</v>
      </c>
      <c r="D141" s="66" t="str">
        <f>VLOOKUP(C141,'[1]Area Team'!$A$2:$B$29,2,FALSE)</f>
        <v>LONDON AREA TEAM</v>
      </c>
      <c r="E141" s="68" t="s">
        <v>206</v>
      </c>
      <c r="F141" s="66" t="str">
        <f>VLOOKUP(E141,[1]CCG!$A$2:$D$212,2,FALSE)</f>
        <v>NHS LAMBETH CCG</v>
      </c>
      <c r="G141" s="46" t="s">
        <v>61</v>
      </c>
      <c r="H141" s="69">
        <v>352</v>
      </c>
      <c r="I141" s="69">
        <v>330</v>
      </c>
      <c r="J141" s="70">
        <f t="shared" si="4"/>
        <v>22</v>
      </c>
      <c r="K141" s="71">
        <f t="shared" si="5"/>
        <v>0.9375</v>
      </c>
      <c r="L141" s="16"/>
    </row>
    <row r="142" spans="1:12" s="17" customFormat="1" ht="15" x14ac:dyDescent="0.25">
      <c r="A142" t="str">
        <f>VLOOKUP(E142,'[1]ONS Area ID (CWT Q2 13-14)'!$A$2:$C$219,2,FALSE)</f>
        <v>E38000098</v>
      </c>
      <c r="B142" t="str">
        <f>VLOOKUP(E142,'[1]ONS Area ID (CWT Q2 13-14)'!$A$2:$C$219,3,FALSE)</f>
        <v>E39000018</v>
      </c>
      <c r="C142" s="66" t="str">
        <f>VLOOKUP(E142,[1]CCG!$A$2:$D$212,4,FALSE)</f>
        <v>Q71</v>
      </c>
      <c r="D142" s="66" t="str">
        <f>VLOOKUP(C142,'[1]Area Team'!$A$2:$B$29,2,FALSE)</f>
        <v>LONDON AREA TEAM</v>
      </c>
      <c r="E142" s="68" t="s">
        <v>207</v>
      </c>
      <c r="F142" s="66" t="str">
        <f>VLOOKUP(E142,[1]CCG!$A$2:$D$212,2,FALSE)</f>
        <v>NHS LEWISHAM CCG</v>
      </c>
      <c r="G142" s="46" t="s">
        <v>61</v>
      </c>
      <c r="H142" s="69">
        <v>323</v>
      </c>
      <c r="I142" s="69">
        <v>306</v>
      </c>
      <c r="J142" s="70">
        <f t="shared" si="4"/>
        <v>17</v>
      </c>
      <c r="K142" s="71">
        <f t="shared" si="5"/>
        <v>0.94736842105263153</v>
      </c>
      <c r="L142" s="16"/>
    </row>
    <row r="143" spans="1:12" s="17" customFormat="1" ht="15" x14ac:dyDescent="0.25">
      <c r="A143" t="str">
        <f>VLOOKUP(E143,'[1]ONS Area ID (CWT Q2 13-14)'!$A$2:$C$219,2,FALSE)</f>
        <v>E38000105</v>
      </c>
      <c r="B143" t="str">
        <f>VLOOKUP(E143,'[1]ONS Area ID (CWT Q2 13-14)'!$A$2:$C$219,3,FALSE)</f>
        <v>E39000018</v>
      </c>
      <c r="C143" s="66" t="str">
        <f>VLOOKUP(E143,[1]CCG!$A$2:$D$212,4,FALSE)</f>
        <v>Q71</v>
      </c>
      <c r="D143" s="66" t="str">
        <f>VLOOKUP(C143,'[1]Area Team'!$A$2:$B$29,2,FALSE)</f>
        <v>LONDON AREA TEAM</v>
      </c>
      <c r="E143" s="68" t="s">
        <v>212</v>
      </c>
      <c r="F143" s="66" t="str">
        <f>VLOOKUP(E143,[1]CCG!$A$2:$D$212,2,FALSE)</f>
        <v>NHS MERTON CCG</v>
      </c>
      <c r="G143" s="46" t="s">
        <v>61</v>
      </c>
      <c r="H143" s="69">
        <v>211</v>
      </c>
      <c r="I143" s="69">
        <v>209</v>
      </c>
      <c r="J143" s="70">
        <f t="shared" si="4"/>
        <v>2</v>
      </c>
      <c r="K143" s="71">
        <f t="shared" si="5"/>
        <v>0.99052132701421802</v>
      </c>
      <c r="L143" s="16"/>
    </row>
    <row r="144" spans="1:12" s="17" customFormat="1" ht="15" x14ac:dyDescent="0.25">
      <c r="A144" t="str">
        <f>VLOOKUP(E144,'[1]ONS Area ID (CWT Q2 13-14)'!$A$2:$C$219,2,FALSE)</f>
        <v>E38000113</v>
      </c>
      <c r="B144" t="str">
        <f>VLOOKUP(E144,'[1]ONS Area ID (CWT Q2 13-14)'!$A$2:$C$219,3,FALSE)</f>
        <v>E39000018</v>
      </c>
      <c r="C144" s="66" t="str">
        <f>VLOOKUP(E144,[1]CCG!$A$2:$D$212,4,FALSE)</f>
        <v>Q71</v>
      </c>
      <c r="D144" s="66" t="str">
        <f>VLOOKUP(C144,'[1]Area Team'!$A$2:$B$29,2,FALSE)</f>
        <v>LONDON AREA TEAM</v>
      </c>
      <c r="E144" s="68" t="s">
        <v>208</v>
      </c>
      <c r="F144" s="66" t="str">
        <f>VLOOKUP(E144,[1]CCG!$A$2:$D$212,2,FALSE)</f>
        <v>NHS NEWHAM CCG</v>
      </c>
      <c r="G144" s="46" t="s">
        <v>61</v>
      </c>
      <c r="H144" s="69">
        <v>306</v>
      </c>
      <c r="I144" s="69">
        <v>297</v>
      </c>
      <c r="J144" s="70">
        <f t="shared" si="4"/>
        <v>9</v>
      </c>
      <c r="K144" s="71">
        <f t="shared" si="5"/>
        <v>0.97058823529411764</v>
      </c>
      <c r="L144" s="16"/>
    </row>
    <row r="145" spans="1:12" s="17" customFormat="1" ht="15" x14ac:dyDescent="0.25">
      <c r="A145" t="str">
        <f>VLOOKUP(E145,'[1]ONS Area ID (CWT Q2 13-14)'!$A$2:$C$219,2,FALSE)</f>
        <v>E38000138</v>
      </c>
      <c r="B145" t="str">
        <f>VLOOKUP(E145,'[1]ONS Area ID (CWT Q2 13-14)'!$A$2:$C$219,3,FALSE)</f>
        <v>E39000018</v>
      </c>
      <c r="C145" s="66" t="str">
        <f>VLOOKUP(E145,[1]CCG!$A$2:$D$212,4,FALSE)</f>
        <v>Q71</v>
      </c>
      <c r="D145" s="66" t="str">
        <f>VLOOKUP(C145,'[1]Area Team'!$A$2:$B$29,2,FALSE)</f>
        <v>LONDON AREA TEAM</v>
      </c>
      <c r="E145" s="68" t="s">
        <v>209</v>
      </c>
      <c r="F145" s="66" t="str">
        <f>VLOOKUP(E145,[1]CCG!$A$2:$D$212,2,FALSE)</f>
        <v>NHS REDBRIDGE CCG</v>
      </c>
      <c r="G145" s="46" t="s">
        <v>61</v>
      </c>
      <c r="H145" s="69">
        <v>212</v>
      </c>
      <c r="I145" s="69">
        <v>129</v>
      </c>
      <c r="J145" s="70">
        <f t="shared" si="4"/>
        <v>83</v>
      </c>
      <c r="K145" s="71">
        <f t="shared" si="5"/>
        <v>0.60849056603773588</v>
      </c>
      <c r="L145" s="16"/>
    </row>
    <row r="146" spans="1:12" s="17" customFormat="1" ht="15" x14ac:dyDescent="0.25">
      <c r="A146" t="str">
        <f>VLOOKUP(E146,'[1]ONS Area ID (CWT Q2 13-14)'!$A$2:$C$219,2,FALSE)</f>
        <v>E38000140</v>
      </c>
      <c r="B146" t="str">
        <f>VLOOKUP(E146,'[1]ONS Area ID (CWT Q2 13-14)'!$A$2:$C$219,3,FALSE)</f>
        <v>E39000018</v>
      </c>
      <c r="C146" s="66" t="str">
        <f>VLOOKUP(E146,[1]CCG!$A$2:$D$212,4,FALSE)</f>
        <v>Q71</v>
      </c>
      <c r="D146" s="66" t="str">
        <f>VLOOKUP(C146,'[1]Area Team'!$A$2:$B$29,2,FALSE)</f>
        <v>LONDON AREA TEAM</v>
      </c>
      <c r="E146" s="68" t="s">
        <v>210</v>
      </c>
      <c r="F146" s="66" t="str">
        <f>VLOOKUP(E146,[1]CCG!$A$2:$D$212,2,FALSE)</f>
        <v>NHS RICHMOND CCG</v>
      </c>
      <c r="G146" s="46" t="s">
        <v>61</v>
      </c>
      <c r="H146" s="69">
        <v>177</v>
      </c>
      <c r="I146" s="69">
        <v>168</v>
      </c>
      <c r="J146" s="70">
        <f t="shared" si="4"/>
        <v>9</v>
      </c>
      <c r="K146" s="71">
        <f t="shared" si="5"/>
        <v>0.94915254237288138</v>
      </c>
      <c r="L146" s="16"/>
    </row>
    <row r="147" spans="1:12" s="17" customFormat="1" ht="15" x14ac:dyDescent="0.25">
      <c r="A147" t="str">
        <f>VLOOKUP(E147,'[1]ONS Area ID (CWT Q2 13-14)'!$A$2:$C$219,2,FALSE)</f>
        <v>E38000171</v>
      </c>
      <c r="B147" t="str">
        <f>VLOOKUP(E147,'[1]ONS Area ID (CWT Q2 13-14)'!$A$2:$C$219,3,FALSE)</f>
        <v>E39000018</v>
      </c>
      <c r="C147" s="66" t="str">
        <f>VLOOKUP(E147,[1]CCG!$A$2:$D$212,4,FALSE)</f>
        <v>Q71</v>
      </c>
      <c r="D147" s="66" t="str">
        <f>VLOOKUP(C147,'[1]Area Team'!$A$2:$B$29,2,FALSE)</f>
        <v>LONDON AREA TEAM</v>
      </c>
      <c r="E147" s="68" t="s">
        <v>211</v>
      </c>
      <c r="F147" s="66" t="str">
        <f>VLOOKUP(E147,[1]CCG!$A$2:$D$212,2,FALSE)</f>
        <v>NHS SOUTHWARK CCG</v>
      </c>
      <c r="G147" s="46" t="s">
        <v>61</v>
      </c>
      <c r="H147" s="69">
        <v>370</v>
      </c>
      <c r="I147" s="69">
        <v>345</v>
      </c>
      <c r="J147" s="70">
        <f t="shared" si="4"/>
        <v>25</v>
      </c>
      <c r="K147" s="71">
        <f t="shared" si="5"/>
        <v>0.93243243243243246</v>
      </c>
      <c r="L147" s="16"/>
    </row>
    <row r="148" spans="1:12" s="17" customFormat="1" ht="15" x14ac:dyDescent="0.25">
      <c r="A148" t="str">
        <f>VLOOKUP(E148,'[1]ONS Area ID (CWT Q2 13-14)'!$A$2:$C$219,2,FALSE)</f>
        <v>E38000179</v>
      </c>
      <c r="B148" t="str">
        <f>VLOOKUP(E148,'[1]ONS Area ID (CWT Q2 13-14)'!$A$2:$C$219,3,FALSE)</f>
        <v>E39000018</v>
      </c>
      <c r="C148" s="66" t="str">
        <f>VLOOKUP(E148,[1]CCG!$A$2:$D$212,4,FALSE)</f>
        <v>Q71</v>
      </c>
      <c r="D148" s="66" t="str">
        <f>VLOOKUP(C148,'[1]Area Team'!$A$2:$B$29,2,FALSE)</f>
        <v>LONDON AREA TEAM</v>
      </c>
      <c r="E148" s="68" t="s">
        <v>213</v>
      </c>
      <c r="F148" s="66" t="str">
        <f>VLOOKUP(E148,[1]CCG!$A$2:$D$212,2,FALSE)</f>
        <v>NHS SUTTON CCG</v>
      </c>
      <c r="G148" s="46" t="s">
        <v>61</v>
      </c>
      <c r="H148" s="69">
        <v>232</v>
      </c>
      <c r="I148" s="69">
        <v>226</v>
      </c>
      <c r="J148" s="70">
        <f t="shared" si="4"/>
        <v>6</v>
      </c>
      <c r="K148" s="71">
        <f t="shared" si="5"/>
        <v>0.97413793103448276</v>
      </c>
      <c r="L148" s="16"/>
    </row>
    <row r="149" spans="1:12" s="17" customFormat="1" ht="15" x14ac:dyDescent="0.25">
      <c r="A149" t="str">
        <f>VLOOKUP(E149,'[1]ONS Area ID (CWT Q2 13-14)'!$A$2:$C$219,2,FALSE)</f>
        <v>E38000186</v>
      </c>
      <c r="B149" t="str">
        <f>VLOOKUP(E149,'[1]ONS Area ID (CWT Q2 13-14)'!$A$2:$C$219,3,FALSE)</f>
        <v>E39000018</v>
      </c>
      <c r="C149" s="66" t="str">
        <f>VLOOKUP(E149,[1]CCG!$A$2:$D$212,4,FALSE)</f>
        <v>Q71</v>
      </c>
      <c r="D149" s="66" t="str">
        <f>VLOOKUP(C149,'[1]Area Team'!$A$2:$B$29,2,FALSE)</f>
        <v>LONDON AREA TEAM</v>
      </c>
      <c r="E149" s="68" t="s">
        <v>214</v>
      </c>
      <c r="F149" s="66" t="str">
        <f>VLOOKUP(E149,[1]CCG!$A$2:$D$212,2,FALSE)</f>
        <v>NHS TOWER HAMLETS CCG</v>
      </c>
      <c r="G149" s="46" t="s">
        <v>61</v>
      </c>
      <c r="H149" s="69">
        <v>148</v>
      </c>
      <c r="I149" s="69">
        <v>131</v>
      </c>
      <c r="J149" s="70">
        <f t="shared" si="4"/>
        <v>17</v>
      </c>
      <c r="K149" s="71">
        <f t="shared" si="5"/>
        <v>0.88513513513513509</v>
      </c>
      <c r="L149" s="16"/>
    </row>
    <row r="150" spans="1:12" s="17" customFormat="1" ht="15" x14ac:dyDescent="0.25">
      <c r="A150" t="str">
        <f>VLOOKUP(E150,'[1]ONS Area ID (CWT Q2 13-14)'!$A$2:$C$219,2,FALSE)</f>
        <v>E38000192</v>
      </c>
      <c r="B150" t="str">
        <f>VLOOKUP(E150,'[1]ONS Area ID (CWT Q2 13-14)'!$A$2:$C$219,3,FALSE)</f>
        <v>E39000018</v>
      </c>
      <c r="C150" s="66" t="str">
        <f>VLOOKUP(E150,[1]CCG!$A$2:$D$212,4,FALSE)</f>
        <v>Q71</v>
      </c>
      <c r="D150" s="66" t="str">
        <f>VLOOKUP(C150,'[1]Area Team'!$A$2:$B$29,2,FALSE)</f>
        <v>LONDON AREA TEAM</v>
      </c>
      <c r="E150" s="68" t="s">
        <v>215</v>
      </c>
      <c r="F150" s="66" t="str">
        <f>VLOOKUP(E150,[1]CCG!$A$2:$D$212,2,FALSE)</f>
        <v>NHS WALTHAM FOREST CCG</v>
      </c>
      <c r="G150" s="46" t="s">
        <v>61</v>
      </c>
      <c r="H150" s="69">
        <v>300</v>
      </c>
      <c r="I150" s="69">
        <v>266</v>
      </c>
      <c r="J150" s="70">
        <f t="shared" si="4"/>
        <v>34</v>
      </c>
      <c r="K150" s="71">
        <f t="shared" si="5"/>
        <v>0.88666666666666671</v>
      </c>
      <c r="L150" s="16"/>
    </row>
    <row r="151" spans="1:12" s="17" customFormat="1" ht="15" x14ac:dyDescent="0.25">
      <c r="A151" t="str">
        <f>VLOOKUP(E151,'[1]ONS Area ID (CWT Q2 13-14)'!$A$2:$C$219,2,FALSE)</f>
        <v>E38000193</v>
      </c>
      <c r="B151" t="str">
        <f>VLOOKUP(E151,'[1]ONS Area ID (CWT Q2 13-14)'!$A$2:$C$219,3,FALSE)</f>
        <v>E39000018</v>
      </c>
      <c r="C151" s="66" t="str">
        <f>VLOOKUP(E151,[1]CCG!$A$2:$D$212,4,FALSE)</f>
        <v>Q71</v>
      </c>
      <c r="D151" s="66" t="str">
        <f>VLOOKUP(C151,'[1]Area Team'!$A$2:$B$29,2,FALSE)</f>
        <v>LONDON AREA TEAM</v>
      </c>
      <c r="E151" s="68" t="s">
        <v>216</v>
      </c>
      <c r="F151" s="66" t="str">
        <f>VLOOKUP(E151,[1]CCG!$A$2:$D$212,2,FALSE)</f>
        <v>NHS WANDSWORTH CCG</v>
      </c>
      <c r="G151" s="46" t="s">
        <v>61</v>
      </c>
      <c r="H151" s="69">
        <v>412</v>
      </c>
      <c r="I151" s="69">
        <v>403</v>
      </c>
      <c r="J151" s="70">
        <f t="shared" si="4"/>
        <v>9</v>
      </c>
      <c r="K151" s="71">
        <f t="shared" si="5"/>
        <v>0.97815533980582525</v>
      </c>
      <c r="L151" s="16"/>
    </row>
    <row r="152" spans="1:12" s="17" customFormat="1" ht="15" x14ac:dyDescent="0.25">
      <c r="A152" t="str">
        <f>VLOOKUP(E152,'[1]ONS Area ID (CWT Q2 13-14)'!$A$2:$C$219,2,FALSE)</f>
        <v>E38000202</v>
      </c>
      <c r="B152" t="str">
        <f>VLOOKUP(E152,'[1]ONS Area ID (CWT Q2 13-14)'!$A$2:$C$219,3,FALSE)</f>
        <v>E39000018</v>
      </c>
      <c r="C152" s="66" t="str">
        <f>VLOOKUP(E152,[1]CCG!$A$2:$D$212,4,FALSE)</f>
        <v>Q71</v>
      </c>
      <c r="D152" s="66" t="str">
        <f>VLOOKUP(C152,'[1]Area Team'!$A$2:$B$29,2,FALSE)</f>
        <v>LONDON AREA TEAM</v>
      </c>
      <c r="E152" s="68" t="s">
        <v>217</v>
      </c>
      <c r="F152" s="66" t="str">
        <f>VLOOKUP(E152,[1]CCG!$A$2:$D$212,2,FALSE)</f>
        <v>NHS WEST LONDON (K&amp;C &amp; QPP) CCG</v>
      </c>
      <c r="G152" s="46" t="s">
        <v>61</v>
      </c>
      <c r="H152" s="69">
        <v>324</v>
      </c>
      <c r="I152" s="69">
        <v>293</v>
      </c>
      <c r="J152" s="70">
        <f t="shared" si="4"/>
        <v>31</v>
      </c>
      <c r="K152" s="71">
        <f t="shared" si="5"/>
        <v>0.90432098765432101</v>
      </c>
      <c r="L152" s="16"/>
    </row>
    <row r="153" spans="1:12" s="17" customFormat="1" ht="15" x14ac:dyDescent="0.25">
      <c r="A153" t="str">
        <f>VLOOKUP(E153,'[1]ONS Area ID (CWT Q2 13-14)'!$A$2:$C$219,2,FALSE)</f>
        <v>E38000068</v>
      </c>
      <c r="B153" t="str">
        <f>VLOOKUP(E153,'[1]ONS Area ID (CWT Q2 13-14)'!$A$2:$C$219,3,FALSE)</f>
        <v>E39000005</v>
      </c>
      <c r="C153" s="66" t="str">
        <f>VLOOKUP(E153,[1]CCG!$A$2:$D$212,4,FALSE)</f>
        <v>Q48</v>
      </c>
      <c r="D153" s="66" t="str">
        <f>VLOOKUP(C153,'[1]Area Team'!$A$2:$B$29,2,FALSE)</f>
        <v>MERSEYSIDE AREA TEAM</v>
      </c>
      <c r="E153" s="68" t="s">
        <v>88</v>
      </c>
      <c r="F153" s="66" t="str">
        <f>VLOOKUP(E153,[1]CCG!$A$2:$D$212,2,FALSE)</f>
        <v>NHS HALTON CCG</v>
      </c>
      <c r="G153" s="46" t="s">
        <v>61</v>
      </c>
      <c r="H153" s="69">
        <v>179</v>
      </c>
      <c r="I153" s="69">
        <v>165</v>
      </c>
      <c r="J153" s="70">
        <f t="shared" si="4"/>
        <v>14</v>
      </c>
      <c r="K153" s="71">
        <f t="shared" si="5"/>
        <v>0.92178770949720668</v>
      </c>
      <c r="L153" s="16"/>
    </row>
    <row r="154" spans="1:12" s="17" customFormat="1" ht="15" x14ac:dyDescent="0.25">
      <c r="A154" t="str">
        <f>VLOOKUP(E154,'[1]ONS Area ID (CWT Q2 13-14)'!$A$2:$C$219,2,FALSE)</f>
        <v>E38000091</v>
      </c>
      <c r="B154" t="str">
        <f>VLOOKUP(E154,'[1]ONS Area ID (CWT Q2 13-14)'!$A$2:$C$219,3,FALSE)</f>
        <v>E39000005</v>
      </c>
      <c r="C154" s="66" t="str">
        <f>VLOOKUP(E154,[1]CCG!$A$2:$D$212,4,FALSE)</f>
        <v>Q48</v>
      </c>
      <c r="D154" s="66" t="str">
        <f>VLOOKUP(C154,'[1]Area Team'!$A$2:$B$29,2,FALSE)</f>
        <v>MERSEYSIDE AREA TEAM</v>
      </c>
      <c r="E154" s="68" t="s">
        <v>91</v>
      </c>
      <c r="F154" s="66" t="str">
        <f>VLOOKUP(E154,[1]CCG!$A$2:$D$212,2,FALSE)</f>
        <v>NHS KNOWSLEY CCG</v>
      </c>
      <c r="G154" s="46" t="s">
        <v>61</v>
      </c>
      <c r="H154" s="69">
        <v>249</v>
      </c>
      <c r="I154" s="69">
        <v>234</v>
      </c>
      <c r="J154" s="70">
        <f t="shared" si="4"/>
        <v>15</v>
      </c>
      <c r="K154" s="71">
        <f t="shared" si="5"/>
        <v>0.93975903614457834</v>
      </c>
      <c r="L154" s="16"/>
    </row>
    <row r="155" spans="1:12" s="17" customFormat="1" ht="15" x14ac:dyDescent="0.25">
      <c r="A155" t="str">
        <f>VLOOKUP(E155,'[1]ONS Area ID (CWT Q2 13-14)'!$A$2:$C$219,2,FALSE)</f>
        <v>E38000101</v>
      </c>
      <c r="B155" t="str">
        <f>VLOOKUP(E155,'[1]ONS Area ID (CWT Q2 13-14)'!$A$2:$C$219,3,FALSE)</f>
        <v>E39000005</v>
      </c>
      <c r="C155" s="66" t="str">
        <f>VLOOKUP(E155,[1]CCG!$A$2:$D$212,4,FALSE)</f>
        <v>Q48</v>
      </c>
      <c r="D155" s="66" t="str">
        <f>VLOOKUP(C155,'[1]Area Team'!$A$2:$B$29,2,FALSE)</f>
        <v>MERSEYSIDE AREA TEAM</v>
      </c>
      <c r="E155" s="68" t="s">
        <v>265</v>
      </c>
      <c r="F155" s="66" t="str">
        <f>VLOOKUP(E155,[1]CCG!$A$2:$D$212,2,FALSE)</f>
        <v>NHS LIVERPOOL CCG</v>
      </c>
      <c r="G155" s="46" t="s">
        <v>61</v>
      </c>
      <c r="H155" s="69">
        <v>614</v>
      </c>
      <c r="I155" s="69">
        <v>602</v>
      </c>
      <c r="J155" s="70">
        <f t="shared" si="4"/>
        <v>12</v>
      </c>
      <c r="K155" s="71">
        <f t="shared" si="5"/>
        <v>0.98045602605863191</v>
      </c>
      <c r="L155" s="16"/>
    </row>
    <row r="156" spans="1:12" s="17" customFormat="1" ht="15" x14ac:dyDescent="0.25">
      <c r="A156" t="str">
        <f>VLOOKUP(E156,'[1]ONS Area ID (CWT Q2 13-14)'!$A$2:$C$219,2,FALSE)</f>
        <v>E38000161</v>
      </c>
      <c r="B156" t="str">
        <f>VLOOKUP(E156,'[1]ONS Area ID (CWT Q2 13-14)'!$A$2:$C$219,3,FALSE)</f>
        <v>E39000005</v>
      </c>
      <c r="C156" s="66" t="str">
        <f>VLOOKUP(E156,[1]CCG!$A$2:$D$212,4,FALSE)</f>
        <v>Q48</v>
      </c>
      <c r="D156" s="66" t="str">
        <f>VLOOKUP(C156,'[1]Area Team'!$A$2:$B$29,2,FALSE)</f>
        <v>MERSEYSIDE AREA TEAM</v>
      </c>
      <c r="E156" s="68" t="s">
        <v>96</v>
      </c>
      <c r="F156" s="66" t="str">
        <f>VLOOKUP(E156,[1]CCG!$A$2:$D$212,2,FALSE)</f>
        <v>NHS SOUTH SEFTON CCG</v>
      </c>
      <c r="G156" s="46" t="s">
        <v>61</v>
      </c>
      <c r="H156" s="69">
        <v>169</v>
      </c>
      <c r="I156" s="69">
        <v>158</v>
      </c>
      <c r="J156" s="70">
        <f t="shared" si="4"/>
        <v>11</v>
      </c>
      <c r="K156" s="71">
        <f t="shared" si="5"/>
        <v>0.9349112426035503</v>
      </c>
      <c r="L156" s="16"/>
    </row>
    <row r="157" spans="1:12" s="17" customFormat="1" ht="15" x14ac:dyDescent="0.25">
      <c r="A157" t="str">
        <f>VLOOKUP(E157,'[1]ONS Area ID (CWT Q2 13-14)'!$A$2:$C$219,2,FALSE)</f>
        <v>E38000170</v>
      </c>
      <c r="B157" t="str">
        <f>VLOOKUP(E157,'[1]ONS Area ID (CWT Q2 13-14)'!$A$2:$C$219,3,FALSE)</f>
        <v>E39000005</v>
      </c>
      <c r="C157" s="66" t="str">
        <f>VLOOKUP(E157,[1]CCG!$A$2:$D$212,4,FALSE)</f>
        <v>Q48</v>
      </c>
      <c r="D157" s="66" t="str">
        <f>VLOOKUP(C157,'[1]Area Team'!$A$2:$B$29,2,FALSE)</f>
        <v>MERSEYSIDE AREA TEAM</v>
      </c>
      <c r="E157" s="68" t="s">
        <v>97</v>
      </c>
      <c r="F157" s="66" t="str">
        <f>VLOOKUP(E157,[1]CCG!$A$2:$D$212,2,FALSE)</f>
        <v>NHS SOUTHPORT AND FORMBY CCG</v>
      </c>
      <c r="G157" s="46" t="s">
        <v>61</v>
      </c>
      <c r="H157" s="69">
        <v>160</v>
      </c>
      <c r="I157" s="69">
        <v>158</v>
      </c>
      <c r="J157" s="70">
        <f t="shared" si="4"/>
        <v>2</v>
      </c>
      <c r="K157" s="71">
        <f t="shared" si="5"/>
        <v>0.98750000000000004</v>
      </c>
      <c r="L157" s="16"/>
    </row>
    <row r="158" spans="1:12" s="17" customFormat="1" ht="15" x14ac:dyDescent="0.25">
      <c r="A158" t="str">
        <f>VLOOKUP(E158,'[1]ONS Area ID (CWT Q2 13-14)'!$A$2:$C$219,2,FALSE)</f>
        <v>E38000172</v>
      </c>
      <c r="B158" t="str">
        <f>VLOOKUP(E158,'[1]ONS Area ID (CWT Q2 13-14)'!$A$2:$C$219,3,FALSE)</f>
        <v>E39000005</v>
      </c>
      <c r="C158" s="66" t="str">
        <f>VLOOKUP(E158,[1]CCG!$A$2:$D$212,4,FALSE)</f>
        <v>Q48</v>
      </c>
      <c r="D158" s="66" t="str">
        <f>VLOOKUP(C158,'[1]Area Team'!$A$2:$B$29,2,FALSE)</f>
        <v>MERSEYSIDE AREA TEAM</v>
      </c>
      <c r="E158" s="68" t="s">
        <v>99</v>
      </c>
      <c r="F158" s="66" t="str">
        <f>VLOOKUP(E158,[1]CCG!$A$2:$D$212,2,FALSE)</f>
        <v>NHS ST HELENS CCG</v>
      </c>
      <c r="G158" s="46" t="s">
        <v>61</v>
      </c>
      <c r="H158" s="69">
        <v>264</v>
      </c>
      <c r="I158" s="69">
        <v>253</v>
      </c>
      <c r="J158" s="70">
        <f t="shared" si="4"/>
        <v>11</v>
      </c>
      <c r="K158" s="71">
        <f t="shared" si="5"/>
        <v>0.95833333333333337</v>
      </c>
      <c r="L158" s="16"/>
    </row>
    <row r="159" spans="1:12" s="17" customFormat="1" ht="15" x14ac:dyDescent="0.25">
      <c r="A159" t="str">
        <f>VLOOKUP(E159,'[1]ONS Area ID (CWT Q2 13-14)'!$A$2:$C$219,2,FALSE)</f>
        <v>N/A</v>
      </c>
      <c r="B159" t="str">
        <f>VLOOKUP(E159,'[1]ONS Area ID (CWT Q2 13-14)'!$A$2:$C$219,3,FALSE)</f>
        <v>E39000007</v>
      </c>
      <c r="C159" s="66" t="s">
        <v>280</v>
      </c>
      <c r="D159" s="66" t="str">
        <f>VLOOKUP(C159,'[1]Area Team'!$A$2:$B$29,2,FALSE)</f>
        <v>NORTH YORKSHIRE AND HUMBER AREA TEAM</v>
      </c>
      <c r="E159" s="68" t="s">
        <v>264</v>
      </c>
      <c r="F159" s="66" t="s">
        <v>282</v>
      </c>
      <c r="G159" s="46" t="s">
        <v>61</v>
      </c>
      <c r="H159" s="69">
        <v>105</v>
      </c>
      <c r="I159" s="69">
        <v>94</v>
      </c>
      <c r="J159" s="70">
        <f t="shared" si="4"/>
        <v>11</v>
      </c>
      <c r="K159" s="71">
        <f t="shared" si="5"/>
        <v>0.89523809523809528</v>
      </c>
      <c r="L159" s="16"/>
    </row>
    <row r="160" spans="1:12" s="17" customFormat="1" ht="15" x14ac:dyDescent="0.25">
      <c r="A160" t="str">
        <f>VLOOKUP(E160,'[1]ONS Area ID (CWT Q2 13-14)'!$A$2:$C$219,2,FALSE)</f>
        <v>E38000052</v>
      </c>
      <c r="B160" t="str">
        <f>VLOOKUP(E160,'[1]ONS Area ID (CWT Q2 13-14)'!$A$2:$C$219,3,FALSE)</f>
        <v>E39000007</v>
      </c>
      <c r="C160" s="66" t="str">
        <f>VLOOKUP(E160,[1]CCG!$A$2:$D$212,4,FALSE)</f>
        <v>Q50</v>
      </c>
      <c r="D160" s="66" t="str">
        <f>VLOOKUP(C160,'[1]Area Team'!$A$2:$B$29,2,FALSE)</f>
        <v>NORTH YORKSHIRE AND HUMBER AREA TEAM</v>
      </c>
      <c r="E160" s="68" t="s">
        <v>116</v>
      </c>
      <c r="F160" s="66" t="str">
        <f>VLOOKUP(E160,[1]CCG!$A$2:$D$212,2,FALSE)</f>
        <v>NHS EAST RIDING OF YORKSHIRE CCG</v>
      </c>
      <c r="G160" s="46" t="s">
        <v>61</v>
      </c>
      <c r="H160" s="69">
        <v>394</v>
      </c>
      <c r="I160" s="69">
        <v>332</v>
      </c>
      <c r="J160" s="70">
        <f t="shared" si="4"/>
        <v>62</v>
      </c>
      <c r="K160" s="71">
        <f t="shared" si="5"/>
        <v>0.84263959390862941</v>
      </c>
      <c r="L160" s="16"/>
    </row>
    <row r="161" spans="1:12" s="17" customFormat="1" ht="15" x14ac:dyDescent="0.25">
      <c r="A161" t="str">
        <f>VLOOKUP(E161,'[1]ONS Area ID (CWT Q2 13-14)'!$A$2:$C$219,2,FALSE)</f>
        <v>E38000069</v>
      </c>
      <c r="B161" t="str">
        <f>VLOOKUP(E161,'[1]ONS Area ID (CWT Q2 13-14)'!$A$2:$C$219,3,FALSE)</f>
        <v>E39000007</v>
      </c>
      <c r="C161" s="66" t="str">
        <f>VLOOKUP(E161,[1]CCG!$A$2:$D$212,4,FALSE)</f>
        <v>Q50</v>
      </c>
      <c r="D161" s="66" t="str">
        <f>VLOOKUP(C161,'[1]Area Team'!$A$2:$B$29,2,FALSE)</f>
        <v>NORTH YORKSHIRE AND HUMBER AREA TEAM</v>
      </c>
      <c r="E161" s="68" t="s">
        <v>119</v>
      </c>
      <c r="F161" s="66" t="str">
        <f>VLOOKUP(E161,[1]CCG!$A$2:$D$212,2,FALSE)</f>
        <v>NHS HAMBLETON, RICHMONDSHIRE AND WHITBY CCG</v>
      </c>
      <c r="G161" s="46" t="s">
        <v>61</v>
      </c>
      <c r="H161" s="69">
        <v>155</v>
      </c>
      <c r="I161" s="69">
        <v>139</v>
      </c>
      <c r="J161" s="70">
        <f t="shared" si="4"/>
        <v>16</v>
      </c>
      <c r="K161" s="71">
        <f t="shared" si="5"/>
        <v>0.89677419354838706</v>
      </c>
      <c r="L161" s="16"/>
    </row>
    <row r="162" spans="1:12" s="17" customFormat="1" ht="15" x14ac:dyDescent="0.25">
      <c r="A162" t="str">
        <f>VLOOKUP(E162,'[1]ONS Area ID (CWT Q2 13-14)'!$A$2:$C$219,2,FALSE)</f>
        <v>E38000073</v>
      </c>
      <c r="B162" t="str">
        <f>VLOOKUP(E162,'[1]ONS Area ID (CWT Q2 13-14)'!$A$2:$C$219,3,FALSE)</f>
        <v>E39000007</v>
      </c>
      <c r="C162" s="66" t="str">
        <f>VLOOKUP(E162,[1]CCG!$A$2:$D$212,4,FALSE)</f>
        <v>Q50</v>
      </c>
      <c r="D162" s="66" t="str">
        <f>VLOOKUP(C162,'[1]Area Team'!$A$2:$B$29,2,FALSE)</f>
        <v>NORTH YORKSHIRE AND HUMBER AREA TEAM</v>
      </c>
      <c r="E162" s="68" t="s">
        <v>120</v>
      </c>
      <c r="F162" s="66" t="str">
        <f>VLOOKUP(E162,[1]CCG!$A$2:$D$212,2,FALSE)</f>
        <v>NHS HARROGATE AND RURAL DISTRICT CCG</v>
      </c>
      <c r="G162" s="46" t="s">
        <v>61</v>
      </c>
      <c r="H162" s="69">
        <v>116</v>
      </c>
      <c r="I162" s="69">
        <v>111</v>
      </c>
      <c r="J162" s="70">
        <f t="shared" si="4"/>
        <v>5</v>
      </c>
      <c r="K162" s="71">
        <f t="shared" si="5"/>
        <v>0.9568965517241379</v>
      </c>
      <c r="L162" s="16"/>
    </row>
    <row r="163" spans="1:12" s="17" customFormat="1" ht="15" x14ac:dyDescent="0.25">
      <c r="A163" t="str">
        <f>VLOOKUP(E163,'[1]ONS Area ID (CWT Q2 13-14)'!$A$2:$C$219,2,FALSE)</f>
        <v>E38000085</v>
      </c>
      <c r="B163" t="str">
        <f>VLOOKUP(E163,'[1]ONS Area ID (CWT Q2 13-14)'!$A$2:$C$219,3,FALSE)</f>
        <v>E39000007</v>
      </c>
      <c r="C163" s="66" t="str">
        <f>VLOOKUP(E163,[1]CCG!$A$2:$D$212,4,FALSE)</f>
        <v>Q50</v>
      </c>
      <c r="D163" s="66" t="str">
        <f>VLOOKUP(C163,'[1]Area Team'!$A$2:$B$29,2,FALSE)</f>
        <v>NORTH YORKSHIRE AND HUMBER AREA TEAM</v>
      </c>
      <c r="E163" s="68" t="s">
        <v>121</v>
      </c>
      <c r="F163" s="66" t="str">
        <f>VLOOKUP(E163,[1]CCG!$A$2:$D$212,2,FALSE)</f>
        <v>NHS HULL CCG</v>
      </c>
      <c r="G163" s="46" t="s">
        <v>61</v>
      </c>
      <c r="H163" s="69">
        <v>555</v>
      </c>
      <c r="I163" s="69">
        <v>516</v>
      </c>
      <c r="J163" s="70">
        <f t="shared" si="4"/>
        <v>39</v>
      </c>
      <c r="K163" s="71">
        <f t="shared" si="5"/>
        <v>0.92972972972972978</v>
      </c>
      <c r="L163" s="16"/>
    </row>
    <row r="164" spans="1:12" s="17" customFormat="1" ht="15" x14ac:dyDescent="0.25">
      <c r="A164" t="str">
        <f>VLOOKUP(E164,'[1]ONS Area ID (CWT Q2 13-14)'!$A$2:$C$219,2,FALSE)</f>
        <v>E38000119</v>
      </c>
      <c r="B164" t="str">
        <f>VLOOKUP(E164,'[1]ONS Area ID (CWT Q2 13-14)'!$A$2:$C$219,3,FALSE)</f>
        <v>E39000007</v>
      </c>
      <c r="C164" s="66" t="str">
        <f>VLOOKUP(E164,[1]CCG!$A$2:$D$212,4,FALSE)</f>
        <v>Q50</v>
      </c>
      <c r="D164" s="66" t="str">
        <f>VLOOKUP(C164,'[1]Area Team'!$A$2:$B$29,2,FALSE)</f>
        <v>NORTH YORKSHIRE AND HUMBER AREA TEAM</v>
      </c>
      <c r="E164" s="68" t="s">
        <v>123</v>
      </c>
      <c r="F164" s="66" t="str">
        <f>VLOOKUP(E164,[1]CCG!$A$2:$D$212,2,FALSE)</f>
        <v>NHS NORTH EAST LINCOLNSHIRE CCG</v>
      </c>
      <c r="G164" s="46" t="s">
        <v>61</v>
      </c>
      <c r="H164" s="69">
        <v>182</v>
      </c>
      <c r="I164" s="69">
        <v>170</v>
      </c>
      <c r="J164" s="70">
        <f t="shared" si="4"/>
        <v>12</v>
      </c>
      <c r="K164" s="71">
        <f t="shared" si="5"/>
        <v>0.93406593406593408</v>
      </c>
      <c r="L164" s="16"/>
    </row>
    <row r="165" spans="1:12" s="17" customFormat="1" ht="15" x14ac:dyDescent="0.25">
      <c r="A165" t="str">
        <f>VLOOKUP(E165,'[1]ONS Area ID (CWT Q2 13-14)'!$A$2:$C$219,2,FALSE)</f>
        <v>E38000122</v>
      </c>
      <c r="B165" t="str">
        <f>VLOOKUP(E165,'[1]ONS Area ID (CWT Q2 13-14)'!$A$2:$C$219,3,FALSE)</f>
        <v>E39000007</v>
      </c>
      <c r="C165" s="66" t="str">
        <f>VLOOKUP(E165,[1]CCG!$A$2:$D$212,4,FALSE)</f>
        <v>Q50</v>
      </c>
      <c r="D165" s="66" t="str">
        <f>VLOOKUP(C165,'[1]Area Team'!$A$2:$B$29,2,FALSE)</f>
        <v>NORTH YORKSHIRE AND HUMBER AREA TEAM</v>
      </c>
      <c r="E165" s="68" t="s">
        <v>125</v>
      </c>
      <c r="F165" s="66" t="str">
        <f>VLOOKUP(E165,[1]CCG!$A$2:$D$212,2,FALSE)</f>
        <v>NHS NORTH LINCOLNSHIRE CCG</v>
      </c>
      <c r="G165" s="46" t="s">
        <v>61</v>
      </c>
      <c r="H165" s="69">
        <v>156</v>
      </c>
      <c r="I165" s="69">
        <v>147</v>
      </c>
      <c r="J165" s="70">
        <f t="shared" si="4"/>
        <v>9</v>
      </c>
      <c r="K165" s="71">
        <f t="shared" si="5"/>
        <v>0.94230769230769229</v>
      </c>
      <c r="L165" s="16"/>
    </row>
    <row r="166" spans="1:12" s="17" customFormat="1" ht="15" x14ac:dyDescent="0.25">
      <c r="A166" t="str">
        <f>VLOOKUP(E166,'[1]ONS Area ID (CWT Q2 13-14)'!$A$2:$C$219,2,FALSE)</f>
        <v>E38000145</v>
      </c>
      <c r="B166" t="str">
        <f>VLOOKUP(E166,'[1]ONS Area ID (CWT Q2 13-14)'!$A$2:$C$219,3,FALSE)</f>
        <v>E39000007</v>
      </c>
      <c r="C166" s="66" t="str">
        <f>VLOOKUP(E166,[1]CCG!$A$2:$D$212,4,FALSE)</f>
        <v>Q50</v>
      </c>
      <c r="D166" s="66" t="str">
        <f>VLOOKUP(C166,'[1]Area Team'!$A$2:$B$29,2,FALSE)</f>
        <v>NORTH YORKSHIRE AND HUMBER AREA TEAM</v>
      </c>
      <c r="E166" s="68" t="s">
        <v>127</v>
      </c>
      <c r="F166" s="66" t="str">
        <f>VLOOKUP(E166,[1]CCG!$A$2:$D$212,2,FALSE)</f>
        <v>NHS SCARBOROUGH AND RYEDALE CCG</v>
      </c>
      <c r="G166" s="46" t="s">
        <v>61</v>
      </c>
      <c r="H166" s="69">
        <v>185</v>
      </c>
      <c r="I166" s="69">
        <v>124</v>
      </c>
      <c r="J166" s="70">
        <f t="shared" si="4"/>
        <v>61</v>
      </c>
      <c r="K166" s="71">
        <f t="shared" si="5"/>
        <v>0.67027027027027031</v>
      </c>
      <c r="L166" s="16"/>
    </row>
    <row r="167" spans="1:12" s="17" customFormat="1" ht="15" x14ac:dyDescent="0.25">
      <c r="A167" t="str">
        <f>VLOOKUP(E167,'[1]ONS Area ID (CWT Q2 13-14)'!$A$2:$C$219,2,FALSE)</f>
        <v>E38000188</v>
      </c>
      <c r="B167" t="str">
        <f>VLOOKUP(E167,'[1]ONS Area ID (CWT Q2 13-14)'!$A$2:$C$219,3,FALSE)</f>
        <v>E39000007</v>
      </c>
      <c r="C167" s="66" t="str">
        <f>VLOOKUP(E167,[1]CCG!$A$2:$D$212,4,FALSE)</f>
        <v>Q50</v>
      </c>
      <c r="D167" s="66" t="str">
        <f>VLOOKUP(C167,'[1]Area Team'!$A$2:$B$29,2,FALSE)</f>
        <v>NORTH YORKSHIRE AND HUMBER AREA TEAM</v>
      </c>
      <c r="E167" s="68" t="s">
        <v>129</v>
      </c>
      <c r="F167" s="66" t="str">
        <f>VLOOKUP(E167,[1]CCG!$A$2:$D$212,2,FALSE)</f>
        <v>NHS VALE OF YORK CCG</v>
      </c>
      <c r="G167" s="46" t="s">
        <v>61</v>
      </c>
      <c r="H167" s="69">
        <v>382</v>
      </c>
      <c r="I167" s="69">
        <v>361</v>
      </c>
      <c r="J167" s="70">
        <f t="shared" si="4"/>
        <v>21</v>
      </c>
      <c r="K167" s="71">
        <f t="shared" si="5"/>
        <v>0.94502617801047117</v>
      </c>
      <c r="L167" s="16"/>
    </row>
    <row r="168" spans="1:12" s="17" customFormat="1" ht="15" x14ac:dyDescent="0.25">
      <c r="A168" t="str">
        <f>VLOOKUP(E168,'[1]ONS Area ID (CWT Q2 13-14)'!$A$2:$C$219,2,FALSE)</f>
        <v>E38000028</v>
      </c>
      <c r="B168" t="str">
        <f>VLOOKUP(E168,'[1]ONS Area ID (CWT Q2 13-14)'!$A$2:$C$219,3,FALSE)</f>
        <v>E39000017</v>
      </c>
      <c r="C168" s="66" t="str">
        <f>VLOOKUP(E168,[1]CCG!$A$2:$D$212,4,FALSE)</f>
        <v>Q60</v>
      </c>
      <c r="D168" s="66" t="str">
        <f>VLOOKUP(C168,'[1]Area Team'!$A$2:$B$29,2,FALSE)</f>
        <v>SHROPSHIRE AND STAFFORDSHIRE AREA TEAM</v>
      </c>
      <c r="E168" s="68" t="s">
        <v>151</v>
      </c>
      <c r="F168" s="66" t="str">
        <f>VLOOKUP(E168,[1]CCG!$A$2:$D$212,2,FALSE)</f>
        <v>NHS CANNOCK CHASE CCG</v>
      </c>
      <c r="G168" s="46" t="s">
        <v>61</v>
      </c>
      <c r="H168" s="69">
        <v>154</v>
      </c>
      <c r="I168" s="69">
        <v>149</v>
      </c>
      <c r="J168" s="70">
        <f t="shared" si="4"/>
        <v>5</v>
      </c>
      <c r="K168" s="71">
        <f t="shared" si="5"/>
        <v>0.96753246753246758</v>
      </c>
      <c r="L168" s="16"/>
    </row>
    <row r="169" spans="1:12" s="17" customFormat="1" ht="15" x14ac:dyDescent="0.25">
      <c r="A169" t="str">
        <f>VLOOKUP(E169,'[1]ONS Area ID (CWT Q2 13-14)'!$A$2:$C$219,2,FALSE)</f>
        <v>E38000053</v>
      </c>
      <c r="B169" t="str">
        <f>VLOOKUP(E169,'[1]ONS Area ID (CWT Q2 13-14)'!$A$2:$C$219,3,FALSE)</f>
        <v>E39000017</v>
      </c>
      <c r="C169" s="66" t="str">
        <f>VLOOKUP(E169,[1]CCG!$A$2:$D$212,4,FALSE)</f>
        <v>Q60</v>
      </c>
      <c r="D169" s="66" t="str">
        <f>VLOOKUP(C169,'[1]Area Team'!$A$2:$B$29,2,FALSE)</f>
        <v>SHROPSHIRE AND STAFFORDSHIRE AREA TEAM</v>
      </c>
      <c r="E169" s="68" t="s">
        <v>154</v>
      </c>
      <c r="F169" s="66" t="str">
        <f>VLOOKUP(E169,[1]CCG!$A$2:$D$212,2,FALSE)</f>
        <v>NHS EAST STAFFORDSHIRE CCG</v>
      </c>
      <c r="G169" s="46" t="s">
        <v>61</v>
      </c>
      <c r="H169" s="69">
        <v>180</v>
      </c>
      <c r="I169" s="69">
        <v>169</v>
      </c>
      <c r="J169" s="70">
        <f t="shared" si="4"/>
        <v>11</v>
      </c>
      <c r="K169" s="71">
        <f t="shared" si="5"/>
        <v>0.93888888888888888</v>
      </c>
      <c r="L169" s="16"/>
    </row>
    <row r="170" spans="1:12" s="17" customFormat="1" ht="15" x14ac:dyDescent="0.25">
      <c r="A170" t="str">
        <f>VLOOKUP(E170,'[1]ONS Area ID (CWT Q2 13-14)'!$A$2:$C$219,2,FALSE)</f>
        <v>E38000126</v>
      </c>
      <c r="B170" t="str">
        <f>VLOOKUP(E170,'[1]ONS Area ID (CWT Q2 13-14)'!$A$2:$C$219,3,FALSE)</f>
        <v>E39000017</v>
      </c>
      <c r="C170" s="66" t="str">
        <f>VLOOKUP(E170,[1]CCG!$A$2:$D$212,4,FALSE)</f>
        <v>Q60</v>
      </c>
      <c r="D170" s="66" t="str">
        <f>VLOOKUP(C170,'[1]Area Team'!$A$2:$B$29,2,FALSE)</f>
        <v>SHROPSHIRE AND STAFFORDSHIRE AREA TEAM</v>
      </c>
      <c r="E170" s="68" t="s">
        <v>156</v>
      </c>
      <c r="F170" s="66" t="str">
        <f>VLOOKUP(E170,[1]CCG!$A$2:$D$212,2,FALSE)</f>
        <v>NHS NORTH STAFFORDSHIRE CCG</v>
      </c>
      <c r="G170" s="46" t="s">
        <v>61</v>
      </c>
      <c r="H170" s="69">
        <v>230</v>
      </c>
      <c r="I170" s="69">
        <v>221</v>
      </c>
      <c r="J170" s="70">
        <f t="shared" si="4"/>
        <v>9</v>
      </c>
      <c r="K170" s="71">
        <f t="shared" si="5"/>
        <v>0.96086956521739131</v>
      </c>
      <c r="L170" s="16"/>
    </row>
    <row r="171" spans="1:12" s="17" customFormat="1" ht="15" x14ac:dyDescent="0.25">
      <c r="A171" t="str">
        <f>VLOOKUP(E171,'[1]ONS Area ID (CWT Q2 13-14)'!$A$2:$C$219,2,FALSE)</f>
        <v>E38000147</v>
      </c>
      <c r="B171" t="str">
        <f>VLOOKUP(E171,'[1]ONS Area ID (CWT Q2 13-14)'!$A$2:$C$219,3,FALSE)</f>
        <v>E39000017</v>
      </c>
      <c r="C171" s="66" t="str">
        <f>VLOOKUP(E171,[1]CCG!$A$2:$D$212,4,FALSE)</f>
        <v>Q60</v>
      </c>
      <c r="D171" s="66" t="str">
        <f>VLOOKUP(C171,'[1]Area Team'!$A$2:$B$29,2,FALSE)</f>
        <v>SHROPSHIRE AND STAFFORDSHIRE AREA TEAM</v>
      </c>
      <c r="E171" s="68" t="s">
        <v>160</v>
      </c>
      <c r="F171" s="66" t="str">
        <f>VLOOKUP(E171,[1]CCG!$A$2:$D$212,2,FALSE)</f>
        <v>NHS SHROPSHIRE CCG</v>
      </c>
      <c r="G171" s="46" t="s">
        <v>61</v>
      </c>
      <c r="H171" s="69">
        <v>380</v>
      </c>
      <c r="I171" s="69">
        <v>359</v>
      </c>
      <c r="J171" s="70">
        <f t="shared" si="4"/>
        <v>21</v>
      </c>
      <c r="K171" s="71">
        <f t="shared" si="5"/>
        <v>0.94473684210526321</v>
      </c>
      <c r="L171" s="16"/>
    </row>
    <row r="172" spans="1:12" s="17" customFormat="1" ht="15" x14ac:dyDescent="0.25">
      <c r="A172" t="str">
        <f>VLOOKUP(E172,'[1]ONS Area ID (CWT Q2 13-14)'!$A$2:$C$219,2,FALSE)</f>
        <v>E38000153</v>
      </c>
      <c r="B172" t="str">
        <f>VLOOKUP(E172,'[1]ONS Area ID (CWT Q2 13-14)'!$A$2:$C$219,3,FALSE)</f>
        <v>E39000017</v>
      </c>
      <c r="C172" s="66" t="str">
        <f>VLOOKUP(E172,[1]CCG!$A$2:$D$212,4,FALSE)</f>
        <v>Q60</v>
      </c>
      <c r="D172" s="66" t="str">
        <f>VLOOKUP(C172,'[1]Area Team'!$A$2:$B$29,2,FALSE)</f>
        <v>SHROPSHIRE AND STAFFORDSHIRE AREA TEAM</v>
      </c>
      <c r="E172" s="68" t="s">
        <v>162</v>
      </c>
      <c r="F172" s="66" t="str">
        <f>VLOOKUP(E172,[1]CCG!$A$2:$D$212,2,FALSE)</f>
        <v>NHS SOUTH EAST STAFFS AND SEISDON PENINSULAR CCG</v>
      </c>
      <c r="G172" s="46" t="s">
        <v>61</v>
      </c>
      <c r="H172" s="69">
        <v>278</v>
      </c>
      <c r="I172" s="69">
        <v>260</v>
      </c>
      <c r="J172" s="70">
        <f t="shared" si="4"/>
        <v>18</v>
      </c>
      <c r="K172" s="71">
        <f t="shared" si="5"/>
        <v>0.93525179856115104</v>
      </c>
      <c r="L172" s="16"/>
    </row>
    <row r="173" spans="1:12" s="17" customFormat="1" ht="15" x14ac:dyDescent="0.25">
      <c r="A173" t="str">
        <f>VLOOKUP(E173,'[1]ONS Area ID (CWT Q2 13-14)'!$A$2:$C$219,2,FALSE)</f>
        <v>E38000173</v>
      </c>
      <c r="B173" t="str">
        <f>VLOOKUP(E173,'[1]ONS Area ID (CWT Q2 13-14)'!$A$2:$C$219,3,FALSE)</f>
        <v>E39000017</v>
      </c>
      <c r="C173" s="66" t="str">
        <f>VLOOKUP(E173,[1]CCG!$A$2:$D$212,4,FALSE)</f>
        <v>Q60</v>
      </c>
      <c r="D173" s="66" t="str">
        <f>VLOOKUP(C173,'[1]Area Team'!$A$2:$B$29,2,FALSE)</f>
        <v>SHROPSHIRE AND STAFFORDSHIRE AREA TEAM</v>
      </c>
      <c r="E173" s="68" t="s">
        <v>165</v>
      </c>
      <c r="F173" s="66" t="str">
        <f>VLOOKUP(E173,[1]CCG!$A$2:$D$212,2,FALSE)</f>
        <v>NHS STAFFORD AND SURROUNDS CCG</v>
      </c>
      <c r="G173" s="46" t="s">
        <v>61</v>
      </c>
      <c r="H173" s="69">
        <v>159</v>
      </c>
      <c r="I173" s="69">
        <v>157</v>
      </c>
      <c r="J173" s="70">
        <f t="shared" si="4"/>
        <v>2</v>
      </c>
      <c r="K173" s="71">
        <f t="shared" si="5"/>
        <v>0.98742138364779874</v>
      </c>
      <c r="L173" s="16"/>
    </row>
    <row r="174" spans="1:12" s="17" customFormat="1" ht="15" x14ac:dyDescent="0.25">
      <c r="A174" t="str">
        <f>VLOOKUP(E174,'[1]ONS Area ID (CWT Q2 13-14)'!$A$2:$C$219,2,FALSE)</f>
        <v>E38000175</v>
      </c>
      <c r="B174" t="str">
        <f>VLOOKUP(E174,'[1]ONS Area ID (CWT Q2 13-14)'!$A$2:$C$219,3,FALSE)</f>
        <v>E39000017</v>
      </c>
      <c r="C174" s="66" t="str">
        <f>VLOOKUP(E174,[1]CCG!$A$2:$D$212,4,FALSE)</f>
        <v>Q60</v>
      </c>
      <c r="D174" s="66" t="str">
        <f>VLOOKUP(C174,'[1]Area Team'!$A$2:$B$29,2,FALSE)</f>
        <v>SHROPSHIRE AND STAFFORDSHIRE AREA TEAM</v>
      </c>
      <c r="E174" s="68" t="s">
        <v>166</v>
      </c>
      <c r="F174" s="66" t="str">
        <f>VLOOKUP(E174,[1]CCG!$A$2:$D$212,2,FALSE)</f>
        <v>NHS STOKE ON TRENT CCG</v>
      </c>
      <c r="G174" s="46" t="s">
        <v>61</v>
      </c>
      <c r="H174" s="69">
        <v>281</v>
      </c>
      <c r="I174" s="69">
        <v>274</v>
      </c>
      <c r="J174" s="70">
        <f t="shared" si="4"/>
        <v>7</v>
      </c>
      <c r="K174" s="71">
        <f t="shared" si="5"/>
        <v>0.97508896797153022</v>
      </c>
      <c r="L174" s="16"/>
    </row>
    <row r="175" spans="1:12" s="17" customFormat="1" ht="15" x14ac:dyDescent="0.25">
      <c r="A175" t="str">
        <f>VLOOKUP(E175,'[1]ONS Area ID (CWT Q2 13-14)'!$A$2:$C$219,2,FALSE)</f>
        <v>E38000183</v>
      </c>
      <c r="B175" t="str">
        <f>VLOOKUP(E175,'[1]ONS Area ID (CWT Q2 13-14)'!$A$2:$C$219,3,FALSE)</f>
        <v>E39000017</v>
      </c>
      <c r="C175" s="66" t="str">
        <f>VLOOKUP(E175,[1]CCG!$A$2:$D$212,4,FALSE)</f>
        <v>Q60</v>
      </c>
      <c r="D175" s="66" t="str">
        <f>VLOOKUP(C175,'[1]Area Team'!$A$2:$B$29,2,FALSE)</f>
        <v>SHROPSHIRE AND STAFFORDSHIRE AREA TEAM</v>
      </c>
      <c r="E175" s="68" t="s">
        <v>167</v>
      </c>
      <c r="F175" s="66" t="str">
        <f>VLOOKUP(E175,[1]CCG!$A$2:$D$212,2,FALSE)</f>
        <v>NHS TELFORD AND WREKIN CCG</v>
      </c>
      <c r="G175" s="46" t="s">
        <v>61</v>
      </c>
      <c r="H175" s="69">
        <v>205</v>
      </c>
      <c r="I175" s="69">
        <v>191</v>
      </c>
      <c r="J175" s="70">
        <f t="shared" si="4"/>
        <v>14</v>
      </c>
      <c r="K175" s="71">
        <f t="shared" si="5"/>
        <v>0.93170731707317078</v>
      </c>
      <c r="L175" s="16"/>
    </row>
    <row r="176" spans="1:12" s="17" customFormat="1" ht="15" x14ac:dyDescent="0.25">
      <c r="A176" t="str">
        <f>VLOOKUP(E176,'[1]ONS Area ID (CWT Q2 13-14)'!$A$2:$C$219,2,FALSE)</f>
        <v>E38000006</v>
      </c>
      <c r="B176" t="str">
        <f>VLOOKUP(E176,'[1]ONS Area ID (CWT Q2 13-14)'!$A$2:$C$219,3,FALSE)</f>
        <v>E39000008</v>
      </c>
      <c r="C176" s="66" t="str">
        <f>VLOOKUP(E176,[1]CCG!$A$2:$D$212,4,FALSE)</f>
        <v>Q51</v>
      </c>
      <c r="D176" s="66" t="str">
        <f>VLOOKUP(C176,'[1]Area Team'!$A$2:$B$29,2,FALSE)</f>
        <v>SOUTH YORKSHIRE AND BASSETLAW AREA TEAM</v>
      </c>
      <c r="E176" s="68" t="s">
        <v>109</v>
      </c>
      <c r="F176" s="66" t="str">
        <f>VLOOKUP(E176,[1]CCG!$A$2:$D$212,2,FALSE)</f>
        <v>NHS BARNSLEY CCG</v>
      </c>
      <c r="G176" s="46" t="s">
        <v>61</v>
      </c>
      <c r="H176" s="69">
        <v>327</v>
      </c>
      <c r="I176" s="69">
        <v>309</v>
      </c>
      <c r="J176" s="70">
        <f t="shared" si="4"/>
        <v>18</v>
      </c>
      <c r="K176" s="71">
        <f t="shared" si="5"/>
        <v>0.94495412844036697</v>
      </c>
      <c r="L176" s="16"/>
    </row>
    <row r="177" spans="1:12" s="17" customFormat="1" ht="15" x14ac:dyDescent="0.25">
      <c r="A177" t="str">
        <f>VLOOKUP(E177,'[1]ONS Area ID (CWT Q2 13-14)'!$A$2:$C$219,2,FALSE)</f>
        <v>E38000008</v>
      </c>
      <c r="B177" t="str">
        <f>VLOOKUP(E177,'[1]ONS Area ID (CWT Q2 13-14)'!$A$2:$C$219,3,FALSE)</f>
        <v>E39000008</v>
      </c>
      <c r="C177" s="66" t="str">
        <f>VLOOKUP(E177,[1]CCG!$A$2:$D$212,4,FALSE)</f>
        <v>Q51</v>
      </c>
      <c r="D177" s="66" t="str">
        <f>VLOOKUP(C177,'[1]Area Team'!$A$2:$B$29,2,FALSE)</f>
        <v>SOUTH YORKSHIRE AND BASSETLAW AREA TEAM</v>
      </c>
      <c r="E177" s="68" t="s">
        <v>110</v>
      </c>
      <c r="F177" s="66" t="str">
        <f>VLOOKUP(E177,[1]CCG!$A$2:$D$212,2,FALSE)</f>
        <v>NHS BASSETLAW CCG</v>
      </c>
      <c r="G177" s="46" t="s">
        <v>61</v>
      </c>
      <c r="H177" s="69">
        <v>143</v>
      </c>
      <c r="I177" s="69">
        <v>136</v>
      </c>
      <c r="J177" s="70">
        <f t="shared" si="4"/>
        <v>7</v>
      </c>
      <c r="K177" s="71">
        <f t="shared" si="5"/>
        <v>0.95104895104895104</v>
      </c>
      <c r="L177" s="16"/>
    </row>
    <row r="178" spans="1:12" s="17" customFormat="1" ht="15" x14ac:dyDescent="0.25">
      <c r="A178" t="str">
        <f>VLOOKUP(E178,'[1]ONS Area ID (CWT Q2 13-14)'!$A$2:$C$219,2,FALSE)</f>
        <v>E38000044</v>
      </c>
      <c r="B178" t="str">
        <f>VLOOKUP(E178,'[1]ONS Area ID (CWT Q2 13-14)'!$A$2:$C$219,3,FALSE)</f>
        <v>E39000008</v>
      </c>
      <c r="C178" s="66" t="str">
        <f>VLOOKUP(E178,[1]CCG!$A$2:$D$212,4,FALSE)</f>
        <v>Q51</v>
      </c>
      <c r="D178" s="66" t="str">
        <f>VLOOKUP(C178,'[1]Area Team'!$A$2:$B$29,2,FALSE)</f>
        <v>SOUTH YORKSHIRE AND BASSETLAW AREA TEAM</v>
      </c>
      <c r="E178" s="68" t="s">
        <v>115</v>
      </c>
      <c r="F178" s="66" t="str">
        <f>VLOOKUP(E178,[1]CCG!$A$2:$D$212,2,FALSE)</f>
        <v>NHS DONCASTER CCG</v>
      </c>
      <c r="G178" s="46" t="s">
        <v>61</v>
      </c>
      <c r="H178" s="69">
        <v>377</v>
      </c>
      <c r="I178" s="69">
        <v>350</v>
      </c>
      <c r="J178" s="70">
        <f t="shared" si="4"/>
        <v>27</v>
      </c>
      <c r="K178" s="71">
        <f t="shared" si="5"/>
        <v>0.92838196286472152</v>
      </c>
      <c r="L178" s="16"/>
    </row>
    <row r="179" spans="1:12" s="17" customFormat="1" ht="15" x14ac:dyDescent="0.25">
      <c r="A179" t="str">
        <f>VLOOKUP(E179,'[1]ONS Area ID (CWT Q2 13-14)'!$A$2:$C$219,2,FALSE)</f>
        <v>E38000141</v>
      </c>
      <c r="B179" t="str">
        <f>VLOOKUP(E179,'[1]ONS Area ID (CWT Q2 13-14)'!$A$2:$C$219,3,FALSE)</f>
        <v>E39000008</v>
      </c>
      <c r="C179" s="66" t="str">
        <f>VLOOKUP(E179,[1]CCG!$A$2:$D$212,4,FALSE)</f>
        <v>Q51</v>
      </c>
      <c r="D179" s="66" t="str">
        <f>VLOOKUP(C179,'[1]Area Team'!$A$2:$B$29,2,FALSE)</f>
        <v>SOUTH YORKSHIRE AND BASSETLAW AREA TEAM</v>
      </c>
      <c r="E179" s="68" t="s">
        <v>126</v>
      </c>
      <c r="F179" s="66" t="str">
        <f>VLOOKUP(E179,[1]CCG!$A$2:$D$212,2,FALSE)</f>
        <v>NHS ROTHERHAM CCG</v>
      </c>
      <c r="G179" s="46" t="s">
        <v>61</v>
      </c>
      <c r="H179" s="69">
        <v>307</v>
      </c>
      <c r="I179" s="69">
        <v>285</v>
      </c>
      <c r="J179" s="70">
        <f t="shared" si="4"/>
        <v>22</v>
      </c>
      <c r="K179" s="71">
        <f t="shared" si="5"/>
        <v>0.92833876221498368</v>
      </c>
      <c r="L179" s="16"/>
    </row>
    <row r="180" spans="1:12" s="17" customFormat="1" ht="15" x14ac:dyDescent="0.25">
      <c r="A180" t="str">
        <f>VLOOKUP(E180,'[1]ONS Area ID (CWT Q2 13-14)'!$A$2:$C$219,2,FALSE)</f>
        <v>E38000146</v>
      </c>
      <c r="B180" t="str">
        <f>VLOOKUP(E180,'[1]ONS Area ID (CWT Q2 13-14)'!$A$2:$C$219,3,FALSE)</f>
        <v>E39000008</v>
      </c>
      <c r="C180" s="66" t="str">
        <f>VLOOKUP(E180,[1]CCG!$A$2:$D$212,4,FALSE)</f>
        <v>Q51</v>
      </c>
      <c r="D180" s="66" t="str">
        <f>VLOOKUP(C180,'[1]Area Team'!$A$2:$B$29,2,FALSE)</f>
        <v>SOUTH YORKSHIRE AND BASSETLAW AREA TEAM</v>
      </c>
      <c r="E180" s="68" t="s">
        <v>128</v>
      </c>
      <c r="F180" s="66" t="str">
        <f>VLOOKUP(E180,[1]CCG!$A$2:$D$212,2,FALSE)</f>
        <v>NHS SHEFFIELD CCG</v>
      </c>
      <c r="G180" s="46" t="s">
        <v>61</v>
      </c>
      <c r="H180" s="69">
        <v>557</v>
      </c>
      <c r="I180" s="69">
        <v>521</v>
      </c>
      <c r="J180" s="70">
        <f t="shared" si="4"/>
        <v>36</v>
      </c>
      <c r="K180" s="71">
        <f t="shared" si="5"/>
        <v>0.93536804308797128</v>
      </c>
      <c r="L180" s="16"/>
    </row>
    <row r="181" spans="1:12" s="17" customFormat="1" ht="15" x14ac:dyDescent="0.25">
      <c r="A181" t="str">
        <f>VLOOKUP(E181,'[1]ONS Area ID (CWT Q2 13-14)'!$A$2:$C$219,2,FALSE)</f>
        <v>E38000021</v>
      </c>
      <c r="B181" t="str">
        <f>VLOOKUP(E181,'[1]ONS Area ID (CWT Q2 13-14)'!$A$2:$C$219,3,FALSE)</f>
        <v>E39000023</v>
      </c>
      <c r="C181" s="66" t="str">
        <f>VLOOKUP(E181,[1]CCG!$A$2:$D$212,4,FALSE)</f>
        <v>Q68</v>
      </c>
      <c r="D181" s="66" t="str">
        <f>VLOOKUP(C181,'[1]Area Team'!$A$2:$B$29,2,FALSE)</f>
        <v>SURREY AND SUSSEX AREA TEAM</v>
      </c>
      <c r="E181" s="68" t="s">
        <v>220</v>
      </c>
      <c r="F181" s="66" t="str">
        <f>VLOOKUP(E181,[1]CCG!$A$2:$D$212,2,FALSE)</f>
        <v>NHS BRIGHTON AND HOVE CCG</v>
      </c>
      <c r="G181" s="46" t="s">
        <v>61</v>
      </c>
      <c r="H181" s="69">
        <v>278</v>
      </c>
      <c r="I181" s="69">
        <v>273</v>
      </c>
      <c r="J181" s="70">
        <f t="shared" si="4"/>
        <v>5</v>
      </c>
      <c r="K181" s="71">
        <f t="shared" si="5"/>
        <v>0.98201438848920863</v>
      </c>
      <c r="L181" s="16"/>
    </row>
    <row r="182" spans="1:12" s="17" customFormat="1" ht="15" x14ac:dyDescent="0.25">
      <c r="A182" t="str">
        <f>VLOOKUP(E182,'[1]ONS Area ID (CWT Q2 13-14)'!$A$2:$C$219,2,FALSE)</f>
        <v>E38000036</v>
      </c>
      <c r="B182" t="str">
        <f>VLOOKUP(E182,'[1]ONS Area ID (CWT Q2 13-14)'!$A$2:$C$219,3,FALSE)</f>
        <v>E39000023</v>
      </c>
      <c r="C182" s="66" t="str">
        <f>VLOOKUP(E182,[1]CCG!$A$2:$D$212,4,FALSE)</f>
        <v>Q68</v>
      </c>
      <c r="D182" s="66" t="str">
        <f>VLOOKUP(C182,'[1]Area Team'!$A$2:$B$29,2,FALSE)</f>
        <v>SURREY AND SUSSEX AREA TEAM</v>
      </c>
      <c r="E182" s="68" t="s">
        <v>223</v>
      </c>
      <c r="F182" s="66" t="str">
        <f>VLOOKUP(E182,[1]CCG!$A$2:$D$212,2,FALSE)</f>
        <v>NHS COASTAL WEST SUSSEX CCG</v>
      </c>
      <c r="G182" s="46" t="s">
        <v>61</v>
      </c>
      <c r="H182" s="69">
        <v>609</v>
      </c>
      <c r="I182" s="69">
        <v>594</v>
      </c>
      <c r="J182" s="70">
        <f t="shared" si="4"/>
        <v>15</v>
      </c>
      <c r="K182" s="71">
        <f t="shared" si="5"/>
        <v>0.97536945812807885</v>
      </c>
      <c r="L182" s="16"/>
    </row>
    <row r="183" spans="1:12" s="17" customFormat="1" ht="15" x14ac:dyDescent="0.25">
      <c r="A183" t="str">
        <f>VLOOKUP(E183,'[1]ONS Area ID (CWT Q2 13-14)'!$A$2:$C$219,2,FALSE)</f>
        <v>E38000039</v>
      </c>
      <c r="B183" t="str">
        <f>VLOOKUP(E183,'[1]ONS Area ID (CWT Q2 13-14)'!$A$2:$C$219,3,FALSE)</f>
        <v>E39000023</v>
      </c>
      <c r="C183" s="66" t="str">
        <f>VLOOKUP(E183,[1]CCG!$A$2:$D$212,4,FALSE)</f>
        <v>Q68</v>
      </c>
      <c r="D183" s="66" t="str">
        <f>VLOOKUP(C183,'[1]Area Team'!$A$2:$B$29,2,FALSE)</f>
        <v>SURREY AND SUSSEX AREA TEAM</v>
      </c>
      <c r="E183" s="68" t="s">
        <v>224</v>
      </c>
      <c r="F183" s="66" t="str">
        <f>VLOOKUP(E183,[1]CCG!$A$2:$D$212,2,FALSE)</f>
        <v>NHS CRAWLEY CCG</v>
      </c>
      <c r="G183" s="46" t="s">
        <v>61</v>
      </c>
      <c r="H183" s="69">
        <v>137</v>
      </c>
      <c r="I183" s="69">
        <v>132</v>
      </c>
      <c r="J183" s="70">
        <f t="shared" si="4"/>
        <v>5</v>
      </c>
      <c r="K183" s="71">
        <f t="shared" si="5"/>
        <v>0.96350364963503654</v>
      </c>
      <c r="L183" s="16"/>
    </row>
    <row r="184" spans="1:12" s="17" customFormat="1" ht="15" x14ac:dyDescent="0.25">
      <c r="A184" t="str">
        <f>VLOOKUP(E184,'[1]ONS Area ID (CWT Q2 13-14)'!$A$2:$C$219,2,FALSE)</f>
        <v>E38000054</v>
      </c>
      <c r="B184" t="str">
        <f>VLOOKUP(E184,'[1]ONS Area ID (CWT Q2 13-14)'!$A$2:$C$219,3,FALSE)</f>
        <v>E39000023</v>
      </c>
      <c r="C184" s="66" t="str">
        <f>VLOOKUP(E184,[1]CCG!$A$2:$D$212,4,FALSE)</f>
        <v>Q68</v>
      </c>
      <c r="D184" s="66" t="str">
        <f>VLOOKUP(C184,'[1]Area Team'!$A$2:$B$29,2,FALSE)</f>
        <v>SURREY AND SUSSEX AREA TEAM</v>
      </c>
      <c r="E184" s="68" t="s">
        <v>226</v>
      </c>
      <c r="F184" s="66" t="str">
        <f>VLOOKUP(E184,[1]CCG!$A$2:$D$212,2,FALSE)</f>
        <v>NHS EAST SURREY CCG</v>
      </c>
      <c r="G184" s="46" t="s">
        <v>61</v>
      </c>
      <c r="H184" s="69">
        <v>199</v>
      </c>
      <c r="I184" s="69">
        <v>194</v>
      </c>
      <c r="J184" s="70">
        <f t="shared" si="4"/>
        <v>5</v>
      </c>
      <c r="K184" s="71">
        <f t="shared" si="5"/>
        <v>0.97487437185929648</v>
      </c>
      <c r="L184" s="16"/>
    </row>
    <row r="185" spans="1:12" s="13" customFormat="1" ht="15" x14ac:dyDescent="0.25">
      <c r="A185" t="str">
        <f>VLOOKUP(E185,'[1]ONS Area ID (CWT Q2 13-14)'!$A$2:$C$219,2,FALSE)</f>
        <v>E38000055</v>
      </c>
      <c r="B185" t="str">
        <f>VLOOKUP(E185,'[1]ONS Area ID (CWT Q2 13-14)'!$A$2:$C$219,3,FALSE)</f>
        <v>E39000023</v>
      </c>
      <c r="C185" s="66" t="str">
        <f>VLOOKUP(E185,[1]CCG!$A$2:$D$212,4,FALSE)</f>
        <v>Q68</v>
      </c>
      <c r="D185" s="66" t="str">
        <f>VLOOKUP(C185,'[1]Area Team'!$A$2:$B$29,2,FALSE)</f>
        <v>SURREY AND SUSSEX AREA TEAM</v>
      </c>
      <c r="E185" s="68" t="s">
        <v>222</v>
      </c>
      <c r="F185" s="66" t="str">
        <f>VLOOKUP(E185,[1]CCG!$A$2:$D$212,2,FALSE)</f>
        <v>NHS EASTBOURNE, HAILSHAM AND SEAFORD CCG</v>
      </c>
      <c r="G185" s="46" t="s">
        <v>61</v>
      </c>
      <c r="H185" s="69">
        <v>230</v>
      </c>
      <c r="I185" s="69">
        <v>215</v>
      </c>
      <c r="J185" s="70">
        <f t="shared" si="4"/>
        <v>15</v>
      </c>
      <c r="K185" s="71">
        <f t="shared" si="5"/>
        <v>0.93478260869565222</v>
      </c>
    </row>
    <row r="186" spans="1:12" s="13" customFormat="1" ht="15" x14ac:dyDescent="0.25">
      <c r="A186" t="str">
        <f>VLOOKUP(E186,'[1]ONS Area ID (CWT Q2 13-14)'!$A$2:$C$219,2,FALSE)</f>
        <v>E38000067</v>
      </c>
      <c r="B186" t="str">
        <f>VLOOKUP(E186,'[1]ONS Area ID (CWT Q2 13-14)'!$A$2:$C$219,3,FALSE)</f>
        <v>E39000023</v>
      </c>
      <c r="C186" s="66" t="str">
        <f>VLOOKUP(E186,[1]CCG!$A$2:$D$212,4,FALSE)</f>
        <v>Q68</v>
      </c>
      <c r="D186" s="66" t="str">
        <f>VLOOKUP(C186,'[1]Area Team'!$A$2:$B$29,2,FALSE)</f>
        <v>SURREY AND SUSSEX AREA TEAM</v>
      </c>
      <c r="E186" s="68" t="s">
        <v>227</v>
      </c>
      <c r="F186" s="66" t="str">
        <f>VLOOKUP(E186,[1]CCG!$A$2:$D$212,2,FALSE)</f>
        <v>NHS GUILDFORD AND WAVERLEY CCG</v>
      </c>
      <c r="G186" s="46" t="s">
        <v>61</v>
      </c>
      <c r="H186" s="69">
        <v>379</v>
      </c>
      <c r="I186" s="69">
        <v>339</v>
      </c>
      <c r="J186" s="70">
        <f t="shared" si="4"/>
        <v>40</v>
      </c>
      <c r="K186" s="71">
        <f t="shared" si="5"/>
        <v>0.89445910290237463</v>
      </c>
    </row>
    <row r="187" spans="1:12" s="13" customFormat="1" ht="15" x14ac:dyDescent="0.25">
      <c r="A187" t="str">
        <f>VLOOKUP(E187,'[1]ONS Area ID (CWT Q2 13-14)'!$A$2:$C$219,2,FALSE)</f>
        <v>E38000076</v>
      </c>
      <c r="B187" t="str">
        <f>VLOOKUP(E187,'[1]ONS Area ID (CWT Q2 13-14)'!$A$2:$C$219,3,FALSE)</f>
        <v>E39000023</v>
      </c>
      <c r="C187" s="66" t="str">
        <f>VLOOKUP(E187,[1]CCG!$A$2:$D$212,4,FALSE)</f>
        <v>Q68</v>
      </c>
      <c r="D187" s="66" t="str">
        <f>VLOOKUP(C187,'[1]Area Team'!$A$2:$B$29,2,FALSE)</f>
        <v>SURREY AND SUSSEX AREA TEAM</v>
      </c>
      <c r="E187" s="68" t="s">
        <v>228</v>
      </c>
      <c r="F187" s="66" t="str">
        <f>VLOOKUP(E187,[1]CCG!$A$2:$D$212,2,FALSE)</f>
        <v>NHS HASTINGS AND ROTHER CCG</v>
      </c>
      <c r="G187" s="46" t="s">
        <v>61</v>
      </c>
      <c r="H187" s="69">
        <v>147</v>
      </c>
      <c r="I187" s="69">
        <v>128</v>
      </c>
      <c r="J187" s="70">
        <f t="shared" si="4"/>
        <v>19</v>
      </c>
      <c r="K187" s="71">
        <f t="shared" si="5"/>
        <v>0.87074829931972786</v>
      </c>
    </row>
    <row r="188" spans="1:12" s="13" customFormat="1" ht="15" x14ac:dyDescent="0.25">
      <c r="A188" t="str">
        <f>VLOOKUP(E188,'[1]ONS Area ID (CWT Q2 13-14)'!$A$2:$C$219,2,FALSE)</f>
        <v>E38000081</v>
      </c>
      <c r="B188" t="str">
        <f>VLOOKUP(E188,'[1]ONS Area ID (CWT Q2 13-14)'!$A$2:$C$219,3,FALSE)</f>
        <v>E39000023</v>
      </c>
      <c r="C188" s="66" t="str">
        <f>VLOOKUP(E188,[1]CCG!$A$2:$D$212,4,FALSE)</f>
        <v>Q68</v>
      </c>
      <c r="D188" s="66" t="str">
        <f>VLOOKUP(C188,'[1]Area Team'!$A$2:$B$29,2,FALSE)</f>
        <v>SURREY AND SUSSEX AREA TEAM</v>
      </c>
      <c r="E188" s="68" t="s">
        <v>273</v>
      </c>
      <c r="F188" s="66" t="str">
        <f>VLOOKUP(E188,[1]CCG!$A$2:$D$212,2,FALSE)</f>
        <v>NHS HIGH WEALD LEWES HAVENS CCG</v>
      </c>
      <c r="G188" s="46" t="s">
        <v>61</v>
      </c>
      <c r="H188" s="69">
        <v>150</v>
      </c>
      <c r="I188" s="69">
        <v>142</v>
      </c>
      <c r="J188" s="70">
        <f t="shared" si="4"/>
        <v>8</v>
      </c>
      <c r="K188" s="71">
        <f t="shared" si="5"/>
        <v>0.94666666666666666</v>
      </c>
    </row>
    <row r="189" spans="1:12" s="13" customFormat="1" ht="15" x14ac:dyDescent="0.25">
      <c r="A189" t="str">
        <f>VLOOKUP(E189,'[1]ONS Area ID (CWT Q2 13-14)'!$A$2:$C$219,2,FALSE)</f>
        <v>E38000083</v>
      </c>
      <c r="B189" t="str">
        <f>VLOOKUP(E189,'[1]ONS Area ID (CWT Q2 13-14)'!$A$2:$C$219,3,FALSE)</f>
        <v>E39000023</v>
      </c>
      <c r="C189" s="66" t="str">
        <f>VLOOKUP(E189,[1]CCG!$A$2:$D$212,4,FALSE)</f>
        <v>Q68</v>
      </c>
      <c r="D189" s="66" t="str">
        <f>VLOOKUP(C189,'[1]Area Team'!$A$2:$B$29,2,FALSE)</f>
        <v>SURREY AND SUSSEX AREA TEAM</v>
      </c>
      <c r="E189" s="68" t="s">
        <v>230</v>
      </c>
      <c r="F189" s="66" t="str">
        <f>VLOOKUP(E189,[1]CCG!$A$2:$D$212,2,FALSE)</f>
        <v>NHS HORSHAM AND MID SUSSEX CCG</v>
      </c>
      <c r="G189" s="46" t="s">
        <v>61</v>
      </c>
      <c r="H189" s="69">
        <v>226</v>
      </c>
      <c r="I189" s="69">
        <v>214</v>
      </c>
      <c r="J189" s="70">
        <f t="shared" si="4"/>
        <v>12</v>
      </c>
      <c r="K189" s="71">
        <f t="shared" si="5"/>
        <v>0.94690265486725667</v>
      </c>
    </row>
    <row r="190" spans="1:12" s="13" customFormat="1" ht="15" x14ac:dyDescent="0.25">
      <c r="A190" t="str">
        <f>VLOOKUP(E190,'[1]ONS Area ID (CWT Q2 13-14)'!$A$2:$C$219,2,FALSE)</f>
        <v>E38000128</v>
      </c>
      <c r="B190" t="str">
        <f>VLOOKUP(E190,'[1]ONS Area ID (CWT Q2 13-14)'!$A$2:$C$219,3,FALSE)</f>
        <v>E39000023</v>
      </c>
      <c r="C190" s="66" t="str">
        <f>VLOOKUP(E190,[1]CCG!$A$2:$D$212,4,FALSE)</f>
        <v>Q68</v>
      </c>
      <c r="D190" s="66" t="str">
        <f>VLOOKUP(C190,'[1]Area Team'!$A$2:$B$29,2,FALSE)</f>
        <v>SURREY AND SUSSEX AREA TEAM</v>
      </c>
      <c r="E190" s="68" t="s">
        <v>231</v>
      </c>
      <c r="F190" s="66" t="str">
        <f>VLOOKUP(E190,[1]CCG!$A$2:$D$212,2,FALSE)</f>
        <v>NHS NORTH WEST SURREY CCG</v>
      </c>
      <c r="G190" s="46" t="s">
        <v>61</v>
      </c>
      <c r="H190" s="69">
        <v>518</v>
      </c>
      <c r="I190" s="69">
        <v>479</v>
      </c>
      <c r="J190" s="70">
        <f t="shared" si="4"/>
        <v>39</v>
      </c>
      <c r="K190" s="71">
        <f t="shared" si="5"/>
        <v>0.92471042471042475</v>
      </c>
    </row>
    <row r="191" spans="1:12" s="13" customFormat="1" ht="15" x14ac:dyDescent="0.25">
      <c r="A191" t="str">
        <f>VLOOKUP(E191,'[1]ONS Area ID (CWT Q2 13-14)'!$A$2:$C$219,2,FALSE)</f>
        <v>E38000177</v>
      </c>
      <c r="B191" t="str">
        <f>VLOOKUP(E191,'[1]ONS Area ID (CWT Q2 13-14)'!$A$2:$C$219,3,FALSE)</f>
        <v>E39000023</v>
      </c>
      <c r="C191" s="66" t="str">
        <f>VLOOKUP(E191,[1]CCG!$A$2:$D$212,4,FALSE)</f>
        <v>Q68</v>
      </c>
      <c r="D191" s="66" t="str">
        <f>VLOOKUP(C191,'[1]Area Team'!$A$2:$B$29,2,FALSE)</f>
        <v>SURREY AND SUSSEX AREA TEAM</v>
      </c>
      <c r="E191" s="68" t="s">
        <v>271</v>
      </c>
      <c r="F191" s="66" t="str">
        <f>VLOOKUP(E191,[1]CCG!$A$2:$D$212,2,FALSE)</f>
        <v>NHS SURREY DOWNS CCG</v>
      </c>
      <c r="G191" s="46" t="s">
        <v>61</v>
      </c>
      <c r="H191" s="69">
        <v>289</v>
      </c>
      <c r="I191" s="69">
        <v>276</v>
      </c>
      <c r="J191" s="70">
        <f t="shared" si="4"/>
        <v>13</v>
      </c>
      <c r="K191" s="71">
        <f t="shared" si="5"/>
        <v>0.95501730103806226</v>
      </c>
    </row>
    <row r="192" spans="1:12" s="13" customFormat="1" ht="15" x14ac:dyDescent="0.25">
      <c r="A192" t="str">
        <f>VLOOKUP(E192,'[1]ONS Area ID (CWT Q2 13-14)'!$A$2:$C$219,2,FALSE)</f>
        <v>E38000178</v>
      </c>
      <c r="B192" t="str">
        <f>VLOOKUP(E192,'[1]ONS Area ID (CWT Q2 13-14)'!$A$2:$C$219,3,FALSE)</f>
        <v>E39000023</v>
      </c>
      <c r="C192" s="66" t="str">
        <f>VLOOKUP(E192,[1]CCG!$A$2:$D$212,4,FALSE)</f>
        <v>Q68</v>
      </c>
      <c r="D192" s="66" t="str">
        <f>VLOOKUP(C192,'[1]Area Team'!$A$2:$B$29,2,FALSE)</f>
        <v>SURREY AND SUSSEX AREA TEAM</v>
      </c>
      <c r="E192" s="68" t="s">
        <v>233</v>
      </c>
      <c r="F192" s="66" t="str">
        <f>VLOOKUP(E192,[1]CCG!$A$2:$D$212,2,FALSE)</f>
        <v>NHS SURREY HEATH CCG</v>
      </c>
      <c r="G192" s="46" t="s">
        <v>61</v>
      </c>
      <c r="H192" s="69">
        <v>146</v>
      </c>
      <c r="I192" s="69">
        <v>144</v>
      </c>
      <c r="J192" s="70">
        <f t="shared" si="4"/>
        <v>2</v>
      </c>
      <c r="K192" s="71">
        <f t="shared" si="5"/>
        <v>0.98630136986301364</v>
      </c>
    </row>
    <row r="193" spans="1:11" s="13" customFormat="1" ht="15" x14ac:dyDescent="0.25">
      <c r="A193" t="str">
        <f>VLOOKUP(E193,'[1]ONS Area ID (CWT Q2 13-14)'!$A$2:$C$219,2,FALSE)</f>
        <v>E38000003</v>
      </c>
      <c r="B193" t="str">
        <f>VLOOKUP(E193,'[1]ONS Area ID (CWT Q2 13-14)'!$A$2:$C$219,3,FALSE)</f>
        <v>E39000024</v>
      </c>
      <c r="C193" s="66" t="str">
        <f>VLOOKUP(E193,[1]CCG!$A$2:$D$212,4,FALSE)</f>
        <v>Q69</v>
      </c>
      <c r="D193" s="66" t="str">
        <f>VLOOKUP(C193,'[1]Area Team'!$A$2:$B$29,2,FALSE)</f>
        <v>THAMES VALLEY AREA TEAM</v>
      </c>
      <c r="E193" s="68" t="s">
        <v>249</v>
      </c>
      <c r="F193" s="66" t="str">
        <f>VLOOKUP(E193,[1]CCG!$A$2:$D$212,2,FALSE)</f>
        <v>NHS AYLESBURY VALE CCG</v>
      </c>
      <c r="G193" s="46" t="s">
        <v>61</v>
      </c>
      <c r="H193" s="69">
        <v>264</v>
      </c>
      <c r="I193" s="69">
        <v>250</v>
      </c>
      <c r="J193" s="70">
        <f t="shared" si="4"/>
        <v>14</v>
      </c>
      <c r="K193" s="71">
        <f t="shared" si="5"/>
        <v>0.94696969696969702</v>
      </c>
    </row>
    <row r="194" spans="1:11" s="13" customFormat="1" ht="15" x14ac:dyDescent="0.25">
      <c r="A194" t="str">
        <f>VLOOKUP(E194,'[1]ONS Area ID (CWT Q2 13-14)'!$A$2:$C$219,2,FALSE)</f>
        <v>E38000017</v>
      </c>
      <c r="B194" t="str">
        <f>VLOOKUP(E194,'[1]ONS Area ID (CWT Q2 13-14)'!$A$2:$C$219,3,FALSE)</f>
        <v>E39000024</v>
      </c>
      <c r="C194" s="66" t="str">
        <f>VLOOKUP(E194,[1]CCG!$A$2:$D$212,4,FALSE)</f>
        <v>Q69</v>
      </c>
      <c r="D194" s="66" t="str">
        <f>VLOOKUP(C194,'[1]Area Team'!$A$2:$B$29,2,FALSE)</f>
        <v>THAMES VALLEY AREA TEAM</v>
      </c>
      <c r="E194" s="68" t="s">
        <v>236</v>
      </c>
      <c r="F194" s="66" t="str">
        <f>VLOOKUP(E194,[1]CCG!$A$2:$D$212,2,FALSE)</f>
        <v>NHS BRACKNELL AND ASCOT CCG</v>
      </c>
      <c r="G194" s="46" t="s">
        <v>61</v>
      </c>
      <c r="H194" s="69">
        <v>111</v>
      </c>
      <c r="I194" s="69">
        <v>103</v>
      </c>
      <c r="J194" s="70">
        <f t="shared" si="4"/>
        <v>8</v>
      </c>
      <c r="K194" s="71">
        <f t="shared" si="5"/>
        <v>0.92792792792792789</v>
      </c>
    </row>
    <row r="195" spans="1:11" s="13" customFormat="1" ht="15" x14ac:dyDescent="0.25">
      <c r="A195" t="str">
        <f>VLOOKUP(E195,'[1]ONS Area ID (CWT Q2 13-14)'!$A$2:$C$219,2,FALSE)</f>
        <v>E38000033</v>
      </c>
      <c r="B195" t="str">
        <f>VLOOKUP(E195,'[1]ONS Area ID (CWT Q2 13-14)'!$A$2:$C$219,3,FALSE)</f>
        <v>E39000024</v>
      </c>
      <c r="C195" s="66" t="str">
        <f>VLOOKUP(E195,[1]CCG!$A$2:$D$212,4,FALSE)</f>
        <v>Q69</v>
      </c>
      <c r="D195" s="66" t="str">
        <f>VLOOKUP(C195,'[1]Area Team'!$A$2:$B$29,2,FALSE)</f>
        <v>THAMES VALLEY AREA TEAM</v>
      </c>
      <c r="E195" s="68" t="s">
        <v>237</v>
      </c>
      <c r="F195" s="66" t="str">
        <f>VLOOKUP(E195,[1]CCG!$A$2:$D$212,2,FALSE)</f>
        <v>NHS CHILTERN CCG</v>
      </c>
      <c r="G195" s="46" t="s">
        <v>61</v>
      </c>
      <c r="H195" s="69">
        <v>584</v>
      </c>
      <c r="I195" s="69">
        <v>566</v>
      </c>
      <c r="J195" s="70">
        <f t="shared" si="4"/>
        <v>18</v>
      </c>
      <c r="K195" s="71">
        <f t="shared" si="5"/>
        <v>0.96917808219178081</v>
      </c>
    </row>
    <row r="196" spans="1:11" s="13" customFormat="1" ht="15" x14ac:dyDescent="0.25">
      <c r="A196" t="str">
        <f>VLOOKUP(E196,'[1]ONS Area ID (CWT Q2 13-14)'!$A$2:$C$219,2,FALSE)</f>
        <v>E38000110</v>
      </c>
      <c r="B196" t="str">
        <f>VLOOKUP(E196,'[1]ONS Area ID (CWT Q2 13-14)'!$A$2:$C$219,3,FALSE)</f>
        <v>E39000024</v>
      </c>
      <c r="C196" s="66" t="str">
        <f>VLOOKUP(E196,[1]CCG!$A$2:$D$212,4,FALSE)</f>
        <v>Q69</v>
      </c>
      <c r="D196" s="66" t="str">
        <f>VLOOKUP(C196,'[1]Area Team'!$A$2:$B$29,2,FALSE)</f>
        <v>THAMES VALLEY AREA TEAM</v>
      </c>
      <c r="E196" s="68" t="s">
        <v>241</v>
      </c>
      <c r="F196" s="66" t="str">
        <f>VLOOKUP(E196,[1]CCG!$A$2:$D$212,2,FALSE)</f>
        <v>NHS NEWBURY AND DISTRICT CCG</v>
      </c>
      <c r="G196" s="46" t="s">
        <v>61</v>
      </c>
      <c r="H196" s="69">
        <v>97</v>
      </c>
      <c r="I196" s="69">
        <v>93</v>
      </c>
      <c r="J196" s="70">
        <f t="shared" si="4"/>
        <v>4</v>
      </c>
      <c r="K196" s="71">
        <f t="shared" si="5"/>
        <v>0.95876288659793818</v>
      </c>
    </row>
    <row r="197" spans="1:11" s="13" customFormat="1" ht="15" x14ac:dyDescent="0.25">
      <c r="A197" t="str">
        <f>VLOOKUP(E197,'[1]ONS Area ID (CWT Q2 13-14)'!$A$2:$C$219,2,FALSE)</f>
        <v>E38000114</v>
      </c>
      <c r="B197" t="str">
        <f>VLOOKUP(E197,'[1]ONS Area ID (CWT Q2 13-14)'!$A$2:$C$219,3,FALSE)</f>
        <v>E39000024</v>
      </c>
      <c r="C197" s="66" t="str">
        <f>VLOOKUP(E197,[1]CCG!$A$2:$D$212,4,FALSE)</f>
        <v>Q69</v>
      </c>
      <c r="D197" s="66" t="str">
        <f>VLOOKUP(C197,'[1]Area Team'!$A$2:$B$29,2,FALSE)</f>
        <v>THAMES VALLEY AREA TEAM</v>
      </c>
      <c r="E197" s="68" t="s">
        <v>242</v>
      </c>
      <c r="F197" s="66" t="str">
        <f>VLOOKUP(E197,[1]CCG!$A$2:$D$212,2,FALSE)</f>
        <v>NHS NORTH &amp; WEST READING CCG</v>
      </c>
      <c r="G197" s="46" t="s">
        <v>61</v>
      </c>
      <c r="H197" s="69">
        <v>84</v>
      </c>
      <c r="I197" s="69">
        <v>78</v>
      </c>
      <c r="J197" s="70">
        <f t="shared" si="4"/>
        <v>6</v>
      </c>
      <c r="K197" s="71">
        <f t="shared" si="5"/>
        <v>0.9285714285714286</v>
      </c>
    </row>
    <row r="198" spans="1:11" s="13" customFormat="1" ht="15" x14ac:dyDescent="0.25">
      <c r="A198" t="str">
        <f>VLOOKUP(E198,'[1]ONS Area ID (CWT Q2 13-14)'!$A$2:$C$219,2,FALSE)</f>
        <v>E38000136</v>
      </c>
      <c r="B198" t="str">
        <f>VLOOKUP(E198,'[1]ONS Area ID (CWT Q2 13-14)'!$A$2:$C$219,3,FALSE)</f>
        <v>E39000024</v>
      </c>
      <c r="C198" s="66" t="str">
        <f>VLOOKUP(E198,[1]CCG!$A$2:$D$212,4,FALSE)</f>
        <v>Q69</v>
      </c>
      <c r="D198" s="66" t="str">
        <f>VLOOKUP(C198,'[1]Area Team'!$A$2:$B$29,2,FALSE)</f>
        <v>THAMES VALLEY AREA TEAM</v>
      </c>
      <c r="E198" s="68" t="s">
        <v>243</v>
      </c>
      <c r="F198" s="66" t="str">
        <f>VLOOKUP(E198,[1]CCG!$A$2:$D$212,2,FALSE)</f>
        <v>NHS OXFORDSHIRE CCG</v>
      </c>
      <c r="G198" s="46" t="s">
        <v>61</v>
      </c>
      <c r="H198" s="69">
        <v>231</v>
      </c>
      <c r="I198" s="69">
        <v>222</v>
      </c>
      <c r="J198" s="70">
        <f t="shared" si="4"/>
        <v>9</v>
      </c>
      <c r="K198" s="71">
        <f t="shared" si="5"/>
        <v>0.96103896103896103</v>
      </c>
    </row>
    <row r="199" spans="1:11" s="13" customFormat="1" ht="15" x14ac:dyDescent="0.25">
      <c r="A199" t="str">
        <f>VLOOKUP(E199,'[1]ONS Area ID (CWT Q2 13-14)'!$A$2:$C$219,2,FALSE)</f>
        <v>E38000148</v>
      </c>
      <c r="B199" t="str">
        <f>VLOOKUP(E199,'[1]ONS Area ID (CWT Q2 13-14)'!$A$2:$C$219,3,FALSE)</f>
        <v>E39000024</v>
      </c>
      <c r="C199" s="66" t="str">
        <f>VLOOKUP(E199,[1]CCG!$A$2:$D$212,4,FALSE)</f>
        <v>Q69</v>
      </c>
      <c r="D199" s="66" t="str">
        <f>VLOOKUP(C199,'[1]Area Team'!$A$2:$B$29,2,FALSE)</f>
        <v>THAMES VALLEY AREA TEAM</v>
      </c>
      <c r="E199" s="68" t="s">
        <v>245</v>
      </c>
      <c r="F199" s="66" t="str">
        <f>VLOOKUP(E199,[1]CCG!$A$2:$D$212,2,FALSE)</f>
        <v>NHS SLOUGH CCG</v>
      </c>
      <c r="G199" s="46" t="s">
        <v>61</v>
      </c>
      <c r="H199" s="69">
        <v>142</v>
      </c>
      <c r="I199" s="69">
        <v>134</v>
      </c>
      <c r="J199" s="70">
        <f t="shared" si="4"/>
        <v>8</v>
      </c>
      <c r="K199" s="71">
        <f t="shared" si="5"/>
        <v>0.94366197183098588</v>
      </c>
    </row>
    <row r="200" spans="1:11" s="13" customFormat="1" ht="15" x14ac:dyDescent="0.25">
      <c r="A200" t="str">
        <f>VLOOKUP(E200,'[1]ONS Area ID (CWT Q2 13-14)'!$A$2:$C$219,2,FALSE)</f>
        <v>E38000160</v>
      </c>
      <c r="B200" t="str">
        <f>VLOOKUP(E200,'[1]ONS Area ID (CWT Q2 13-14)'!$A$2:$C$219,3,FALSE)</f>
        <v>E39000024</v>
      </c>
      <c r="C200" s="66" t="str">
        <f>VLOOKUP(E200,[1]CCG!$A$2:$D$212,4,FALSE)</f>
        <v>Q69</v>
      </c>
      <c r="D200" s="66" t="str">
        <f>VLOOKUP(C200,'[1]Area Team'!$A$2:$B$29,2,FALSE)</f>
        <v>THAMES VALLEY AREA TEAM</v>
      </c>
      <c r="E200" s="68" t="s">
        <v>247</v>
      </c>
      <c r="F200" s="66" t="str">
        <f>VLOOKUP(E200,[1]CCG!$A$2:$D$212,2,FALSE)</f>
        <v>NHS SOUTH READING CCG</v>
      </c>
      <c r="G200" s="46" t="s">
        <v>61</v>
      </c>
      <c r="H200" s="69">
        <v>100</v>
      </c>
      <c r="I200" s="69">
        <v>96</v>
      </c>
      <c r="J200" s="70">
        <f t="shared" si="4"/>
        <v>4</v>
      </c>
      <c r="K200" s="71">
        <f t="shared" si="5"/>
        <v>0.96</v>
      </c>
    </row>
    <row r="201" spans="1:11" s="13" customFormat="1" ht="15" x14ac:dyDescent="0.25">
      <c r="A201" t="str">
        <f>VLOOKUP(E201,'[1]ONS Area ID (CWT Q2 13-14)'!$A$2:$C$219,2,FALSE)</f>
        <v>E38000207</v>
      </c>
      <c r="B201" t="str">
        <f>VLOOKUP(E201,'[1]ONS Area ID (CWT Q2 13-14)'!$A$2:$C$219,3,FALSE)</f>
        <v>E39000024</v>
      </c>
      <c r="C201" s="66" t="str">
        <f>VLOOKUP(E201,[1]CCG!$A$2:$D$212,4,FALSE)</f>
        <v>Q69</v>
      </c>
      <c r="D201" s="66" t="str">
        <f>VLOOKUP(C201,'[1]Area Team'!$A$2:$B$29,2,FALSE)</f>
        <v>THAMES VALLEY AREA TEAM</v>
      </c>
      <c r="E201" s="68" t="s">
        <v>251</v>
      </c>
      <c r="F201" s="66" t="str">
        <f>VLOOKUP(E201,[1]CCG!$A$2:$D$212,2,FALSE)</f>
        <v>NHS WINDSOR, ASCOT AND MAIDENHEAD CCG</v>
      </c>
      <c r="G201" s="46" t="s">
        <v>61</v>
      </c>
      <c r="H201" s="69">
        <v>175</v>
      </c>
      <c r="I201" s="69">
        <v>172</v>
      </c>
      <c r="J201" s="70">
        <f t="shared" si="4"/>
        <v>3</v>
      </c>
      <c r="K201" s="71">
        <f t="shared" si="5"/>
        <v>0.98285714285714287</v>
      </c>
    </row>
    <row r="202" spans="1:11" s="13" customFormat="1" ht="15" x14ac:dyDescent="0.25">
      <c r="A202" t="str">
        <f>VLOOKUP(E202,'[1]ONS Area ID (CWT Q2 13-14)'!$A$2:$C$219,2,FALSE)</f>
        <v>E38000209</v>
      </c>
      <c r="B202" t="str">
        <f>VLOOKUP(E202,'[1]ONS Area ID (CWT Q2 13-14)'!$A$2:$C$219,3,FALSE)</f>
        <v>E39000024</v>
      </c>
      <c r="C202" s="66" t="str">
        <f>VLOOKUP(E202,[1]CCG!$A$2:$D$212,4,FALSE)</f>
        <v>Q69</v>
      </c>
      <c r="D202" s="66" t="str">
        <f>VLOOKUP(C202,'[1]Area Team'!$A$2:$B$29,2,FALSE)</f>
        <v>THAMES VALLEY AREA TEAM</v>
      </c>
      <c r="E202" s="68" t="s">
        <v>252</v>
      </c>
      <c r="F202" s="66" t="str">
        <f>VLOOKUP(E202,[1]CCG!$A$2:$D$212,2,FALSE)</f>
        <v>NHS WOKINGHAM CCG</v>
      </c>
      <c r="G202" s="46" t="s">
        <v>61</v>
      </c>
      <c r="H202" s="69">
        <v>111</v>
      </c>
      <c r="I202" s="69">
        <v>103</v>
      </c>
      <c r="J202" s="70">
        <f t="shared" ref="J202:J221" si="6">H202-I202</f>
        <v>8</v>
      </c>
      <c r="K202" s="71">
        <f t="shared" ref="K202:K221" si="7">I202/H202</f>
        <v>0.92792792792792789</v>
      </c>
    </row>
    <row r="203" spans="1:11" s="13" customFormat="1" ht="15" x14ac:dyDescent="0.25">
      <c r="A203" t="str">
        <f>VLOOKUP(E203,'[1]ONS Area ID (CWT Q2 13-14)'!$A$2:$C$219,2,FALSE)</f>
        <v>E38000045</v>
      </c>
      <c r="B203" t="str">
        <f>VLOOKUP(E203,'[1]ONS Area ID (CWT Q2 13-14)'!$A$2:$C$219,3,FALSE)</f>
        <v>E39000025</v>
      </c>
      <c r="C203" s="66" t="str">
        <f>VLOOKUP(E203,[1]CCG!$A$2:$D$212,4,FALSE)</f>
        <v>Q70</v>
      </c>
      <c r="D203" s="66" t="str">
        <f>VLOOKUP(C203,'[1]Area Team'!$A$2:$B$29,2,FALSE)</f>
        <v>WESSEX AREA TEAM</v>
      </c>
      <c r="E203" s="68" t="s">
        <v>255</v>
      </c>
      <c r="F203" s="66" t="str">
        <f>VLOOKUP(E203,[1]CCG!$A$2:$D$212,2,FALSE)</f>
        <v>NHS DORSET CCG</v>
      </c>
      <c r="G203" s="46" t="s">
        <v>61</v>
      </c>
      <c r="H203" s="69">
        <v>334</v>
      </c>
      <c r="I203" s="69">
        <v>319</v>
      </c>
      <c r="J203" s="70">
        <f t="shared" si="6"/>
        <v>15</v>
      </c>
      <c r="K203" s="71">
        <f t="shared" si="7"/>
        <v>0.95508982035928147</v>
      </c>
    </row>
    <row r="204" spans="1:11" s="13" customFormat="1" ht="15" x14ac:dyDescent="0.25">
      <c r="A204" t="str">
        <f>VLOOKUP(E204,'[1]ONS Area ID (CWT Q2 13-14)'!$A$2:$C$219,2,FALSE)</f>
        <v>E38000059</v>
      </c>
      <c r="B204" t="str">
        <f>VLOOKUP(E204,'[1]ONS Area ID (CWT Q2 13-14)'!$A$2:$C$219,3,FALSE)</f>
        <v>E39000025</v>
      </c>
      <c r="C204" s="66" t="str">
        <f>VLOOKUP(E204,[1]CCG!$A$2:$D$212,4,FALSE)</f>
        <v>Q70</v>
      </c>
      <c r="D204" s="66" t="str">
        <f>VLOOKUP(C204,'[1]Area Team'!$A$2:$B$29,2,FALSE)</f>
        <v>WESSEX AREA TEAM</v>
      </c>
      <c r="E204" s="68" t="s">
        <v>239</v>
      </c>
      <c r="F204" s="66" t="str">
        <f>VLOOKUP(E204,[1]CCG!$A$2:$D$212,2,FALSE)</f>
        <v>NHS FAREHAM AND GOSPORT CCG</v>
      </c>
      <c r="G204" s="46" t="s">
        <v>61</v>
      </c>
      <c r="H204" s="69">
        <v>243</v>
      </c>
      <c r="I204" s="69">
        <v>231</v>
      </c>
      <c r="J204" s="70">
        <f t="shared" si="6"/>
        <v>12</v>
      </c>
      <c r="K204" s="71">
        <f t="shared" si="7"/>
        <v>0.95061728395061729</v>
      </c>
    </row>
    <row r="205" spans="1:11" s="13" customFormat="1" ht="15" x14ac:dyDescent="0.25">
      <c r="A205" t="str">
        <f>VLOOKUP(E205,'[1]ONS Area ID (CWT Q2 13-14)'!$A$2:$C$219,2,FALSE)</f>
        <v>E38000087</v>
      </c>
      <c r="B205" t="str">
        <f>VLOOKUP(E205,'[1]ONS Area ID (CWT Q2 13-14)'!$A$2:$C$219,3,FALSE)</f>
        <v>E39000025</v>
      </c>
      <c r="C205" s="66" t="str">
        <f>VLOOKUP(E205,[1]CCG!$A$2:$D$212,4,FALSE)</f>
        <v>Q70</v>
      </c>
      <c r="D205" s="66" t="str">
        <f>VLOOKUP(C205,'[1]Area Team'!$A$2:$B$29,2,FALSE)</f>
        <v>WESSEX AREA TEAM</v>
      </c>
      <c r="E205" s="68" t="s">
        <v>240</v>
      </c>
      <c r="F205" s="66" t="str">
        <f>VLOOKUP(E205,[1]CCG!$A$2:$D$212,2,FALSE)</f>
        <v>NHS ISLE OF WIGHT CCG</v>
      </c>
      <c r="G205" s="46" t="s">
        <v>61</v>
      </c>
      <c r="H205" s="69">
        <v>198</v>
      </c>
      <c r="I205" s="69">
        <v>186</v>
      </c>
      <c r="J205" s="70">
        <f t="shared" si="6"/>
        <v>12</v>
      </c>
      <c r="K205" s="71">
        <f t="shared" si="7"/>
        <v>0.93939393939393945</v>
      </c>
    </row>
    <row r="206" spans="1:11" s="13" customFormat="1" ht="15" x14ac:dyDescent="0.25">
      <c r="A206" t="str">
        <f>VLOOKUP(E206,'[1]ONS Area ID (CWT Q2 13-14)'!$A$2:$C$219,2,FALSE)</f>
        <v>E38000118</v>
      </c>
      <c r="B206" t="str">
        <f>VLOOKUP(E206,'[1]ONS Area ID (CWT Q2 13-14)'!$A$2:$C$219,3,FALSE)</f>
        <v>E39000025</v>
      </c>
      <c r="C206" s="66" t="str">
        <f>VLOOKUP(E206,[1]CCG!$A$2:$D$212,4,FALSE)</f>
        <v>Q70</v>
      </c>
      <c r="D206" s="66" t="str">
        <f>VLOOKUP(C206,'[1]Area Team'!$A$2:$B$29,2,FALSE)</f>
        <v>WESSEX AREA TEAM</v>
      </c>
      <c r="E206" s="68" t="s">
        <v>274</v>
      </c>
      <c r="F206" s="66" t="str">
        <f>VLOOKUP(E206,[1]CCG!$A$2:$D$212,2,FALSE)</f>
        <v>NHS NORTH EAST HAMPSHIRE AND FARNHAM CCG</v>
      </c>
      <c r="G206" s="46" t="s">
        <v>61</v>
      </c>
      <c r="H206" s="69">
        <v>237</v>
      </c>
      <c r="I206" s="69">
        <v>224</v>
      </c>
      <c r="J206" s="70">
        <f t="shared" si="6"/>
        <v>13</v>
      </c>
      <c r="K206" s="71">
        <f t="shared" si="7"/>
        <v>0.94514767932489452</v>
      </c>
    </row>
    <row r="207" spans="1:11" s="13" customFormat="1" ht="15" x14ac:dyDescent="0.25">
      <c r="A207" t="str">
        <f>VLOOKUP(E207,'[1]ONS Area ID (CWT Q2 13-14)'!$A$2:$C$219,2,FALSE)</f>
        <v>E38000120</v>
      </c>
      <c r="B207" t="str">
        <f>VLOOKUP(E207,'[1]ONS Area ID (CWT Q2 13-14)'!$A$2:$C$219,3,FALSE)</f>
        <v>E39000025</v>
      </c>
      <c r="C207" s="66" t="str">
        <f>VLOOKUP(E207,[1]CCG!$A$2:$D$212,4,FALSE)</f>
        <v>Q70</v>
      </c>
      <c r="D207" s="66" t="str">
        <f>VLOOKUP(C207,'[1]Area Team'!$A$2:$B$29,2,FALSE)</f>
        <v>WESSEX AREA TEAM</v>
      </c>
      <c r="E207" s="68" t="s">
        <v>238</v>
      </c>
      <c r="F207" s="66" t="str">
        <f>VLOOKUP(E207,[1]CCG!$A$2:$D$212,2,FALSE)</f>
        <v>NHS NORTH HAMPSHIRE CCG</v>
      </c>
      <c r="G207" s="46" t="s">
        <v>61</v>
      </c>
      <c r="H207" s="69">
        <v>249</v>
      </c>
      <c r="I207" s="69">
        <v>228</v>
      </c>
      <c r="J207" s="70">
        <f t="shared" si="6"/>
        <v>21</v>
      </c>
      <c r="K207" s="71">
        <f t="shared" si="7"/>
        <v>0.91566265060240959</v>
      </c>
    </row>
    <row r="208" spans="1:11" s="13" customFormat="1" ht="15" x14ac:dyDescent="0.25">
      <c r="A208" t="str">
        <f>VLOOKUP(E208,'[1]ONS Area ID (CWT Q2 13-14)'!$A$2:$C$219,2,FALSE)</f>
        <v>E38000137</v>
      </c>
      <c r="B208" t="str">
        <f>VLOOKUP(E208,'[1]ONS Area ID (CWT Q2 13-14)'!$A$2:$C$219,3,FALSE)</f>
        <v>E39000025</v>
      </c>
      <c r="C208" s="66" t="str">
        <f>VLOOKUP(E208,[1]CCG!$A$2:$D$212,4,FALSE)</f>
        <v>Q70</v>
      </c>
      <c r="D208" s="66" t="str">
        <f>VLOOKUP(C208,'[1]Area Team'!$A$2:$B$29,2,FALSE)</f>
        <v>WESSEX AREA TEAM</v>
      </c>
      <c r="E208" s="68" t="s">
        <v>244</v>
      </c>
      <c r="F208" s="66" t="str">
        <f>VLOOKUP(E208,[1]CCG!$A$2:$D$212,2,FALSE)</f>
        <v>NHS PORTSMOUTH CCG</v>
      </c>
      <c r="G208" s="46" t="s">
        <v>61</v>
      </c>
      <c r="H208" s="69">
        <v>300</v>
      </c>
      <c r="I208" s="69">
        <v>287</v>
      </c>
      <c r="J208" s="70">
        <f t="shared" si="6"/>
        <v>13</v>
      </c>
      <c r="K208" s="71">
        <f t="shared" si="7"/>
        <v>0.95666666666666667</v>
      </c>
    </row>
    <row r="209" spans="1:11" s="13" customFormat="1" ht="15" x14ac:dyDescent="0.25">
      <c r="A209" t="str">
        <f>VLOOKUP(E209,'[1]ONS Area ID (CWT Q2 13-14)'!$A$2:$C$219,2,FALSE)</f>
        <v>E38000154</v>
      </c>
      <c r="B209" t="str">
        <f>VLOOKUP(E209,'[1]ONS Area ID (CWT Q2 13-14)'!$A$2:$C$219,3,FALSE)</f>
        <v>E39000025</v>
      </c>
      <c r="C209" s="66" t="str">
        <f>VLOOKUP(E209,[1]CCG!$A$2:$D$212,4,FALSE)</f>
        <v>Q70</v>
      </c>
      <c r="D209" s="66" t="str">
        <f>VLOOKUP(C209,'[1]Area Team'!$A$2:$B$29,2,FALSE)</f>
        <v>WESSEX AREA TEAM</v>
      </c>
      <c r="E209" s="68" t="s">
        <v>246</v>
      </c>
      <c r="F209" s="66" t="str">
        <f>VLOOKUP(E209,[1]CCG!$A$2:$D$212,2,FALSE)</f>
        <v>NHS SOUTH EASTERN HAMPSHIRE CCG</v>
      </c>
      <c r="G209" s="46" t="s">
        <v>61</v>
      </c>
      <c r="H209" s="69">
        <v>276</v>
      </c>
      <c r="I209" s="69">
        <v>264</v>
      </c>
      <c r="J209" s="70">
        <f t="shared" si="6"/>
        <v>12</v>
      </c>
      <c r="K209" s="71">
        <f t="shared" si="7"/>
        <v>0.95652173913043481</v>
      </c>
    </row>
    <row r="210" spans="1:11" s="13" customFormat="1" ht="15" x14ac:dyDescent="0.25">
      <c r="A210" t="str">
        <f>VLOOKUP(E210,'[1]ONS Area ID (CWT Q2 13-14)'!$A$2:$C$219,2,FALSE)</f>
        <v>E38000167</v>
      </c>
      <c r="B210" t="str">
        <f>VLOOKUP(E210,'[1]ONS Area ID (CWT Q2 13-14)'!$A$2:$C$219,3,FALSE)</f>
        <v>E39000025</v>
      </c>
      <c r="C210" s="66" t="str">
        <f>VLOOKUP(E210,[1]CCG!$A$2:$D$212,4,FALSE)</f>
        <v>Q70</v>
      </c>
      <c r="D210" s="66" t="str">
        <f>VLOOKUP(C210,'[1]Area Team'!$A$2:$B$29,2,FALSE)</f>
        <v>WESSEX AREA TEAM</v>
      </c>
      <c r="E210" s="68" t="s">
        <v>248</v>
      </c>
      <c r="F210" s="66" t="str">
        <f>VLOOKUP(E210,[1]CCG!$A$2:$D$212,2,FALSE)</f>
        <v>NHS SOUTHAMPTON CCG</v>
      </c>
      <c r="G210" s="46" t="s">
        <v>61</v>
      </c>
      <c r="H210" s="69">
        <v>302</v>
      </c>
      <c r="I210" s="69">
        <v>287</v>
      </c>
      <c r="J210" s="70">
        <f t="shared" si="6"/>
        <v>15</v>
      </c>
      <c r="K210" s="71">
        <f t="shared" si="7"/>
        <v>0.95033112582781454</v>
      </c>
    </row>
    <row r="211" spans="1:11" s="13" customFormat="1" ht="15" x14ac:dyDescent="0.25">
      <c r="A211" t="str">
        <f>VLOOKUP(E211,'[1]ONS Area ID (CWT Q2 13-14)'!$A$2:$C$219,2,FALSE)</f>
        <v>E38000198</v>
      </c>
      <c r="B211" t="str">
        <f>VLOOKUP(E211,'[1]ONS Area ID (CWT Q2 13-14)'!$A$2:$C$219,3,FALSE)</f>
        <v>E39000025</v>
      </c>
      <c r="C211" s="66" t="str">
        <f>VLOOKUP(E211,[1]CCG!$A$2:$D$212,4,FALSE)</f>
        <v>Q70</v>
      </c>
      <c r="D211" s="66" t="str">
        <f>VLOOKUP(C211,'[1]Area Team'!$A$2:$B$29,2,FALSE)</f>
        <v>WESSEX AREA TEAM</v>
      </c>
      <c r="E211" s="68" t="s">
        <v>250</v>
      </c>
      <c r="F211" s="66" t="str">
        <f>VLOOKUP(E211,[1]CCG!$A$2:$D$212,2,FALSE)</f>
        <v>NHS WEST HAMPSHIRE CCG</v>
      </c>
      <c r="G211" s="46" t="s">
        <v>61</v>
      </c>
      <c r="H211" s="69">
        <v>539</v>
      </c>
      <c r="I211" s="69">
        <v>518</v>
      </c>
      <c r="J211" s="70">
        <f t="shared" si="6"/>
        <v>21</v>
      </c>
      <c r="K211" s="71">
        <f t="shared" si="7"/>
        <v>0.96103896103896103</v>
      </c>
    </row>
    <row r="212" spans="1:11" s="13" customFormat="1" ht="15" x14ac:dyDescent="0.25">
      <c r="A212" t="str">
        <f>VLOOKUP(E212,'[1]ONS Area ID (CWT Q2 13-14)'!$A$2:$C$219,2,FALSE)</f>
        <v>E38000001</v>
      </c>
      <c r="B212" t="str">
        <f>VLOOKUP(E212,'[1]ONS Area ID (CWT Q2 13-14)'!$A$2:$C$219,3,FALSE)</f>
        <v>E39000009</v>
      </c>
      <c r="C212" s="66" t="str">
        <f>VLOOKUP(E212,[1]CCG!$A$2:$D$212,4,FALSE)</f>
        <v>Q52</v>
      </c>
      <c r="D212" s="66" t="str">
        <f>VLOOKUP(C212,'[1]Area Team'!$A$2:$B$29,2,FALSE)</f>
        <v>WEST YORKSHIRE AREA TEAM</v>
      </c>
      <c r="E212" s="68" t="s">
        <v>108</v>
      </c>
      <c r="F212" s="66" t="str">
        <f>VLOOKUP(E212,[1]CCG!$A$2:$D$212,2,FALSE)</f>
        <v>NHS AIREDALE, WHARFDALE AND CRAVEN CCG</v>
      </c>
      <c r="G212" s="46" t="s">
        <v>61</v>
      </c>
      <c r="H212" s="69">
        <v>207</v>
      </c>
      <c r="I212" s="69">
        <v>202</v>
      </c>
      <c r="J212" s="70">
        <f t="shared" si="6"/>
        <v>5</v>
      </c>
      <c r="K212" s="71">
        <f t="shared" si="7"/>
        <v>0.97584541062801933</v>
      </c>
    </row>
    <row r="213" spans="1:11" s="13" customFormat="1" ht="15" x14ac:dyDescent="0.25">
      <c r="A213" t="str">
        <f>VLOOKUP(E213,'[1]ONS Area ID (CWT Q2 13-14)'!$A$2:$C$219,2,FALSE)</f>
        <v>E38000018</v>
      </c>
      <c r="B213" t="str">
        <f>VLOOKUP(E213,'[1]ONS Area ID (CWT Q2 13-14)'!$A$2:$C$219,3,FALSE)</f>
        <v>E39000009</v>
      </c>
      <c r="C213" s="66" t="str">
        <f>VLOOKUP(E213,[1]CCG!$A$2:$D$212,4,FALSE)</f>
        <v>Q52</v>
      </c>
      <c r="D213" s="66" t="str">
        <f>VLOOKUP(C213,'[1]Area Team'!$A$2:$B$29,2,FALSE)</f>
        <v>WEST YORKSHIRE AREA TEAM</v>
      </c>
      <c r="E213" s="68" t="s">
        <v>114</v>
      </c>
      <c r="F213" s="66" t="str">
        <f>VLOOKUP(E213,[1]CCG!$A$2:$D$212,2,FALSE)</f>
        <v>NHS BRADFORD CITY CCG</v>
      </c>
      <c r="G213" s="46" t="s">
        <v>61</v>
      </c>
      <c r="H213" s="69">
        <v>22</v>
      </c>
      <c r="I213" s="69">
        <v>21</v>
      </c>
      <c r="J213" s="70">
        <f t="shared" si="6"/>
        <v>1</v>
      </c>
      <c r="K213" s="71">
        <f t="shared" si="7"/>
        <v>0.95454545454545459</v>
      </c>
    </row>
    <row r="214" spans="1:11" s="13" customFormat="1" ht="15" x14ac:dyDescent="0.25">
      <c r="A214" t="str">
        <f>VLOOKUP(E214,'[1]ONS Area ID (CWT Q2 13-14)'!$A$2:$C$219,2,FALSE)</f>
        <v>E38000019</v>
      </c>
      <c r="B214" t="str">
        <f>VLOOKUP(E214,'[1]ONS Area ID (CWT Q2 13-14)'!$A$2:$C$219,3,FALSE)</f>
        <v>E39000009</v>
      </c>
      <c r="C214" s="66" t="str">
        <f>VLOOKUP(E214,[1]CCG!$A$2:$D$212,4,FALSE)</f>
        <v>Q52</v>
      </c>
      <c r="D214" s="66" t="str">
        <f>VLOOKUP(C214,'[1]Area Team'!$A$2:$B$29,2,FALSE)</f>
        <v>WEST YORKSHIRE AREA TEAM</v>
      </c>
      <c r="E214" s="68" t="s">
        <v>111</v>
      </c>
      <c r="F214" s="66" t="str">
        <f>VLOOKUP(E214,[1]CCG!$A$2:$D$212,2,FALSE)</f>
        <v>NHS BRADFORD DISTRICTS CCG</v>
      </c>
      <c r="G214" s="46" t="s">
        <v>61</v>
      </c>
      <c r="H214" s="69">
        <v>176</v>
      </c>
      <c r="I214" s="69">
        <v>170</v>
      </c>
      <c r="J214" s="70">
        <f t="shared" si="6"/>
        <v>6</v>
      </c>
      <c r="K214" s="71">
        <f t="shared" si="7"/>
        <v>0.96590909090909094</v>
      </c>
    </row>
    <row r="215" spans="1:11" s="13" customFormat="1" ht="15" x14ac:dyDescent="0.25">
      <c r="A215" t="str">
        <f>VLOOKUP(E215,'[1]ONS Area ID (CWT Q2 13-14)'!$A$2:$C$219,2,FALSE)</f>
        <v>E38000025</v>
      </c>
      <c r="B215" t="str">
        <f>VLOOKUP(E215,'[1]ONS Area ID (CWT Q2 13-14)'!$A$2:$C$219,3,FALSE)</f>
        <v>E39000009</v>
      </c>
      <c r="C215" s="66" t="str">
        <f>VLOOKUP(E215,[1]CCG!$A$2:$D$212,4,FALSE)</f>
        <v>Q52</v>
      </c>
      <c r="D215" s="66" t="str">
        <f>VLOOKUP(C215,'[1]Area Team'!$A$2:$B$29,2,FALSE)</f>
        <v>WEST YORKSHIRE AREA TEAM</v>
      </c>
      <c r="E215" s="68" t="s">
        <v>112</v>
      </c>
      <c r="F215" s="66" t="str">
        <f>VLOOKUP(E215,[1]CCG!$A$2:$D$212,2,FALSE)</f>
        <v>NHS CALDERDALE CCG</v>
      </c>
      <c r="G215" s="46" t="s">
        <v>61</v>
      </c>
      <c r="H215" s="69">
        <v>191</v>
      </c>
      <c r="I215" s="69">
        <v>186</v>
      </c>
      <c r="J215" s="70">
        <f t="shared" si="6"/>
        <v>5</v>
      </c>
      <c r="K215" s="71">
        <f t="shared" si="7"/>
        <v>0.97382198952879584</v>
      </c>
    </row>
    <row r="216" spans="1:11" s="13" customFormat="1" ht="15" x14ac:dyDescent="0.25">
      <c r="A216" t="str">
        <f>VLOOKUP(E216,'[1]ONS Area ID (CWT Q2 13-14)'!$A$2:$C$219,2,FALSE)</f>
        <v>E38000064</v>
      </c>
      <c r="B216" t="str">
        <f>VLOOKUP(E216,'[1]ONS Area ID (CWT Q2 13-14)'!$A$2:$C$219,3,FALSE)</f>
        <v>E39000009</v>
      </c>
      <c r="C216" s="66" t="str">
        <f>VLOOKUP(E216,[1]CCG!$A$2:$D$212,4,FALSE)</f>
        <v>Q52</v>
      </c>
      <c r="D216" s="66" t="str">
        <f>VLOOKUP(C216,'[1]Area Team'!$A$2:$B$29,2,FALSE)</f>
        <v>WEST YORKSHIRE AREA TEAM</v>
      </c>
      <c r="E216" s="68" t="s">
        <v>117</v>
      </c>
      <c r="F216" s="66" t="str">
        <f>VLOOKUP(E216,[1]CCG!$A$2:$D$212,2,FALSE)</f>
        <v>NHS GREATER HUDDERSFIELD CCG</v>
      </c>
      <c r="G216" s="46" t="s">
        <v>61</v>
      </c>
      <c r="H216" s="69">
        <v>331</v>
      </c>
      <c r="I216" s="69">
        <v>322</v>
      </c>
      <c r="J216" s="70">
        <f t="shared" si="6"/>
        <v>9</v>
      </c>
      <c r="K216" s="71">
        <f t="shared" si="7"/>
        <v>0.97280966767371602</v>
      </c>
    </row>
    <row r="217" spans="1:11" s="13" customFormat="1" ht="15" x14ac:dyDescent="0.25">
      <c r="A217" t="str">
        <f>VLOOKUP(E217,'[1]ONS Area ID (CWT Q2 13-14)'!$A$2:$C$219,2,FALSE)</f>
        <v>E38000094</v>
      </c>
      <c r="B217" t="str">
        <f>VLOOKUP(E217,'[1]ONS Area ID (CWT Q2 13-14)'!$A$2:$C$219,3,FALSE)</f>
        <v>E39000009</v>
      </c>
      <c r="C217" s="66" t="str">
        <f>VLOOKUP(E217,[1]CCG!$A$2:$D$212,4,FALSE)</f>
        <v>Q52</v>
      </c>
      <c r="D217" s="66" t="str">
        <f>VLOOKUP(C217,'[1]Area Team'!$A$2:$B$29,2,FALSE)</f>
        <v>WEST YORKSHIRE AREA TEAM</v>
      </c>
      <c r="E217" s="68" t="s">
        <v>113</v>
      </c>
      <c r="F217" s="66" t="str">
        <f>VLOOKUP(E217,[1]CCG!$A$2:$D$212,2,FALSE)</f>
        <v>NHS LEEDS NORTH CCG</v>
      </c>
      <c r="G217" s="46" t="s">
        <v>61</v>
      </c>
      <c r="H217" s="69">
        <v>298</v>
      </c>
      <c r="I217" s="69">
        <v>277</v>
      </c>
      <c r="J217" s="70">
        <f t="shared" si="6"/>
        <v>21</v>
      </c>
      <c r="K217" s="71">
        <f t="shared" si="7"/>
        <v>0.92953020134228193</v>
      </c>
    </row>
    <row r="218" spans="1:11" s="13" customFormat="1" ht="15" x14ac:dyDescent="0.25">
      <c r="A218" t="str">
        <f>VLOOKUP(E218,'[1]ONS Area ID (CWT Q2 13-14)'!$A$2:$C$219,2,FALSE)</f>
        <v>E38000095</v>
      </c>
      <c r="B218" t="str">
        <f>VLOOKUP(E218,'[1]ONS Area ID (CWT Q2 13-14)'!$A$2:$C$219,3,FALSE)</f>
        <v>E39000009</v>
      </c>
      <c r="C218" s="66" t="str">
        <f>VLOOKUP(E218,[1]CCG!$A$2:$D$212,4,FALSE)</f>
        <v>Q52</v>
      </c>
      <c r="D218" s="66" t="str">
        <f>VLOOKUP(C218,'[1]Area Team'!$A$2:$B$29,2,FALSE)</f>
        <v>WEST YORKSHIRE AREA TEAM</v>
      </c>
      <c r="E218" s="68" t="s">
        <v>122</v>
      </c>
      <c r="F218" s="66" t="str">
        <f>VLOOKUP(E218,[1]CCG!$A$2:$D$212,2,FALSE)</f>
        <v>NHS LEEDS SOUTH AND EAST CCG</v>
      </c>
      <c r="G218" s="46" t="s">
        <v>61</v>
      </c>
      <c r="H218" s="69">
        <v>411</v>
      </c>
      <c r="I218" s="69">
        <v>394</v>
      </c>
      <c r="J218" s="70">
        <f t="shared" si="6"/>
        <v>17</v>
      </c>
      <c r="K218" s="71">
        <f t="shared" si="7"/>
        <v>0.95863746958637475</v>
      </c>
    </row>
    <row r="219" spans="1:11" s="13" customFormat="1" ht="15" x14ac:dyDescent="0.25">
      <c r="A219" t="str">
        <f>VLOOKUP(E219,'[1]ONS Area ID (CWT Q2 13-14)'!$A$2:$C$219,2,FALSE)</f>
        <v>E38000096</v>
      </c>
      <c r="B219" t="str">
        <f>VLOOKUP(E219,'[1]ONS Area ID (CWT Q2 13-14)'!$A$2:$C$219,3,FALSE)</f>
        <v>E39000009</v>
      </c>
      <c r="C219" s="66" t="str">
        <f>VLOOKUP(E219,[1]CCG!$A$2:$D$212,4,FALSE)</f>
        <v>Q52</v>
      </c>
      <c r="D219" s="66" t="str">
        <f>VLOOKUP(C219,'[1]Area Team'!$A$2:$B$29,2,FALSE)</f>
        <v>WEST YORKSHIRE AREA TEAM</v>
      </c>
      <c r="E219" s="68" t="s">
        <v>118</v>
      </c>
      <c r="F219" s="66" t="str">
        <f>VLOOKUP(E219,[1]CCG!$A$2:$D$212,2,FALSE)</f>
        <v>NHS LEEDS WEST CCG</v>
      </c>
      <c r="G219" s="46" t="s">
        <v>61</v>
      </c>
      <c r="H219" s="69">
        <v>588</v>
      </c>
      <c r="I219" s="69">
        <v>548</v>
      </c>
      <c r="J219" s="70">
        <f t="shared" si="6"/>
        <v>40</v>
      </c>
      <c r="K219" s="71">
        <f t="shared" si="7"/>
        <v>0.93197278911564629</v>
      </c>
    </row>
    <row r="220" spans="1:11" s="13" customFormat="1" ht="15" x14ac:dyDescent="0.25">
      <c r="A220" t="str">
        <f>VLOOKUP(E220,'[1]ONS Area ID (CWT Q2 13-14)'!$A$2:$C$219,2,FALSE)</f>
        <v>E38000121</v>
      </c>
      <c r="B220" t="str">
        <f>VLOOKUP(E220,'[1]ONS Area ID (CWT Q2 13-14)'!$A$2:$C$219,3,FALSE)</f>
        <v>E39000009</v>
      </c>
      <c r="C220" s="66" t="str">
        <f>VLOOKUP(E220,[1]CCG!$A$2:$D$212,4,FALSE)</f>
        <v>Q52</v>
      </c>
      <c r="D220" s="66" t="str">
        <f>VLOOKUP(C220,'[1]Area Team'!$A$2:$B$29,2,FALSE)</f>
        <v>WEST YORKSHIRE AREA TEAM</v>
      </c>
      <c r="E220" s="68" t="s">
        <v>124</v>
      </c>
      <c r="F220" s="66" t="str">
        <f>VLOOKUP(E220,[1]CCG!$A$2:$D$212,2,FALSE)</f>
        <v>NHS NORTH KIRKLEES CCG</v>
      </c>
      <c r="G220" s="46" t="s">
        <v>61</v>
      </c>
      <c r="H220" s="69">
        <v>171</v>
      </c>
      <c r="I220" s="69">
        <v>164</v>
      </c>
      <c r="J220" s="70">
        <f t="shared" si="6"/>
        <v>7</v>
      </c>
      <c r="K220" s="71">
        <f t="shared" si="7"/>
        <v>0.95906432748538006</v>
      </c>
    </row>
    <row r="221" spans="1:11" s="13" customFormat="1" ht="15" x14ac:dyDescent="0.25">
      <c r="A221" t="str">
        <f>VLOOKUP(E221,'[1]ONS Area ID (CWT Q2 13-14)'!$A$2:$C$219,2,FALSE)</f>
        <v>E38000190</v>
      </c>
      <c r="B221" t="str">
        <f>VLOOKUP(E221,'[1]ONS Area ID (CWT Q2 13-14)'!$A$2:$C$219,3,FALSE)</f>
        <v>E39000009</v>
      </c>
      <c r="C221" s="66" t="str">
        <f>VLOOKUP(E221,[1]CCG!$A$2:$D$212,4,FALSE)</f>
        <v>Q52</v>
      </c>
      <c r="D221" s="66" t="str">
        <f>VLOOKUP(C221,'[1]Area Team'!$A$2:$B$29,2,FALSE)</f>
        <v>WEST YORKSHIRE AREA TEAM</v>
      </c>
      <c r="E221" s="68" t="s">
        <v>130</v>
      </c>
      <c r="F221" s="66" t="str">
        <f>VLOOKUP(E221,[1]CCG!$A$2:$D$212,2,FALSE)</f>
        <v>NHS WAKEFIELD CCG</v>
      </c>
      <c r="G221" s="46" t="s">
        <v>61</v>
      </c>
      <c r="H221" s="69">
        <v>367</v>
      </c>
      <c r="I221" s="69">
        <v>361</v>
      </c>
      <c r="J221" s="70">
        <f t="shared" si="6"/>
        <v>6</v>
      </c>
      <c r="K221" s="71">
        <f t="shared" si="7"/>
        <v>0.98365122615803813</v>
      </c>
    </row>
    <row r="222" spans="1:11" s="13" customFormat="1" x14ac:dyDescent="0.2">
      <c r="B222"/>
      <c r="F222" s="17" t="s">
        <v>60</v>
      </c>
      <c r="G222" s="17" t="s">
        <v>61</v>
      </c>
      <c r="H222" s="61">
        <f>SUM(H10:H221)</f>
        <v>60025</v>
      </c>
      <c r="I222" s="61">
        <f>SUM(I10:I221)</f>
        <v>56414</v>
      </c>
      <c r="J222" s="72">
        <f t="shared" ref="J222" si="8">H222-I222</f>
        <v>3611</v>
      </c>
      <c r="K222" s="39">
        <f t="shared" ref="K222" si="9">I222/H222</f>
        <v>0.93984173261141191</v>
      </c>
    </row>
    <row r="223" spans="1:11" s="13" customFormat="1" x14ac:dyDescent="0.2"/>
    <row r="224" spans="1:11" s="13" customFormat="1" x14ac:dyDescent="0.2">
      <c r="K224" s="89"/>
    </row>
    <row r="225" spans="1:1" s="13" customFormat="1" x14ac:dyDescent="0.2">
      <c r="A225" s="12" t="s">
        <v>13</v>
      </c>
    </row>
    <row r="226" spans="1:1" s="13" customFormat="1" x14ac:dyDescent="0.2">
      <c r="A226" s="12" t="s">
        <v>14</v>
      </c>
    </row>
    <row r="227" spans="1:1" s="13" customFormat="1" x14ac:dyDescent="0.2">
      <c r="A227" s="46" t="s">
        <v>293</v>
      </c>
    </row>
    <row r="228" spans="1:1" s="13" customFormat="1" x14ac:dyDescent="0.2">
      <c r="A228" s="46" t="s">
        <v>292</v>
      </c>
    </row>
    <row r="229" spans="1:1" s="13" customFormat="1" x14ac:dyDescent="0.2">
      <c r="A229" s="12" t="s">
        <v>36</v>
      </c>
    </row>
    <row r="230" spans="1:1" s="13" customFormat="1" x14ac:dyDescent="0.2">
      <c r="A230" s="46" t="s">
        <v>291</v>
      </c>
    </row>
    <row r="231" spans="1:1" s="13" customFormat="1" x14ac:dyDescent="0.2">
      <c r="A231" s="46" t="s">
        <v>295</v>
      </c>
    </row>
    <row r="232" spans="1:1" s="13" customFormat="1" x14ac:dyDescent="0.2">
      <c r="A232" s="46" t="s">
        <v>294</v>
      </c>
    </row>
    <row r="233" spans="1:1" s="13" customFormat="1" x14ac:dyDescent="0.2"/>
  </sheetData>
  <sortState ref="A10:K221">
    <sortCondition ref="D10:D221"/>
    <sortCondition ref="F10:F221"/>
  </sortState>
  <mergeCells count="2">
    <mergeCell ref="K8:K9"/>
    <mergeCell ref="H8:J8"/>
  </mergeCells>
  <phoneticPr fontId="0" type="noConversion"/>
  <pageMargins left="0.75" right="0.75" top="1" bottom="1" header="0.5" footer="0.5"/>
  <pageSetup paperSize="9" scale="38" fitToHeight="20" orientation="landscape" r:id="rId1"/>
  <headerFooter alignWithMargins="0">
    <oddHeader>&amp;L&amp;F: &amp;A</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enableFormatConditionsCalculation="0">
    <tabColor indexed="43"/>
    <pageSetUpPr fitToPage="1"/>
  </sheetPr>
  <dimension ref="A1:M452"/>
  <sheetViews>
    <sheetView zoomScale="75" zoomScaleNormal="75" workbookViewId="0"/>
  </sheetViews>
  <sheetFormatPr defaultRowHeight="12.75" x14ac:dyDescent="0.2"/>
  <cols>
    <col min="1" max="1" width="25.7109375" style="1" bestFit="1" customWidth="1"/>
    <col min="2" max="2" width="33" style="1" customWidth="1"/>
    <col min="3" max="3" width="24" style="1" customWidth="1"/>
    <col min="4" max="4" width="83.5703125" style="1" bestFit="1" customWidth="1"/>
    <col min="5" max="5" width="16.7109375" style="1" bestFit="1" customWidth="1"/>
    <col min="6" max="6" width="57.28515625" style="1" bestFit="1" customWidth="1"/>
    <col min="7" max="7" width="19.85546875" style="1" bestFit="1" customWidth="1"/>
    <col min="8" max="8" width="19.28515625" style="1" customWidth="1"/>
    <col min="9" max="9" width="27.140625" style="1" customWidth="1"/>
    <col min="10" max="11" width="21.42578125" style="1" customWidth="1"/>
    <col min="12" max="12" width="27" style="1" customWidth="1"/>
    <col min="13" max="16384" width="9.140625" style="1"/>
  </cols>
  <sheetData>
    <row r="1" spans="1:13" ht="15.75" x14ac:dyDescent="0.25">
      <c r="A1" s="30" t="s">
        <v>49</v>
      </c>
      <c r="C1" s="63"/>
      <c r="D1" s="13"/>
      <c r="E1" s="13"/>
      <c r="F1" s="13"/>
      <c r="G1" s="13"/>
      <c r="H1" s="13"/>
      <c r="I1" s="13"/>
      <c r="J1" s="13"/>
      <c r="K1" s="13"/>
      <c r="L1" s="13"/>
      <c r="M1" s="13"/>
    </row>
    <row r="2" spans="1:13" ht="15" x14ac:dyDescent="0.25">
      <c r="A2" s="46" t="s">
        <v>316</v>
      </c>
      <c r="C2" s="63"/>
      <c r="D2" s="13"/>
      <c r="E2" s="13"/>
      <c r="F2" s="13"/>
      <c r="G2" s="13"/>
      <c r="H2" s="13"/>
      <c r="I2" s="13"/>
      <c r="J2" s="13"/>
      <c r="K2" s="13"/>
      <c r="L2" s="13"/>
      <c r="M2" s="13"/>
    </row>
    <row r="3" spans="1:13" ht="15" x14ac:dyDescent="0.25">
      <c r="A3" s="13" t="s">
        <v>59</v>
      </c>
      <c r="C3" s="63"/>
      <c r="D3" s="13"/>
      <c r="E3" s="13"/>
      <c r="F3" s="13"/>
      <c r="G3" s="13"/>
      <c r="H3" s="13"/>
      <c r="I3" s="13"/>
      <c r="J3" s="13"/>
      <c r="K3" s="13"/>
      <c r="L3" s="13"/>
      <c r="M3" s="13"/>
    </row>
    <row r="4" spans="1:13" ht="15" x14ac:dyDescent="0.25">
      <c r="A4" s="13" t="s">
        <v>5</v>
      </c>
      <c r="C4" s="63"/>
      <c r="D4" s="13"/>
      <c r="E4" s="13"/>
      <c r="F4" s="13"/>
      <c r="G4" s="13"/>
      <c r="H4" s="13"/>
      <c r="I4" s="13"/>
      <c r="J4" s="13"/>
      <c r="K4" s="13"/>
      <c r="L4" s="13"/>
      <c r="M4" s="13"/>
    </row>
    <row r="5" spans="1:13" ht="15" x14ac:dyDescent="0.25">
      <c r="A5" s="1" t="s">
        <v>58</v>
      </c>
      <c r="C5" s="63"/>
      <c r="D5" s="13"/>
      <c r="E5" s="13"/>
      <c r="F5" s="13"/>
      <c r="G5" s="13"/>
      <c r="H5" s="13"/>
      <c r="I5" s="13"/>
      <c r="J5" s="13"/>
      <c r="K5" s="13"/>
      <c r="L5" s="13"/>
      <c r="M5" s="13"/>
    </row>
    <row r="6" spans="1:13" ht="15" x14ac:dyDescent="0.25">
      <c r="A6" s="15"/>
      <c r="C6" s="63"/>
      <c r="D6" s="13"/>
      <c r="E6" s="13"/>
      <c r="F6" s="13"/>
      <c r="G6" s="13"/>
      <c r="H6" s="13"/>
      <c r="I6" s="13"/>
      <c r="J6" s="13"/>
      <c r="K6" s="13"/>
      <c r="L6" s="13"/>
      <c r="M6" s="13"/>
    </row>
    <row r="7" spans="1:13" ht="15" x14ac:dyDescent="0.25">
      <c r="A7" s="37"/>
      <c r="C7" s="63"/>
      <c r="D7" s="13"/>
      <c r="E7" s="13"/>
      <c r="F7" s="13"/>
      <c r="G7" s="13"/>
      <c r="H7" s="13"/>
      <c r="I7" s="13"/>
      <c r="J7" s="13"/>
      <c r="K7" s="13"/>
      <c r="L7" s="13"/>
      <c r="M7" s="13"/>
    </row>
    <row r="8" spans="1:13" x14ac:dyDescent="0.2">
      <c r="A8" s="15"/>
      <c r="D8" s="13"/>
      <c r="E8" s="13"/>
      <c r="F8" s="13"/>
      <c r="G8" s="13"/>
      <c r="H8" s="13"/>
      <c r="I8" s="13"/>
      <c r="J8" s="13"/>
      <c r="K8" s="13"/>
      <c r="L8" s="13"/>
      <c r="M8" s="13"/>
    </row>
    <row r="9" spans="1:13" ht="15" x14ac:dyDescent="0.25">
      <c r="A9" s="21" t="s">
        <v>313</v>
      </c>
      <c r="D9" s="13"/>
      <c r="E9" s="13"/>
      <c r="F9" s="13"/>
      <c r="G9" s="13"/>
      <c r="H9" s="13"/>
      <c r="I9" s="13"/>
      <c r="J9" s="13"/>
      <c r="K9" s="13"/>
      <c r="L9" s="13"/>
      <c r="M9" s="13"/>
    </row>
    <row r="10" spans="1:13" x14ac:dyDescent="0.2">
      <c r="I10" s="98" t="s">
        <v>16</v>
      </c>
      <c r="J10" s="98"/>
      <c r="K10" s="98"/>
      <c r="L10" s="96" t="s">
        <v>9</v>
      </c>
    </row>
    <row r="11" spans="1:13" s="18" customFormat="1" x14ac:dyDescent="0.2">
      <c r="A11" s="31" t="s">
        <v>304</v>
      </c>
      <c r="B11" s="31" t="s">
        <v>305</v>
      </c>
      <c r="C11" s="17" t="s">
        <v>296</v>
      </c>
      <c r="D11" s="17" t="s">
        <v>278</v>
      </c>
      <c r="E11" s="18" t="s">
        <v>297</v>
      </c>
      <c r="F11" s="17" t="s">
        <v>288</v>
      </c>
      <c r="G11" s="18" t="s">
        <v>25</v>
      </c>
      <c r="H11" s="18" t="s">
        <v>26</v>
      </c>
      <c r="I11" s="18" t="s">
        <v>1</v>
      </c>
      <c r="J11" s="18" t="s">
        <v>17</v>
      </c>
      <c r="K11" s="18" t="s">
        <v>3</v>
      </c>
      <c r="L11" s="97"/>
    </row>
    <row r="12" spans="1:13" s="20" customFormat="1" x14ac:dyDescent="0.2">
      <c r="A12" t="str">
        <f>VLOOKUP(E12,'[1]ONS Area ID (CWT Q2 13-14)'!$A$2:$C$219,2,FALSE)</f>
        <v>E38000038</v>
      </c>
      <c r="B12" t="str">
        <f>VLOOKUP(E12,'[1]ONS Area ID (CWT Q2 13-14)'!$A$2:$C$219,3,FALSE)</f>
        <v>E39000010</v>
      </c>
      <c r="C12" s="66" t="str">
        <f>VLOOKUP(E12,[1]CCG!$A$2:$D$212,4,FALSE)</f>
        <v>Q53</v>
      </c>
      <c r="D12" s="66" t="str">
        <f>VLOOKUP(C12,'[1]Area Team'!$A$2:$B$29,2,FALSE)</f>
        <v>ARDEN, HEREFORDSHIRE AND WORCESTERSHIRE AREA TEAM</v>
      </c>
      <c r="E12" t="s">
        <v>152</v>
      </c>
      <c r="F12" s="66" t="str">
        <f>VLOOKUP(E12,[1]CCG!$A$2:$D$212,2,FALSE)</f>
        <v>NHS COVENTRY AND RUGBY CCG</v>
      </c>
      <c r="G12" s="56" t="s">
        <v>62</v>
      </c>
      <c r="H12" s="56" t="s">
        <v>279</v>
      </c>
      <c r="I12">
        <v>232</v>
      </c>
      <c r="J12">
        <v>211</v>
      </c>
      <c r="K12" s="60">
        <f t="shared" ref="K12:K75" si="0">I12-J12</f>
        <v>21</v>
      </c>
      <c r="L12" s="58">
        <f t="shared" ref="L12:L75" si="1">J12/I12</f>
        <v>0.90948275862068961</v>
      </c>
      <c r="M12" s="58"/>
    </row>
    <row r="13" spans="1:13" s="20" customFormat="1" x14ac:dyDescent="0.2">
      <c r="A13" t="str">
        <f>VLOOKUP(E13,'[1]ONS Area ID (CWT Q2 13-14)'!$A$2:$C$219,2,FALSE)</f>
        <v>E38000078</v>
      </c>
      <c r="B13" t="str">
        <f>VLOOKUP(E13,'[1]ONS Area ID (CWT Q2 13-14)'!$A$2:$C$219,3,FALSE)</f>
        <v>E39000010</v>
      </c>
      <c r="C13" s="66" t="str">
        <f>VLOOKUP(E13,[1]CCG!$A$2:$D$212,4,FALSE)</f>
        <v>Q53</v>
      </c>
      <c r="D13" s="66" t="str">
        <f>VLOOKUP(C13,'[1]Area Team'!$A$2:$B$29,2,FALSE)</f>
        <v>ARDEN, HEREFORDSHIRE AND WORCESTERSHIRE AREA TEAM</v>
      </c>
      <c r="E13" t="s">
        <v>155</v>
      </c>
      <c r="F13" s="66" t="str">
        <f>VLOOKUP(E13,[1]CCG!$A$2:$D$212,2,FALSE)</f>
        <v>NHS HEREFORDSHIRE CCG</v>
      </c>
      <c r="G13" s="56" t="s">
        <v>62</v>
      </c>
      <c r="H13" s="56" t="s">
        <v>279</v>
      </c>
      <c r="I13">
        <v>124</v>
      </c>
      <c r="J13">
        <v>93</v>
      </c>
      <c r="K13" s="60">
        <f t="shared" si="0"/>
        <v>31</v>
      </c>
      <c r="L13" s="58">
        <f t="shared" si="1"/>
        <v>0.75</v>
      </c>
    </row>
    <row r="14" spans="1:13" s="20" customFormat="1" x14ac:dyDescent="0.2">
      <c r="A14" t="str">
        <f>VLOOKUP(E14,'[1]ONS Area ID (CWT Q2 13-14)'!$A$2:$C$219,2,FALSE)</f>
        <v>E38000139</v>
      </c>
      <c r="B14" t="str">
        <f>VLOOKUP(E14,'[1]ONS Area ID (CWT Q2 13-14)'!$A$2:$C$219,3,FALSE)</f>
        <v>E39000010</v>
      </c>
      <c r="C14" s="66" t="str">
        <f>VLOOKUP(E14,[1]CCG!$A$2:$D$212,4,FALSE)</f>
        <v>Q53</v>
      </c>
      <c r="D14" s="66" t="str">
        <f>VLOOKUP(C14,'[1]Area Team'!$A$2:$B$29,2,FALSE)</f>
        <v>ARDEN, HEREFORDSHIRE AND WORCESTERSHIRE AREA TEAM</v>
      </c>
      <c r="E14" t="s">
        <v>158</v>
      </c>
      <c r="F14" s="66" t="str">
        <f>VLOOKUP(E14,[1]CCG!$A$2:$D$212,2,FALSE)</f>
        <v>NHS REDDITCH AND BROMSGROVE CCG</v>
      </c>
      <c r="G14" s="56" t="s">
        <v>62</v>
      </c>
      <c r="H14" s="56" t="s">
        <v>279</v>
      </c>
      <c r="I14">
        <v>104</v>
      </c>
      <c r="J14">
        <v>83</v>
      </c>
      <c r="K14" s="60">
        <f t="shared" si="0"/>
        <v>21</v>
      </c>
      <c r="L14" s="58">
        <f t="shared" si="1"/>
        <v>0.79807692307692313</v>
      </c>
    </row>
    <row r="15" spans="1:13" s="20" customFormat="1" x14ac:dyDescent="0.2">
      <c r="A15" t="str">
        <f>VLOOKUP(E15,'[1]ONS Area ID (CWT Q2 13-14)'!$A$2:$C$219,2,FALSE)</f>
        <v>E38000164</v>
      </c>
      <c r="B15" t="str">
        <f>VLOOKUP(E15,'[1]ONS Area ID (CWT Q2 13-14)'!$A$2:$C$219,3,FALSE)</f>
        <v>E39000010</v>
      </c>
      <c r="C15" s="66" t="str">
        <f>VLOOKUP(E15,[1]CCG!$A$2:$D$212,4,FALSE)</f>
        <v>Q53</v>
      </c>
      <c r="D15" s="66" t="str">
        <f>VLOOKUP(C15,'[1]Area Team'!$A$2:$B$29,2,FALSE)</f>
        <v>ARDEN, HEREFORDSHIRE AND WORCESTERSHIRE AREA TEAM</v>
      </c>
      <c r="E15" t="s">
        <v>163</v>
      </c>
      <c r="F15" s="66" t="str">
        <f>VLOOKUP(E15,[1]CCG!$A$2:$D$212,2,FALSE)</f>
        <v>NHS SOUTH WARWICKSHIRE CCG</v>
      </c>
      <c r="G15" s="56" t="s">
        <v>62</v>
      </c>
      <c r="H15" s="56" t="s">
        <v>279</v>
      </c>
      <c r="I15">
        <v>152</v>
      </c>
      <c r="J15">
        <v>115</v>
      </c>
      <c r="K15" s="60">
        <f t="shared" si="0"/>
        <v>37</v>
      </c>
      <c r="L15" s="58">
        <f t="shared" si="1"/>
        <v>0.75657894736842102</v>
      </c>
    </row>
    <row r="16" spans="1:13" s="20" customFormat="1" x14ac:dyDescent="0.2">
      <c r="A16" t="str">
        <f>VLOOKUP(E16,'[1]ONS Area ID (CWT Q2 13-14)'!$A$2:$C$219,2,FALSE)</f>
        <v>E38000166</v>
      </c>
      <c r="B16" t="str">
        <f>VLOOKUP(E16,'[1]ONS Area ID (CWT Q2 13-14)'!$A$2:$C$219,3,FALSE)</f>
        <v>E39000010</v>
      </c>
      <c r="C16" s="66" t="str">
        <f>VLOOKUP(E16,[1]CCG!$A$2:$D$212,4,FALSE)</f>
        <v>Q53</v>
      </c>
      <c r="D16" s="66" t="str">
        <f>VLOOKUP(C16,'[1]Area Team'!$A$2:$B$29,2,FALSE)</f>
        <v>ARDEN, HEREFORDSHIRE AND WORCESTERSHIRE AREA TEAM</v>
      </c>
      <c r="E16" t="s">
        <v>164</v>
      </c>
      <c r="F16" s="66" t="str">
        <f>VLOOKUP(E16,[1]CCG!$A$2:$D$212,2,FALSE)</f>
        <v>NHS SOUTH WORCESTERSHIRE CCG</v>
      </c>
      <c r="G16" s="56" t="s">
        <v>62</v>
      </c>
      <c r="H16" s="56" t="s">
        <v>279</v>
      </c>
      <c r="I16">
        <v>188</v>
      </c>
      <c r="J16">
        <v>149</v>
      </c>
      <c r="K16" s="60">
        <f t="shared" si="0"/>
        <v>39</v>
      </c>
      <c r="L16" s="58">
        <f t="shared" si="1"/>
        <v>0.79255319148936165</v>
      </c>
    </row>
    <row r="17" spans="1:12" s="20" customFormat="1" x14ac:dyDescent="0.2">
      <c r="A17" t="str">
        <f>VLOOKUP(E17,'[1]ONS Area ID (CWT Q2 13-14)'!$A$2:$C$219,2,FALSE)</f>
        <v>E38000195</v>
      </c>
      <c r="B17" t="str">
        <f>VLOOKUP(E17,'[1]ONS Area ID (CWT Q2 13-14)'!$A$2:$C$219,3,FALSE)</f>
        <v>E39000010</v>
      </c>
      <c r="C17" s="66" t="str">
        <f>VLOOKUP(E17,[1]CCG!$A$2:$D$212,4,FALSE)</f>
        <v>Q53</v>
      </c>
      <c r="D17" s="66" t="str">
        <f>VLOOKUP(C17,'[1]Area Team'!$A$2:$B$29,2,FALSE)</f>
        <v>ARDEN, HEREFORDSHIRE AND WORCESTERSHIRE AREA TEAM</v>
      </c>
      <c r="E17" t="s">
        <v>157</v>
      </c>
      <c r="F17" s="66" t="str">
        <f>VLOOKUP(E17,[1]CCG!$A$2:$D$212,2,FALSE)</f>
        <v>NHS WARWICKSHIRE NORTH CCG</v>
      </c>
      <c r="G17" s="56" t="s">
        <v>62</v>
      </c>
      <c r="H17" s="56" t="s">
        <v>279</v>
      </c>
      <c r="I17">
        <v>105</v>
      </c>
      <c r="J17">
        <v>82</v>
      </c>
      <c r="K17" s="60">
        <f t="shared" si="0"/>
        <v>23</v>
      </c>
      <c r="L17" s="58">
        <f t="shared" si="1"/>
        <v>0.78095238095238095</v>
      </c>
    </row>
    <row r="18" spans="1:12" s="20" customFormat="1" x14ac:dyDescent="0.2">
      <c r="A18" t="str">
        <f>VLOOKUP(E18,'[1]ONS Area ID (CWT Q2 13-14)'!$A$2:$C$219,2,FALSE)</f>
        <v>E38000211</v>
      </c>
      <c r="B18" t="str">
        <f>VLOOKUP(E18,'[1]ONS Area ID (CWT Q2 13-14)'!$A$2:$C$219,3,FALSE)</f>
        <v>E39000010</v>
      </c>
      <c r="C18" s="66" t="str">
        <f>VLOOKUP(E18,[1]CCG!$A$2:$D$212,4,FALSE)</f>
        <v>Q53</v>
      </c>
      <c r="D18" s="66" t="str">
        <f>VLOOKUP(C18,'[1]Area Team'!$A$2:$B$29,2,FALSE)</f>
        <v>ARDEN, HEREFORDSHIRE AND WORCESTERSHIRE AREA TEAM</v>
      </c>
      <c r="E18" t="s">
        <v>170</v>
      </c>
      <c r="F18" s="66" t="str">
        <f>VLOOKUP(E18,[1]CCG!$A$2:$D$212,2,FALSE)</f>
        <v>NHS WYRE FOREST CCG</v>
      </c>
      <c r="G18" s="56" t="s">
        <v>62</v>
      </c>
      <c r="H18" s="56" t="s">
        <v>279</v>
      </c>
      <c r="I18">
        <v>64</v>
      </c>
      <c r="J18">
        <v>49</v>
      </c>
      <c r="K18" s="60">
        <f t="shared" si="0"/>
        <v>15</v>
      </c>
      <c r="L18" s="58">
        <f t="shared" si="1"/>
        <v>0.765625</v>
      </c>
    </row>
    <row r="19" spans="1:12" s="20" customFormat="1" x14ac:dyDescent="0.2">
      <c r="A19" t="str">
        <f>VLOOKUP(E19,'[1]ONS Area ID (CWT Q2 13-14)'!$A$2:$C$219,2,FALSE)</f>
        <v>E38000009</v>
      </c>
      <c r="B19" t="str">
        <f>VLOOKUP(E19,'[1]ONS Area ID (CWT Q2 13-14)'!$A$2:$C$219,3,FALSE)</f>
        <v>E39000019</v>
      </c>
      <c r="C19" s="66" t="str">
        <f>VLOOKUP(E19,[1]CCG!$A$2:$D$212,4,FALSE)</f>
        <v>Q64</v>
      </c>
      <c r="D19" s="66" t="str">
        <f>VLOOKUP(C19,'[1]Area Team'!$A$2:$B$29,2,FALSE)</f>
        <v>BATH, GLOUCESTERSHIRE, SWINDON AND WILTSHIRE AREA TEAM</v>
      </c>
      <c r="E19" t="s">
        <v>253</v>
      </c>
      <c r="F19" s="66" t="str">
        <f>VLOOKUP(E19,[1]CCG!$A$2:$D$212,2,FALSE)</f>
        <v>NHS BATH AND NORTH EAST SOMERSET CCG</v>
      </c>
      <c r="G19" s="56" t="s">
        <v>62</v>
      </c>
      <c r="H19" s="56" t="s">
        <v>279</v>
      </c>
      <c r="I19">
        <v>78</v>
      </c>
      <c r="J19">
        <v>69</v>
      </c>
      <c r="K19" s="60">
        <f t="shared" si="0"/>
        <v>9</v>
      </c>
      <c r="L19" s="58">
        <f t="shared" si="1"/>
        <v>0.88461538461538458</v>
      </c>
    </row>
    <row r="20" spans="1:12" s="20" customFormat="1" x14ac:dyDescent="0.2">
      <c r="A20" t="str">
        <f>VLOOKUP(E20,'[1]ONS Area ID (CWT Q2 13-14)'!$A$2:$C$219,2,FALSE)</f>
        <v>E38000062</v>
      </c>
      <c r="B20" t="str">
        <f>VLOOKUP(E20,'[1]ONS Area ID (CWT Q2 13-14)'!$A$2:$C$219,3,FALSE)</f>
        <v>E39000019</v>
      </c>
      <c r="C20" s="66" t="str">
        <f>VLOOKUP(E20,[1]CCG!$A$2:$D$212,4,FALSE)</f>
        <v>Q64</v>
      </c>
      <c r="D20" s="66" t="str">
        <f>VLOOKUP(C20,'[1]Area Team'!$A$2:$B$29,2,FALSE)</f>
        <v>BATH, GLOUCESTERSHIRE, SWINDON AND WILTSHIRE AREA TEAM</v>
      </c>
      <c r="E20" t="s">
        <v>256</v>
      </c>
      <c r="F20" s="66" t="str">
        <f>VLOOKUP(E20,[1]CCG!$A$2:$D$212,2,FALSE)</f>
        <v>NHS GLOUCESTERSHIRE CCG</v>
      </c>
      <c r="G20" s="56" t="s">
        <v>62</v>
      </c>
      <c r="H20" s="56" t="s">
        <v>279</v>
      </c>
      <c r="I20">
        <v>352</v>
      </c>
      <c r="J20">
        <v>286</v>
      </c>
      <c r="K20" s="60">
        <f t="shared" si="0"/>
        <v>66</v>
      </c>
      <c r="L20" s="58">
        <f t="shared" si="1"/>
        <v>0.8125</v>
      </c>
    </row>
    <row r="21" spans="1:12" s="20" customFormat="1" x14ac:dyDescent="0.2">
      <c r="A21" t="str">
        <f>VLOOKUP(E21,'[1]ONS Area ID (CWT Q2 13-14)'!$A$2:$C$219,2,FALSE)</f>
        <v>E38000181</v>
      </c>
      <c r="B21" t="str">
        <f>VLOOKUP(E21,'[1]ONS Area ID (CWT Q2 13-14)'!$A$2:$C$219,3,FALSE)</f>
        <v>E39000019</v>
      </c>
      <c r="C21" s="66" t="str">
        <f>VLOOKUP(E21,[1]CCG!$A$2:$D$212,4,FALSE)</f>
        <v>Q64</v>
      </c>
      <c r="D21" s="66" t="str">
        <f>VLOOKUP(C21,'[1]Area Team'!$A$2:$B$29,2,FALSE)</f>
        <v>BATH, GLOUCESTERSHIRE, SWINDON AND WILTSHIRE AREA TEAM</v>
      </c>
      <c r="E21" t="s">
        <v>261</v>
      </c>
      <c r="F21" s="66" t="str">
        <f>VLOOKUP(E21,[1]CCG!$A$2:$D$212,2,FALSE)</f>
        <v>NHS SWINDON CCG</v>
      </c>
      <c r="G21" s="56" t="s">
        <v>62</v>
      </c>
      <c r="H21" s="56" t="s">
        <v>279</v>
      </c>
      <c r="I21">
        <v>88</v>
      </c>
      <c r="J21">
        <v>74</v>
      </c>
      <c r="K21" s="60">
        <f t="shared" si="0"/>
        <v>14</v>
      </c>
      <c r="L21" s="58">
        <f t="shared" si="1"/>
        <v>0.84090909090909094</v>
      </c>
    </row>
    <row r="22" spans="1:12" s="20" customFormat="1" x14ac:dyDescent="0.2">
      <c r="A22" t="str">
        <f>VLOOKUP(E22,'[1]ONS Area ID (CWT Q2 13-14)'!$A$2:$C$219,2,FALSE)</f>
        <v>E38000206</v>
      </c>
      <c r="B22" t="str">
        <f>VLOOKUP(E22,'[1]ONS Area ID (CWT Q2 13-14)'!$A$2:$C$219,3,FALSE)</f>
        <v>E39000019</v>
      </c>
      <c r="C22" s="66" t="str">
        <f>VLOOKUP(E22,[1]CCG!$A$2:$D$212,4,FALSE)</f>
        <v>Q64</v>
      </c>
      <c r="D22" s="66" t="str">
        <f>VLOOKUP(C22,'[1]Area Team'!$A$2:$B$29,2,FALSE)</f>
        <v>BATH, GLOUCESTERSHIRE, SWINDON AND WILTSHIRE AREA TEAM</v>
      </c>
      <c r="E22" t="s">
        <v>275</v>
      </c>
      <c r="F22" s="66" t="str">
        <f>VLOOKUP(E22,[1]CCG!$A$2:$D$212,2,FALSE)</f>
        <v>NHS WILTSHIRE CCG</v>
      </c>
      <c r="G22" s="56" t="s">
        <v>62</v>
      </c>
      <c r="H22" s="56" t="s">
        <v>279</v>
      </c>
      <c r="I22">
        <v>285</v>
      </c>
      <c r="J22">
        <v>251</v>
      </c>
      <c r="K22" s="60">
        <f t="shared" si="0"/>
        <v>34</v>
      </c>
      <c r="L22" s="58">
        <f t="shared" si="1"/>
        <v>0.88070175438596487</v>
      </c>
    </row>
    <row r="23" spans="1:12" s="20" customFormat="1" x14ac:dyDescent="0.2">
      <c r="A23" t="str">
        <f>VLOOKUP(E23,'[1]ONS Area ID (CWT Q2 13-14)'!$A$2:$C$219,2,FALSE)</f>
        <v>E38000012</v>
      </c>
      <c r="B23" t="str">
        <f>VLOOKUP(E23,'[1]ONS Area ID (CWT Q2 13-14)'!$A$2:$C$219,3,FALSE)</f>
        <v>E39000011</v>
      </c>
      <c r="C23" s="66" t="str">
        <f>VLOOKUP(E23,[1]CCG!$A$2:$D$212,4,FALSE)</f>
        <v>Q54</v>
      </c>
      <c r="D23" s="66" t="str">
        <f>VLOOKUP(C23,'[1]Area Team'!$A$2:$B$29,2,FALSE)</f>
        <v>BIRMINGHAM AND THE BLACK COUNTRY AREA TEAM</v>
      </c>
      <c r="E23" t="s">
        <v>263</v>
      </c>
      <c r="F23" s="66" t="str">
        <f>VLOOKUP(E23,[1]CCG!$A$2:$D$212,2,FALSE)</f>
        <v>NHS BIRMINGHAM CROSSCITY CCG</v>
      </c>
      <c r="G23" s="56" t="s">
        <v>62</v>
      </c>
      <c r="H23" s="56" t="s">
        <v>279</v>
      </c>
      <c r="I23">
        <v>297</v>
      </c>
      <c r="J23">
        <v>240</v>
      </c>
      <c r="K23" s="60">
        <f t="shared" si="0"/>
        <v>57</v>
      </c>
      <c r="L23" s="58">
        <f t="shared" si="1"/>
        <v>0.80808080808080807</v>
      </c>
    </row>
    <row r="24" spans="1:12" s="20" customFormat="1" x14ac:dyDescent="0.2">
      <c r="A24" t="str">
        <f>VLOOKUP(E24,'[1]ONS Area ID (CWT Q2 13-14)'!$A$2:$C$219,2,FALSE)</f>
        <v>E38000013</v>
      </c>
      <c r="B24" t="str">
        <f>VLOOKUP(E24,'[1]ONS Area ID (CWT Q2 13-14)'!$A$2:$C$219,3,FALSE)</f>
        <v>E39000011</v>
      </c>
      <c r="C24" s="66" t="str">
        <f>VLOOKUP(E24,[1]CCG!$A$2:$D$212,4,FALSE)</f>
        <v>Q54</v>
      </c>
      <c r="D24" s="66" t="str">
        <f>VLOOKUP(C24,'[1]Area Team'!$A$2:$B$29,2,FALSE)</f>
        <v>BIRMINGHAM AND THE BLACK COUNTRY AREA TEAM</v>
      </c>
      <c r="E24" t="s">
        <v>150</v>
      </c>
      <c r="F24" s="66" t="str">
        <f>VLOOKUP(E24,[1]CCG!$A$2:$D$212,2,FALSE)</f>
        <v>NHS BIRMINGHAM SOUTH AND CENTRAL CCG</v>
      </c>
      <c r="G24" s="56" t="s">
        <v>62</v>
      </c>
      <c r="H24" s="56" t="s">
        <v>279</v>
      </c>
      <c r="I24">
        <v>65</v>
      </c>
      <c r="J24">
        <v>56</v>
      </c>
      <c r="K24" s="60">
        <f t="shared" si="0"/>
        <v>9</v>
      </c>
      <c r="L24" s="58">
        <f t="shared" si="1"/>
        <v>0.86153846153846159</v>
      </c>
    </row>
    <row r="25" spans="1:12" s="20" customFormat="1" x14ac:dyDescent="0.2">
      <c r="A25" t="str">
        <f>VLOOKUP(E25,'[1]ONS Area ID (CWT Q2 13-14)'!$A$2:$C$219,2,FALSE)</f>
        <v>E38000046</v>
      </c>
      <c r="B25" t="str">
        <f>VLOOKUP(E25,'[1]ONS Area ID (CWT Q2 13-14)'!$A$2:$C$219,3,FALSE)</f>
        <v>E39000011</v>
      </c>
      <c r="C25" s="66" t="str">
        <f>VLOOKUP(E25,[1]CCG!$A$2:$D$212,4,FALSE)</f>
        <v>Q54</v>
      </c>
      <c r="D25" s="66" t="str">
        <f>VLOOKUP(C25,'[1]Area Team'!$A$2:$B$29,2,FALSE)</f>
        <v>BIRMINGHAM AND THE BLACK COUNTRY AREA TEAM</v>
      </c>
      <c r="E25" t="s">
        <v>153</v>
      </c>
      <c r="F25" s="66" t="str">
        <f>VLOOKUP(E25,[1]CCG!$A$2:$D$212,2,FALSE)</f>
        <v>NHS DUDLEY CCG</v>
      </c>
      <c r="G25" s="56" t="s">
        <v>62</v>
      </c>
      <c r="H25" s="56" t="s">
        <v>279</v>
      </c>
      <c r="I25">
        <v>221</v>
      </c>
      <c r="J25">
        <v>191</v>
      </c>
      <c r="K25" s="60">
        <f t="shared" si="0"/>
        <v>30</v>
      </c>
      <c r="L25" s="58">
        <f t="shared" si="1"/>
        <v>0.86425339366515841</v>
      </c>
    </row>
    <row r="26" spans="1:12" s="20" customFormat="1" x14ac:dyDescent="0.2">
      <c r="A26" t="str">
        <f>VLOOKUP(E26,'[1]ONS Area ID (CWT Q2 13-14)'!$A$2:$C$219,2,FALSE)</f>
        <v>E38000144</v>
      </c>
      <c r="B26" t="str">
        <f>VLOOKUP(E26,'[1]ONS Area ID (CWT Q2 13-14)'!$A$2:$C$219,3,FALSE)</f>
        <v>E39000011</v>
      </c>
      <c r="C26" s="66" t="str">
        <f>VLOOKUP(E26,[1]CCG!$A$2:$D$212,4,FALSE)</f>
        <v>Q54</v>
      </c>
      <c r="D26" s="66" t="str">
        <f>VLOOKUP(C26,'[1]Area Team'!$A$2:$B$29,2,FALSE)</f>
        <v>BIRMINGHAM AND THE BLACK COUNTRY AREA TEAM</v>
      </c>
      <c r="E26" t="s">
        <v>159</v>
      </c>
      <c r="F26" s="66" t="str">
        <f>VLOOKUP(E26,[1]CCG!$A$2:$D$212,2,FALSE)</f>
        <v>NHS SANDWELL AND WEST BIRMINGHAM CCG</v>
      </c>
      <c r="G26" s="56" t="s">
        <v>62</v>
      </c>
      <c r="H26" s="56" t="s">
        <v>279</v>
      </c>
      <c r="I26">
        <v>192</v>
      </c>
      <c r="J26">
        <v>161</v>
      </c>
      <c r="K26" s="60">
        <f t="shared" si="0"/>
        <v>31</v>
      </c>
      <c r="L26" s="58">
        <f t="shared" si="1"/>
        <v>0.83854166666666663</v>
      </c>
    </row>
    <row r="27" spans="1:12" s="20" customFormat="1" x14ac:dyDescent="0.2">
      <c r="A27" t="str">
        <f>VLOOKUP(E27,'[1]ONS Area ID (CWT Q2 13-14)'!$A$2:$C$219,2,FALSE)</f>
        <v>E38000149</v>
      </c>
      <c r="B27" t="str">
        <f>VLOOKUP(E27,'[1]ONS Area ID (CWT Q2 13-14)'!$A$2:$C$219,3,FALSE)</f>
        <v>E39000011</v>
      </c>
      <c r="C27" s="66" t="str">
        <f>VLOOKUP(E27,[1]CCG!$A$2:$D$212,4,FALSE)</f>
        <v>Q54</v>
      </c>
      <c r="D27" s="66" t="str">
        <f>VLOOKUP(C27,'[1]Area Team'!$A$2:$B$29,2,FALSE)</f>
        <v>BIRMINGHAM AND THE BLACK COUNTRY AREA TEAM</v>
      </c>
      <c r="E27" t="s">
        <v>161</v>
      </c>
      <c r="F27" s="66" t="str">
        <f>VLOOKUP(E27,[1]CCG!$A$2:$D$212,2,FALSE)</f>
        <v>NHS SOLIHULL CCG</v>
      </c>
      <c r="G27" s="56" t="s">
        <v>62</v>
      </c>
      <c r="H27" s="56" t="s">
        <v>279</v>
      </c>
      <c r="I27">
        <v>125</v>
      </c>
      <c r="J27">
        <v>110</v>
      </c>
      <c r="K27" s="60">
        <f t="shared" si="0"/>
        <v>15</v>
      </c>
      <c r="L27" s="58">
        <f t="shared" si="1"/>
        <v>0.88</v>
      </c>
    </row>
    <row r="28" spans="1:12" s="20" customFormat="1" x14ac:dyDescent="0.2">
      <c r="A28" t="str">
        <f>VLOOKUP(E28,'[1]ONS Area ID (CWT Q2 13-14)'!$A$2:$C$219,2,FALSE)</f>
        <v>E38000191</v>
      </c>
      <c r="B28" t="str">
        <f>VLOOKUP(E28,'[1]ONS Area ID (CWT Q2 13-14)'!$A$2:$C$219,3,FALSE)</f>
        <v>E39000011</v>
      </c>
      <c r="C28" s="66" t="str">
        <f>VLOOKUP(E28,[1]CCG!$A$2:$D$212,4,FALSE)</f>
        <v>Q54</v>
      </c>
      <c r="D28" s="66" t="str">
        <f>VLOOKUP(C28,'[1]Area Team'!$A$2:$B$29,2,FALSE)</f>
        <v>BIRMINGHAM AND THE BLACK COUNTRY AREA TEAM</v>
      </c>
      <c r="E28" t="s">
        <v>168</v>
      </c>
      <c r="F28" s="66" t="str">
        <f>VLOOKUP(E28,[1]CCG!$A$2:$D$212,2,FALSE)</f>
        <v>NHS WALSALL CCG</v>
      </c>
      <c r="G28" s="56" t="s">
        <v>62</v>
      </c>
      <c r="H28" s="56" t="s">
        <v>279</v>
      </c>
      <c r="I28">
        <v>124</v>
      </c>
      <c r="J28">
        <v>91</v>
      </c>
      <c r="K28" s="60">
        <f t="shared" si="0"/>
        <v>33</v>
      </c>
      <c r="L28" s="58">
        <f t="shared" si="1"/>
        <v>0.7338709677419355</v>
      </c>
    </row>
    <row r="29" spans="1:12" s="20" customFormat="1" x14ac:dyDescent="0.2">
      <c r="A29" t="str">
        <f>VLOOKUP(E29,'[1]ONS Area ID (CWT Q2 13-14)'!$A$2:$C$219,2,FALSE)</f>
        <v>E38000210</v>
      </c>
      <c r="B29" t="str">
        <f>VLOOKUP(E29,'[1]ONS Area ID (CWT Q2 13-14)'!$A$2:$C$219,3,FALSE)</f>
        <v>E39000011</v>
      </c>
      <c r="C29" s="66" t="str">
        <f>VLOOKUP(E29,[1]CCG!$A$2:$D$212,4,FALSE)</f>
        <v>Q54</v>
      </c>
      <c r="D29" s="66" t="str">
        <f>VLOOKUP(C29,'[1]Area Team'!$A$2:$B$29,2,FALSE)</f>
        <v>BIRMINGHAM AND THE BLACK COUNTRY AREA TEAM</v>
      </c>
      <c r="E29" t="s">
        <v>169</v>
      </c>
      <c r="F29" s="66" t="str">
        <f>VLOOKUP(E29,[1]CCG!$A$2:$D$212,2,FALSE)</f>
        <v>NHS WOLVERHAMPTON CCG</v>
      </c>
      <c r="G29" s="56" t="s">
        <v>62</v>
      </c>
      <c r="H29" s="56" t="s">
        <v>279</v>
      </c>
      <c r="I29">
        <v>130</v>
      </c>
      <c r="J29">
        <v>102</v>
      </c>
      <c r="K29" s="60">
        <f t="shared" si="0"/>
        <v>28</v>
      </c>
      <c r="L29" s="58">
        <f t="shared" si="1"/>
        <v>0.7846153846153846</v>
      </c>
    </row>
    <row r="30" spans="1:12" s="20" customFormat="1" x14ac:dyDescent="0.2">
      <c r="A30" t="str">
        <f>VLOOKUP(E30,'[1]ONS Area ID (CWT Q2 13-14)'!$A$2:$C$219,2,FALSE)</f>
        <v>E38000022</v>
      </c>
      <c r="B30" t="str">
        <f>VLOOKUP(E30,'[1]ONS Area ID (CWT Q2 13-14)'!$A$2:$C$219,3,FALSE)</f>
        <v>E39000020</v>
      </c>
      <c r="C30" s="66" t="str">
        <f>VLOOKUP(E30,[1]CCG!$A$2:$D$212,4,FALSE)</f>
        <v>Q65</v>
      </c>
      <c r="D30" s="66" t="str">
        <f>VLOOKUP(C30,'[1]Area Team'!$A$2:$B$29,2,FALSE)</f>
        <v>BRISTOL, NORTH SOMERSET, SOMERSET AND SOUTH GLOUCESTERSHIRE AREA TEAM</v>
      </c>
      <c r="E30" t="s">
        <v>254</v>
      </c>
      <c r="F30" s="66" t="str">
        <f>VLOOKUP(E30,[1]CCG!$A$2:$D$212,2,FALSE)</f>
        <v>NHS BRISTOL CCG</v>
      </c>
      <c r="G30" s="56" t="s">
        <v>62</v>
      </c>
      <c r="H30" s="56" t="s">
        <v>279</v>
      </c>
      <c r="I30">
        <v>261</v>
      </c>
      <c r="J30">
        <v>215</v>
      </c>
      <c r="K30" s="60">
        <f t="shared" si="0"/>
        <v>46</v>
      </c>
      <c r="L30" s="58">
        <f t="shared" si="1"/>
        <v>0.82375478927203061</v>
      </c>
    </row>
    <row r="31" spans="1:12" s="20" customFormat="1" x14ac:dyDescent="0.2">
      <c r="A31" t="str">
        <f>VLOOKUP(E31,'[1]ONS Area ID (CWT Q2 13-14)'!$A$2:$C$219,2,FALSE)</f>
        <v>E38000125</v>
      </c>
      <c r="B31" t="str">
        <f>VLOOKUP(E31,'[1]ONS Area ID (CWT Q2 13-14)'!$A$2:$C$219,3,FALSE)</f>
        <v>E39000020</v>
      </c>
      <c r="C31" s="66" t="str">
        <f>VLOOKUP(E31,[1]CCG!$A$2:$D$212,4,FALSE)</f>
        <v>Q65</v>
      </c>
      <c r="D31" s="66" t="str">
        <f>VLOOKUP(C31,'[1]Area Team'!$A$2:$B$29,2,FALSE)</f>
        <v>BRISTOL, NORTH SOMERSET, SOMERSET AND SOUTH GLOUCESTERSHIRE AREA TEAM</v>
      </c>
      <c r="E31" t="s">
        <v>258</v>
      </c>
      <c r="F31" s="66" t="str">
        <f>VLOOKUP(E31,[1]CCG!$A$2:$D$212,2,FALSE)</f>
        <v>NHS NORTH SOMERSET CCG</v>
      </c>
      <c r="G31" s="56" t="s">
        <v>62</v>
      </c>
      <c r="H31" s="56" t="s">
        <v>279</v>
      </c>
      <c r="I31">
        <v>187</v>
      </c>
      <c r="J31">
        <v>146</v>
      </c>
      <c r="K31" s="60">
        <f t="shared" si="0"/>
        <v>41</v>
      </c>
      <c r="L31" s="58">
        <f t="shared" si="1"/>
        <v>0.78074866310160429</v>
      </c>
    </row>
    <row r="32" spans="1:12" s="20" customFormat="1" x14ac:dyDescent="0.2">
      <c r="A32" t="str">
        <f>VLOOKUP(E32,'[1]ONS Area ID (CWT Q2 13-14)'!$A$2:$C$219,2,FALSE)</f>
        <v>E38000150</v>
      </c>
      <c r="B32" t="str">
        <f>VLOOKUP(E32,'[1]ONS Area ID (CWT Q2 13-14)'!$A$2:$C$219,3,FALSE)</f>
        <v>E39000020</v>
      </c>
      <c r="C32" s="66" t="str">
        <f>VLOOKUP(E32,[1]CCG!$A$2:$D$212,4,FALSE)</f>
        <v>Q65</v>
      </c>
      <c r="D32" s="66" t="str">
        <f>VLOOKUP(C32,'[1]Area Team'!$A$2:$B$29,2,FALSE)</f>
        <v>BRISTOL, NORTH SOMERSET, SOMERSET AND SOUTH GLOUCESTERSHIRE AREA TEAM</v>
      </c>
      <c r="E32" t="s">
        <v>259</v>
      </c>
      <c r="F32" s="66" t="str">
        <f>VLOOKUP(E32,[1]CCG!$A$2:$D$212,2,FALSE)</f>
        <v>NHS SOMERSET CCG</v>
      </c>
      <c r="G32" s="56" t="s">
        <v>62</v>
      </c>
      <c r="H32" s="56" t="s">
        <v>279</v>
      </c>
      <c r="I32">
        <v>449</v>
      </c>
      <c r="J32">
        <v>372</v>
      </c>
      <c r="K32" s="60">
        <f t="shared" si="0"/>
        <v>77</v>
      </c>
      <c r="L32" s="58">
        <f t="shared" si="1"/>
        <v>0.82850779510022277</v>
      </c>
    </row>
    <row r="33" spans="1:12" s="20" customFormat="1" x14ac:dyDescent="0.2">
      <c r="A33" t="str">
        <f>VLOOKUP(E33,'[1]ONS Area ID (CWT Q2 13-14)'!$A$2:$C$219,2,FALSE)</f>
        <v>E38000155</v>
      </c>
      <c r="B33" t="str">
        <f>VLOOKUP(E33,'[1]ONS Area ID (CWT Q2 13-14)'!$A$2:$C$219,3,FALSE)</f>
        <v>E39000020</v>
      </c>
      <c r="C33" s="66" t="str">
        <f>VLOOKUP(E33,[1]CCG!$A$2:$D$212,4,FALSE)</f>
        <v>Q65</v>
      </c>
      <c r="D33" s="66" t="str">
        <f>VLOOKUP(C33,'[1]Area Team'!$A$2:$B$29,2,FALSE)</f>
        <v>BRISTOL, NORTH SOMERSET, SOMERSET AND SOUTH GLOUCESTERSHIRE AREA TEAM</v>
      </c>
      <c r="E33" t="s">
        <v>260</v>
      </c>
      <c r="F33" s="66" t="str">
        <f>VLOOKUP(E33,[1]CCG!$A$2:$D$212,2,FALSE)</f>
        <v>NHS SOUTH GLOUCESTERSHIRE CCG</v>
      </c>
      <c r="G33" s="56" t="s">
        <v>62</v>
      </c>
      <c r="H33" s="56" t="s">
        <v>279</v>
      </c>
      <c r="I33">
        <v>194</v>
      </c>
      <c r="J33">
        <v>155</v>
      </c>
      <c r="K33" s="60">
        <f t="shared" si="0"/>
        <v>39</v>
      </c>
      <c r="L33" s="58">
        <f t="shared" si="1"/>
        <v>0.7989690721649485</v>
      </c>
    </row>
    <row r="34" spans="1:12" s="20" customFormat="1" x14ac:dyDescent="0.2">
      <c r="A34" t="str">
        <f>VLOOKUP(E34,'[1]ONS Area ID (CWT Q2 13-14)'!$A$2:$C$219,2,FALSE)</f>
        <v>E38000056</v>
      </c>
      <c r="B34" t="str">
        <f>VLOOKUP(E34,'[1]ONS Area ID (CWT Q2 13-14)'!$A$2:$C$219,3,FALSE)</f>
        <v>E39000001</v>
      </c>
      <c r="C34" s="66" t="str">
        <f>VLOOKUP(E34,[1]CCG!$A$2:$D$212,4,FALSE)</f>
        <v>Q44</v>
      </c>
      <c r="D34" s="66" t="str">
        <f>VLOOKUP(C34,'[1]Area Team'!$A$2:$B$29,2,FALSE)</f>
        <v>CHESHIRE, WARRINGTON AND WIRRAL AREA TEAM</v>
      </c>
      <c r="E34" t="s">
        <v>85</v>
      </c>
      <c r="F34" s="66" t="str">
        <f>VLOOKUP(E34,[1]CCG!$A$2:$D$212,2,FALSE)</f>
        <v>NHS EASTERN CHESHIRE CCG</v>
      </c>
      <c r="G34" s="56" t="s">
        <v>62</v>
      </c>
      <c r="H34" s="56" t="s">
        <v>279</v>
      </c>
      <c r="I34">
        <v>135</v>
      </c>
      <c r="J34">
        <v>118</v>
      </c>
      <c r="K34" s="60">
        <f t="shared" si="0"/>
        <v>17</v>
      </c>
      <c r="L34" s="58">
        <f t="shared" si="1"/>
        <v>0.87407407407407411</v>
      </c>
    </row>
    <row r="35" spans="1:12" s="20" customFormat="1" x14ac:dyDescent="0.2">
      <c r="A35" t="str">
        <f>VLOOKUP(E35,'[1]ONS Area ID (CWT Q2 13-14)'!$A$2:$C$219,2,FALSE)</f>
        <v>E38000151</v>
      </c>
      <c r="B35" t="str">
        <f>VLOOKUP(E35,'[1]ONS Area ID (CWT Q2 13-14)'!$A$2:$C$219,3,FALSE)</f>
        <v>E39000001</v>
      </c>
      <c r="C35" s="66" t="str">
        <f>VLOOKUP(E35,[1]CCG!$A$2:$D$212,4,FALSE)</f>
        <v>Q44</v>
      </c>
      <c r="D35" s="66" t="str">
        <f>VLOOKUP(C35,'[1]Area Team'!$A$2:$B$29,2,FALSE)</f>
        <v>CHESHIRE, WARRINGTON AND WIRRAL AREA TEAM</v>
      </c>
      <c r="E35" t="s">
        <v>95</v>
      </c>
      <c r="F35" s="66" t="str">
        <f>VLOOKUP(E35,[1]CCG!$A$2:$D$212,2,FALSE)</f>
        <v>NHS SOUTH CHESHIRE CCG</v>
      </c>
      <c r="G35" s="56" t="s">
        <v>62</v>
      </c>
      <c r="H35" s="56" t="s">
        <v>279</v>
      </c>
      <c r="I35">
        <v>104</v>
      </c>
      <c r="J35">
        <v>92</v>
      </c>
      <c r="K35" s="60">
        <f t="shared" si="0"/>
        <v>12</v>
      </c>
      <c r="L35" s="58">
        <f t="shared" si="1"/>
        <v>0.88461538461538458</v>
      </c>
    </row>
    <row r="36" spans="1:12" s="20" customFormat="1" x14ac:dyDescent="0.2">
      <c r="A36" t="str">
        <f>VLOOKUP(E36,'[1]ONS Area ID (CWT Q2 13-14)'!$A$2:$C$219,2,FALSE)</f>
        <v>E38000189</v>
      </c>
      <c r="B36" t="str">
        <f>VLOOKUP(E36,'[1]ONS Area ID (CWT Q2 13-14)'!$A$2:$C$219,3,FALSE)</f>
        <v>E39000001</v>
      </c>
      <c r="C36" s="66" t="str">
        <f>VLOOKUP(E36,[1]CCG!$A$2:$D$212,4,FALSE)</f>
        <v>Q44</v>
      </c>
      <c r="D36" s="66" t="str">
        <f>VLOOKUP(C36,'[1]Area Team'!$A$2:$B$29,2,FALSE)</f>
        <v>CHESHIRE, WARRINGTON AND WIRRAL AREA TEAM</v>
      </c>
      <c r="E36" t="s">
        <v>102</v>
      </c>
      <c r="F36" s="66" t="str">
        <f>VLOOKUP(E36,[1]CCG!$A$2:$D$212,2,FALSE)</f>
        <v>NHS VALE ROYAL CCG</v>
      </c>
      <c r="G36" s="56" t="s">
        <v>62</v>
      </c>
      <c r="H36" s="56" t="s">
        <v>279</v>
      </c>
      <c r="I36">
        <v>68</v>
      </c>
      <c r="J36">
        <v>59</v>
      </c>
      <c r="K36" s="60">
        <f t="shared" si="0"/>
        <v>9</v>
      </c>
      <c r="L36" s="58">
        <f t="shared" si="1"/>
        <v>0.86764705882352944</v>
      </c>
    </row>
    <row r="37" spans="1:12" s="20" customFormat="1" x14ac:dyDescent="0.2">
      <c r="A37" t="str">
        <f>VLOOKUP(E37,'[1]ONS Area ID (CWT Q2 13-14)'!$A$2:$C$219,2,FALSE)</f>
        <v>E38000194</v>
      </c>
      <c r="B37" t="str">
        <f>VLOOKUP(E37,'[1]ONS Area ID (CWT Q2 13-14)'!$A$2:$C$219,3,FALSE)</f>
        <v>E39000001</v>
      </c>
      <c r="C37" s="66" t="str">
        <f>VLOOKUP(E37,[1]CCG!$A$2:$D$212,4,FALSE)</f>
        <v>Q44</v>
      </c>
      <c r="D37" s="66" t="str">
        <f>VLOOKUP(C37,'[1]Area Team'!$A$2:$B$29,2,FALSE)</f>
        <v>CHESHIRE, WARRINGTON AND WIRRAL AREA TEAM</v>
      </c>
      <c r="E37" t="s">
        <v>103</v>
      </c>
      <c r="F37" s="66" t="str">
        <f>VLOOKUP(E37,[1]CCG!$A$2:$D$212,2,FALSE)</f>
        <v>NHS WARRINGTON CCG</v>
      </c>
      <c r="G37" s="56" t="s">
        <v>62</v>
      </c>
      <c r="H37" s="56" t="s">
        <v>279</v>
      </c>
      <c r="I37">
        <v>110</v>
      </c>
      <c r="J37">
        <v>92</v>
      </c>
      <c r="K37" s="60">
        <f t="shared" si="0"/>
        <v>18</v>
      </c>
      <c r="L37" s="58">
        <f t="shared" si="1"/>
        <v>0.83636363636363631</v>
      </c>
    </row>
    <row r="38" spans="1:12" s="20" customFormat="1" x14ac:dyDescent="0.2">
      <c r="A38" t="str">
        <f>VLOOKUP(E38,'[1]ONS Area ID (CWT Q2 13-14)'!$A$2:$C$219,2,FALSE)</f>
        <v>E38000196</v>
      </c>
      <c r="B38" t="str">
        <f>VLOOKUP(E38,'[1]ONS Area ID (CWT Q2 13-14)'!$A$2:$C$219,3,FALSE)</f>
        <v>E39000001</v>
      </c>
      <c r="C38" s="66" t="str">
        <f>VLOOKUP(E38,[1]CCG!$A$2:$D$212,4,FALSE)</f>
        <v>Q44</v>
      </c>
      <c r="D38" s="66" t="str">
        <f>VLOOKUP(C38,'[1]Area Team'!$A$2:$B$29,2,FALSE)</f>
        <v>CHESHIRE, WARRINGTON AND WIRRAL AREA TEAM</v>
      </c>
      <c r="E38" t="s">
        <v>104</v>
      </c>
      <c r="F38" s="66" t="str">
        <f>VLOOKUP(E38,[1]CCG!$A$2:$D$212,2,FALSE)</f>
        <v>NHS WEST CHESHIRE CCG</v>
      </c>
      <c r="G38" s="56" t="s">
        <v>62</v>
      </c>
      <c r="H38" s="56" t="s">
        <v>279</v>
      </c>
      <c r="I38">
        <v>167</v>
      </c>
      <c r="J38">
        <v>141</v>
      </c>
      <c r="K38" s="60">
        <f t="shared" si="0"/>
        <v>26</v>
      </c>
      <c r="L38" s="58">
        <f t="shared" si="1"/>
        <v>0.84431137724550898</v>
      </c>
    </row>
    <row r="39" spans="1:12" s="20" customFormat="1" x14ac:dyDescent="0.2">
      <c r="A39" t="str">
        <f>VLOOKUP(E39,'[1]ONS Area ID (CWT Q2 13-14)'!$A$2:$C$219,2,FALSE)</f>
        <v>E38000208</v>
      </c>
      <c r="B39" t="str">
        <f>VLOOKUP(E39,'[1]ONS Area ID (CWT Q2 13-14)'!$A$2:$C$219,3,FALSE)</f>
        <v>E39000001</v>
      </c>
      <c r="C39" s="66" t="str">
        <f>VLOOKUP(E39,[1]CCG!$A$2:$D$212,4,FALSE)</f>
        <v>Q44</v>
      </c>
      <c r="D39" s="66" t="str">
        <f>VLOOKUP(C39,'[1]Area Team'!$A$2:$B$29,2,FALSE)</f>
        <v>CHESHIRE, WARRINGTON AND WIRRAL AREA TEAM</v>
      </c>
      <c r="E39" t="s">
        <v>262</v>
      </c>
      <c r="F39" s="66" t="str">
        <f>VLOOKUP(E39,[1]CCG!$A$2:$D$212,2,FALSE)</f>
        <v>NHS WIRRAL CCG</v>
      </c>
      <c r="G39" s="56" t="s">
        <v>62</v>
      </c>
      <c r="H39" s="56" t="s">
        <v>279</v>
      </c>
      <c r="I39">
        <v>231</v>
      </c>
      <c r="J39">
        <v>201</v>
      </c>
      <c r="K39" s="60">
        <f t="shared" si="0"/>
        <v>30</v>
      </c>
      <c r="L39" s="58">
        <f t="shared" si="1"/>
        <v>0.87012987012987009</v>
      </c>
    </row>
    <row r="40" spans="1:12" s="20" customFormat="1" x14ac:dyDescent="0.2">
      <c r="A40" t="str">
        <f>VLOOKUP(E40,'[1]ONS Area ID (CWT Q2 13-14)'!$A$2:$C$219,2,FALSE)</f>
        <v>E38000041</v>
      </c>
      <c r="B40" t="str">
        <f>VLOOKUP(E40,'[1]ONS Area ID (CWT Q2 13-14)'!$A$2:$C$219,3,FALSE)</f>
        <v>E39000006</v>
      </c>
      <c r="C40" s="66" t="str">
        <f>VLOOKUP(E40,[1]CCG!$A$2:$D$212,4,FALSE)</f>
        <v>Q49</v>
      </c>
      <c r="D40" s="66" t="str">
        <f>VLOOKUP(C40,'[1]Area Team'!$A$2:$B$29,2,FALSE)</f>
        <v>CUMBRIA, NORTHUMBERLAND, TYNE AND WEAR AREA TEAM</v>
      </c>
      <c r="E40" t="s">
        <v>90</v>
      </c>
      <c r="F40" s="66" t="str">
        <f>VLOOKUP(E40,[1]CCG!$A$2:$D$212,2,FALSE)</f>
        <v>NHS CUMBRIA CCG</v>
      </c>
      <c r="G40" s="56" t="s">
        <v>62</v>
      </c>
      <c r="H40" s="56" t="s">
        <v>279</v>
      </c>
      <c r="I40">
        <v>366</v>
      </c>
      <c r="J40">
        <v>292</v>
      </c>
      <c r="K40" s="60">
        <f t="shared" si="0"/>
        <v>74</v>
      </c>
      <c r="L40" s="58">
        <f t="shared" si="1"/>
        <v>0.79781420765027322</v>
      </c>
    </row>
    <row r="41" spans="1:12" s="20" customFormat="1" x14ac:dyDescent="0.2">
      <c r="A41" t="str">
        <f>VLOOKUP(E41,'[1]ONS Area ID (CWT Q2 13-14)'!$A$2:$C$219,2,FALSE)</f>
        <v>E38000061</v>
      </c>
      <c r="B41" t="str">
        <f>VLOOKUP(E41,'[1]ONS Area ID (CWT Q2 13-14)'!$A$2:$C$219,3,FALSE)</f>
        <v>E39000006</v>
      </c>
      <c r="C41" s="66" t="str">
        <f>VLOOKUP(E41,[1]CCG!$A$2:$D$212,4,FALSE)</f>
        <v>Q49</v>
      </c>
      <c r="D41" s="66" t="str">
        <f>VLOOKUP(C41,'[1]Area Team'!$A$2:$B$29,2,FALSE)</f>
        <v>CUMBRIA, NORTHUMBERLAND, TYNE AND WEAR AREA TEAM</v>
      </c>
      <c r="E41" t="s">
        <v>68</v>
      </c>
      <c r="F41" s="66" t="str">
        <f>VLOOKUP(E41,[1]CCG!$A$2:$D$212,2,FALSE)</f>
        <v>NHS GATESHEAD CCG</v>
      </c>
      <c r="G41" s="56" t="s">
        <v>62</v>
      </c>
      <c r="H41" s="56" t="s">
        <v>279</v>
      </c>
      <c r="I41">
        <v>149</v>
      </c>
      <c r="J41">
        <v>121</v>
      </c>
      <c r="K41" s="60">
        <f t="shared" si="0"/>
        <v>28</v>
      </c>
      <c r="L41" s="58">
        <f t="shared" si="1"/>
        <v>0.81208053691275173</v>
      </c>
    </row>
    <row r="42" spans="1:12" s="20" customFormat="1" x14ac:dyDescent="0.2">
      <c r="A42" t="str">
        <f>VLOOKUP(E42,'[1]ONS Area ID (CWT Q2 13-14)'!$A$2:$C$219,2,FALSE)</f>
        <v>E38000111</v>
      </c>
      <c r="B42" t="str">
        <f>VLOOKUP(E42,'[1]ONS Area ID (CWT Q2 13-14)'!$A$2:$C$219,3,FALSE)</f>
        <v>E39000006</v>
      </c>
      <c r="C42" s="66" t="str">
        <f>VLOOKUP(E42,[1]CCG!$A$2:$D$212,4,FALSE)</f>
        <v>Q49</v>
      </c>
      <c r="D42" s="66" t="str">
        <f>VLOOKUP(C42,'[1]Area Team'!$A$2:$B$29,2,FALSE)</f>
        <v>CUMBRIA, NORTHUMBERLAND, TYNE AND WEAR AREA TEAM</v>
      </c>
      <c r="E42" t="s">
        <v>69</v>
      </c>
      <c r="F42" s="66" t="str">
        <f>VLOOKUP(E42,[1]CCG!$A$2:$D$212,2,FALSE)</f>
        <v>NHS NEWCASTLE NORTH AND EAST CCG</v>
      </c>
      <c r="G42" s="56" t="s">
        <v>62</v>
      </c>
      <c r="H42" s="56" t="s">
        <v>279</v>
      </c>
      <c r="I42">
        <v>81</v>
      </c>
      <c r="J42">
        <v>75</v>
      </c>
      <c r="K42" s="60">
        <f t="shared" si="0"/>
        <v>6</v>
      </c>
      <c r="L42" s="58">
        <f t="shared" si="1"/>
        <v>0.92592592592592593</v>
      </c>
    </row>
    <row r="43" spans="1:12" s="20" customFormat="1" x14ac:dyDescent="0.2">
      <c r="A43" t="str">
        <f>VLOOKUP(E43,'[1]ONS Area ID (CWT Q2 13-14)'!$A$2:$C$219,2,FALSE)</f>
        <v>E38000112</v>
      </c>
      <c r="B43" t="str">
        <f>VLOOKUP(E43,'[1]ONS Area ID (CWT Q2 13-14)'!$A$2:$C$219,3,FALSE)</f>
        <v>E39000006</v>
      </c>
      <c r="C43" s="66" t="str">
        <f>VLOOKUP(E43,[1]CCG!$A$2:$D$212,4,FALSE)</f>
        <v>Q49</v>
      </c>
      <c r="D43" s="66" t="str">
        <f>VLOOKUP(C43,'[1]Area Team'!$A$2:$B$29,2,FALSE)</f>
        <v>CUMBRIA, NORTHUMBERLAND, TYNE AND WEAR AREA TEAM</v>
      </c>
      <c r="E43" t="s">
        <v>70</v>
      </c>
      <c r="F43" s="66" t="str">
        <f>VLOOKUP(E43,[1]CCG!$A$2:$D$212,2,FALSE)</f>
        <v>NHS NEWCASTLE WEST CCG</v>
      </c>
      <c r="G43" s="56" t="s">
        <v>62</v>
      </c>
      <c r="H43" s="56" t="s">
        <v>279</v>
      </c>
      <c r="I43">
        <v>83</v>
      </c>
      <c r="J43">
        <v>74</v>
      </c>
      <c r="K43" s="60">
        <f t="shared" si="0"/>
        <v>9</v>
      </c>
      <c r="L43" s="58">
        <f t="shared" si="1"/>
        <v>0.89156626506024095</v>
      </c>
    </row>
    <row r="44" spans="1:12" s="20" customFormat="1" x14ac:dyDescent="0.2">
      <c r="A44" t="str">
        <f>VLOOKUP(E44,'[1]ONS Area ID (CWT Q2 13-14)'!$A$2:$C$219,2,FALSE)</f>
        <v>E38000127</v>
      </c>
      <c r="B44" t="str">
        <f>VLOOKUP(E44,'[1]ONS Area ID (CWT Q2 13-14)'!$A$2:$C$219,3,FALSE)</f>
        <v>E39000006</v>
      </c>
      <c r="C44" s="66" t="str">
        <f>VLOOKUP(E44,[1]CCG!$A$2:$D$212,4,FALSE)</f>
        <v>Q49</v>
      </c>
      <c r="D44" s="66" t="str">
        <f>VLOOKUP(C44,'[1]Area Team'!$A$2:$B$29,2,FALSE)</f>
        <v>CUMBRIA, NORTHUMBERLAND, TYNE AND WEAR AREA TEAM</v>
      </c>
      <c r="E44" t="s">
        <v>266</v>
      </c>
      <c r="F44" s="66" t="str">
        <f>VLOOKUP(E44,[1]CCG!$A$2:$D$212,2,FALSE)</f>
        <v>NHS NORTH TYNESIDE CCG</v>
      </c>
      <c r="G44" s="56" t="s">
        <v>62</v>
      </c>
      <c r="H44" s="56" t="s">
        <v>279</v>
      </c>
      <c r="I44">
        <v>115</v>
      </c>
      <c r="J44">
        <v>104</v>
      </c>
      <c r="K44" s="60">
        <f t="shared" si="0"/>
        <v>11</v>
      </c>
      <c r="L44" s="58">
        <f t="shared" si="1"/>
        <v>0.90434782608695652</v>
      </c>
    </row>
    <row r="45" spans="1:12" s="20" customFormat="1" x14ac:dyDescent="0.2">
      <c r="A45" t="str">
        <f>VLOOKUP(E45,'[1]ONS Area ID (CWT Q2 13-14)'!$A$2:$C$219,2,FALSE)</f>
        <v>E38000130</v>
      </c>
      <c r="B45" t="str">
        <f>VLOOKUP(E45,'[1]ONS Area ID (CWT Q2 13-14)'!$A$2:$C$219,3,FALSE)</f>
        <v>E39000006</v>
      </c>
      <c r="C45" s="66" t="str">
        <f>VLOOKUP(E45,[1]CCG!$A$2:$D$212,4,FALSE)</f>
        <v>Q49</v>
      </c>
      <c r="D45" s="66" t="str">
        <f>VLOOKUP(C45,'[1]Area Team'!$A$2:$B$29,2,FALSE)</f>
        <v>CUMBRIA, NORTHUMBERLAND, TYNE AND WEAR AREA TEAM</v>
      </c>
      <c r="E45" t="s">
        <v>73</v>
      </c>
      <c r="F45" s="66" t="str">
        <f>VLOOKUP(E45,[1]CCG!$A$2:$D$212,2,FALSE)</f>
        <v>NHS NORTHUMBERLAND CCG</v>
      </c>
      <c r="G45" s="56" t="s">
        <v>62</v>
      </c>
      <c r="H45" s="56" t="s">
        <v>279</v>
      </c>
      <c r="I45">
        <v>209</v>
      </c>
      <c r="J45">
        <v>186</v>
      </c>
      <c r="K45" s="60">
        <f t="shared" si="0"/>
        <v>23</v>
      </c>
      <c r="L45" s="58">
        <f t="shared" si="1"/>
        <v>0.88995215311004783</v>
      </c>
    </row>
    <row r="46" spans="1:12" s="20" customFormat="1" x14ac:dyDescent="0.2">
      <c r="A46" t="str">
        <f>VLOOKUP(E46,'[1]ONS Area ID (CWT Q2 13-14)'!$A$2:$C$219,2,FALSE)</f>
        <v>E38000163</v>
      </c>
      <c r="B46" t="str">
        <f>VLOOKUP(E46,'[1]ONS Area ID (CWT Q2 13-14)'!$A$2:$C$219,3,FALSE)</f>
        <v>E39000006</v>
      </c>
      <c r="C46" s="66" t="str">
        <f>VLOOKUP(E46,[1]CCG!$A$2:$D$212,4,FALSE)</f>
        <v>Q49</v>
      </c>
      <c r="D46" s="66" t="str">
        <f>VLOOKUP(C46,'[1]Area Team'!$A$2:$B$29,2,FALSE)</f>
        <v>CUMBRIA, NORTHUMBERLAND, TYNE AND WEAR AREA TEAM</v>
      </c>
      <c r="E46" t="s">
        <v>75</v>
      </c>
      <c r="F46" s="66" t="str">
        <f>VLOOKUP(E46,[1]CCG!$A$2:$D$212,2,FALSE)</f>
        <v>NHS SOUTH TYNESIDE CCG</v>
      </c>
      <c r="G46" s="56" t="s">
        <v>62</v>
      </c>
      <c r="H46" s="56" t="s">
        <v>279</v>
      </c>
      <c r="I46">
        <v>109</v>
      </c>
      <c r="J46">
        <v>93</v>
      </c>
      <c r="K46" s="60">
        <f t="shared" si="0"/>
        <v>16</v>
      </c>
      <c r="L46" s="58">
        <f t="shared" si="1"/>
        <v>0.85321100917431192</v>
      </c>
    </row>
    <row r="47" spans="1:12" s="20" customFormat="1" x14ac:dyDescent="0.2">
      <c r="A47" t="str">
        <f>VLOOKUP(E47,'[1]ONS Area ID (CWT Q2 13-14)'!$A$2:$C$219,2,FALSE)</f>
        <v>E38000176</v>
      </c>
      <c r="B47" t="str">
        <f>VLOOKUP(E47,'[1]ONS Area ID (CWT Q2 13-14)'!$A$2:$C$219,3,FALSE)</f>
        <v>E39000006</v>
      </c>
      <c r="C47" s="66" t="str">
        <f>VLOOKUP(E47,[1]CCG!$A$2:$D$212,4,FALSE)</f>
        <v>Q49</v>
      </c>
      <c r="D47" s="66" t="str">
        <f>VLOOKUP(C47,'[1]Area Team'!$A$2:$B$29,2,FALSE)</f>
        <v>CUMBRIA, NORTHUMBERLAND, TYNE AND WEAR AREA TEAM</v>
      </c>
      <c r="E47" t="s">
        <v>76</v>
      </c>
      <c r="F47" s="66" t="str">
        <f>VLOOKUP(E47,[1]CCG!$A$2:$D$212,2,FALSE)</f>
        <v>NHS SUNDERLAND CCG</v>
      </c>
      <c r="G47" s="56" t="s">
        <v>62</v>
      </c>
      <c r="H47" s="56" t="s">
        <v>279</v>
      </c>
      <c r="I47">
        <v>167</v>
      </c>
      <c r="J47">
        <v>140</v>
      </c>
      <c r="K47" s="60">
        <f t="shared" si="0"/>
        <v>27</v>
      </c>
      <c r="L47" s="58">
        <f t="shared" si="1"/>
        <v>0.83832335329341312</v>
      </c>
    </row>
    <row r="48" spans="1:12" s="20" customFormat="1" x14ac:dyDescent="0.2">
      <c r="A48" t="str">
        <f>VLOOKUP(E48,'[1]ONS Area ID (CWT Q2 13-14)'!$A$2:$C$219,2,FALSE)</f>
        <v>E38000058</v>
      </c>
      <c r="B48" t="str">
        <f>VLOOKUP(E48,'[1]ONS Area ID (CWT Q2 13-14)'!$A$2:$C$219,3,FALSE)</f>
        <v>E39000012</v>
      </c>
      <c r="C48" s="66" t="str">
        <f>VLOOKUP(E48,[1]CCG!$A$2:$D$212,4,FALSE)</f>
        <v>Q55</v>
      </c>
      <c r="D48" s="66" t="str">
        <f>VLOOKUP(C48,'[1]Area Team'!$A$2:$B$29,2,FALSE)</f>
        <v>DERBYSHIRE AND NOTTINGHAMSHIRE AREA TEAM</v>
      </c>
      <c r="E48" t="s">
        <v>134</v>
      </c>
      <c r="F48" s="66" t="str">
        <f>VLOOKUP(E48,[1]CCG!$A$2:$D$212,2,FALSE)</f>
        <v>NHS EREWASH CCG</v>
      </c>
      <c r="G48" s="56" t="s">
        <v>62</v>
      </c>
      <c r="H48" s="56" t="s">
        <v>279</v>
      </c>
      <c r="I48">
        <v>67</v>
      </c>
      <c r="J48">
        <v>60</v>
      </c>
      <c r="K48" s="60">
        <f t="shared" si="0"/>
        <v>7</v>
      </c>
      <c r="L48" s="58">
        <f t="shared" si="1"/>
        <v>0.89552238805970152</v>
      </c>
    </row>
    <row r="49" spans="1:12" s="20" customFormat="1" x14ac:dyDescent="0.2">
      <c r="A49" t="str">
        <f>VLOOKUP(E49,'[1]ONS Area ID (CWT Q2 13-14)'!$A$2:$C$219,2,FALSE)</f>
        <v>E38000071</v>
      </c>
      <c r="B49" t="str">
        <f>VLOOKUP(E49,'[1]ONS Area ID (CWT Q2 13-14)'!$A$2:$C$219,3,FALSE)</f>
        <v>E39000012</v>
      </c>
      <c r="C49" s="66" t="str">
        <f>VLOOKUP(E49,[1]CCG!$A$2:$D$212,4,FALSE)</f>
        <v>Q55</v>
      </c>
      <c r="D49" s="66" t="str">
        <f>VLOOKUP(C49,'[1]Area Team'!$A$2:$B$29,2,FALSE)</f>
        <v>DERBYSHIRE AND NOTTINGHAMSHIRE AREA TEAM</v>
      </c>
      <c r="E49" t="s">
        <v>135</v>
      </c>
      <c r="F49" s="66" t="str">
        <f>VLOOKUP(E49,[1]CCG!$A$2:$D$212,2,FALSE)</f>
        <v>NHS HARDWICK CCG</v>
      </c>
      <c r="G49" s="56" t="s">
        <v>62</v>
      </c>
      <c r="H49" s="56" t="s">
        <v>279</v>
      </c>
      <c r="I49">
        <v>66</v>
      </c>
      <c r="J49">
        <v>60</v>
      </c>
      <c r="K49" s="60">
        <f t="shared" si="0"/>
        <v>6</v>
      </c>
      <c r="L49" s="58">
        <f t="shared" si="1"/>
        <v>0.90909090909090906</v>
      </c>
    </row>
    <row r="50" spans="1:12" s="20" customFormat="1" x14ac:dyDescent="0.2">
      <c r="A50" t="str">
        <f>VLOOKUP(E50,'[1]ONS Area ID (CWT Q2 13-14)'!$A$2:$C$219,2,FALSE)</f>
        <v>E38000103</v>
      </c>
      <c r="B50" t="str">
        <f>VLOOKUP(E50,'[1]ONS Area ID (CWT Q2 13-14)'!$A$2:$C$219,3,FALSE)</f>
        <v>E39000012</v>
      </c>
      <c r="C50" s="66" t="str">
        <f>VLOOKUP(E50,[1]CCG!$A$2:$D$212,4,FALSE)</f>
        <v>Q55</v>
      </c>
      <c r="D50" s="66" t="str">
        <f>VLOOKUP(C50,'[1]Area Team'!$A$2:$B$29,2,FALSE)</f>
        <v>DERBYSHIRE AND NOTTINGHAMSHIRE AREA TEAM</v>
      </c>
      <c r="E50" t="s">
        <v>138</v>
      </c>
      <c r="F50" s="66" t="str">
        <f>VLOOKUP(E50,[1]CCG!$A$2:$D$212,2,FALSE)</f>
        <v>NHS MANSFIELD AND ASHFIELD CCG</v>
      </c>
      <c r="G50" s="56" t="s">
        <v>62</v>
      </c>
      <c r="H50" s="56" t="s">
        <v>279</v>
      </c>
      <c r="I50">
        <v>115</v>
      </c>
      <c r="J50">
        <v>99</v>
      </c>
      <c r="K50" s="60">
        <f t="shared" si="0"/>
        <v>16</v>
      </c>
      <c r="L50" s="58">
        <f t="shared" si="1"/>
        <v>0.86086956521739133</v>
      </c>
    </row>
    <row r="51" spans="1:12" s="20" customFormat="1" x14ac:dyDescent="0.2">
      <c r="A51" t="str">
        <f>VLOOKUP(E51,'[1]ONS Area ID (CWT Q2 13-14)'!$A$2:$C$219,2,FALSE)</f>
        <v>E38000109</v>
      </c>
      <c r="B51" t="str">
        <f>VLOOKUP(E51,'[1]ONS Area ID (CWT Q2 13-14)'!$A$2:$C$219,3,FALSE)</f>
        <v>E39000012</v>
      </c>
      <c r="C51" s="66" t="str">
        <f>VLOOKUP(E51,[1]CCG!$A$2:$D$212,4,FALSE)</f>
        <v>Q55</v>
      </c>
      <c r="D51" s="66" t="str">
        <f>VLOOKUP(C51,'[1]Area Team'!$A$2:$B$29,2,FALSE)</f>
        <v>DERBYSHIRE AND NOTTINGHAMSHIRE AREA TEAM</v>
      </c>
      <c r="E51" t="s">
        <v>141</v>
      </c>
      <c r="F51" s="66" t="str">
        <f>VLOOKUP(E51,[1]CCG!$A$2:$D$212,2,FALSE)</f>
        <v>NHS NEWARK &amp; SHERWOOD CCG</v>
      </c>
      <c r="G51" s="56" t="s">
        <v>62</v>
      </c>
      <c r="H51" s="56" t="s">
        <v>279</v>
      </c>
      <c r="I51">
        <v>106</v>
      </c>
      <c r="J51">
        <v>91</v>
      </c>
      <c r="K51" s="60">
        <f t="shared" si="0"/>
        <v>15</v>
      </c>
      <c r="L51" s="58">
        <f t="shared" si="1"/>
        <v>0.85849056603773588</v>
      </c>
    </row>
    <row r="52" spans="1:12" s="20" customFormat="1" x14ac:dyDescent="0.2">
      <c r="A52" t="str">
        <f>VLOOKUP(E52,'[1]ONS Area ID (CWT Q2 13-14)'!$A$2:$C$219,2,FALSE)</f>
        <v>E38000115</v>
      </c>
      <c r="B52" t="str">
        <f>VLOOKUP(E52,'[1]ONS Area ID (CWT Q2 13-14)'!$A$2:$C$219,3,FALSE)</f>
        <v>E39000012</v>
      </c>
      <c r="C52" s="66" t="str">
        <f>VLOOKUP(E52,[1]CCG!$A$2:$D$212,4,FALSE)</f>
        <v>Q55</v>
      </c>
      <c r="D52" s="66" t="str">
        <f>VLOOKUP(C52,'[1]Area Team'!$A$2:$B$29,2,FALSE)</f>
        <v>DERBYSHIRE AND NOTTINGHAMSHIRE AREA TEAM</v>
      </c>
      <c r="E52" t="s">
        <v>142</v>
      </c>
      <c r="F52" s="66" t="str">
        <f>VLOOKUP(E52,[1]CCG!$A$2:$D$212,2,FALSE)</f>
        <v>NHS NORTH DERBYSHIRE CCG</v>
      </c>
      <c r="G52" s="56" t="s">
        <v>62</v>
      </c>
      <c r="H52" s="56" t="s">
        <v>279</v>
      </c>
      <c r="I52">
        <v>212</v>
      </c>
      <c r="J52">
        <v>193</v>
      </c>
      <c r="K52" s="60">
        <f t="shared" si="0"/>
        <v>19</v>
      </c>
      <c r="L52" s="58">
        <f t="shared" si="1"/>
        <v>0.910377358490566</v>
      </c>
    </row>
    <row r="53" spans="1:12" s="20" customFormat="1" x14ac:dyDescent="0.2">
      <c r="A53" t="str">
        <f>VLOOKUP(E53,'[1]ONS Area ID (CWT Q2 13-14)'!$A$2:$C$219,2,FALSE)</f>
        <v>E38000132</v>
      </c>
      <c r="B53" t="str">
        <f>VLOOKUP(E53,'[1]ONS Area ID (CWT Q2 13-14)'!$A$2:$C$219,3,FALSE)</f>
        <v>E39000012</v>
      </c>
      <c r="C53" s="66" t="str">
        <f>VLOOKUP(E53,[1]CCG!$A$2:$D$212,4,FALSE)</f>
        <v>Q55</v>
      </c>
      <c r="D53" s="66" t="str">
        <f>VLOOKUP(C53,'[1]Area Team'!$A$2:$B$29,2,FALSE)</f>
        <v>DERBYSHIRE AND NOTTINGHAMSHIRE AREA TEAM</v>
      </c>
      <c r="E53" t="s">
        <v>143</v>
      </c>
      <c r="F53" s="66" t="str">
        <f>VLOOKUP(E53,[1]CCG!$A$2:$D$212,2,FALSE)</f>
        <v>NHS NOTTINGHAM CITY CCG</v>
      </c>
      <c r="G53" s="56" t="s">
        <v>62</v>
      </c>
      <c r="H53" s="56" t="s">
        <v>279</v>
      </c>
      <c r="I53">
        <v>176</v>
      </c>
      <c r="J53">
        <v>153</v>
      </c>
      <c r="K53" s="60">
        <f t="shared" si="0"/>
        <v>23</v>
      </c>
      <c r="L53" s="58">
        <f t="shared" si="1"/>
        <v>0.86931818181818177</v>
      </c>
    </row>
    <row r="54" spans="1:12" s="20" customFormat="1" x14ac:dyDescent="0.2">
      <c r="A54" t="str">
        <f>VLOOKUP(E54,'[1]ONS Area ID (CWT Q2 13-14)'!$A$2:$C$219,2,FALSE)</f>
        <v>E38000133</v>
      </c>
      <c r="B54" t="str">
        <f>VLOOKUP(E54,'[1]ONS Area ID (CWT Q2 13-14)'!$A$2:$C$219,3,FALSE)</f>
        <v>E39000012</v>
      </c>
      <c r="C54" s="66" t="str">
        <f>VLOOKUP(E54,[1]CCG!$A$2:$D$212,4,FALSE)</f>
        <v>Q55</v>
      </c>
      <c r="D54" s="66" t="str">
        <f>VLOOKUP(C54,'[1]Area Team'!$A$2:$B$29,2,FALSE)</f>
        <v>DERBYSHIRE AND NOTTINGHAMSHIRE AREA TEAM</v>
      </c>
      <c r="E54" t="s">
        <v>144</v>
      </c>
      <c r="F54" s="66" t="str">
        <f>VLOOKUP(E54,[1]CCG!$A$2:$D$212,2,FALSE)</f>
        <v>NHS NOTTINGHAM NORTH AND EAST CCG</v>
      </c>
      <c r="G54" s="56" t="s">
        <v>62</v>
      </c>
      <c r="H54" s="56" t="s">
        <v>279</v>
      </c>
      <c r="I54">
        <v>96</v>
      </c>
      <c r="J54">
        <v>81</v>
      </c>
      <c r="K54" s="60">
        <f t="shared" si="0"/>
        <v>15</v>
      </c>
      <c r="L54" s="58">
        <f t="shared" si="1"/>
        <v>0.84375</v>
      </c>
    </row>
    <row r="55" spans="1:12" s="20" customFormat="1" x14ac:dyDescent="0.2">
      <c r="A55" t="str">
        <f>VLOOKUP(E55,'[1]ONS Area ID (CWT Q2 13-14)'!$A$2:$C$219,2,FALSE)</f>
        <v>E38000134</v>
      </c>
      <c r="B55" t="str">
        <f>VLOOKUP(E55,'[1]ONS Area ID (CWT Q2 13-14)'!$A$2:$C$219,3,FALSE)</f>
        <v>E39000012</v>
      </c>
      <c r="C55" s="66" t="str">
        <f>VLOOKUP(E55,[1]CCG!$A$2:$D$212,4,FALSE)</f>
        <v>Q55</v>
      </c>
      <c r="D55" s="66" t="str">
        <f>VLOOKUP(C55,'[1]Area Team'!$A$2:$B$29,2,FALSE)</f>
        <v>DERBYSHIRE AND NOTTINGHAMSHIRE AREA TEAM</v>
      </c>
      <c r="E55" t="s">
        <v>145</v>
      </c>
      <c r="F55" s="66" t="str">
        <f>VLOOKUP(E55,[1]CCG!$A$2:$D$212,2,FALSE)</f>
        <v>NHS NOTTINGHAM WEST CCG</v>
      </c>
      <c r="G55" s="56" t="s">
        <v>62</v>
      </c>
      <c r="H55" s="56" t="s">
        <v>279</v>
      </c>
      <c r="I55">
        <v>65</v>
      </c>
      <c r="J55">
        <v>57</v>
      </c>
      <c r="K55" s="60">
        <f t="shared" si="0"/>
        <v>8</v>
      </c>
      <c r="L55" s="58">
        <f t="shared" si="1"/>
        <v>0.87692307692307692</v>
      </c>
    </row>
    <row r="56" spans="1:12" s="20" customFormat="1" x14ac:dyDescent="0.2">
      <c r="A56" t="str">
        <f>VLOOKUP(E56,'[1]ONS Area ID (CWT Q2 13-14)'!$A$2:$C$219,2,FALSE)</f>
        <v>E38000142</v>
      </c>
      <c r="B56" t="str">
        <f>VLOOKUP(E56,'[1]ONS Area ID (CWT Q2 13-14)'!$A$2:$C$219,3,FALSE)</f>
        <v>E39000012</v>
      </c>
      <c r="C56" s="66" t="str">
        <f>VLOOKUP(E56,[1]CCG!$A$2:$D$212,4,FALSE)</f>
        <v>Q55</v>
      </c>
      <c r="D56" s="66" t="str">
        <f>VLOOKUP(C56,'[1]Area Team'!$A$2:$B$29,2,FALSE)</f>
        <v>DERBYSHIRE AND NOTTINGHAMSHIRE AREA TEAM</v>
      </c>
      <c r="E56" t="s">
        <v>146</v>
      </c>
      <c r="F56" s="66" t="str">
        <f>VLOOKUP(E56,[1]CCG!$A$2:$D$212,2,FALSE)</f>
        <v>NHS RUSHCLIFFE CCG</v>
      </c>
      <c r="G56" s="56" t="s">
        <v>62</v>
      </c>
      <c r="H56" s="56" t="s">
        <v>279</v>
      </c>
      <c r="I56">
        <v>88</v>
      </c>
      <c r="J56">
        <v>72</v>
      </c>
      <c r="K56" s="60">
        <f t="shared" si="0"/>
        <v>16</v>
      </c>
      <c r="L56" s="58">
        <f t="shared" si="1"/>
        <v>0.81818181818181823</v>
      </c>
    </row>
    <row r="57" spans="1:12" s="20" customFormat="1" x14ac:dyDescent="0.2">
      <c r="A57" t="str">
        <f>VLOOKUP(E57,'[1]ONS Area ID (CWT Q2 13-14)'!$A$2:$C$219,2,FALSE)</f>
        <v>E38000169</v>
      </c>
      <c r="B57" t="str">
        <f>VLOOKUP(E57,'[1]ONS Area ID (CWT Q2 13-14)'!$A$2:$C$219,3,FALSE)</f>
        <v>E39000012</v>
      </c>
      <c r="C57" s="66" t="str">
        <f>VLOOKUP(E57,[1]CCG!$A$2:$D$212,4,FALSE)</f>
        <v>Q55</v>
      </c>
      <c r="D57" s="66" t="str">
        <f>VLOOKUP(C57,'[1]Area Team'!$A$2:$B$29,2,FALSE)</f>
        <v>DERBYSHIRE AND NOTTINGHAMSHIRE AREA TEAM</v>
      </c>
      <c r="E57" t="s">
        <v>148</v>
      </c>
      <c r="F57" s="66" t="str">
        <f>VLOOKUP(E57,[1]CCG!$A$2:$D$212,2,FALSE)</f>
        <v>NHS SOUTHERN DERBYSHIRE CCG</v>
      </c>
      <c r="G57" s="56" t="s">
        <v>62</v>
      </c>
      <c r="H57" s="56" t="s">
        <v>279</v>
      </c>
      <c r="I57">
        <v>308</v>
      </c>
      <c r="J57">
        <v>228</v>
      </c>
      <c r="K57" s="60">
        <f t="shared" si="0"/>
        <v>80</v>
      </c>
      <c r="L57" s="58">
        <f t="shared" si="1"/>
        <v>0.74025974025974028</v>
      </c>
    </row>
    <row r="58" spans="1:12" s="20" customFormat="1" x14ac:dyDescent="0.2">
      <c r="A58" t="str">
        <f>VLOOKUP(E58,'[1]ONS Area ID (CWT Q2 13-14)'!$A$2:$C$219,2,FALSE)</f>
        <v>E38000089</v>
      </c>
      <c r="B58" t="str">
        <f>VLOOKUP(E58,'[1]ONS Area ID (CWT Q2 13-14)'!$A$2:$C$219,3,FALSE)</f>
        <v>E39000021</v>
      </c>
      <c r="C58" s="66" t="str">
        <f>VLOOKUP(E58,[1]CCG!$A$2:$D$212,4,FALSE)</f>
        <v>Q66</v>
      </c>
      <c r="D58" s="66" t="str">
        <f>VLOOKUP(C58,'[1]Area Team'!$A$2:$B$29,2,FALSE)</f>
        <v>DEVON, CORNWALL AND ISLES OF SCILLY AREA TEAM</v>
      </c>
      <c r="E58" t="s">
        <v>257</v>
      </c>
      <c r="F58" s="66" t="str">
        <f>VLOOKUP(E58,[1]CCG!$A$2:$D$212,2,FALSE)</f>
        <v>NHS KERNOW CCG</v>
      </c>
      <c r="G58" s="56" t="s">
        <v>62</v>
      </c>
      <c r="H58" s="56" t="s">
        <v>279</v>
      </c>
      <c r="I58">
        <v>416</v>
      </c>
      <c r="J58">
        <v>355</v>
      </c>
      <c r="K58" s="60">
        <f t="shared" si="0"/>
        <v>61</v>
      </c>
      <c r="L58" s="58">
        <f t="shared" si="1"/>
        <v>0.85336538461538458</v>
      </c>
    </row>
    <row r="59" spans="1:12" s="20" customFormat="1" x14ac:dyDescent="0.2">
      <c r="A59" t="str">
        <f>VLOOKUP(E59,'[1]ONS Area ID (CWT Q2 13-14)'!$A$2:$C$219,2,FALSE)</f>
        <v>E38000129</v>
      </c>
      <c r="B59" t="str">
        <f>VLOOKUP(E59,'[1]ONS Area ID (CWT Q2 13-14)'!$A$2:$C$219,3,FALSE)</f>
        <v>E39000021</v>
      </c>
      <c r="C59" s="66" t="str">
        <f>VLOOKUP(E59,[1]CCG!$A$2:$D$212,4,FALSE)</f>
        <v>Q66</v>
      </c>
      <c r="D59" s="66" t="str">
        <f>VLOOKUP(C59,'[1]Area Team'!$A$2:$B$29,2,FALSE)</f>
        <v>DEVON, CORNWALL AND ISLES OF SCILLY AREA TEAM</v>
      </c>
      <c r="E59" t="s">
        <v>276</v>
      </c>
      <c r="F59" s="66" t="str">
        <f>VLOOKUP(E59,[1]CCG!$A$2:$D$212,2,FALSE)</f>
        <v>NHS NORTH, EAST, WEST DEVON CCG</v>
      </c>
      <c r="G59" s="56" t="s">
        <v>62</v>
      </c>
      <c r="H59" s="56" t="s">
        <v>279</v>
      </c>
      <c r="I59">
        <v>760</v>
      </c>
      <c r="J59">
        <v>644</v>
      </c>
      <c r="K59" s="60">
        <f t="shared" si="0"/>
        <v>116</v>
      </c>
      <c r="L59" s="58">
        <f t="shared" si="1"/>
        <v>0.84736842105263155</v>
      </c>
    </row>
    <row r="60" spans="1:12" s="20" customFormat="1" x14ac:dyDescent="0.2">
      <c r="A60" t="str">
        <f>VLOOKUP(E60,'[1]ONS Area ID (CWT Q2 13-14)'!$A$2:$C$219,2,FALSE)</f>
        <v>E38000152</v>
      </c>
      <c r="B60" t="str">
        <f>VLOOKUP(E60,'[1]ONS Area ID (CWT Q2 13-14)'!$A$2:$C$219,3,FALSE)</f>
        <v>E39000021</v>
      </c>
      <c r="C60" s="66" t="str">
        <f>VLOOKUP(E60,[1]CCG!$A$2:$D$212,4,FALSE)</f>
        <v>Q66</v>
      </c>
      <c r="D60" s="66" t="str">
        <f>VLOOKUP(C60,'[1]Area Team'!$A$2:$B$29,2,FALSE)</f>
        <v>DEVON, CORNWALL AND ISLES OF SCILLY AREA TEAM</v>
      </c>
      <c r="E60" t="s">
        <v>277</v>
      </c>
      <c r="F60" s="66" t="str">
        <f>VLOOKUP(E60,[1]CCG!$A$2:$D$212,2,FALSE)</f>
        <v>NHS SOUTH DEVON AND TORBAY CCG</v>
      </c>
      <c r="G60" s="56" t="s">
        <v>62</v>
      </c>
      <c r="H60" s="56" t="s">
        <v>279</v>
      </c>
      <c r="I60">
        <v>261</v>
      </c>
      <c r="J60">
        <v>234</v>
      </c>
      <c r="K60" s="60">
        <f t="shared" si="0"/>
        <v>27</v>
      </c>
      <c r="L60" s="58">
        <f t="shared" si="1"/>
        <v>0.89655172413793105</v>
      </c>
    </row>
    <row r="61" spans="1:12" s="20" customFormat="1" x14ac:dyDescent="0.2">
      <c r="A61" t="str">
        <f>VLOOKUP(E61,'[1]ONS Area ID (CWT Q2 13-14)'!$A$2:$C$219,2,FALSE)</f>
        <v>E38000042</v>
      </c>
      <c r="B61" t="str">
        <f>VLOOKUP(E61,'[1]ONS Area ID (CWT Q2 13-14)'!$A$2:$C$219,3,FALSE)</f>
        <v>E39000006</v>
      </c>
      <c r="C61" s="66" t="str">
        <f>VLOOKUP(E61,[1]CCG!$A$2:$D$212,4,FALSE)</f>
        <v>Q45</v>
      </c>
      <c r="D61" s="66" t="str">
        <f>VLOOKUP(C61,'[1]Area Team'!$A$2:$B$29,2,FALSE)</f>
        <v>DURHAM, DARLINGTON AND TEES AREA TEAM</v>
      </c>
      <c r="E61" t="s">
        <v>66</v>
      </c>
      <c r="F61" s="66" t="str">
        <f>VLOOKUP(E61,[1]CCG!$A$2:$D$212,2,FALSE)</f>
        <v>NHS DARLINGTON CCG</v>
      </c>
      <c r="G61" s="56" t="s">
        <v>62</v>
      </c>
      <c r="H61" s="56" t="s">
        <v>279</v>
      </c>
      <c r="I61">
        <v>58</v>
      </c>
      <c r="J61">
        <v>49</v>
      </c>
      <c r="K61" s="60">
        <f t="shared" si="0"/>
        <v>9</v>
      </c>
      <c r="L61" s="58">
        <f t="shared" si="1"/>
        <v>0.84482758620689657</v>
      </c>
    </row>
    <row r="62" spans="1:12" s="20" customFormat="1" x14ac:dyDescent="0.2">
      <c r="A62" t="str">
        <f>VLOOKUP(E62,'[1]ONS Area ID (CWT Q2 13-14)'!$A$2:$C$219,2,FALSE)</f>
        <v>E38000047</v>
      </c>
      <c r="B62" t="str">
        <f>VLOOKUP(E62,'[1]ONS Area ID (CWT Q2 13-14)'!$A$2:$C$219,3,FALSE)</f>
        <v>E39000002</v>
      </c>
      <c r="C62" s="66" t="str">
        <f>VLOOKUP(E62,[1]CCG!$A$2:$D$212,4,FALSE)</f>
        <v>Q45</v>
      </c>
      <c r="D62" s="66" t="str">
        <f>VLOOKUP(C62,'[1]Area Team'!$A$2:$B$29,2,FALSE)</f>
        <v>DURHAM, DARLINGTON AND TEES AREA TEAM</v>
      </c>
      <c r="E62" t="s">
        <v>67</v>
      </c>
      <c r="F62" s="66" t="str">
        <f>VLOOKUP(E62,[1]CCG!$A$2:$D$212,2,FALSE)</f>
        <v>NHS DURHAM DALES, EASINGTON AND SEDGEFIELD CCG</v>
      </c>
      <c r="G62" s="56" t="s">
        <v>62</v>
      </c>
      <c r="H62" s="56" t="s">
        <v>279</v>
      </c>
      <c r="I62">
        <v>164</v>
      </c>
      <c r="J62">
        <v>138</v>
      </c>
      <c r="K62" s="60">
        <f t="shared" si="0"/>
        <v>26</v>
      </c>
      <c r="L62" s="58">
        <f t="shared" si="1"/>
        <v>0.84146341463414631</v>
      </c>
    </row>
    <row r="63" spans="1:12" s="20" customFormat="1" x14ac:dyDescent="0.2">
      <c r="A63" t="str">
        <f>VLOOKUP(E63,'[1]ONS Area ID (CWT Q2 13-14)'!$A$2:$C$219,2,FALSE)</f>
        <v>E38000075</v>
      </c>
      <c r="B63" t="str">
        <f>VLOOKUP(E63,'[1]ONS Area ID (CWT Q2 13-14)'!$A$2:$C$219,3,FALSE)</f>
        <v>E39000002</v>
      </c>
      <c r="C63" s="66" t="str">
        <f>VLOOKUP(E63,[1]CCG!$A$2:$D$212,4,FALSE)</f>
        <v>Q45</v>
      </c>
      <c r="D63" s="66" t="str">
        <f>VLOOKUP(C63,'[1]Area Team'!$A$2:$B$29,2,FALSE)</f>
        <v>DURHAM, DARLINGTON AND TEES AREA TEAM</v>
      </c>
      <c r="E63" t="s">
        <v>72</v>
      </c>
      <c r="F63" s="66" t="str">
        <f>VLOOKUP(E63,[1]CCG!$A$2:$D$212,2,FALSE)</f>
        <v>NHS HARTLEPOOL AND STOCKTON-ON-TEES CCG</v>
      </c>
      <c r="G63" s="56" t="s">
        <v>62</v>
      </c>
      <c r="H63" s="56" t="s">
        <v>279</v>
      </c>
      <c r="I63">
        <v>176</v>
      </c>
      <c r="J63">
        <v>145</v>
      </c>
      <c r="K63" s="60">
        <f t="shared" si="0"/>
        <v>31</v>
      </c>
      <c r="L63" s="58">
        <f t="shared" si="1"/>
        <v>0.82386363636363635</v>
      </c>
    </row>
    <row r="64" spans="1:12" s="20" customFormat="1" x14ac:dyDescent="0.2">
      <c r="A64" t="str">
        <f>VLOOKUP(E64,'[1]ONS Area ID (CWT Q2 13-14)'!$A$2:$C$219,2,FALSE)</f>
        <v>E38000116</v>
      </c>
      <c r="B64" t="str">
        <f>VLOOKUP(E64,'[1]ONS Area ID (CWT Q2 13-14)'!$A$2:$C$219,3,FALSE)</f>
        <v>E39000002</v>
      </c>
      <c r="C64" s="66" t="str">
        <f>VLOOKUP(E64,[1]CCG!$A$2:$D$212,4,FALSE)</f>
        <v>Q45</v>
      </c>
      <c r="D64" s="66" t="str">
        <f>VLOOKUP(C64,'[1]Area Team'!$A$2:$B$29,2,FALSE)</f>
        <v>DURHAM, DARLINGTON AND TEES AREA TEAM</v>
      </c>
      <c r="E64" t="s">
        <v>71</v>
      </c>
      <c r="F64" s="66" t="str">
        <f>VLOOKUP(E64,[1]CCG!$A$2:$D$212,2,FALSE)</f>
        <v>NHS NORTH DURHAM CCG</v>
      </c>
      <c r="G64" s="56" t="s">
        <v>62</v>
      </c>
      <c r="H64" s="56" t="s">
        <v>279</v>
      </c>
      <c r="I64">
        <v>178</v>
      </c>
      <c r="J64">
        <v>140</v>
      </c>
      <c r="K64" s="60">
        <f t="shared" si="0"/>
        <v>38</v>
      </c>
      <c r="L64" s="58">
        <f t="shared" si="1"/>
        <v>0.7865168539325843</v>
      </c>
    </row>
    <row r="65" spans="1:12" s="20" customFormat="1" x14ac:dyDescent="0.2">
      <c r="A65" t="str">
        <f>VLOOKUP(E65,'[1]ONS Area ID (CWT Q2 13-14)'!$A$2:$C$219,2,FALSE)</f>
        <v>E38000162</v>
      </c>
      <c r="B65" t="str">
        <f>VLOOKUP(E65,'[1]ONS Area ID (CWT Q2 13-14)'!$A$2:$C$219,3,FALSE)</f>
        <v>E39000002</v>
      </c>
      <c r="C65" s="66" t="str">
        <f>VLOOKUP(E65,[1]CCG!$A$2:$D$212,4,FALSE)</f>
        <v>Q45</v>
      </c>
      <c r="D65" s="66" t="str">
        <f>VLOOKUP(C65,'[1]Area Team'!$A$2:$B$29,2,FALSE)</f>
        <v>DURHAM, DARLINGTON AND TEES AREA TEAM</v>
      </c>
      <c r="E65" t="s">
        <v>74</v>
      </c>
      <c r="F65" s="66" t="str">
        <f>VLOOKUP(E65,[1]CCG!$A$2:$D$212,2,FALSE)</f>
        <v>NHS SOUTH TEES CCG</v>
      </c>
      <c r="G65" s="56" t="s">
        <v>62</v>
      </c>
      <c r="H65" s="56" t="s">
        <v>279</v>
      </c>
      <c r="I65">
        <v>168</v>
      </c>
      <c r="J65">
        <v>141</v>
      </c>
      <c r="K65" s="60">
        <f t="shared" si="0"/>
        <v>27</v>
      </c>
      <c r="L65" s="58">
        <f t="shared" si="1"/>
        <v>0.8392857142857143</v>
      </c>
    </row>
    <row r="66" spans="1:12" s="20" customFormat="1" x14ac:dyDescent="0.2">
      <c r="A66" t="str">
        <f>VLOOKUP(E66,'[1]ONS Area ID (CWT Q2 13-14)'!$A$2:$C$219,2,FALSE)</f>
        <v>E38000026</v>
      </c>
      <c r="B66" t="str">
        <f>VLOOKUP(E66,'[1]ONS Area ID (CWT Q2 13-14)'!$A$2:$C$219,3,FALSE)</f>
        <v>E39000013</v>
      </c>
      <c r="C66" s="66" t="str">
        <f>VLOOKUP(E66,[1]CCG!$A$2:$D$212,4,FALSE)</f>
        <v>Q56</v>
      </c>
      <c r="D66" s="66" t="str">
        <f>VLOOKUP(C66,'[1]Area Team'!$A$2:$B$29,2,FALSE)</f>
        <v>EAST ANGLIA AREA TEAM</v>
      </c>
      <c r="E66" t="s">
        <v>172</v>
      </c>
      <c r="F66" s="66" t="str">
        <f>VLOOKUP(E66,[1]CCG!$A$2:$D$212,2,FALSE)</f>
        <v>NHS CAMBRIDGESHIRE AND PETERBOROUGH CCG</v>
      </c>
      <c r="G66" s="56" t="s">
        <v>62</v>
      </c>
      <c r="H66" s="56" t="s">
        <v>279</v>
      </c>
      <c r="I66">
        <v>505</v>
      </c>
      <c r="J66">
        <v>439</v>
      </c>
      <c r="K66" s="60">
        <f t="shared" si="0"/>
        <v>66</v>
      </c>
      <c r="L66" s="58">
        <f t="shared" si="1"/>
        <v>0.8693069306930693</v>
      </c>
    </row>
    <row r="67" spans="1:12" s="20" customFormat="1" x14ac:dyDescent="0.2">
      <c r="A67" t="str">
        <f>VLOOKUP(E67,'[1]ONS Area ID (CWT Q2 13-14)'!$A$2:$C$219,2,FALSE)</f>
        <v>E38000063</v>
      </c>
      <c r="B67" t="str">
        <f>VLOOKUP(E67,'[1]ONS Area ID (CWT Q2 13-14)'!$A$2:$C$219,3,FALSE)</f>
        <v>E39000013</v>
      </c>
      <c r="C67" s="66" t="str">
        <f>VLOOKUP(E67,[1]CCG!$A$2:$D$212,4,FALSE)</f>
        <v>Q56</v>
      </c>
      <c r="D67" s="66" t="str">
        <f>VLOOKUP(C67,'[1]Area Team'!$A$2:$B$29,2,FALSE)</f>
        <v>EAST ANGLIA AREA TEAM</v>
      </c>
      <c r="E67" t="s">
        <v>175</v>
      </c>
      <c r="F67" s="66" t="str">
        <f>VLOOKUP(E67,[1]CCG!$A$2:$D$212,2,FALSE)</f>
        <v>NHS GREAT YARMOUTH AND WAVENEY CCG</v>
      </c>
      <c r="G67" s="56" t="s">
        <v>62</v>
      </c>
      <c r="H67" s="56" t="s">
        <v>279</v>
      </c>
      <c r="I67">
        <v>160</v>
      </c>
      <c r="J67">
        <v>132</v>
      </c>
      <c r="K67" s="60">
        <f t="shared" si="0"/>
        <v>28</v>
      </c>
      <c r="L67" s="58">
        <f t="shared" si="1"/>
        <v>0.82499999999999996</v>
      </c>
    </row>
    <row r="68" spans="1:12" s="20" customFormat="1" x14ac:dyDescent="0.2">
      <c r="A68" t="str">
        <f>VLOOKUP(E68,'[1]ONS Area ID (CWT Q2 13-14)'!$A$2:$C$219,2,FALSE)</f>
        <v>E38000086</v>
      </c>
      <c r="B68" t="str">
        <f>VLOOKUP(E68,'[1]ONS Area ID (CWT Q2 13-14)'!$A$2:$C$219,3,FALSE)</f>
        <v>E39000013</v>
      </c>
      <c r="C68" s="66" t="str">
        <f>VLOOKUP(E68,[1]CCG!$A$2:$D$212,4,FALSE)</f>
        <v>Q56</v>
      </c>
      <c r="D68" s="66" t="str">
        <f>VLOOKUP(C68,'[1]Area Team'!$A$2:$B$29,2,FALSE)</f>
        <v>EAST ANGLIA AREA TEAM</v>
      </c>
      <c r="E68" t="s">
        <v>174</v>
      </c>
      <c r="F68" s="66" t="str">
        <f>VLOOKUP(E68,[1]CCG!$A$2:$D$212,2,FALSE)</f>
        <v>NHS IPSWICH AND EAST SUFFOLK CCG</v>
      </c>
      <c r="G68" s="56" t="s">
        <v>62</v>
      </c>
      <c r="H68" s="56" t="s">
        <v>279</v>
      </c>
      <c r="I68">
        <v>264</v>
      </c>
      <c r="J68">
        <v>210</v>
      </c>
      <c r="K68" s="60">
        <f t="shared" si="0"/>
        <v>54</v>
      </c>
      <c r="L68" s="58">
        <f t="shared" si="1"/>
        <v>0.79545454545454541</v>
      </c>
    </row>
    <row r="69" spans="1:12" s="20" customFormat="1" x14ac:dyDescent="0.2">
      <c r="A69" t="str">
        <f>VLOOKUP(E69,'[1]ONS Area ID (CWT Q2 13-14)'!$A$2:$C$219,2,FALSE)</f>
        <v>E38000124</v>
      </c>
      <c r="B69" t="str">
        <f>VLOOKUP(E69,'[1]ONS Area ID (CWT Q2 13-14)'!$A$2:$C$219,3,FALSE)</f>
        <v>E39000013</v>
      </c>
      <c r="C69" s="66" t="str">
        <f>VLOOKUP(E69,[1]CCG!$A$2:$D$212,4,FALSE)</f>
        <v>Q56</v>
      </c>
      <c r="D69" s="66" t="str">
        <f>VLOOKUP(C69,'[1]Area Team'!$A$2:$B$29,2,FALSE)</f>
        <v>EAST ANGLIA AREA TEAM</v>
      </c>
      <c r="E69" t="s">
        <v>180</v>
      </c>
      <c r="F69" s="66" t="str">
        <f>VLOOKUP(E69,[1]CCG!$A$2:$D$212,2,FALSE)</f>
        <v>NHS NORTH NORFOLK CCG</v>
      </c>
      <c r="G69" s="56" t="s">
        <v>62</v>
      </c>
      <c r="H69" s="56" t="s">
        <v>279</v>
      </c>
      <c r="I69">
        <v>122</v>
      </c>
      <c r="J69">
        <v>107</v>
      </c>
      <c r="K69" s="60">
        <f t="shared" si="0"/>
        <v>15</v>
      </c>
      <c r="L69" s="58">
        <f t="shared" si="1"/>
        <v>0.87704918032786883</v>
      </c>
    </row>
    <row r="70" spans="1:12" s="20" customFormat="1" x14ac:dyDescent="0.2">
      <c r="A70" t="str">
        <f>VLOOKUP(E70,'[1]ONS Area ID (CWT Q2 13-14)'!$A$2:$C$219,2,FALSE)</f>
        <v>E38000131</v>
      </c>
      <c r="B70" t="str">
        <f>VLOOKUP(E70,'[1]ONS Area ID (CWT Q2 13-14)'!$A$2:$C$219,3,FALSE)</f>
        <v>E39000013</v>
      </c>
      <c r="C70" s="66" t="str">
        <f>VLOOKUP(E70,[1]CCG!$A$2:$D$212,4,FALSE)</f>
        <v>Q56</v>
      </c>
      <c r="D70" s="66" t="str">
        <f>VLOOKUP(C70,'[1]Area Team'!$A$2:$B$29,2,FALSE)</f>
        <v>EAST ANGLIA AREA TEAM</v>
      </c>
      <c r="E70" t="s">
        <v>181</v>
      </c>
      <c r="F70" s="66" t="str">
        <f>VLOOKUP(E70,[1]CCG!$A$2:$D$212,2,FALSE)</f>
        <v>NHS NORWICH CCG</v>
      </c>
      <c r="G70" s="56" t="s">
        <v>62</v>
      </c>
      <c r="H70" s="56" t="s">
        <v>279</v>
      </c>
      <c r="I70">
        <v>96</v>
      </c>
      <c r="J70">
        <v>80</v>
      </c>
      <c r="K70" s="60">
        <f t="shared" si="0"/>
        <v>16</v>
      </c>
      <c r="L70" s="58">
        <f t="shared" si="1"/>
        <v>0.83333333333333337</v>
      </c>
    </row>
    <row r="71" spans="1:12" s="20" customFormat="1" x14ac:dyDescent="0.2">
      <c r="A71" t="str">
        <f>VLOOKUP(E71,'[1]ONS Area ID (CWT Q2 13-14)'!$A$2:$C$219,2,FALSE)</f>
        <v>E38000159</v>
      </c>
      <c r="B71" t="str">
        <f>VLOOKUP(E71,'[1]ONS Area ID (CWT Q2 13-14)'!$A$2:$C$219,3,FALSE)</f>
        <v>E39000013</v>
      </c>
      <c r="C71" s="66" t="str">
        <f>VLOOKUP(E71,[1]CCG!$A$2:$D$212,4,FALSE)</f>
        <v>Q56</v>
      </c>
      <c r="D71" s="66" t="str">
        <f>VLOOKUP(C71,'[1]Area Team'!$A$2:$B$29,2,FALSE)</f>
        <v>EAST ANGLIA AREA TEAM</v>
      </c>
      <c r="E71" t="s">
        <v>182</v>
      </c>
      <c r="F71" s="66" t="str">
        <f>VLOOKUP(E71,[1]CCG!$A$2:$D$212,2,FALSE)</f>
        <v>NHS SOUTH NORFOLK CCG</v>
      </c>
      <c r="G71" s="56" t="s">
        <v>62</v>
      </c>
      <c r="H71" s="56" t="s">
        <v>279</v>
      </c>
      <c r="I71">
        <v>153</v>
      </c>
      <c r="J71">
        <v>134</v>
      </c>
      <c r="K71" s="60">
        <f t="shared" si="0"/>
        <v>19</v>
      </c>
      <c r="L71" s="58">
        <f t="shared" si="1"/>
        <v>0.87581699346405228</v>
      </c>
    </row>
    <row r="72" spans="1:12" s="20" customFormat="1" x14ac:dyDescent="0.2">
      <c r="A72" t="str">
        <f>VLOOKUP(E72,'[1]ONS Area ID (CWT Q2 13-14)'!$A$2:$C$219,2,FALSE)</f>
        <v>E38000203</v>
      </c>
      <c r="B72" t="str">
        <f>VLOOKUP(E72,'[1]ONS Area ID (CWT Q2 13-14)'!$A$2:$C$219,3,FALSE)</f>
        <v>E39000013</v>
      </c>
      <c r="C72" s="66" t="str">
        <f>VLOOKUP(E72,[1]CCG!$A$2:$D$212,4,FALSE)</f>
        <v>Q56</v>
      </c>
      <c r="D72" s="66" t="str">
        <f>VLOOKUP(C72,'[1]Area Team'!$A$2:$B$29,2,FALSE)</f>
        <v>EAST ANGLIA AREA TEAM</v>
      </c>
      <c r="E72" t="s">
        <v>185</v>
      </c>
      <c r="F72" s="66" t="str">
        <f>VLOOKUP(E72,[1]CCG!$A$2:$D$212,2,FALSE)</f>
        <v>NHS WEST NORFOLK CCG</v>
      </c>
      <c r="G72" s="56" t="s">
        <v>62</v>
      </c>
      <c r="H72" s="56" t="s">
        <v>279</v>
      </c>
      <c r="I72">
        <v>121</v>
      </c>
      <c r="J72">
        <v>95</v>
      </c>
      <c r="K72" s="60">
        <f t="shared" si="0"/>
        <v>26</v>
      </c>
      <c r="L72" s="58">
        <f t="shared" si="1"/>
        <v>0.78512396694214881</v>
      </c>
    </row>
    <row r="73" spans="1:12" s="20" customFormat="1" x14ac:dyDescent="0.2">
      <c r="A73" t="str">
        <f>VLOOKUP(E73,'[1]ONS Area ID (CWT Q2 13-14)'!$A$2:$C$219,2,FALSE)</f>
        <v>E38000204</v>
      </c>
      <c r="B73" t="str">
        <f>VLOOKUP(E73,'[1]ONS Area ID (CWT Q2 13-14)'!$A$2:$C$219,3,FALSE)</f>
        <v>E39000013</v>
      </c>
      <c r="C73" s="66" t="str">
        <f>VLOOKUP(E73,[1]CCG!$A$2:$D$212,4,FALSE)</f>
        <v>Q56</v>
      </c>
      <c r="D73" s="66" t="str">
        <f>VLOOKUP(C73,'[1]Area Team'!$A$2:$B$29,2,FALSE)</f>
        <v>EAST ANGLIA AREA TEAM</v>
      </c>
      <c r="E73" t="s">
        <v>186</v>
      </c>
      <c r="F73" s="66" t="str">
        <f>VLOOKUP(E73,[1]CCG!$A$2:$D$212,2,FALSE)</f>
        <v>NHS WEST SUFFOLK CCG</v>
      </c>
      <c r="G73" s="56" t="s">
        <v>62</v>
      </c>
      <c r="H73" s="56" t="s">
        <v>279</v>
      </c>
      <c r="I73">
        <v>155</v>
      </c>
      <c r="J73">
        <v>141</v>
      </c>
      <c r="K73" s="60">
        <f t="shared" si="0"/>
        <v>14</v>
      </c>
      <c r="L73" s="58">
        <f t="shared" si="1"/>
        <v>0.9096774193548387</v>
      </c>
    </row>
    <row r="74" spans="1:12" s="20" customFormat="1" x14ac:dyDescent="0.2">
      <c r="A74" t="str">
        <f>VLOOKUP(E74,'[1]ONS Area ID (CWT Q2 13-14)'!$A$2:$C$219,2,FALSE)</f>
        <v>E38000007</v>
      </c>
      <c r="B74" t="str">
        <f>VLOOKUP(E74,'[1]ONS Area ID (CWT Q2 13-14)'!$A$2:$C$219,3,FALSE)</f>
        <v>E39000014</v>
      </c>
      <c r="C74" s="66" t="str">
        <f>VLOOKUP(E74,[1]CCG!$A$2:$D$212,4,FALSE)</f>
        <v>Q57</v>
      </c>
      <c r="D74" s="66" t="str">
        <f>VLOOKUP(C74,'[1]Area Team'!$A$2:$B$29,2,FALSE)</f>
        <v>ESSEX AREA TEAM</v>
      </c>
      <c r="E74" t="s">
        <v>268</v>
      </c>
      <c r="F74" s="66" t="str">
        <f>VLOOKUP(E74,[1]CCG!$A$2:$D$212,2,FALSE)</f>
        <v>NHS BASILDON AND BRENTWOOD CCG</v>
      </c>
      <c r="G74" s="56" t="s">
        <v>62</v>
      </c>
      <c r="H74" s="56" t="s">
        <v>279</v>
      </c>
      <c r="I74">
        <v>138</v>
      </c>
      <c r="J74">
        <v>108</v>
      </c>
      <c r="K74" s="60">
        <f t="shared" si="0"/>
        <v>30</v>
      </c>
      <c r="L74" s="58">
        <f t="shared" si="1"/>
        <v>0.78260869565217395</v>
      </c>
    </row>
    <row r="75" spans="1:12" s="20" customFormat="1" x14ac:dyDescent="0.2">
      <c r="A75" t="str">
        <f>VLOOKUP(E75,'[1]ONS Area ID (CWT Q2 13-14)'!$A$2:$C$219,2,FALSE)</f>
        <v>E38000030</v>
      </c>
      <c r="B75" t="str">
        <f>VLOOKUP(E75,'[1]ONS Area ID (CWT Q2 13-14)'!$A$2:$C$219,3,FALSE)</f>
        <v>E39000014</v>
      </c>
      <c r="C75" s="66" t="str">
        <f>VLOOKUP(E75,[1]CCG!$A$2:$D$212,4,FALSE)</f>
        <v>Q57</v>
      </c>
      <c r="D75" s="66" t="str">
        <f>VLOOKUP(C75,'[1]Area Team'!$A$2:$B$29,2,FALSE)</f>
        <v>ESSEX AREA TEAM</v>
      </c>
      <c r="E75" t="s">
        <v>269</v>
      </c>
      <c r="F75" s="66" t="str">
        <f>VLOOKUP(E75,[1]CCG!$A$2:$D$212,2,FALSE)</f>
        <v>NHS CASTLE POINT AND ROCHFORD CCG</v>
      </c>
      <c r="G75" s="56" t="s">
        <v>62</v>
      </c>
      <c r="H75" s="56" t="s">
        <v>279</v>
      </c>
      <c r="I75">
        <v>102</v>
      </c>
      <c r="J75">
        <v>89</v>
      </c>
      <c r="K75" s="60">
        <f t="shared" si="0"/>
        <v>13</v>
      </c>
      <c r="L75" s="58">
        <f t="shared" si="1"/>
        <v>0.87254901960784315</v>
      </c>
    </row>
    <row r="76" spans="1:12" s="20" customFormat="1" x14ac:dyDescent="0.2">
      <c r="A76" t="str">
        <f>VLOOKUP(E76,'[1]ONS Area ID (CWT Q2 13-14)'!$A$2:$C$219,2,FALSE)</f>
        <v>E38000106</v>
      </c>
      <c r="B76" t="str">
        <f>VLOOKUP(E76,'[1]ONS Area ID (CWT Q2 13-14)'!$A$2:$C$219,3,FALSE)</f>
        <v>E39000014</v>
      </c>
      <c r="C76" s="66" t="str">
        <f>VLOOKUP(E76,[1]CCG!$A$2:$D$212,4,FALSE)</f>
        <v>Q57</v>
      </c>
      <c r="D76" s="66" t="str">
        <f>VLOOKUP(C76,'[1]Area Team'!$A$2:$B$29,2,FALSE)</f>
        <v>ESSEX AREA TEAM</v>
      </c>
      <c r="E76" t="s">
        <v>178</v>
      </c>
      <c r="F76" s="66" t="str">
        <f>VLOOKUP(E76,[1]CCG!$A$2:$D$212,2,FALSE)</f>
        <v>NHS MID ESSEX CCG</v>
      </c>
      <c r="G76" s="56" t="s">
        <v>62</v>
      </c>
      <c r="H76" s="56" t="s">
        <v>279</v>
      </c>
      <c r="I76">
        <v>215</v>
      </c>
      <c r="J76">
        <v>166</v>
      </c>
      <c r="K76" s="60">
        <f t="shared" ref="K76:K139" si="2">I76-J76</f>
        <v>49</v>
      </c>
      <c r="L76" s="58">
        <f t="shared" ref="L76:L139" si="3">J76/I76</f>
        <v>0.77209302325581397</v>
      </c>
    </row>
    <row r="77" spans="1:12" s="20" customFormat="1" x14ac:dyDescent="0.2">
      <c r="A77" t="str">
        <f>VLOOKUP(E77,'[1]ONS Area ID (CWT Q2 13-14)'!$A$2:$C$219,2,FALSE)</f>
        <v>E38000117</v>
      </c>
      <c r="B77" t="str">
        <f>VLOOKUP(E77,'[1]ONS Area ID (CWT Q2 13-14)'!$A$2:$C$219,3,FALSE)</f>
        <v>E39000014</v>
      </c>
      <c r="C77" s="66" t="str">
        <f>VLOOKUP(E77,[1]CCG!$A$2:$D$212,4,FALSE)</f>
        <v>Q57</v>
      </c>
      <c r="D77" s="66" t="str">
        <f>VLOOKUP(C77,'[1]Area Team'!$A$2:$B$29,2,FALSE)</f>
        <v>ESSEX AREA TEAM</v>
      </c>
      <c r="E77" t="s">
        <v>179</v>
      </c>
      <c r="F77" s="66" t="str">
        <f>VLOOKUP(E77,[1]CCG!$A$2:$D$212,2,FALSE)</f>
        <v>NHS NORTH EAST ESSEX CCG</v>
      </c>
      <c r="G77" s="56" t="s">
        <v>62</v>
      </c>
      <c r="H77" s="56" t="s">
        <v>279</v>
      </c>
      <c r="I77">
        <v>223</v>
      </c>
      <c r="J77">
        <v>180</v>
      </c>
      <c r="K77" s="60">
        <f t="shared" si="2"/>
        <v>43</v>
      </c>
      <c r="L77" s="58">
        <f t="shared" si="3"/>
        <v>0.80717488789237668</v>
      </c>
    </row>
    <row r="78" spans="1:12" s="20" customFormat="1" x14ac:dyDescent="0.2">
      <c r="A78" t="str">
        <f>VLOOKUP(E78,'[1]ONS Area ID (CWT Q2 13-14)'!$A$2:$C$219,2,FALSE)</f>
        <v>E38000168</v>
      </c>
      <c r="B78" t="str">
        <f>VLOOKUP(E78,'[1]ONS Area ID (CWT Q2 13-14)'!$A$2:$C$219,3,FALSE)</f>
        <v>E39000014</v>
      </c>
      <c r="C78" s="66" t="str">
        <f>VLOOKUP(E78,[1]CCG!$A$2:$D$212,4,FALSE)</f>
        <v>Q57</v>
      </c>
      <c r="D78" s="66" t="str">
        <f>VLOOKUP(C78,'[1]Area Team'!$A$2:$B$29,2,FALSE)</f>
        <v>ESSEX AREA TEAM</v>
      </c>
      <c r="E78" t="s">
        <v>270</v>
      </c>
      <c r="F78" s="66" t="str">
        <f>VLOOKUP(E78,[1]CCG!$A$2:$D$212,2,FALSE)</f>
        <v>NHS SOUTHEND CCG</v>
      </c>
      <c r="G78" s="56" t="s">
        <v>62</v>
      </c>
      <c r="H78" s="56" t="s">
        <v>279</v>
      </c>
      <c r="I78">
        <v>113</v>
      </c>
      <c r="J78">
        <v>97</v>
      </c>
      <c r="K78" s="60">
        <f t="shared" si="2"/>
        <v>16</v>
      </c>
      <c r="L78" s="58">
        <f t="shared" si="3"/>
        <v>0.8584070796460177</v>
      </c>
    </row>
    <row r="79" spans="1:12" s="20" customFormat="1" x14ac:dyDescent="0.2">
      <c r="A79" t="str">
        <f>VLOOKUP(E79,'[1]ONS Area ID (CWT Q2 13-14)'!$A$2:$C$219,2,FALSE)</f>
        <v>E38000185</v>
      </c>
      <c r="B79" t="str">
        <f>VLOOKUP(E79,'[1]ONS Area ID (CWT Q2 13-14)'!$A$2:$C$219,3,FALSE)</f>
        <v>E39000014</v>
      </c>
      <c r="C79" s="66" t="str">
        <f>VLOOKUP(E79,[1]CCG!$A$2:$D$212,4,FALSE)</f>
        <v>Q57</v>
      </c>
      <c r="D79" s="66" t="str">
        <f>VLOOKUP(C79,'[1]Area Team'!$A$2:$B$29,2,FALSE)</f>
        <v>ESSEX AREA TEAM</v>
      </c>
      <c r="E79" t="s">
        <v>183</v>
      </c>
      <c r="F79" s="66" t="str">
        <f>VLOOKUP(E79,[1]CCG!$A$2:$D$212,2,FALSE)</f>
        <v>NHS THURROCK CCG</v>
      </c>
      <c r="G79" s="56" t="s">
        <v>62</v>
      </c>
      <c r="H79" s="56" t="s">
        <v>279</v>
      </c>
      <c r="I79">
        <v>89</v>
      </c>
      <c r="J79">
        <v>67</v>
      </c>
      <c r="K79" s="60">
        <f t="shared" si="2"/>
        <v>22</v>
      </c>
      <c r="L79" s="58">
        <f t="shared" si="3"/>
        <v>0.7528089887640449</v>
      </c>
    </row>
    <row r="80" spans="1:12" s="20" customFormat="1" x14ac:dyDescent="0.2">
      <c r="A80" t="str">
        <f>VLOOKUP(E80,'[1]ONS Area ID (CWT Q2 13-14)'!$A$2:$C$219,2,FALSE)</f>
        <v>E38000197</v>
      </c>
      <c r="B80" t="str">
        <f>VLOOKUP(E80,'[1]ONS Area ID (CWT Q2 13-14)'!$A$2:$C$219,3,FALSE)</f>
        <v>E39000014</v>
      </c>
      <c r="C80" s="66" t="str">
        <f>VLOOKUP(E80,[1]CCG!$A$2:$D$212,4,FALSE)</f>
        <v>Q57</v>
      </c>
      <c r="D80" s="66" t="str">
        <f>VLOOKUP(C80,'[1]Area Team'!$A$2:$B$29,2,FALSE)</f>
        <v>ESSEX AREA TEAM</v>
      </c>
      <c r="E80" t="s">
        <v>184</v>
      </c>
      <c r="F80" s="66" t="str">
        <f>VLOOKUP(E80,[1]CCG!$A$2:$D$212,2,FALSE)</f>
        <v>NHS WEST ESSEX CCG</v>
      </c>
      <c r="G80" s="56" t="s">
        <v>62</v>
      </c>
      <c r="H80" s="56" t="s">
        <v>279</v>
      </c>
      <c r="I80">
        <v>176</v>
      </c>
      <c r="J80">
        <v>134</v>
      </c>
      <c r="K80" s="60">
        <f t="shared" si="2"/>
        <v>42</v>
      </c>
      <c r="L80" s="58">
        <f t="shared" si="3"/>
        <v>0.76136363636363635</v>
      </c>
    </row>
    <row r="81" spans="1:12" s="20" customFormat="1" x14ac:dyDescent="0.2">
      <c r="A81" t="str">
        <f>VLOOKUP(E81,'[1]ONS Area ID (CWT Q2 13-14)'!$A$2:$C$219,2,FALSE)</f>
        <v>E38000016</v>
      </c>
      <c r="B81" t="str">
        <f>VLOOKUP(E81,'[1]ONS Area ID (CWT Q2 13-14)'!$A$2:$C$219,3,FALSE)</f>
        <v>E39000003</v>
      </c>
      <c r="C81" s="66" t="str">
        <f>VLOOKUP(E81,[1]CCG!$A$2:$D$212,4,FALSE)</f>
        <v>Q46</v>
      </c>
      <c r="D81" s="66" t="str">
        <f>VLOOKUP(C81,'[1]Area Team'!$A$2:$B$29,2,FALSE)</f>
        <v>GREATER MANCHESTER AREA TEAM</v>
      </c>
      <c r="E81" t="s">
        <v>79</v>
      </c>
      <c r="F81" s="66" t="str">
        <f>VLOOKUP(E81,[1]CCG!$A$2:$D$212,2,FALSE)</f>
        <v>NHS BOLTON CCG</v>
      </c>
      <c r="G81" s="56" t="s">
        <v>62</v>
      </c>
      <c r="H81" s="56" t="s">
        <v>279</v>
      </c>
      <c r="I81">
        <v>138</v>
      </c>
      <c r="J81">
        <v>116</v>
      </c>
      <c r="K81" s="60">
        <f t="shared" si="2"/>
        <v>22</v>
      </c>
      <c r="L81" s="58">
        <f t="shared" si="3"/>
        <v>0.84057971014492749</v>
      </c>
    </row>
    <row r="82" spans="1:12" s="20" customFormat="1" x14ac:dyDescent="0.2">
      <c r="A82" t="str">
        <f>VLOOKUP(E82,'[1]ONS Area ID (CWT Q2 13-14)'!$A$2:$C$219,2,FALSE)</f>
        <v>E38000024</v>
      </c>
      <c r="B82" t="str">
        <f>VLOOKUP(E82,'[1]ONS Area ID (CWT Q2 13-14)'!$A$2:$C$219,3,FALSE)</f>
        <v>E39000003</v>
      </c>
      <c r="C82" s="66" t="str">
        <f>VLOOKUP(E82,[1]CCG!$A$2:$D$212,4,FALSE)</f>
        <v>Q46</v>
      </c>
      <c r="D82" s="66" t="str">
        <f>VLOOKUP(C82,'[1]Area Team'!$A$2:$B$29,2,FALSE)</f>
        <v>GREATER MANCHESTER AREA TEAM</v>
      </c>
      <c r="E82" t="s">
        <v>80</v>
      </c>
      <c r="F82" s="66" t="str">
        <f>VLOOKUP(E82,[1]CCG!$A$2:$D$212,2,FALSE)</f>
        <v>NHS BURY CCG</v>
      </c>
      <c r="G82" s="56" t="s">
        <v>62</v>
      </c>
      <c r="H82" s="56" t="s">
        <v>279</v>
      </c>
      <c r="I82">
        <v>105</v>
      </c>
      <c r="J82">
        <v>93</v>
      </c>
      <c r="K82" s="60">
        <f t="shared" si="2"/>
        <v>12</v>
      </c>
      <c r="L82" s="58">
        <f t="shared" si="3"/>
        <v>0.88571428571428568</v>
      </c>
    </row>
    <row r="83" spans="1:12" s="20" customFormat="1" x14ac:dyDescent="0.2">
      <c r="A83" t="str">
        <f>VLOOKUP(E83,'[1]ONS Area ID (CWT Q2 13-14)'!$A$2:$C$219,2,FALSE)</f>
        <v>E38000032</v>
      </c>
      <c r="B83" t="str">
        <f>VLOOKUP(E83,'[1]ONS Area ID (CWT Q2 13-14)'!$A$2:$C$219,3,FALSE)</f>
        <v>E39000003</v>
      </c>
      <c r="C83" s="66" t="str">
        <f>VLOOKUP(E83,[1]CCG!$A$2:$D$212,4,FALSE)</f>
        <v>Q46</v>
      </c>
      <c r="D83" s="66" t="str">
        <f>VLOOKUP(C83,'[1]Area Team'!$A$2:$B$29,2,FALSE)</f>
        <v>GREATER MANCHESTER AREA TEAM</v>
      </c>
      <c r="E83" t="s">
        <v>81</v>
      </c>
      <c r="F83" s="66" t="str">
        <f>VLOOKUP(E83,[1]CCG!$A$2:$D$212,2,FALSE)</f>
        <v>NHS CENTRAL MANCHESTER CCG</v>
      </c>
      <c r="G83" s="56" t="s">
        <v>62</v>
      </c>
      <c r="H83" s="56" t="s">
        <v>279</v>
      </c>
      <c r="I83">
        <v>57</v>
      </c>
      <c r="J83">
        <v>48</v>
      </c>
      <c r="K83" s="60">
        <f t="shared" si="2"/>
        <v>9</v>
      </c>
      <c r="L83" s="58">
        <f t="shared" si="3"/>
        <v>0.84210526315789469</v>
      </c>
    </row>
    <row r="84" spans="1:12" s="20" customFormat="1" x14ac:dyDescent="0.2">
      <c r="A84" t="str">
        <f>VLOOKUP(E84,'[1]ONS Area ID (CWT Q2 13-14)'!$A$2:$C$219,2,FALSE)</f>
        <v>E38000080</v>
      </c>
      <c r="B84" t="str">
        <f>VLOOKUP(E84,'[1]ONS Area ID (CWT Q2 13-14)'!$A$2:$C$219,3,FALSE)</f>
        <v>E39000003</v>
      </c>
      <c r="C84" s="66" t="str">
        <f>VLOOKUP(E84,[1]CCG!$A$2:$D$212,4,FALSE)</f>
        <v>Q46</v>
      </c>
      <c r="D84" s="66" t="str">
        <f>VLOOKUP(C84,'[1]Area Team'!$A$2:$B$29,2,FALSE)</f>
        <v>GREATER MANCHESTER AREA TEAM</v>
      </c>
      <c r="E84" t="s">
        <v>86</v>
      </c>
      <c r="F84" s="66" t="str">
        <f>VLOOKUP(E84,[1]CCG!$A$2:$D$212,2,FALSE)</f>
        <v>NHS HEYWOOD, MIDDLETON AND ROCHDALE CCG</v>
      </c>
      <c r="G84" s="56" t="s">
        <v>62</v>
      </c>
      <c r="H84" s="56" t="s">
        <v>279</v>
      </c>
      <c r="I84">
        <v>117</v>
      </c>
      <c r="J84">
        <v>99</v>
      </c>
      <c r="K84" s="60">
        <f t="shared" si="2"/>
        <v>18</v>
      </c>
      <c r="L84" s="58">
        <f t="shared" si="3"/>
        <v>0.84615384615384615</v>
      </c>
    </row>
    <row r="85" spans="1:12" s="20" customFormat="1" x14ac:dyDescent="0.2">
      <c r="A85" t="str">
        <f>VLOOKUP(E85,'[1]ONS Area ID (CWT Q2 13-14)'!$A$2:$C$219,2,FALSE)</f>
        <v>E38000123</v>
      </c>
      <c r="B85" t="str">
        <f>VLOOKUP(E85,'[1]ONS Area ID (CWT Q2 13-14)'!$A$2:$C$219,3,FALSE)</f>
        <v>E39000003</v>
      </c>
      <c r="C85" s="66" t="str">
        <f>VLOOKUP(E85,[1]CCG!$A$2:$D$212,4,FALSE)</f>
        <v>Q46</v>
      </c>
      <c r="D85" s="66" t="str">
        <f>VLOOKUP(C85,'[1]Area Team'!$A$2:$B$29,2,FALSE)</f>
        <v>GREATER MANCHESTER AREA TEAM</v>
      </c>
      <c r="E85" t="s">
        <v>93</v>
      </c>
      <c r="F85" s="66" t="str">
        <f>VLOOKUP(E85,[1]CCG!$A$2:$D$212,2,FALSE)</f>
        <v>NHS NORTH MANCHESTER CCG</v>
      </c>
      <c r="G85" s="56" t="s">
        <v>62</v>
      </c>
      <c r="H85" s="56" t="s">
        <v>279</v>
      </c>
      <c r="I85">
        <v>74</v>
      </c>
      <c r="J85">
        <v>63</v>
      </c>
      <c r="K85" s="60">
        <f t="shared" si="2"/>
        <v>11</v>
      </c>
      <c r="L85" s="58">
        <f t="shared" si="3"/>
        <v>0.85135135135135132</v>
      </c>
    </row>
    <row r="86" spans="1:12" s="20" customFormat="1" x14ac:dyDescent="0.2">
      <c r="A86" t="str">
        <f>VLOOKUP(E86,'[1]ONS Area ID (CWT Q2 13-14)'!$A$2:$C$219,2,FALSE)</f>
        <v>E38000135</v>
      </c>
      <c r="B86" t="str">
        <f>VLOOKUP(E86,'[1]ONS Area ID (CWT Q2 13-14)'!$A$2:$C$219,3,FALSE)</f>
        <v>E39000003</v>
      </c>
      <c r="C86" s="66" t="str">
        <f>VLOOKUP(E86,[1]CCG!$A$2:$D$212,4,FALSE)</f>
        <v>Q46</v>
      </c>
      <c r="D86" s="66" t="str">
        <f>VLOOKUP(C86,'[1]Area Team'!$A$2:$B$29,2,FALSE)</f>
        <v>GREATER MANCHESTER AREA TEAM</v>
      </c>
      <c r="E86" t="s">
        <v>83</v>
      </c>
      <c r="F86" s="66" t="str">
        <f>VLOOKUP(E86,[1]CCG!$A$2:$D$212,2,FALSE)</f>
        <v>NHS OLDHAM CCG</v>
      </c>
      <c r="G86" s="56" t="s">
        <v>62</v>
      </c>
      <c r="H86" s="56" t="s">
        <v>279</v>
      </c>
      <c r="I86">
        <v>111</v>
      </c>
      <c r="J86">
        <v>91</v>
      </c>
      <c r="K86" s="60">
        <f t="shared" si="2"/>
        <v>20</v>
      </c>
      <c r="L86" s="58">
        <f t="shared" si="3"/>
        <v>0.81981981981981977</v>
      </c>
    </row>
    <row r="87" spans="1:12" s="20" customFormat="1" x14ac:dyDescent="0.2">
      <c r="A87" t="str">
        <f>VLOOKUP(E87,'[1]ONS Area ID (CWT Q2 13-14)'!$A$2:$C$219,2,FALSE)</f>
        <v>E38000143</v>
      </c>
      <c r="B87" t="str">
        <f>VLOOKUP(E87,'[1]ONS Area ID (CWT Q2 13-14)'!$A$2:$C$219,3,FALSE)</f>
        <v>E39000003</v>
      </c>
      <c r="C87" s="66" t="str">
        <f>VLOOKUP(E87,[1]CCG!$A$2:$D$212,4,FALSE)</f>
        <v>Q46</v>
      </c>
      <c r="D87" s="66" t="str">
        <f>VLOOKUP(C87,'[1]Area Team'!$A$2:$B$29,2,FALSE)</f>
        <v>GREATER MANCHESTER AREA TEAM</v>
      </c>
      <c r="E87" t="s">
        <v>89</v>
      </c>
      <c r="F87" s="66" t="str">
        <f>VLOOKUP(E87,[1]CCG!$A$2:$D$212,2,FALSE)</f>
        <v>NHS SALFORD CCG</v>
      </c>
      <c r="G87" s="56" t="s">
        <v>62</v>
      </c>
      <c r="H87" s="56" t="s">
        <v>279</v>
      </c>
      <c r="I87">
        <v>124</v>
      </c>
      <c r="J87">
        <v>106</v>
      </c>
      <c r="K87" s="60">
        <f t="shared" si="2"/>
        <v>18</v>
      </c>
      <c r="L87" s="58">
        <f t="shared" si="3"/>
        <v>0.85483870967741937</v>
      </c>
    </row>
    <row r="88" spans="1:12" s="20" customFormat="1" x14ac:dyDescent="0.2">
      <c r="A88" t="str">
        <f>VLOOKUP(E88,'[1]ONS Area ID (CWT Q2 13-14)'!$A$2:$C$219,2,FALSE)</f>
        <v>E38000158</v>
      </c>
      <c r="B88" t="str">
        <f>VLOOKUP(E88,'[1]ONS Area ID (CWT Q2 13-14)'!$A$2:$C$219,3,FALSE)</f>
        <v>E39000003</v>
      </c>
      <c r="C88" s="66" t="str">
        <f>VLOOKUP(E88,[1]CCG!$A$2:$D$212,4,FALSE)</f>
        <v>Q46</v>
      </c>
      <c r="D88" s="66" t="str">
        <f>VLOOKUP(C88,'[1]Area Team'!$A$2:$B$29,2,FALSE)</f>
        <v>GREATER MANCHESTER AREA TEAM</v>
      </c>
      <c r="E88" t="s">
        <v>94</v>
      </c>
      <c r="F88" s="66" t="str">
        <f>VLOOKUP(E88,[1]CCG!$A$2:$D$212,2,FALSE)</f>
        <v>NHS SOUTH MANCHESTER CCG</v>
      </c>
      <c r="G88" s="56" t="s">
        <v>62</v>
      </c>
      <c r="H88" s="56" t="s">
        <v>279</v>
      </c>
      <c r="I88">
        <v>69</v>
      </c>
      <c r="J88">
        <v>60</v>
      </c>
      <c r="K88" s="60">
        <f t="shared" si="2"/>
        <v>9</v>
      </c>
      <c r="L88" s="58">
        <f t="shared" si="3"/>
        <v>0.86956521739130432</v>
      </c>
    </row>
    <row r="89" spans="1:12" s="20" customFormat="1" x14ac:dyDescent="0.2">
      <c r="A89" t="str">
        <f>VLOOKUP(E89,'[1]ONS Area ID (CWT Q2 13-14)'!$A$2:$C$219,2,FALSE)</f>
        <v>E38000174</v>
      </c>
      <c r="B89" t="str">
        <f>VLOOKUP(E89,'[1]ONS Area ID (CWT Q2 13-14)'!$A$2:$C$219,3,FALSE)</f>
        <v>E39000003</v>
      </c>
      <c r="C89" s="66" t="str">
        <f>VLOOKUP(E89,[1]CCG!$A$2:$D$212,4,FALSE)</f>
        <v>Q46</v>
      </c>
      <c r="D89" s="66" t="str">
        <f>VLOOKUP(C89,'[1]Area Team'!$A$2:$B$29,2,FALSE)</f>
        <v>GREATER MANCHESTER AREA TEAM</v>
      </c>
      <c r="E89" t="s">
        <v>98</v>
      </c>
      <c r="F89" s="66" t="str">
        <f>VLOOKUP(E89,[1]CCG!$A$2:$D$212,2,FALSE)</f>
        <v>NHS STOCKPORT CCG</v>
      </c>
      <c r="G89" s="56" t="s">
        <v>62</v>
      </c>
      <c r="H89" s="56" t="s">
        <v>279</v>
      </c>
      <c r="I89">
        <v>153</v>
      </c>
      <c r="J89">
        <v>128</v>
      </c>
      <c r="K89" s="60">
        <f t="shared" si="2"/>
        <v>25</v>
      </c>
      <c r="L89" s="58">
        <f t="shared" si="3"/>
        <v>0.83660130718954251</v>
      </c>
    </row>
    <row r="90" spans="1:12" s="20" customFormat="1" x14ac:dyDescent="0.2">
      <c r="A90" t="str">
        <f>VLOOKUP(E90,'[1]ONS Area ID (CWT Q2 13-14)'!$A$2:$C$219,2,FALSE)</f>
        <v>E38000182</v>
      </c>
      <c r="B90" t="str">
        <f>VLOOKUP(E90,'[1]ONS Area ID (CWT Q2 13-14)'!$A$2:$C$219,3,FALSE)</f>
        <v>E39000003</v>
      </c>
      <c r="C90" s="66" t="str">
        <f>VLOOKUP(E90,[1]CCG!$A$2:$D$212,4,FALSE)</f>
        <v>Q46</v>
      </c>
      <c r="D90" s="66" t="str">
        <f>VLOOKUP(C90,'[1]Area Team'!$A$2:$B$29,2,FALSE)</f>
        <v>GREATER MANCHESTER AREA TEAM</v>
      </c>
      <c r="E90" t="s">
        <v>100</v>
      </c>
      <c r="F90" s="66" t="str">
        <f>VLOOKUP(E90,[1]CCG!$A$2:$D$212,2,FALSE)</f>
        <v>NHS TAMESIDE AND GLOSSOP CCG</v>
      </c>
      <c r="G90" s="56" t="s">
        <v>62</v>
      </c>
      <c r="H90" s="56" t="s">
        <v>279</v>
      </c>
      <c r="I90">
        <v>135</v>
      </c>
      <c r="J90">
        <v>122</v>
      </c>
      <c r="K90" s="60">
        <f t="shared" si="2"/>
        <v>13</v>
      </c>
      <c r="L90" s="58">
        <f t="shared" si="3"/>
        <v>0.90370370370370368</v>
      </c>
    </row>
    <row r="91" spans="1:12" s="20" customFormat="1" x14ac:dyDescent="0.2">
      <c r="A91" t="str">
        <f>VLOOKUP(E91,'[1]ONS Area ID (CWT Q2 13-14)'!$A$2:$C$219,2,FALSE)</f>
        <v>E38000187</v>
      </c>
      <c r="B91" t="str">
        <f>VLOOKUP(E91,'[1]ONS Area ID (CWT Q2 13-14)'!$A$2:$C$219,3,FALSE)</f>
        <v>E39000003</v>
      </c>
      <c r="C91" s="66" t="str">
        <f>VLOOKUP(E91,[1]CCG!$A$2:$D$212,4,FALSE)</f>
        <v>Q46</v>
      </c>
      <c r="D91" s="66" t="str">
        <f>VLOOKUP(C91,'[1]Area Team'!$A$2:$B$29,2,FALSE)</f>
        <v>GREATER MANCHESTER AREA TEAM</v>
      </c>
      <c r="E91" t="s">
        <v>101</v>
      </c>
      <c r="F91" s="66" t="str">
        <f>VLOOKUP(E91,[1]CCG!$A$2:$D$212,2,FALSE)</f>
        <v>NHS TRAFFORD CCG</v>
      </c>
      <c r="G91" s="56" t="s">
        <v>62</v>
      </c>
      <c r="H91" s="56" t="s">
        <v>279</v>
      </c>
      <c r="I91">
        <v>120</v>
      </c>
      <c r="J91">
        <v>107</v>
      </c>
      <c r="K91" s="60">
        <f t="shared" si="2"/>
        <v>13</v>
      </c>
      <c r="L91" s="58">
        <f t="shared" si="3"/>
        <v>0.89166666666666672</v>
      </c>
    </row>
    <row r="92" spans="1:12" s="20" customFormat="1" x14ac:dyDescent="0.2">
      <c r="A92" t="str">
        <f>VLOOKUP(E92,'[1]ONS Area ID (CWT Q2 13-14)'!$A$2:$C$219,2,FALSE)</f>
        <v>E38000205</v>
      </c>
      <c r="B92" t="str">
        <f>VLOOKUP(E92,'[1]ONS Area ID (CWT Q2 13-14)'!$A$2:$C$219,3,FALSE)</f>
        <v>E39000003</v>
      </c>
      <c r="C92" s="66" t="str">
        <f>VLOOKUP(E92,[1]CCG!$A$2:$D$212,4,FALSE)</f>
        <v>Q46</v>
      </c>
      <c r="D92" s="66" t="str">
        <f>VLOOKUP(C92,'[1]Area Team'!$A$2:$B$29,2,FALSE)</f>
        <v>GREATER MANCHESTER AREA TEAM</v>
      </c>
      <c r="E92" t="s">
        <v>106</v>
      </c>
      <c r="F92" s="66" t="str">
        <f>VLOOKUP(E92,[1]CCG!$A$2:$D$212,2,FALSE)</f>
        <v>NHS WIGAN BOROUGH CCG</v>
      </c>
      <c r="G92" s="56" t="s">
        <v>62</v>
      </c>
      <c r="H92" s="56" t="s">
        <v>279</v>
      </c>
      <c r="I92">
        <v>148</v>
      </c>
      <c r="J92">
        <v>136</v>
      </c>
      <c r="K92" s="60">
        <f t="shared" si="2"/>
        <v>12</v>
      </c>
      <c r="L92" s="58">
        <f t="shared" si="3"/>
        <v>0.91891891891891897</v>
      </c>
    </row>
    <row r="93" spans="1:12" s="20" customFormat="1" x14ac:dyDescent="0.2">
      <c r="A93" t="str">
        <f>VLOOKUP(E93,'[1]ONS Area ID (CWT Q2 13-14)'!$A$2:$C$219,2,FALSE)</f>
        <v>E38000010</v>
      </c>
      <c r="B93" t="str">
        <f>VLOOKUP(E93,'[1]ONS Area ID (CWT Q2 13-14)'!$A$2:$C$219,3,FALSE)</f>
        <v>E39000015</v>
      </c>
      <c r="C93" s="66" t="str">
        <f>VLOOKUP(E93,[1]CCG!$A$2:$D$212,4,FALSE)</f>
        <v>Q58</v>
      </c>
      <c r="D93" s="66" t="str">
        <f>VLOOKUP(C93,'[1]Area Team'!$A$2:$B$29,2,FALSE)</f>
        <v>HERTFORDSHIRE AND THE SOUTH MIDLANDS AREA TEAM</v>
      </c>
      <c r="E93" t="s">
        <v>171</v>
      </c>
      <c r="F93" s="66" t="str">
        <f>VLOOKUP(E93,[1]CCG!$A$2:$D$212,2,FALSE)</f>
        <v>NHS BEDFORDSHIRE CCG</v>
      </c>
      <c r="G93" s="56" t="s">
        <v>62</v>
      </c>
      <c r="H93" s="56" t="s">
        <v>279</v>
      </c>
      <c r="I93">
        <v>270</v>
      </c>
      <c r="J93">
        <v>234</v>
      </c>
      <c r="K93" s="60">
        <f t="shared" si="2"/>
        <v>36</v>
      </c>
      <c r="L93" s="58">
        <f t="shared" si="3"/>
        <v>0.8666666666666667</v>
      </c>
    </row>
    <row r="94" spans="1:12" s="20" customFormat="1" x14ac:dyDescent="0.2">
      <c r="A94" t="str">
        <f>VLOOKUP(E94,'[1]ONS Area ID (CWT Q2 13-14)'!$A$2:$C$219,2,FALSE)</f>
        <v>E38000037</v>
      </c>
      <c r="B94" t="str">
        <f>VLOOKUP(E94,'[1]ONS Area ID (CWT Q2 13-14)'!$A$2:$C$219,3,FALSE)</f>
        <v>E39000015</v>
      </c>
      <c r="C94" s="66" t="str">
        <f>VLOOKUP(E94,[1]CCG!$A$2:$D$212,4,FALSE)</f>
        <v>Q58</v>
      </c>
      <c r="D94" s="66" t="str">
        <f>VLOOKUP(C94,'[1]Area Team'!$A$2:$B$29,2,FALSE)</f>
        <v>HERTFORDSHIRE AND THE SOUTH MIDLANDS AREA TEAM</v>
      </c>
      <c r="E94" t="s">
        <v>132</v>
      </c>
      <c r="F94" s="66" t="str">
        <f>VLOOKUP(E94,[1]CCG!$A$2:$D$212,2,FALSE)</f>
        <v>NHS CORBY CCG</v>
      </c>
      <c r="G94" s="56" t="s">
        <v>62</v>
      </c>
      <c r="H94" s="56" t="s">
        <v>279</v>
      </c>
      <c r="I94">
        <v>30</v>
      </c>
      <c r="J94">
        <v>25</v>
      </c>
      <c r="K94" s="60">
        <f t="shared" si="2"/>
        <v>5</v>
      </c>
      <c r="L94" s="58">
        <f t="shared" si="3"/>
        <v>0.83333333333333337</v>
      </c>
    </row>
    <row r="95" spans="1:12" s="20" customFormat="1" x14ac:dyDescent="0.2">
      <c r="A95" t="str">
        <f>VLOOKUP(E95,'[1]ONS Area ID (CWT Q2 13-14)'!$A$2:$C$219,2,FALSE)</f>
        <v>E38000049</v>
      </c>
      <c r="B95" t="str">
        <f>VLOOKUP(E95,'[1]ONS Area ID (CWT Q2 13-14)'!$A$2:$C$219,3,FALSE)</f>
        <v>E39000015</v>
      </c>
      <c r="C95" s="66" t="str">
        <f>VLOOKUP(E95,[1]CCG!$A$2:$D$212,4,FALSE)</f>
        <v>Q58</v>
      </c>
      <c r="D95" s="66" t="str">
        <f>VLOOKUP(C95,'[1]Area Team'!$A$2:$B$29,2,FALSE)</f>
        <v>HERTFORDSHIRE AND THE SOUTH MIDLANDS AREA TEAM</v>
      </c>
      <c r="E95" t="s">
        <v>173</v>
      </c>
      <c r="F95" s="66" t="str">
        <f>VLOOKUP(E95,[1]CCG!$A$2:$D$212,2,FALSE)</f>
        <v>NHS EAST AND NORTH HERTFORDSHIRE CCG</v>
      </c>
      <c r="G95" s="56" t="s">
        <v>62</v>
      </c>
      <c r="H95" s="56" t="s">
        <v>279</v>
      </c>
      <c r="I95">
        <v>251</v>
      </c>
      <c r="J95">
        <v>220</v>
      </c>
      <c r="K95" s="60">
        <f t="shared" si="2"/>
        <v>31</v>
      </c>
      <c r="L95" s="58">
        <f t="shared" si="3"/>
        <v>0.87649402390438247</v>
      </c>
    </row>
    <row r="96" spans="1:12" s="20" customFormat="1" x14ac:dyDescent="0.2">
      <c r="A96" t="str">
        <f>VLOOKUP(E96,'[1]ONS Area ID (CWT Q2 13-14)'!$A$2:$C$219,2,FALSE)</f>
        <v>E38000079</v>
      </c>
      <c r="B96" t="str">
        <f>VLOOKUP(E96,'[1]ONS Area ID (CWT Q2 13-14)'!$A$2:$C$219,3,FALSE)</f>
        <v>E39000015</v>
      </c>
      <c r="C96" s="66" t="str">
        <f>VLOOKUP(E96,[1]CCG!$A$2:$D$212,4,FALSE)</f>
        <v>Q58</v>
      </c>
      <c r="D96" s="66" t="str">
        <f>VLOOKUP(C96,'[1]Area Team'!$A$2:$B$29,2,FALSE)</f>
        <v>HERTFORDSHIRE AND THE SOUTH MIDLANDS AREA TEAM</v>
      </c>
      <c r="E96" t="s">
        <v>176</v>
      </c>
      <c r="F96" s="66" t="str">
        <f>VLOOKUP(E96,[1]CCG!$A$2:$D$212,2,FALSE)</f>
        <v>NHS HERTS VALLEYS CCG</v>
      </c>
      <c r="G96" s="56" t="s">
        <v>62</v>
      </c>
      <c r="H96" s="56" t="s">
        <v>279</v>
      </c>
      <c r="I96">
        <v>222</v>
      </c>
      <c r="J96">
        <v>187</v>
      </c>
      <c r="K96" s="60">
        <f t="shared" si="2"/>
        <v>35</v>
      </c>
      <c r="L96" s="58">
        <f t="shared" si="3"/>
        <v>0.84234234234234229</v>
      </c>
    </row>
    <row r="97" spans="1:12" s="20" customFormat="1" x14ac:dyDescent="0.2">
      <c r="A97" t="str">
        <f>VLOOKUP(E97,'[1]ONS Area ID (CWT Q2 13-14)'!$A$2:$C$219,2,FALSE)</f>
        <v>E38000102</v>
      </c>
      <c r="B97" t="str">
        <f>VLOOKUP(E97,'[1]ONS Area ID (CWT Q2 13-14)'!$A$2:$C$219,3,FALSE)</f>
        <v>E39000015</v>
      </c>
      <c r="C97" s="66" t="str">
        <f>VLOOKUP(E97,[1]CCG!$A$2:$D$212,4,FALSE)</f>
        <v>Q58</v>
      </c>
      <c r="D97" s="66" t="str">
        <f>VLOOKUP(C97,'[1]Area Team'!$A$2:$B$29,2,FALSE)</f>
        <v>HERTFORDSHIRE AND THE SOUTH MIDLANDS AREA TEAM</v>
      </c>
      <c r="E97" t="s">
        <v>177</v>
      </c>
      <c r="F97" s="66" t="str">
        <f>VLOOKUP(E97,[1]CCG!$A$2:$D$212,2,FALSE)</f>
        <v>NHS LUTON CCG</v>
      </c>
      <c r="G97" s="56" t="s">
        <v>62</v>
      </c>
      <c r="H97" s="56" t="s">
        <v>279</v>
      </c>
      <c r="I97">
        <v>103</v>
      </c>
      <c r="J97">
        <v>87</v>
      </c>
      <c r="K97" s="60">
        <f t="shared" si="2"/>
        <v>16</v>
      </c>
      <c r="L97" s="58">
        <f t="shared" si="3"/>
        <v>0.84466019417475724</v>
      </c>
    </row>
    <row r="98" spans="1:12" s="20" customFormat="1" x14ac:dyDescent="0.2">
      <c r="A98" t="str">
        <f>VLOOKUP(E98,'[1]ONS Area ID (CWT Q2 13-14)'!$A$2:$C$219,2,FALSE)</f>
        <v>E38000107</v>
      </c>
      <c r="B98" t="str">
        <f>VLOOKUP(E98,'[1]ONS Area ID (CWT Q2 13-14)'!$A$2:$C$219,3,FALSE)</f>
        <v>E39000015</v>
      </c>
      <c r="C98" s="66" t="str">
        <f>VLOOKUP(E98,[1]CCG!$A$2:$D$212,4,FALSE)</f>
        <v>Q58</v>
      </c>
      <c r="D98" s="66" t="str">
        <f>VLOOKUP(C98,'[1]Area Team'!$A$2:$B$29,2,FALSE)</f>
        <v>HERTFORDSHIRE AND THE SOUTH MIDLANDS AREA TEAM</v>
      </c>
      <c r="E98" t="s">
        <v>139</v>
      </c>
      <c r="F98" s="66" t="str">
        <f>VLOOKUP(E98,[1]CCG!$A$2:$D$212,2,FALSE)</f>
        <v>NHS MILTON KEYNES CCG</v>
      </c>
      <c r="G98" s="56" t="s">
        <v>62</v>
      </c>
      <c r="H98" s="56" t="s">
        <v>279</v>
      </c>
      <c r="I98">
        <v>95</v>
      </c>
      <c r="J98">
        <v>74</v>
      </c>
      <c r="K98" s="60">
        <f t="shared" si="2"/>
        <v>21</v>
      </c>
      <c r="L98" s="58">
        <f t="shared" si="3"/>
        <v>0.77894736842105261</v>
      </c>
    </row>
    <row r="99" spans="1:12" s="20" customFormat="1" x14ac:dyDescent="0.2">
      <c r="A99" t="str">
        <f>VLOOKUP(E99,'[1]ONS Area ID (CWT Q2 13-14)'!$A$2:$C$219,2,FALSE)</f>
        <v>E38000108</v>
      </c>
      <c r="B99" t="str">
        <f>VLOOKUP(E99,'[1]ONS Area ID (CWT Q2 13-14)'!$A$2:$C$219,3,FALSE)</f>
        <v>E39000015</v>
      </c>
      <c r="C99" s="66" t="str">
        <f>VLOOKUP(E99,[1]CCG!$A$2:$D$212,4,FALSE)</f>
        <v>Q58</v>
      </c>
      <c r="D99" s="66" t="str">
        <f>VLOOKUP(C99,'[1]Area Team'!$A$2:$B$29,2,FALSE)</f>
        <v>HERTFORDSHIRE AND THE SOUTH MIDLANDS AREA TEAM</v>
      </c>
      <c r="E99" t="s">
        <v>140</v>
      </c>
      <c r="F99" s="66" t="str">
        <f>VLOOKUP(E99,[1]CCG!$A$2:$D$212,2,FALSE)</f>
        <v>NHS NENE CCG</v>
      </c>
      <c r="G99" s="56" t="s">
        <v>62</v>
      </c>
      <c r="H99" s="56" t="s">
        <v>279</v>
      </c>
      <c r="I99">
        <v>380</v>
      </c>
      <c r="J99">
        <v>301</v>
      </c>
      <c r="K99" s="60">
        <f t="shared" si="2"/>
        <v>79</v>
      </c>
      <c r="L99" s="58">
        <f t="shared" si="3"/>
        <v>0.79210526315789476</v>
      </c>
    </row>
    <row r="100" spans="1:12" s="20" customFormat="1" x14ac:dyDescent="0.2">
      <c r="A100" t="str">
        <f>VLOOKUP(E100,'[1]ONS Area ID (CWT Q2 13-14)'!$A$2:$C$219,2,FALSE)</f>
        <v>E38000002</v>
      </c>
      <c r="B100" t="str">
        <f>VLOOKUP(E100,'[1]ONS Area ID (CWT Q2 13-14)'!$A$2:$C$219,3,FALSE)</f>
        <v>E39000022</v>
      </c>
      <c r="C100" s="66" t="str">
        <f>VLOOKUP(E100,[1]CCG!$A$2:$D$212,4,FALSE)</f>
        <v>Q67</v>
      </c>
      <c r="D100" s="66" t="str">
        <f>VLOOKUP(C100,'[1]Area Team'!$A$2:$B$29,2,FALSE)</f>
        <v>KENT AND MEDWAY AREA TEAM</v>
      </c>
      <c r="E100" t="s">
        <v>219</v>
      </c>
      <c r="F100" s="66" t="str">
        <f>VLOOKUP(E100,[1]CCG!$A$2:$D$212,2,FALSE)</f>
        <v>NHS ASHFORD CCG</v>
      </c>
      <c r="G100" s="56" t="s">
        <v>62</v>
      </c>
      <c r="H100" s="56" t="s">
        <v>279</v>
      </c>
      <c r="I100">
        <v>63</v>
      </c>
      <c r="J100">
        <v>54</v>
      </c>
      <c r="K100" s="60">
        <f t="shared" si="2"/>
        <v>9</v>
      </c>
      <c r="L100" s="58">
        <f t="shared" si="3"/>
        <v>0.8571428571428571</v>
      </c>
    </row>
    <row r="101" spans="1:12" s="20" customFormat="1" x14ac:dyDescent="0.2">
      <c r="A101" t="str">
        <f>VLOOKUP(E101,'[1]ONS Area ID (CWT Q2 13-14)'!$A$2:$C$219,2,FALSE)</f>
        <v>E38000029</v>
      </c>
      <c r="B101" t="str">
        <f>VLOOKUP(E101,'[1]ONS Area ID (CWT Q2 13-14)'!$A$2:$C$219,3,FALSE)</f>
        <v>E39000022</v>
      </c>
      <c r="C101" s="66" t="str">
        <f>VLOOKUP(E101,[1]CCG!$A$2:$D$212,4,FALSE)</f>
        <v>Q67</v>
      </c>
      <c r="D101" s="66" t="str">
        <f>VLOOKUP(C101,'[1]Area Team'!$A$2:$B$29,2,FALSE)</f>
        <v>KENT AND MEDWAY AREA TEAM</v>
      </c>
      <c r="E101" t="s">
        <v>221</v>
      </c>
      <c r="F101" s="66" t="str">
        <f>VLOOKUP(E101,[1]CCG!$A$2:$D$212,2,FALSE)</f>
        <v>NHS CANTERBURY AND COASTAL CCG</v>
      </c>
      <c r="G101" s="56" t="s">
        <v>62</v>
      </c>
      <c r="H101" s="56" t="s">
        <v>279</v>
      </c>
      <c r="I101">
        <v>145</v>
      </c>
      <c r="J101">
        <v>119</v>
      </c>
      <c r="K101" s="60">
        <f t="shared" si="2"/>
        <v>26</v>
      </c>
      <c r="L101" s="58">
        <f t="shared" si="3"/>
        <v>0.82068965517241377</v>
      </c>
    </row>
    <row r="102" spans="1:12" s="20" customFormat="1" x14ac:dyDescent="0.2">
      <c r="A102" t="str">
        <f>VLOOKUP(E102,'[1]ONS Area ID (CWT Q2 13-14)'!$A$2:$C$219,2,FALSE)</f>
        <v>E38000043</v>
      </c>
      <c r="B102" t="str">
        <f>VLOOKUP(E102,'[1]ONS Area ID (CWT Q2 13-14)'!$A$2:$C$219,3,FALSE)</f>
        <v>E39000022</v>
      </c>
      <c r="C102" s="66" t="str">
        <f>VLOOKUP(E102,[1]CCG!$A$2:$D$212,4,FALSE)</f>
        <v>Q67</v>
      </c>
      <c r="D102" s="66" t="str">
        <f>VLOOKUP(C102,'[1]Area Team'!$A$2:$B$29,2,FALSE)</f>
        <v>KENT AND MEDWAY AREA TEAM</v>
      </c>
      <c r="E102" t="s">
        <v>225</v>
      </c>
      <c r="F102" s="66" t="str">
        <f>VLOOKUP(E102,[1]CCG!$A$2:$D$212,2,FALSE)</f>
        <v>NHS DARTFORD, GRAVESHAM AND SWANLEY CCG</v>
      </c>
      <c r="G102" s="56" t="s">
        <v>62</v>
      </c>
      <c r="H102" s="56" t="s">
        <v>279</v>
      </c>
      <c r="I102">
        <v>114</v>
      </c>
      <c r="J102">
        <v>94</v>
      </c>
      <c r="K102" s="60">
        <f t="shared" si="2"/>
        <v>20</v>
      </c>
      <c r="L102" s="58">
        <f t="shared" si="3"/>
        <v>0.82456140350877194</v>
      </c>
    </row>
    <row r="103" spans="1:12" s="20" customFormat="1" x14ac:dyDescent="0.2">
      <c r="A103" t="str">
        <f>VLOOKUP(E103,'[1]ONS Area ID (CWT Q2 13-14)'!$A$2:$C$219,2,FALSE)</f>
        <v>E38000104</v>
      </c>
      <c r="B103" t="str">
        <f>VLOOKUP(E103,'[1]ONS Area ID (CWT Q2 13-14)'!$A$2:$C$219,3,FALSE)</f>
        <v>E39000022</v>
      </c>
      <c r="C103" s="66" t="str">
        <f>VLOOKUP(E103,[1]CCG!$A$2:$D$212,4,FALSE)</f>
        <v>Q67</v>
      </c>
      <c r="D103" s="66" t="str">
        <f>VLOOKUP(C103,'[1]Area Team'!$A$2:$B$29,2,FALSE)</f>
        <v>KENT AND MEDWAY AREA TEAM</v>
      </c>
      <c r="E103" t="s">
        <v>229</v>
      </c>
      <c r="F103" s="66" t="str">
        <f>VLOOKUP(E103,[1]CCG!$A$2:$D$212,2,FALSE)</f>
        <v>NHS MEDWAY CCG</v>
      </c>
      <c r="G103" s="56" t="s">
        <v>62</v>
      </c>
      <c r="H103" s="56" t="s">
        <v>279</v>
      </c>
      <c r="I103">
        <v>89</v>
      </c>
      <c r="J103">
        <v>83</v>
      </c>
      <c r="K103" s="60">
        <f t="shared" si="2"/>
        <v>6</v>
      </c>
      <c r="L103" s="58">
        <f t="shared" si="3"/>
        <v>0.93258426966292129</v>
      </c>
    </row>
    <row r="104" spans="1:12" s="20" customFormat="1" x14ac:dyDescent="0.2">
      <c r="A104" t="str">
        <f>VLOOKUP(E104,'[1]ONS Area ID (CWT Q2 13-14)'!$A$2:$C$219,2,FALSE)</f>
        <v>E38000156</v>
      </c>
      <c r="B104" t="str">
        <f>VLOOKUP(E104,'[1]ONS Area ID (CWT Q2 13-14)'!$A$2:$C$219,3,FALSE)</f>
        <v>E39000022</v>
      </c>
      <c r="C104" s="66" t="str">
        <f>VLOOKUP(E104,[1]CCG!$A$2:$D$212,4,FALSE)</f>
        <v>Q67</v>
      </c>
      <c r="D104" s="66" t="str">
        <f>VLOOKUP(C104,'[1]Area Team'!$A$2:$B$29,2,FALSE)</f>
        <v>KENT AND MEDWAY AREA TEAM</v>
      </c>
      <c r="E104" t="s">
        <v>232</v>
      </c>
      <c r="F104" s="66" t="str">
        <f>VLOOKUP(E104,[1]CCG!$A$2:$D$212,2,FALSE)</f>
        <v>NHS SOUTH KENT COAST CCG</v>
      </c>
      <c r="G104" s="56" t="s">
        <v>62</v>
      </c>
      <c r="H104" s="56" t="s">
        <v>279</v>
      </c>
      <c r="I104">
        <v>147</v>
      </c>
      <c r="J104">
        <v>126</v>
      </c>
      <c r="K104" s="60">
        <f t="shared" si="2"/>
        <v>21</v>
      </c>
      <c r="L104" s="58">
        <f t="shared" si="3"/>
        <v>0.8571428571428571</v>
      </c>
    </row>
    <row r="105" spans="1:12" s="20" customFormat="1" x14ac:dyDescent="0.2">
      <c r="A105" t="str">
        <f>VLOOKUP(E105,'[1]ONS Area ID (CWT Q2 13-14)'!$A$2:$C$219,2,FALSE)</f>
        <v>E38000180</v>
      </c>
      <c r="B105" t="str">
        <f>VLOOKUP(E105,'[1]ONS Area ID (CWT Q2 13-14)'!$A$2:$C$219,3,FALSE)</f>
        <v>E39000022</v>
      </c>
      <c r="C105" s="66" t="str">
        <f>VLOOKUP(E105,[1]CCG!$A$2:$D$212,4,FALSE)</f>
        <v>Q67</v>
      </c>
      <c r="D105" s="66" t="str">
        <f>VLOOKUP(C105,'[1]Area Team'!$A$2:$B$29,2,FALSE)</f>
        <v>KENT AND MEDWAY AREA TEAM</v>
      </c>
      <c r="E105" t="s">
        <v>234</v>
      </c>
      <c r="F105" s="66" t="str">
        <f>VLOOKUP(E105,[1]CCG!$A$2:$D$212,2,FALSE)</f>
        <v>NHS SWALE CCG</v>
      </c>
      <c r="G105" s="56" t="s">
        <v>62</v>
      </c>
      <c r="H105" s="56" t="s">
        <v>279</v>
      </c>
      <c r="I105">
        <v>38</v>
      </c>
      <c r="J105">
        <v>34</v>
      </c>
      <c r="K105" s="60">
        <f t="shared" si="2"/>
        <v>4</v>
      </c>
      <c r="L105" s="58">
        <f t="shared" si="3"/>
        <v>0.89473684210526316</v>
      </c>
    </row>
    <row r="106" spans="1:12" s="20" customFormat="1" x14ac:dyDescent="0.2">
      <c r="A106" t="str">
        <f>VLOOKUP(E106,'[1]ONS Area ID (CWT Q2 13-14)'!$A$2:$C$219,2,FALSE)</f>
        <v>E38000184</v>
      </c>
      <c r="B106" t="str">
        <f>VLOOKUP(E106,'[1]ONS Area ID (CWT Q2 13-14)'!$A$2:$C$219,3,FALSE)</f>
        <v>E39000022</v>
      </c>
      <c r="C106" s="66" t="str">
        <f>VLOOKUP(E106,[1]CCG!$A$2:$D$212,4,FALSE)</f>
        <v>Q67</v>
      </c>
      <c r="D106" s="66" t="str">
        <f>VLOOKUP(C106,'[1]Area Team'!$A$2:$B$29,2,FALSE)</f>
        <v>KENT AND MEDWAY AREA TEAM</v>
      </c>
      <c r="E106" t="s">
        <v>235</v>
      </c>
      <c r="F106" s="66" t="str">
        <f>VLOOKUP(E106,[1]CCG!$A$2:$D$212,2,FALSE)</f>
        <v>NHS THANET CCG</v>
      </c>
      <c r="G106" s="56" t="s">
        <v>62</v>
      </c>
      <c r="H106" s="56" t="s">
        <v>279</v>
      </c>
      <c r="I106">
        <v>106</v>
      </c>
      <c r="J106">
        <v>89</v>
      </c>
      <c r="K106" s="60">
        <f t="shared" si="2"/>
        <v>17</v>
      </c>
      <c r="L106" s="58">
        <f t="shared" si="3"/>
        <v>0.839622641509434</v>
      </c>
    </row>
    <row r="107" spans="1:12" s="20" customFormat="1" x14ac:dyDescent="0.2">
      <c r="A107" t="str">
        <f>VLOOKUP(E107,'[1]ONS Area ID (CWT Q2 13-14)'!$A$2:$C$219,2,FALSE)</f>
        <v>E38000199</v>
      </c>
      <c r="B107" t="str">
        <f>VLOOKUP(E107,'[1]ONS Area ID (CWT Q2 13-14)'!$A$2:$C$219,3,FALSE)</f>
        <v>E39000022</v>
      </c>
      <c r="C107" s="66" t="str">
        <f>VLOOKUP(E107,[1]CCG!$A$2:$D$212,4,FALSE)</f>
        <v>Q67</v>
      </c>
      <c r="D107" s="66" t="str">
        <f>VLOOKUP(C107,'[1]Area Team'!$A$2:$B$29,2,FALSE)</f>
        <v>KENT AND MEDWAY AREA TEAM</v>
      </c>
      <c r="E107" t="s">
        <v>272</v>
      </c>
      <c r="F107" s="66" t="str">
        <f>VLOOKUP(E107,[1]CCG!$A$2:$D$212,2,FALSE)</f>
        <v>NHS WEST KENT CCG</v>
      </c>
      <c r="G107" s="56" t="s">
        <v>62</v>
      </c>
      <c r="H107" s="56" t="s">
        <v>279</v>
      </c>
      <c r="I107">
        <v>252</v>
      </c>
      <c r="J107">
        <v>221</v>
      </c>
      <c r="K107" s="60">
        <f t="shared" si="2"/>
        <v>31</v>
      </c>
      <c r="L107" s="58">
        <f t="shared" si="3"/>
        <v>0.87698412698412698</v>
      </c>
    </row>
    <row r="108" spans="1:12" s="20" customFormat="1" x14ac:dyDescent="0.2">
      <c r="A108" t="str">
        <f>VLOOKUP(E108,'[1]ONS Area ID (CWT Q2 13-14)'!$A$2:$C$219,2,FALSE)</f>
        <v>E38000014</v>
      </c>
      <c r="B108" t="str">
        <f>VLOOKUP(E108,'[1]ONS Area ID (CWT Q2 13-14)'!$A$2:$C$219,3,FALSE)</f>
        <v>E39000004</v>
      </c>
      <c r="C108" s="66" t="str">
        <f>VLOOKUP(E108,[1]CCG!$A$2:$D$212,4,FALSE)</f>
        <v>Q47</v>
      </c>
      <c r="D108" s="66" t="str">
        <f>VLOOKUP(C108,'[1]Area Team'!$A$2:$B$29,2,FALSE)</f>
        <v>LANCASHIRE AREA TEAM</v>
      </c>
      <c r="E108" t="s">
        <v>77</v>
      </c>
      <c r="F108" s="66" t="str">
        <f>VLOOKUP(E108,[1]CCG!$A$2:$D$212,2,FALSE)</f>
        <v>NHS BLACKBURN WITH DARWEN CCG</v>
      </c>
      <c r="G108" s="56" t="s">
        <v>62</v>
      </c>
      <c r="H108" s="56" t="s">
        <v>279</v>
      </c>
      <c r="I108">
        <v>106</v>
      </c>
      <c r="J108">
        <v>93</v>
      </c>
      <c r="K108" s="60">
        <f t="shared" si="2"/>
        <v>13</v>
      </c>
      <c r="L108" s="58">
        <f t="shared" si="3"/>
        <v>0.87735849056603776</v>
      </c>
    </row>
    <row r="109" spans="1:12" s="20" customFormat="1" x14ac:dyDescent="0.2">
      <c r="A109" t="str">
        <f>VLOOKUP(E109,'[1]ONS Area ID (CWT Q2 13-14)'!$A$2:$C$219,2,FALSE)</f>
        <v>E38000015</v>
      </c>
      <c r="B109" t="str">
        <f>VLOOKUP(E109,'[1]ONS Area ID (CWT Q2 13-14)'!$A$2:$C$219,3,FALSE)</f>
        <v>E39000004</v>
      </c>
      <c r="C109" s="66" t="str">
        <f>VLOOKUP(E109,[1]CCG!$A$2:$D$212,4,FALSE)</f>
        <v>Q47</v>
      </c>
      <c r="D109" s="66" t="str">
        <f>VLOOKUP(C109,'[1]Area Team'!$A$2:$B$29,2,FALSE)</f>
        <v>LANCASHIRE AREA TEAM</v>
      </c>
      <c r="E109" t="s">
        <v>78</v>
      </c>
      <c r="F109" s="66" t="str">
        <f>VLOOKUP(E109,[1]CCG!$A$2:$D$212,2,FALSE)</f>
        <v>NHS BLACKPOOL CCG</v>
      </c>
      <c r="G109" s="56" t="s">
        <v>62</v>
      </c>
      <c r="H109" s="56" t="s">
        <v>279</v>
      </c>
      <c r="I109">
        <v>127</v>
      </c>
      <c r="J109">
        <v>112</v>
      </c>
      <c r="K109" s="60">
        <f t="shared" si="2"/>
        <v>15</v>
      </c>
      <c r="L109" s="58">
        <f t="shared" si="3"/>
        <v>0.88188976377952755</v>
      </c>
    </row>
    <row r="110" spans="1:12" s="20" customFormat="1" x14ac:dyDescent="0.2">
      <c r="A110" t="str">
        <f>VLOOKUP(E110,'[1]ONS Area ID (CWT Q2 13-14)'!$A$2:$C$219,2,FALSE)</f>
        <v>E38000034</v>
      </c>
      <c r="B110" t="str">
        <f>VLOOKUP(E110,'[1]ONS Area ID (CWT Q2 13-14)'!$A$2:$C$219,3,FALSE)</f>
        <v>E39000004</v>
      </c>
      <c r="C110" s="66" t="str">
        <f>VLOOKUP(E110,[1]CCG!$A$2:$D$212,4,FALSE)</f>
        <v>Q47</v>
      </c>
      <c r="D110" s="66" t="str">
        <f>VLOOKUP(C110,'[1]Area Team'!$A$2:$B$29,2,FALSE)</f>
        <v>LANCASHIRE AREA TEAM</v>
      </c>
      <c r="E110" t="s">
        <v>82</v>
      </c>
      <c r="F110" s="66" t="str">
        <f>VLOOKUP(E110,[1]CCG!$A$2:$D$212,2,FALSE)</f>
        <v>NHS CHORLEY AND SOUTH RIBBLE CCG</v>
      </c>
      <c r="G110" s="56" t="s">
        <v>62</v>
      </c>
      <c r="H110" s="56" t="s">
        <v>279</v>
      </c>
      <c r="I110">
        <v>130</v>
      </c>
      <c r="J110">
        <v>103</v>
      </c>
      <c r="K110" s="60">
        <f t="shared" si="2"/>
        <v>27</v>
      </c>
      <c r="L110" s="58">
        <f t="shared" si="3"/>
        <v>0.79230769230769227</v>
      </c>
    </row>
    <row r="111" spans="1:12" s="20" customFormat="1" x14ac:dyDescent="0.2">
      <c r="A111" t="str">
        <f>VLOOKUP(E111,'[1]ONS Area ID (CWT Q2 13-14)'!$A$2:$C$219,2,FALSE)</f>
        <v>E38000050</v>
      </c>
      <c r="B111" t="str">
        <f>VLOOKUP(E111,'[1]ONS Area ID (CWT Q2 13-14)'!$A$2:$C$219,3,FALSE)</f>
        <v>E39000004</v>
      </c>
      <c r="C111" s="66" t="str">
        <f>VLOOKUP(E111,[1]CCG!$A$2:$D$212,4,FALSE)</f>
        <v>Q47</v>
      </c>
      <c r="D111" s="66" t="str">
        <f>VLOOKUP(C111,'[1]Area Team'!$A$2:$B$29,2,FALSE)</f>
        <v>LANCASHIRE AREA TEAM</v>
      </c>
      <c r="E111" t="s">
        <v>84</v>
      </c>
      <c r="F111" s="66" t="str">
        <f>VLOOKUP(E111,[1]CCG!$A$2:$D$212,2,FALSE)</f>
        <v>NHS EAST LANCASHIRE CCG</v>
      </c>
      <c r="G111" s="56" t="s">
        <v>62</v>
      </c>
      <c r="H111" s="56" t="s">
        <v>279</v>
      </c>
      <c r="I111">
        <v>213</v>
      </c>
      <c r="J111">
        <v>182</v>
      </c>
      <c r="K111" s="60">
        <f t="shared" si="2"/>
        <v>31</v>
      </c>
      <c r="L111" s="58">
        <f t="shared" si="3"/>
        <v>0.85446009389671362</v>
      </c>
    </row>
    <row r="112" spans="1:12" s="20" customFormat="1" x14ac:dyDescent="0.2">
      <c r="A112" t="str">
        <f>VLOOKUP(E112,'[1]ONS Area ID (CWT Q2 13-14)'!$A$2:$C$219,2,FALSE)</f>
        <v>E38000060</v>
      </c>
      <c r="B112" t="str">
        <f>VLOOKUP(E112,'[1]ONS Area ID (CWT Q2 13-14)'!$A$2:$C$219,3,FALSE)</f>
        <v>E39000004</v>
      </c>
      <c r="C112" s="66" t="str">
        <f>VLOOKUP(E112,[1]CCG!$A$2:$D$212,4,FALSE)</f>
        <v>Q47</v>
      </c>
      <c r="D112" s="66" t="str">
        <f>VLOOKUP(C112,'[1]Area Team'!$A$2:$B$29,2,FALSE)</f>
        <v>LANCASHIRE AREA TEAM</v>
      </c>
      <c r="E112" t="s">
        <v>107</v>
      </c>
      <c r="F112" s="66" t="str">
        <f>VLOOKUP(E112,[1]CCG!$A$2:$D$212,2,FALSE)</f>
        <v>NHS FYLDE &amp; WYRE CCG</v>
      </c>
      <c r="G112" s="56" t="s">
        <v>62</v>
      </c>
      <c r="H112" s="56" t="s">
        <v>279</v>
      </c>
      <c r="I112">
        <v>136</v>
      </c>
      <c r="J112">
        <v>115</v>
      </c>
      <c r="K112" s="60">
        <f t="shared" si="2"/>
        <v>21</v>
      </c>
      <c r="L112" s="58">
        <f t="shared" si="3"/>
        <v>0.84558823529411764</v>
      </c>
    </row>
    <row r="113" spans="1:12" s="20" customFormat="1" x14ac:dyDescent="0.2">
      <c r="A113" t="str">
        <f>VLOOKUP(E113,'[1]ONS Area ID (CWT Q2 13-14)'!$A$2:$C$219,2,FALSE)</f>
        <v>E38000065</v>
      </c>
      <c r="B113" t="str">
        <f>VLOOKUP(E113,'[1]ONS Area ID (CWT Q2 13-14)'!$A$2:$C$219,3,FALSE)</f>
        <v>E39000004</v>
      </c>
      <c r="C113" s="66" t="str">
        <f>VLOOKUP(E113,[1]CCG!$A$2:$D$212,4,FALSE)</f>
        <v>Q47</v>
      </c>
      <c r="D113" s="66" t="str">
        <f>VLOOKUP(C113,'[1]Area Team'!$A$2:$B$29,2,FALSE)</f>
        <v>LANCASHIRE AREA TEAM</v>
      </c>
      <c r="E113" t="s">
        <v>87</v>
      </c>
      <c r="F113" s="66" t="str">
        <f>VLOOKUP(E113,[1]CCG!$A$2:$D$212,2,FALSE)</f>
        <v>NHS GREATER PRESTON CCG</v>
      </c>
      <c r="G113" s="56" t="s">
        <v>62</v>
      </c>
      <c r="H113" s="56" t="s">
        <v>279</v>
      </c>
      <c r="I113">
        <v>128</v>
      </c>
      <c r="J113">
        <v>105</v>
      </c>
      <c r="K113" s="60">
        <f t="shared" si="2"/>
        <v>23</v>
      </c>
      <c r="L113" s="58">
        <f t="shared" si="3"/>
        <v>0.8203125</v>
      </c>
    </row>
    <row r="114" spans="1:12" s="20" customFormat="1" x14ac:dyDescent="0.2">
      <c r="A114" t="str">
        <f>VLOOKUP(E114,'[1]ONS Area ID (CWT Q2 13-14)'!$A$2:$C$219,2,FALSE)</f>
        <v>E38000093</v>
      </c>
      <c r="B114" t="str">
        <f>VLOOKUP(E114,'[1]ONS Area ID (CWT Q2 13-14)'!$A$2:$C$219,3,FALSE)</f>
        <v>E39000004</v>
      </c>
      <c r="C114" s="66" t="str">
        <f>VLOOKUP(E114,[1]CCG!$A$2:$D$212,4,FALSE)</f>
        <v>Q47</v>
      </c>
      <c r="D114" s="66" t="str">
        <f>VLOOKUP(C114,'[1]Area Team'!$A$2:$B$29,2,FALSE)</f>
        <v>LANCASHIRE AREA TEAM</v>
      </c>
      <c r="E114" t="s">
        <v>92</v>
      </c>
      <c r="F114" s="66" t="str">
        <f>VLOOKUP(E114,[1]CCG!$A$2:$D$212,2,FALSE)</f>
        <v>NHS LANCASHIRE NORTH CCG</v>
      </c>
      <c r="G114" s="56" t="s">
        <v>62</v>
      </c>
      <c r="H114" s="56" t="s">
        <v>279</v>
      </c>
      <c r="I114">
        <v>97</v>
      </c>
      <c r="J114">
        <v>72</v>
      </c>
      <c r="K114" s="60">
        <f t="shared" si="2"/>
        <v>25</v>
      </c>
      <c r="L114" s="58">
        <f t="shared" si="3"/>
        <v>0.74226804123711343</v>
      </c>
    </row>
    <row r="115" spans="1:12" s="20" customFormat="1" x14ac:dyDescent="0.2">
      <c r="A115" t="str">
        <f>VLOOKUP(E115,'[1]ONS Area ID (CWT Q2 13-14)'!$A$2:$C$219,2,FALSE)</f>
        <v>E38000200</v>
      </c>
      <c r="B115" t="str">
        <f>VLOOKUP(E115,'[1]ONS Area ID (CWT Q2 13-14)'!$A$2:$C$219,3,FALSE)</f>
        <v>E39000004</v>
      </c>
      <c r="C115" s="66" t="str">
        <f>VLOOKUP(E115,[1]CCG!$A$2:$D$212,4,FALSE)</f>
        <v>Q47</v>
      </c>
      <c r="D115" s="66" t="str">
        <f>VLOOKUP(C115,'[1]Area Team'!$A$2:$B$29,2,FALSE)</f>
        <v>LANCASHIRE AREA TEAM</v>
      </c>
      <c r="E115" t="s">
        <v>105</v>
      </c>
      <c r="F115" s="66" t="str">
        <f>VLOOKUP(E115,[1]CCG!$A$2:$D$212,2,FALSE)</f>
        <v>NHS WEST LANCASHIRE CCG</v>
      </c>
      <c r="G115" s="56" t="s">
        <v>62</v>
      </c>
      <c r="H115" s="56" t="s">
        <v>279</v>
      </c>
      <c r="I115">
        <v>66</v>
      </c>
      <c r="J115">
        <v>53</v>
      </c>
      <c r="K115" s="60">
        <f t="shared" si="2"/>
        <v>13</v>
      </c>
      <c r="L115" s="58">
        <f t="shared" si="3"/>
        <v>0.80303030303030298</v>
      </c>
    </row>
    <row r="116" spans="1:12" s="20" customFormat="1" x14ac:dyDescent="0.2">
      <c r="A116" t="str">
        <f>VLOOKUP(E116,'[1]ONS Area ID (CWT Q2 13-14)'!$A$2:$C$219,2,FALSE)</f>
        <v>E38000051</v>
      </c>
      <c r="B116" t="str">
        <f>VLOOKUP(E116,'[1]ONS Area ID (CWT Q2 13-14)'!$A$2:$C$219,3,FALSE)</f>
        <v>E39000016</v>
      </c>
      <c r="C116" s="66" t="str">
        <f>VLOOKUP(E116,[1]CCG!$A$2:$D$212,4,FALSE)</f>
        <v>Q59</v>
      </c>
      <c r="D116" s="66" t="str">
        <f>VLOOKUP(C116,'[1]Area Team'!$A$2:$B$29,2,FALSE)</f>
        <v>LEICESTERSHIRE AND LINCOLNSHIRE AREA TEAM</v>
      </c>
      <c r="E116" t="s">
        <v>133</v>
      </c>
      <c r="F116" s="66" t="str">
        <f>VLOOKUP(E116,[1]CCG!$A$2:$D$212,2,FALSE)</f>
        <v>NHS EAST LEICESTERSHIRE AND RUTLAND CCG</v>
      </c>
      <c r="G116" s="56" t="s">
        <v>62</v>
      </c>
      <c r="H116" s="56" t="s">
        <v>279</v>
      </c>
      <c r="I116">
        <v>211</v>
      </c>
      <c r="J116">
        <v>184</v>
      </c>
      <c r="K116" s="60">
        <f t="shared" si="2"/>
        <v>27</v>
      </c>
      <c r="L116" s="58">
        <f t="shared" si="3"/>
        <v>0.87203791469194314</v>
      </c>
    </row>
    <row r="117" spans="1:12" s="20" customFormat="1" x14ac:dyDescent="0.2">
      <c r="A117" t="str">
        <f>VLOOKUP(E117,'[1]ONS Area ID (CWT Q2 13-14)'!$A$2:$C$219,2,FALSE)</f>
        <v>E38000097</v>
      </c>
      <c r="B117" t="str">
        <f>VLOOKUP(E117,'[1]ONS Area ID (CWT Q2 13-14)'!$A$2:$C$219,3,FALSE)</f>
        <v>E39000016</v>
      </c>
      <c r="C117" s="66" t="str">
        <f>VLOOKUP(E117,[1]CCG!$A$2:$D$212,4,FALSE)</f>
        <v>Q59</v>
      </c>
      <c r="D117" s="66" t="str">
        <f>VLOOKUP(C117,'[1]Area Team'!$A$2:$B$29,2,FALSE)</f>
        <v>LEICESTERSHIRE AND LINCOLNSHIRE AREA TEAM</v>
      </c>
      <c r="E117" t="s">
        <v>136</v>
      </c>
      <c r="F117" s="66" t="str">
        <f>VLOOKUP(E117,[1]CCG!$A$2:$D$212,2,FALSE)</f>
        <v>NHS LEICESTER CITY CCG</v>
      </c>
      <c r="G117" s="56" t="s">
        <v>62</v>
      </c>
      <c r="H117" s="56" t="s">
        <v>279</v>
      </c>
      <c r="I117">
        <v>143</v>
      </c>
      <c r="J117">
        <v>128</v>
      </c>
      <c r="K117" s="60">
        <f t="shared" si="2"/>
        <v>15</v>
      </c>
      <c r="L117" s="58">
        <f t="shared" si="3"/>
        <v>0.8951048951048951</v>
      </c>
    </row>
    <row r="118" spans="1:12" s="20" customFormat="1" x14ac:dyDescent="0.2">
      <c r="A118" t="str">
        <f>VLOOKUP(E118,'[1]ONS Area ID (CWT Q2 13-14)'!$A$2:$C$219,2,FALSE)</f>
        <v>E38000099</v>
      </c>
      <c r="B118" t="str">
        <f>VLOOKUP(E118,'[1]ONS Area ID (CWT Q2 13-14)'!$A$2:$C$219,3,FALSE)</f>
        <v>E39000016</v>
      </c>
      <c r="C118" s="66" t="str">
        <f>VLOOKUP(E118,[1]CCG!$A$2:$D$212,4,FALSE)</f>
        <v>Q59</v>
      </c>
      <c r="D118" s="66" t="str">
        <f>VLOOKUP(C118,'[1]Area Team'!$A$2:$B$29,2,FALSE)</f>
        <v>LEICESTERSHIRE AND LINCOLNSHIRE AREA TEAM</v>
      </c>
      <c r="E118" t="s">
        <v>131</v>
      </c>
      <c r="F118" s="66" t="str">
        <f>VLOOKUP(E118,[1]CCG!$A$2:$D$212,2,FALSE)</f>
        <v>NHS LINCOLNSHIRE EAST CCG</v>
      </c>
      <c r="G118" s="56" t="s">
        <v>62</v>
      </c>
      <c r="H118" s="56" t="s">
        <v>279</v>
      </c>
      <c r="I118">
        <v>173</v>
      </c>
      <c r="J118">
        <v>139</v>
      </c>
      <c r="K118" s="60">
        <f t="shared" si="2"/>
        <v>34</v>
      </c>
      <c r="L118" s="58">
        <f t="shared" si="3"/>
        <v>0.80346820809248554</v>
      </c>
    </row>
    <row r="119" spans="1:12" s="20" customFormat="1" x14ac:dyDescent="0.2">
      <c r="A119" t="str">
        <f>VLOOKUP(E119,'[1]ONS Area ID (CWT Q2 13-14)'!$A$2:$C$219,2,FALSE)</f>
        <v>E38000100</v>
      </c>
      <c r="B119" t="str">
        <f>VLOOKUP(E119,'[1]ONS Area ID (CWT Q2 13-14)'!$A$2:$C$219,3,FALSE)</f>
        <v>E39000016</v>
      </c>
      <c r="C119" s="66" t="str">
        <f>VLOOKUP(E119,[1]CCG!$A$2:$D$212,4,FALSE)</f>
        <v>Q59</v>
      </c>
      <c r="D119" s="66" t="str">
        <f>VLOOKUP(C119,'[1]Area Team'!$A$2:$B$29,2,FALSE)</f>
        <v>LEICESTERSHIRE AND LINCOLNSHIRE AREA TEAM</v>
      </c>
      <c r="E119" t="s">
        <v>137</v>
      </c>
      <c r="F119" s="66" t="str">
        <f>VLOOKUP(E119,[1]CCG!$A$2:$D$212,2,FALSE)</f>
        <v>NHS LINCOLNSHIRE WEST CCG</v>
      </c>
      <c r="G119" s="56" t="s">
        <v>62</v>
      </c>
      <c r="H119" s="56" t="s">
        <v>279</v>
      </c>
      <c r="I119">
        <v>145</v>
      </c>
      <c r="J119">
        <v>122</v>
      </c>
      <c r="K119" s="60">
        <f t="shared" si="2"/>
        <v>23</v>
      </c>
      <c r="L119" s="58">
        <f t="shared" si="3"/>
        <v>0.8413793103448276</v>
      </c>
    </row>
    <row r="120" spans="1:12" s="20" customFormat="1" x14ac:dyDescent="0.2">
      <c r="A120" t="str">
        <f>VLOOKUP(E120,'[1]ONS Area ID (CWT Q2 13-14)'!$A$2:$C$219,2,FALSE)</f>
        <v>E38000157</v>
      </c>
      <c r="B120" t="str">
        <f>VLOOKUP(E120,'[1]ONS Area ID (CWT Q2 13-14)'!$A$2:$C$219,3,FALSE)</f>
        <v>E39000016</v>
      </c>
      <c r="C120" s="66" t="str">
        <f>VLOOKUP(E120,[1]CCG!$A$2:$D$212,4,FALSE)</f>
        <v>Q59</v>
      </c>
      <c r="D120" s="66" t="str">
        <f>VLOOKUP(C120,'[1]Area Team'!$A$2:$B$29,2,FALSE)</f>
        <v>LEICESTERSHIRE AND LINCOLNSHIRE AREA TEAM</v>
      </c>
      <c r="E120" t="s">
        <v>267</v>
      </c>
      <c r="F120" s="66" t="str">
        <f>VLOOKUP(E120,[1]CCG!$A$2:$D$212,2,FALSE)</f>
        <v>NHS SOUTH LINCOLNSHIRE CCG</v>
      </c>
      <c r="G120" s="56" t="s">
        <v>62</v>
      </c>
      <c r="H120" s="56" t="s">
        <v>279</v>
      </c>
      <c r="I120">
        <v>108</v>
      </c>
      <c r="J120">
        <v>87</v>
      </c>
      <c r="K120" s="60">
        <f t="shared" si="2"/>
        <v>21</v>
      </c>
      <c r="L120" s="58">
        <f t="shared" si="3"/>
        <v>0.80555555555555558</v>
      </c>
    </row>
    <row r="121" spans="1:12" s="20" customFormat="1" x14ac:dyDescent="0.2">
      <c r="A121" t="str">
        <f>VLOOKUP(E121,'[1]ONS Area ID (CWT Q2 13-14)'!$A$2:$C$219,2,FALSE)</f>
        <v>E38000165</v>
      </c>
      <c r="B121" t="str">
        <f>VLOOKUP(E121,'[1]ONS Area ID (CWT Q2 13-14)'!$A$2:$C$219,3,FALSE)</f>
        <v>E39000016</v>
      </c>
      <c r="C121" s="66" t="str">
        <f>VLOOKUP(E121,[1]CCG!$A$2:$D$212,4,FALSE)</f>
        <v>Q59</v>
      </c>
      <c r="D121" s="66" t="str">
        <f>VLOOKUP(C121,'[1]Area Team'!$A$2:$B$29,2,FALSE)</f>
        <v>LEICESTERSHIRE AND LINCOLNSHIRE AREA TEAM</v>
      </c>
      <c r="E121" t="s">
        <v>147</v>
      </c>
      <c r="F121" s="66" t="str">
        <f>VLOOKUP(E121,[1]CCG!$A$2:$D$212,2,FALSE)</f>
        <v>NHS SOUTH WEST LINCOLNSHIRE CCG</v>
      </c>
      <c r="G121" s="56" t="s">
        <v>62</v>
      </c>
      <c r="H121" s="56" t="s">
        <v>279</v>
      </c>
      <c r="I121">
        <v>92</v>
      </c>
      <c r="J121">
        <v>80</v>
      </c>
      <c r="K121" s="60">
        <f t="shared" si="2"/>
        <v>12</v>
      </c>
      <c r="L121" s="58">
        <f t="shared" si="3"/>
        <v>0.86956521739130432</v>
      </c>
    </row>
    <row r="122" spans="1:12" s="20" customFormat="1" x14ac:dyDescent="0.2">
      <c r="A122" t="str">
        <f>VLOOKUP(E122,'[1]ONS Area ID (CWT Q2 13-14)'!$A$2:$C$219,2,FALSE)</f>
        <v>E38000201</v>
      </c>
      <c r="B122" t="str">
        <f>VLOOKUP(E122,'[1]ONS Area ID (CWT Q2 13-14)'!$A$2:$C$219,3,FALSE)</f>
        <v>E39000016</v>
      </c>
      <c r="C122" s="66" t="str">
        <f>VLOOKUP(E122,[1]CCG!$A$2:$D$212,4,FALSE)</f>
        <v>Q59</v>
      </c>
      <c r="D122" s="66" t="str">
        <f>VLOOKUP(C122,'[1]Area Team'!$A$2:$B$29,2,FALSE)</f>
        <v>LEICESTERSHIRE AND LINCOLNSHIRE AREA TEAM</v>
      </c>
      <c r="E122" t="s">
        <v>149</v>
      </c>
      <c r="F122" s="66" t="str">
        <f>VLOOKUP(E122,[1]CCG!$A$2:$D$212,2,FALSE)</f>
        <v>NHS WEST LEICESTERSHIRE CCG</v>
      </c>
      <c r="G122" s="56" t="s">
        <v>62</v>
      </c>
      <c r="H122" s="56" t="s">
        <v>279</v>
      </c>
      <c r="I122">
        <v>196</v>
      </c>
      <c r="J122">
        <v>175</v>
      </c>
      <c r="K122" s="60">
        <f t="shared" si="2"/>
        <v>21</v>
      </c>
      <c r="L122" s="58">
        <f t="shared" si="3"/>
        <v>0.8928571428571429</v>
      </c>
    </row>
    <row r="123" spans="1:12" s="20" customFormat="1" x14ac:dyDescent="0.2">
      <c r="A123" t="str">
        <f>VLOOKUP(E123,'[1]ONS Area ID (CWT Q2 13-14)'!$A$2:$C$219,2,FALSE)</f>
        <v>E38000004</v>
      </c>
      <c r="B123" t="str">
        <f>VLOOKUP(E123,'[1]ONS Area ID (CWT Q2 13-14)'!$A$2:$C$219,3,FALSE)</f>
        <v>E39000018</v>
      </c>
      <c r="C123" s="66" t="str">
        <f>VLOOKUP(E123,[1]CCG!$A$2:$D$212,4,FALSE)</f>
        <v>Q71</v>
      </c>
      <c r="D123" s="66" t="str">
        <f>VLOOKUP(C123,'[1]Area Team'!$A$2:$B$29,2,FALSE)</f>
        <v>LONDON AREA TEAM</v>
      </c>
      <c r="E123" t="s">
        <v>187</v>
      </c>
      <c r="F123" s="66" t="str">
        <f>VLOOKUP(E123,[1]CCG!$A$2:$D$212,2,FALSE)</f>
        <v>NHS BARKING AND DAGENHAM CCG</v>
      </c>
      <c r="G123" s="56" t="s">
        <v>62</v>
      </c>
      <c r="H123" s="56" t="s">
        <v>279</v>
      </c>
      <c r="I123">
        <v>69</v>
      </c>
      <c r="J123">
        <v>52</v>
      </c>
      <c r="K123" s="60">
        <f t="shared" si="2"/>
        <v>17</v>
      </c>
      <c r="L123" s="58">
        <f t="shared" si="3"/>
        <v>0.75362318840579712</v>
      </c>
    </row>
    <row r="124" spans="1:12" s="20" customFormat="1" x14ac:dyDescent="0.2">
      <c r="A124" t="str">
        <f>VLOOKUP(E124,'[1]ONS Area ID (CWT Q2 13-14)'!$A$2:$C$219,2,FALSE)</f>
        <v>E38000005</v>
      </c>
      <c r="B124" t="str">
        <f>VLOOKUP(E124,'[1]ONS Area ID (CWT Q2 13-14)'!$A$2:$C$219,3,FALSE)</f>
        <v>E39000018</v>
      </c>
      <c r="C124" s="66" t="str">
        <f>VLOOKUP(E124,[1]CCG!$A$2:$D$212,4,FALSE)</f>
        <v>Q71</v>
      </c>
      <c r="D124" s="66" t="str">
        <f>VLOOKUP(C124,'[1]Area Team'!$A$2:$B$29,2,FALSE)</f>
        <v>LONDON AREA TEAM</v>
      </c>
      <c r="E124" t="s">
        <v>188</v>
      </c>
      <c r="F124" s="66" t="str">
        <f>VLOOKUP(E124,[1]CCG!$A$2:$D$212,2,FALSE)</f>
        <v>NHS BARNET CCG</v>
      </c>
      <c r="G124" s="56" t="s">
        <v>62</v>
      </c>
      <c r="H124" s="56" t="s">
        <v>279</v>
      </c>
      <c r="I124">
        <v>110</v>
      </c>
      <c r="J124">
        <v>92</v>
      </c>
      <c r="K124" s="60">
        <f t="shared" si="2"/>
        <v>18</v>
      </c>
      <c r="L124" s="58">
        <f t="shared" si="3"/>
        <v>0.83636363636363631</v>
      </c>
    </row>
    <row r="125" spans="1:12" s="20" customFormat="1" x14ac:dyDescent="0.2">
      <c r="A125" t="str">
        <f>VLOOKUP(E125,'[1]ONS Area ID (CWT Q2 13-14)'!$A$2:$C$219,2,FALSE)</f>
        <v>E38000011</v>
      </c>
      <c r="B125" t="str">
        <f>VLOOKUP(E125,'[1]ONS Area ID (CWT Q2 13-14)'!$A$2:$C$219,3,FALSE)</f>
        <v>E39000018</v>
      </c>
      <c r="C125" s="66" t="str">
        <f>VLOOKUP(E125,[1]CCG!$A$2:$D$212,4,FALSE)</f>
        <v>Q71</v>
      </c>
      <c r="D125" s="66" t="str">
        <f>VLOOKUP(C125,'[1]Area Team'!$A$2:$B$29,2,FALSE)</f>
        <v>LONDON AREA TEAM</v>
      </c>
      <c r="E125" t="s">
        <v>189</v>
      </c>
      <c r="F125" s="66" t="str">
        <f>VLOOKUP(E125,[1]CCG!$A$2:$D$212,2,FALSE)</f>
        <v>NHS BEXLEY CCG</v>
      </c>
      <c r="G125" s="56" t="s">
        <v>62</v>
      </c>
      <c r="H125" s="56" t="s">
        <v>279</v>
      </c>
      <c r="I125">
        <v>142</v>
      </c>
      <c r="J125">
        <v>114</v>
      </c>
      <c r="K125" s="60">
        <f t="shared" si="2"/>
        <v>28</v>
      </c>
      <c r="L125" s="58">
        <f t="shared" si="3"/>
        <v>0.80281690140845074</v>
      </c>
    </row>
    <row r="126" spans="1:12" s="20" customFormat="1" x14ac:dyDescent="0.2">
      <c r="A126" t="str">
        <f>VLOOKUP(E126,'[1]ONS Area ID (CWT Q2 13-14)'!$A$2:$C$219,2,FALSE)</f>
        <v>E38000020</v>
      </c>
      <c r="B126" t="str">
        <f>VLOOKUP(E126,'[1]ONS Area ID (CWT Q2 13-14)'!$A$2:$C$219,3,FALSE)</f>
        <v>E39000018</v>
      </c>
      <c r="C126" s="66" t="str">
        <f>VLOOKUP(E126,[1]CCG!$A$2:$D$212,4,FALSE)</f>
        <v>Q71</v>
      </c>
      <c r="D126" s="66" t="str">
        <f>VLOOKUP(C126,'[1]Area Team'!$A$2:$B$29,2,FALSE)</f>
        <v>LONDON AREA TEAM</v>
      </c>
      <c r="E126" t="s">
        <v>190</v>
      </c>
      <c r="F126" s="66" t="str">
        <f>VLOOKUP(E126,[1]CCG!$A$2:$D$212,2,FALSE)</f>
        <v>NHS BRENT CCG</v>
      </c>
      <c r="G126" s="56" t="s">
        <v>62</v>
      </c>
      <c r="H126" s="56" t="s">
        <v>279</v>
      </c>
      <c r="I126">
        <v>96</v>
      </c>
      <c r="J126">
        <v>81</v>
      </c>
      <c r="K126" s="60">
        <f t="shared" si="2"/>
        <v>15</v>
      </c>
      <c r="L126" s="58">
        <f t="shared" si="3"/>
        <v>0.84375</v>
      </c>
    </row>
    <row r="127" spans="1:12" s="20" customFormat="1" x14ac:dyDescent="0.2">
      <c r="A127" t="str">
        <f>VLOOKUP(E127,'[1]ONS Area ID (CWT Q2 13-14)'!$A$2:$C$219,2,FALSE)</f>
        <v>E38000023</v>
      </c>
      <c r="B127" t="str">
        <f>VLOOKUP(E127,'[1]ONS Area ID (CWT Q2 13-14)'!$A$2:$C$219,3,FALSE)</f>
        <v>E39000018</v>
      </c>
      <c r="C127" s="66" t="str">
        <f>VLOOKUP(E127,[1]CCG!$A$2:$D$212,4,FALSE)</f>
        <v>Q71</v>
      </c>
      <c r="D127" s="66" t="str">
        <f>VLOOKUP(C127,'[1]Area Team'!$A$2:$B$29,2,FALSE)</f>
        <v>LONDON AREA TEAM</v>
      </c>
      <c r="E127" t="s">
        <v>191</v>
      </c>
      <c r="F127" s="66" t="str">
        <f>VLOOKUP(E127,[1]CCG!$A$2:$D$212,2,FALSE)</f>
        <v>NHS BROMLEY CCG</v>
      </c>
      <c r="G127" s="56" t="s">
        <v>62</v>
      </c>
      <c r="H127" s="56" t="s">
        <v>279</v>
      </c>
      <c r="I127">
        <v>169</v>
      </c>
      <c r="J127">
        <v>149</v>
      </c>
      <c r="K127" s="60">
        <f t="shared" si="2"/>
        <v>20</v>
      </c>
      <c r="L127" s="58">
        <f t="shared" si="3"/>
        <v>0.88165680473372776</v>
      </c>
    </row>
    <row r="128" spans="1:12" s="20" customFormat="1" x14ac:dyDescent="0.2">
      <c r="A128" t="str">
        <f>VLOOKUP(E128,'[1]ONS Area ID (CWT Q2 13-14)'!$A$2:$C$219,2,FALSE)</f>
        <v>E38000027</v>
      </c>
      <c r="B128" t="str">
        <f>VLOOKUP(E128,'[1]ONS Area ID (CWT Q2 13-14)'!$A$2:$C$219,3,FALSE)</f>
        <v>E39000018</v>
      </c>
      <c r="C128" s="66" t="str">
        <f>VLOOKUP(E128,[1]CCG!$A$2:$D$212,4,FALSE)</f>
        <v>Q71</v>
      </c>
      <c r="D128" s="66" t="str">
        <f>VLOOKUP(C128,'[1]Area Team'!$A$2:$B$29,2,FALSE)</f>
        <v>LONDON AREA TEAM</v>
      </c>
      <c r="E128" t="s">
        <v>192</v>
      </c>
      <c r="F128" s="66" t="str">
        <f>VLOOKUP(E128,[1]CCG!$A$2:$D$212,2,FALSE)</f>
        <v>NHS CAMDEN CCG</v>
      </c>
      <c r="G128" s="56" t="s">
        <v>62</v>
      </c>
      <c r="H128" s="56" t="s">
        <v>279</v>
      </c>
      <c r="I128">
        <v>78</v>
      </c>
      <c r="J128">
        <v>63</v>
      </c>
      <c r="K128" s="60">
        <f t="shared" si="2"/>
        <v>15</v>
      </c>
      <c r="L128" s="58">
        <f t="shared" si="3"/>
        <v>0.80769230769230771</v>
      </c>
    </row>
    <row r="129" spans="1:12" s="20" customFormat="1" x14ac:dyDescent="0.2">
      <c r="A129" t="str">
        <f>VLOOKUP(E129,'[1]ONS Area ID (CWT Q2 13-14)'!$A$2:$C$219,2,FALSE)</f>
        <v>E38000031</v>
      </c>
      <c r="B129" t="str">
        <f>VLOOKUP(E129,'[1]ONS Area ID (CWT Q2 13-14)'!$A$2:$C$219,3,FALSE)</f>
        <v>E39000018</v>
      </c>
      <c r="C129" s="66" t="str">
        <f>VLOOKUP(E129,[1]CCG!$A$2:$D$212,4,FALSE)</f>
        <v>Q71</v>
      </c>
      <c r="D129" s="66" t="str">
        <f>VLOOKUP(C129,'[1]Area Team'!$A$2:$B$29,2,FALSE)</f>
        <v>LONDON AREA TEAM</v>
      </c>
      <c r="E129" t="s">
        <v>218</v>
      </c>
      <c r="F129" s="66" t="str">
        <f>VLOOKUP(E129,[1]CCG!$A$2:$D$212,2,FALSE)</f>
        <v>NHS CENTRAL LONDON (WESTMINSTER) CCG</v>
      </c>
      <c r="G129" s="56" t="s">
        <v>62</v>
      </c>
      <c r="H129" s="56" t="s">
        <v>279</v>
      </c>
      <c r="I129">
        <v>49</v>
      </c>
      <c r="J129">
        <v>43</v>
      </c>
      <c r="K129" s="60">
        <f t="shared" si="2"/>
        <v>6</v>
      </c>
      <c r="L129" s="58">
        <f t="shared" si="3"/>
        <v>0.87755102040816324</v>
      </c>
    </row>
    <row r="130" spans="1:12" s="20" customFormat="1" x14ac:dyDescent="0.2">
      <c r="A130" t="str">
        <f>VLOOKUP(E130,'[1]ONS Area ID (CWT Q2 13-14)'!$A$2:$C$219,2,FALSE)</f>
        <v>E38000035</v>
      </c>
      <c r="B130" t="str">
        <f>VLOOKUP(E130,'[1]ONS Area ID (CWT Q2 13-14)'!$A$2:$C$219,3,FALSE)</f>
        <v>E39000018</v>
      </c>
      <c r="C130" s="66" t="str">
        <f>VLOOKUP(E130,[1]CCG!$A$2:$D$212,4,FALSE)</f>
        <v>Q71</v>
      </c>
      <c r="D130" s="66" t="str">
        <f>VLOOKUP(C130,'[1]Area Team'!$A$2:$B$29,2,FALSE)</f>
        <v>LONDON AREA TEAM</v>
      </c>
      <c r="E130" t="s">
        <v>193</v>
      </c>
      <c r="F130" s="66" t="str">
        <f>VLOOKUP(E130,[1]CCG!$A$2:$D$212,2,FALSE)</f>
        <v>NHS CITY AND HACKNEY CCG</v>
      </c>
      <c r="G130" s="56" t="s">
        <v>62</v>
      </c>
      <c r="H130" s="56" t="s">
        <v>279</v>
      </c>
      <c r="I130">
        <v>62</v>
      </c>
      <c r="J130">
        <v>48</v>
      </c>
      <c r="K130" s="60">
        <f t="shared" si="2"/>
        <v>14</v>
      </c>
      <c r="L130" s="58">
        <f t="shared" si="3"/>
        <v>0.77419354838709675</v>
      </c>
    </row>
    <row r="131" spans="1:12" s="20" customFormat="1" x14ac:dyDescent="0.2">
      <c r="A131" t="str">
        <f>VLOOKUP(E131,'[1]ONS Area ID (CWT Q2 13-14)'!$A$2:$C$219,2,FALSE)</f>
        <v>E38000040</v>
      </c>
      <c r="B131" t="str">
        <f>VLOOKUP(E131,'[1]ONS Area ID (CWT Q2 13-14)'!$A$2:$C$219,3,FALSE)</f>
        <v>E39000018</v>
      </c>
      <c r="C131" s="66" t="str">
        <f>VLOOKUP(E131,[1]CCG!$A$2:$D$212,4,FALSE)</f>
        <v>Q71</v>
      </c>
      <c r="D131" s="66" t="str">
        <f>VLOOKUP(C131,'[1]Area Team'!$A$2:$B$29,2,FALSE)</f>
        <v>LONDON AREA TEAM</v>
      </c>
      <c r="E131" t="s">
        <v>194</v>
      </c>
      <c r="F131" s="66" t="str">
        <f>VLOOKUP(E131,[1]CCG!$A$2:$D$212,2,FALSE)</f>
        <v>NHS CROYDON CCG</v>
      </c>
      <c r="G131" s="56" t="s">
        <v>62</v>
      </c>
      <c r="H131" s="56" t="s">
        <v>279</v>
      </c>
      <c r="I131">
        <v>121</v>
      </c>
      <c r="J131">
        <v>87</v>
      </c>
      <c r="K131" s="60">
        <f t="shared" si="2"/>
        <v>34</v>
      </c>
      <c r="L131" s="58">
        <f t="shared" si="3"/>
        <v>0.71900826446280997</v>
      </c>
    </row>
    <row r="132" spans="1:12" s="20" customFormat="1" x14ac:dyDescent="0.2">
      <c r="A132" t="str">
        <f>VLOOKUP(E132,'[1]ONS Area ID (CWT Q2 13-14)'!$A$2:$C$219,2,FALSE)</f>
        <v>E38000048</v>
      </c>
      <c r="B132" t="str">
        <f>VLOOKUP(E132,'[1]ONS Area ID (CWT Q2 13-14)'!$A$2:$C$219,3,FALSE)</f>
        <v>E39000018</v>
      </c>
      <c r="C132" s="66" t="str">
        <f>VLOOKUP(E132,[1]CCG!$A$2:$D$212,4,FALSE)</f>
        <v>Q71</v>
      </c>
      <c r="D132" s="66" t="str">
        <f>VLOOKUP(C132,'[1]Area Team'!$A$2:$B$29,2,FALSE)</f>
        <v>LONDON AREA TEAM</v>
      </c>
      <c r="E132" t="s">
        <v>195</v>
      </c>
      <c r="F132" s="66" t="str">
        <f>VLOOKUP(E132,[1]CCG!$A$2:$D$212,2,FALSE)</f>
        <v>NHS EALING CCG</v>
      </c>
      <c r="G132" s="56" t="s">
        <v>62</v>
      </c>
      <c r="H132" s="56" t="s">
        <v>279</v>
      </c>
      <c r="I132">
        <v>122</v>
      </c>
      <c r="J132">
        <v>108</v>
      </c>
      <c r="K132" s="60">
        <f t="shared" si="2"/>
        <v>14</v>
      </c>
      <c r="L132" s="58">
        <f t="shared" si="3"/>
        <v>0.88524590163934425</v>
      </c>
    </row>
    <row r="133" spans="1:12" s="20" customFormat="1" x14ac:dyDescent="0.2">
      <c r="A133" t="str">
        <f>VLOOKUP(E133,'[1]ONS Area ID (CWT Q2 13-14)'!$A$2:$C$219,2,FALSE)</f>
        <v>E38000057</v>
      </c>
      <c r="B133" t="str">
        <f>VLOOKUP(E133,'[1]ONS Area ID (CWT Q2 13-14)'!$A$2:$C$219,3,FALSE)</f>
        <v>E39000018</v>
      </c>
      <c r="C133" s="66" t="str">
        <f>VLOOKUP(E133,[1]CCG!$A$2:$D$212,4,FALSE)</f>
        <v>Q71</v>
      </c>
      <c r="D133" s="66" t="str">
        <f>VLOOKUP(C133,'[1]Area Team'!$A$2:$B$29,2,FALSE)</f>
        <v>LONDON AREA TEAM</v>
      </c>
      <c r="E133" t="s">
        <v>196</v>
      </c>
      <c r="F133" s="66" t="str">
        <f>VLOOKUP(E133,[1]CCG!$A$2:$D$212,2,FALSE)</f>
        <v>NHS ENFIELD CCG</v>
      </c>
      <c r="G133" s="56" t="s">
        <v>62</v>
      </c>
      <c r="H133" s="56" t="s">
        <v>279</v>
      </c>
      <c r="I133">
        <v>82</v>
      </c>
      <c r="J133">
        <v>71</v>
      </c>
      <c r="K133" s="60">
        <f t="shared" si="2"/>
        <v>11</v>
      </c>
      <c r="L133" s="58">
        <f t="shared" si="3"/>
        <v>0.86585365853658536</v>
      </c>
    </row>
    <row r="134" spans="1:12" s="20" customFormat="1" x14ac:dyDescent="0.2">
      <c r="A134" t="str">
        <f>VLOOKUP(E134,'[1]ONS Area ID (CWT Q2 13-14)'!$A$2:$C$219,2,FALSE)</f>
        <v>E38000066</v>
      </c>
      <c r="B134" t="str">
        <f>VLOOKUP(E134,'[1]ONS Area ID (CWT Q2 13-14)'!$A$2:$C$219,3,FALSE)</f>
        <v>E39000018</v>
      </c>
      <c r="C134" s="66" t="str">
        <f>VLOOKUP(E134,[1]CCG!$A$2:$D$212,4,FALSE)</f>
        <v>Q71</v>
      </c>
      <c r="D134" s="66" t="str">
        <f>VLOOKUP(C134,'[1]Area Team'!$A$2:$B$29,2,FALSE)</f>
        <v>LONDON AREA TEAM</v>
      </c>
      <c r="E134" t="s">
        <v>198</v>
      </c>
      <c r="F134" s="66" t="str">
        <f>VLOOKUP(E134,[1]CCG!$A$2:$D$212,2,FALSE)</f>
        <v>NHS GREENWICH CCG</v>
      </c>
      <c r="G134" s="56" t="s">
        <v>62</v>
      </c>
      <c r="H134" s="56" t="s">
        <v>279</v>
      </c>
      <c r="I134">
        <v>113</v>
      </c>
      <c r="J134">
        <v>86</v>
      </c>
      <c r="K134" s="60">
        <f t="shared" si="2"/>
        <v>27</v>
      </c>
      <c r="L134" s="58">
        <f t="shared" si="3"/>
        <v>0.76106194690265483</v>
      </c>
    </row>
    <row r="135" spans="1:12" s="20" customFormat="1" x14ac:dyDescent="0.2">
      <c r="A135" t="str">
        <f>VLOOKUP(E135,'[1]ONS Area ID (CWT Q2 13-14)'!$A$2:$C$219,2,FALSE)</f>
        <v>E38000070</v>
      </c>
      <c r="B135" t="str">
        <f>VLOOKUP(E135,'[1]ONS Area ID (CWT Q2 13-14)'!$A$2:$C$219,3,FALSE)</f>
        <v>E39000018</v>
      </c>
      <c r="C135" s="66" t="str">
        <f>VLOOKUP(E135,[1]CCG!$A$2:$D$212,4,FALSE)</f>
        <v>Q71</v>
      </c>
      <c r="D135" s="66" t="str">
        <f>VLOOKUP(C135,'[1]Area Team'!$A$2:$B$29,2,FALSE)</f>
        <v>LONDON AREA TEAM</v>
      </c>
      <c r="E135" t="s">
        <v>199</v>
      </c>
      <c r="F135" s="66" t="str">
        <f>VLOOKUP(E135,[1]CCG!$A$2:$D$212,2,FALSE)</f>
        <v>NHS HAMMERSMITH AND FULHAM CCG</v>
      </c>
      <c r="G135" s="56" t="s">
        <v>62</v>
      </c>
      <c r="H135" s="56" t="s">
        <v>279</v>
      </c>
      <c r="I135">
        <v>49</v>
      </c>
      <c r="J135">
        <v>39</v>
      </c>
      <c r="K135" s="60">
        <f t="shared" si="2"/>
        <v>10</v>
      </c>
      <c r="L135" s="58">
        <f t="shared" si="3"/>
        <v>0.79591836734693877</v>
      </c>
    </row>
    <row r="136" spans="1:12" s="20" customFormat="1" x14ac:dyDescent="0.2">
      <c r="A136" t="str">
        <f>VLOOKUP(E136,'[1]ONS Area ID (CWT Q2 13-14)'!$A$2:$C$219,2,FALSE)</f>
        <v>E38000072</v>
      </c>
      <c r="B136" t="str">
        <f>VLOOKUP(E136,'[1]ONS Area ID (CWT Q2 13-14)'!$A$2:$C$219,3,FALSE)</f>
        <v>E39000018</v>
      </c>
      <c r="C136" s="66" t="str">
        <f>VLOOKUP(E136,[1]CCG!$A$2:$D$212,4,FALSE)</f>
        <v>Q71</v>
      </c>
      <c r="D136" s="66" t="str">
        <f>VLOOKUP(C136,'[1]Area Team'!$A$2:$B$29,2,FALSE)</f>
        <v>LONDON AREA TEAM</v>
      </c>
      <c r="E136" t="s">
        <v>200</v>
      </c>
      <c r="F136" s="66" t="str">
        <f>VLOOKUP(E136,[1]CCG!$A$2:$D$212,2,FALSE)</f>
        <v>NHS HARINGEY CCG</v>
      </c>
      <c r="G136" s="56" t="s">
        <v>62</v>
      </c>
      <c r="H136" s="56" t="s">
        <v>279</v>
      </c>
      <c r="I136">
        <v>91</v>
      </c>
      <c r="J136">
        <v>78</v>
      </c>
      <c r="K136" s="60">
        <f t="shared" si="2"/>
        <v>13</v>
      </c>
      <c r="L136" s="58">
        <f t="shared" si="3"/>
        <v>0.8571428571428571</v>
      </c>
    </row>
    <row r="137" spans="1:12" s="20" customFormat="1" x14ac:dyDescent="0.2">
      <c r="A137" t="str">
        <f>VLOOKUP(E137,'[1]ONS Area ID (CWT Q2 13-14)'!$A$2:$C$219,2,FALSE)</f>
        <v>E38000074</v>
      </c>
      <c r="B137" t="str">
        <f>VLOOKUP(E137,'[1]ONS Area ID (CWT Q2 13-14)'!$A$2:$C$219,3,FALSE)</f>
        <v>E39000018</v>
      </c>
      <c r="C137" s="66" t="str">
        <f>VLOOKUP(E137,[1]CCG!$A$2:$D$212,4,FALSE)</f>
        <v>Q71</v>
      </c>
      <c r="D137" s="66" t="str">
        <f>VLOOKUP(C137,'[1]Area Team'!$A$2:$B$29,2,FALSE)</f>
        <v>LONDON AREA TEAM</v>
      </c>
      <c r="E137" t="s">
        <v>201</v>
      </c>
      <c r="F137" s="66" t="str">
        <f>VLOOKUP(E137,[1]CCG!$A$2:$D$212,2,FALSE)</f>
        <v>NHS HARROW CCG</v>
      </c>
      <c r="G137" s="56" t="s">
        <v>62</v>
      </c>
      <c r="H137" s="56" t="s">
        <v>279</v>
      </c>
      <c r="I137">
        <v>101</v>
      </c>
      <c r="J137">
        <v>85</v>
      </c>
      <c r="K137" s="60">
        <f t="shared" si="2"/>
        <v>16</v>
      </c>
      <c r="L137" s="58">
        <f t="shared" si="3"/>
        <v>0.84158415841584155</v>
      </c>
    </row>
    <row r="138" spans="1:12" s="20" customFormat="1" x14ac:dyDescent="0.2">
      <c r="A138" t="str">
        <f>VLOOKUP(E138,'[1]ONS Area ID (CWT Q2 13-14)'!$A$2:$C$219,2,FALSE)</f>
        <v>E38000077</v>
      </c>
      <c r="B138" t="str">
        <f>VLOOKUP(E138,'[1]ONS Area ID (CWT Q2 13-14)'!$A$2:$C$219,3,FALSE)</f>
        <v>E39000018</v>
      </c>
      <c r="C138" s="66" t="str">
        <f>VLOOKUP(E138,[1]CCG!$A$2:$D$212,4,FALSE)</f>
        <v>Q71</v>
      </c>
      <c r="D138" s="66" t="str">
        <f>VLOOKUP(C138,'[1]Area Team'!$A$2:$B$29,2,FALSE)</f>
        <v>LONDON AREA TEAM</v>
      </c>
      <c r="E138" t="s">
        <v>202</v>
      </c>
      <c r="F138" s="66" t="str">
        <f>VLOOKUP(E138,[1]CCG!$A$2:$D$212,2,FALSE)</f>
        <v>NHS HAVERING CCG</v>
      </c>
      <c r="G138" s="56" t="s">
        <v>62</v>
      </c>
      <c r="H138" s="56" t="s">
        <v>279</v>
      </c>
      <c r="I138">
        <v>155</v>
      </c>
      <c r="J138">
        <v>122</v>
      </c>
      <c r="K138" s="60">
        <f t="shared" si="2"/>
        <v>33</v>
      </c>
      <c r="L138" s="58">
        <f t="shared" si="3"/>
        <v>0.7870967741935484</v>
      </c>
    </row>
    <row r="139" spans="1:12" s="20" customFormat="1" x14ac:dyDescent="0.2">
      <c r="A139" t="str">
        <f>VLOOKUP(E139,'[1]ONS Area ID (CWT Q2 13-14)'!$A$2:$C$219,2,FALSE)</f>
        <v>E38000082</v>
      </c>
      <c r="B139" t="str">
        <f>VLOOKUP(E139,'[1]ONS Area ID (CWT Q2 13-14)'!$A$2:$C$219,3,FALSE)</f>
        <v>E39000018</v>
      </c>
      <c r="C139" s="66" t="str">
        <f>VLOOKUP(E139,[1]CCG!$A$2:$D$212,4,FALSE)</f>
        <v>Q71</v>
      </c>
      <c r="D139" s="66" t="str">
        <f>VLOOKUP(C139,'[1]Area Team'!$A$2:$B$29,2,FALSE)</f>
        <v>LONDON AREA TEAM</v>
      </c>
      <c r="E139" t="s">
        <v>203</v>
      </c>
      <c r="F139" s="66" t="str">
        <f>VLOOKUP(E139,[1]CCG!$A$2:$D$212,2,FALSE)</f>
        <v>NHS HILLINGDON CCG</v>
      </c>
      <c r="G139" s="56" t="s">
        <v>62</v>
      </c>
      <c r="H139" s="56" t="s">
        <v>279</v>
      </c>
      <c r="I139">
        <v>77</v>
      </c>
      <c r="J139">
        <v>69</v>
      </c>
      <c r="K139" s="60">
        <f t="shared" si="2"/>
        <v>8</v>
      </c>
      <c r="L139" s="58">
        <f t="shared" si="3"/>
        <v>0.89610389610389607</v>
      </c>
    </row>
    <row r="140" spans="1:12" s="20" customFormat="1" x14ac:dyDescent="0.2">
      <c r="A140" t="str">
        <f>VLOOKUP(E140,'[1]ONS Area ID (CWT Q2 13-14)'!$A$2:$C$219,2,FALSE)</f>
        <v>E38000084</v>
      </c>
      <c r="B140" t="str">
        <f>VLOOKUP(E140,'[1]ONS Area ID (CWT Q2 13-14)'!$A$2:$C$219,3,FALSE)</f>
        <v>E39000018</v>
      </c>
      <c r="C140" s="66" t="str">
        <f>VLOOKUP(E140,[1]CCG!$A$2:$D$212,4,FALSE)</f>
        <v>Q71</v>
      </c>
      <c r="D140" s="66" t="str">
        <f>VLOOKUP(C140,'[1]Area Team'!$A$2:$B$29,2,FALSE)</f>
        <v>LONDON AREA TEAM</v>
      </c>
      <c r="E140" t="s">
        <v>197</v>
      </c>
      <c r="F140" s="66" t="str">
        <f>VLOOKUP(E140,[1]CCG!$A$2:$D$212,2,FALSE)</f>
        <v>NHS HOUNSLOW CCG</v>
      </c>
      <c r="G140" s="56" t="s">
        <v>62</v>
      </c>
      <c r="H140" s="56" t="s">
        <v>279</v>
      </c>
      <c r="I140">
        <v>75</v>
      </c>
      <c r="J140">
        <v>60</v>
      </c>
      <c r="K140" s="60">
        <f t="shared" ref="K140:K203" si="4">I140-J140</f>
        <v>15</v>
      </c>
      <c r="L140" s="58">
        <f t="shared" ref="L140:L203" si="5">J140/I140</f>
        <v>0.8</v>
      </c>
    </row>
    <row r="141" spans="1:12" s="20" customFormat="1" x14ac:dyDescent="0.2">
      <c r="A141" t="str">
        <f>VLOOKUP(E141,'[1]ONS Area ID (CWT Q2 13-14)'!$A$2:$C$219,2,FALSE)</f>
        <v>E38000088</v>
      </c>
      <c r="B141" t="str">
        <f>VLOOKUP(E141,'[1]ONS Area ID (CWT Q2 13-14)'!$A$2:$C$219,3,FALSE)</f>
        <v>E39000018</v>
      </c>
      <c r="C141" s="66" t="str">
        <f>VLOOKUP(E141,[1]CCG!$A$2:$D$212,4,FALSE)</f>
        <v>Q71</v>
      </c>
      <c r="D141" s="66" t="str">
        <f>VLOOKUP(C141,'[1]Area Team'!$A$2:$B$29,2,FALSE)</f>
        <v>LONDON AREA TEAM</v>
      </c>
      <c r="E141" t="s">
        <v>204</v>
      </c>
      <c r="F141" s="66" t="str">
        <f>VLOOKUP(E141,[1]CCG!$A$2:$D$212,2,FALSE)</f>
        <v>NHS ISLINGTON CCG</v>
      </c>
      <c r="G141" s="56" t="s">
        <v>62</v>
      </c>
      <c r="H141" s="56" t="s">
        <v>279</v>
      </c>
      <c r="I141">
        <v>83</v>
      </c>
      <c r="J141">
        <v>74</v>
      </c>
      <c r="K141" s="60">
        <f t="shared" si="4"/>
        <v>9</v>
      </c>
      <c r="L141" s="58">
        <f t="shared" si="5"/>
        <v>0.89156626506024095</v>
      </c>
    </row>
    <row r="142" spans="1:12" s="20" customFormat="1" x14ac:dyDescent="0.2">
      <c r="A142" t="str">
        <f>VLOOKUP(E142,'[1]ONS Area ID (CWT Q2 13-14)'!$A$2:$C$219,2,FALSE)</f>
        <v>E38000090</v>
      </c>
      <c r="B142" t="str">
        <f>VLOOKUP(E142,'[1]ONS Area ID (CWT Q2 13-14)'!$A$2:$C$219,3,FALSE)</f>
        <v>E39000018</v>
      </c>
      <c r="C142" s="66" t="str">
        <f>VLOOKUP(E142,[1]CCG!$A$2:$D$212,4,FALSE)</f>
        <v>Q71</v>
      </c>
      <c r="D142" s="66" t="str">
        <f>VLOOKUP(C142,'[1]Area Team'!$A$2:$B$29,2,FALSE)</f>
        <v>LONDON AREA TEAM</v>
      </c>
      <c r="E142" t="s">
        <v>205</v>
      </c>
      <c r="F142" s="66" t="str">
        <f>VLOOKUP(E142,[1]CCG!$A$2:$D$212,2,FALSE)</f>
        <v>NHS KINGSTON CCG</v>
      </c>
      <c r="G142" s="56" t="s">
        <v>62</v>
      </c>
      <c r="H142" s="56" t="s">
        <v>279</v>
      </c>
      <c r="I142">
        <v>84</v>
      </c>
      <c r="J142">
        <v>70</v>
      </c>
      <c r="K142" s="60">
        <f t="shared" si="4"/>
        <v>14</v>
      </c>
      <c r="L142" s="58">
        <f t="shared" si="5"/>
        <v>0.83333333333333337</v>
      </c>
    </row>
    <row r="143" spans="1:12" s="20" customFormat="1" x14ac:dyDescent="0.2">
      <c r="A143" t="str">
        <f>VLOOKUP(E143,'[1]ONS Area ID (CWT Q2 13-14)'!$A$2:$C$219,2,FALSE)</f>
        <v>E38000092</v>
      </c>
      <c r="B143" t="str">
        <f>VLOOKUP(E143,'[1]ONS Area ID (CWT Q2 13-14)'!$A$2:$C$219,3,FALSE)</f>
        <v>E39000018</v>
      </c>
      <c r="C143" s="66" t="str">
        <f>VLOOKUP(E143,[1]CCG!$A$2:$D$212,4,FALSE)</f>
        <v>Q71</v>
      </c>
      <c r="D143" s="66" t="str">
        <f>VLOOKUP(C143,'[1]Area Team'!$A$2:$B$29,2,FALSE)</f>
        <v>LONDON AREA TEAM</v>
      </c>
      <c r="E143" t="s">
        <v>206</v>
      </c>
      <c r="F143" s="66" t="str">
        <f>VLOOKUP(E143,[1]CCG!$A$2:$D$212,2,FALSE)</f>
        <v>NHS LAMBETH CCG</v>
      </c>
      <c r="G143" s="56" t="s">
        <v>62</v>
      </c>
      <c r="H143" s="56" t="s">
        <v>279</v>
      </c>
      <c r="I143">
        <v>114</v>
      </c>
      <c r="J143">
        <v>102</v>
      </c>
      <c r="K143" s="60">
        <f t="shared" si="4"/>
        <v>12</v>
      </c>
      <c r="L143" s="58">
        <f t="shared" si="5"/>
        <v>0.89473684210526316</v>
      </c>
    </row>
    <row r="144" spans="1:12" s="20" customFormat="1" x14ac:dyDescent="0.2">
      <c r="A144" t="str">
        <f>VLOOKUP(E144,'[1]ONS Area ID (CWT Q2 13-14)'!$A$2:$C$219,2,FALSE)</f>
        <v>E38000098</v>
      </c>
      <c r="B144" t="str">
        <f>VLOOKUP(E144,'[1]ONS Area ID (CWT Q2 13-14)'!$A$2:$C$219,3,FALSE)</f>
        <v>E39000018</v>
      </c>
      <c r="C144" s="66" t="str">
        <f>VLOOKUP(E144,[1]CCG!$A$2:$D$212,4,FALSE)</f>
        <v>Q71</v>
      </c>
      <c r="D144" s="66" t="str">
        <f>VLOOKUP(C144,'[1]Area Team'!$A$2:$B$29,2,FALSE)</f>
        <v>LONDON AREA TEAM</v>
      </c>
      <c r="E144" t="s">
        <v>207</v>
      </c>
      <c r="F144" s="66" t="str">
        <f>VLOOKUP(E144,[1]CCG!$A$2:$D$212,2,FALSE)</f>
        <v>NHS LEWISHAM CCG</v>
      </c>
      <c r="G144" s="56" t="s">
        <v>62</v>
      </c>
      <c r="H144" s="56" t="s">
        <v>279</v>
      </c>
      <c r="I144">
        <v>94</v>
      </c>
      <c r="J144">
        <v>75</v>
      </c>
      <c r="K144" s="60">
        <f t="shared" si="4"/>
        <v>19</v>
      </c>
      <c r="L144" s="58">
        <f t="shared" si="5"/>
        <v>0.7978723404255319</v>
      </c>
    </row>
    <row r="145" spans="1:12" s="20" customFormat="1" x14ac:dyDescent="0.2">
      <c r="A145" t="str">
        <f>VLOOKUP(E145,'[1]ONS Area ID (CWT Q2 13-14)'!$A$2:$C$219,2,FALSE)</f>
        <v>E38000105</v>
      </c>
      <c r="B145" t="str">
        <f>VLOOKUP(E145,'[1]ONS Area ID (CWT Q2 13-14)'!$A$2:$C$219,3,FALSE)</f>
        <v>E39000018</v>
      </c>
      <c r="C145" s="66" t="str">
        <f>VLOOKUP(E145,[1]CCG!$A$2:$D$212,4,FALSE)</f>
        <v>Q71</v>
      </c>
      <c r="D145" s="66" t="str">
        <f>VLOOKUP(C145,'[1]Area Team'!$A$2:$B$29,2,FALSE)</f>
        <v>LONDON AREA TEAM</v>
      </c>
      <c r="E145" t="s">
        <v>212</v>
      </c>
      <c r="F145" s="66" t="str">
        <f>VLOOKUP(E145,[1]CCG!$A$2:$D$212,2,FALSE)</f>
        <v>NHS MERTON CCG</v>
      </c>
      <c r="G145" s="56" t="s">
        <v>62</v>
      </c>
      <c r="H145" s="56" t="s">
        <v>279</v>
      </c>
      <c r="I145">
        <v>82</v>
      </c>
      <c r="J145">
        <v>67</v>
      </c>
      <c r="K145" s="60">
        <f t="shared" si="4"/>
        <v>15</v>
      </c>
      <c r="L145" s="58">
        <f t="shared" si="5"/>
        <v>0.81707317073170727</v>
      </c>
    </row>
    <row r="146" spans="1:12" s="20" customFormat="1" x14ac:dyDescent="0.2">
      <c r="A146" t="str">
        <f>VLOOKUP(E146,'[1]ONS Area ID (CWT Q2 13-14)'!$A$2:$C$219,2,FALSE)</f>
        <v>E38000113</v>
      </c>
      <c r="B146" t="str">
        <f>VLOOKUP(E146,'[1]ONS Area ID (CWT Q2 13-14)'!$A$2:$C$219,3,FALSE)</f>
        <v>E39000018</v>
      </c>
      <c r="C146" s="66" t="str">
        <f>VLOOKUP(E146,[1]CCG!$A$2:$D$212,4,FALSE)</f>
        <v>Q71</v>
      </c>
      <c r="D146" s="66" t="str">
        <f>VLOOKUP(C146,'[1]Area Team'!$A$2:$B$29,2,FALSE)</f>
        <v>LONDON AREA TEAM</v>
      </c>
      <c r="E146" t="s">
        <v>208</v>
      </c>
      <c r="F146" s="66" t="str">
        <f>VLOOKUP(E146,[1]CCG!$A$2:$D$212,2,FALSE)</f>
        <v>NHS NEWHAM CCG</v>
      </c>
      <c r="G146" s="56" t="s">
        <v>62</v>
      </c>
      <c r="H146" s="56" t="s">
        <v>279</v>
      </c>
      <c r="I146">
        <v>62</v>
      </c>
      <c r="J146">
        <v>53</v>
      </c>
      <c r="K146" s="60">
        <f t="shared" si="4"/>
        <v>9</v>
      </c>
      <c r="L146" s="58">
        <f t="shared" si="5"/>
        <v>0.85483870967741937</v>
      </c>
    </row>
    <row r="147" spans="1:12" s="20" customFormat="1" x14ac:dyDescent="0.2">
      <c r="A147" t="str">
        <f>VLOOKUP(E147,'[1]ONS Area ID (CWT Q2 13-14)'!$A$2:$C$219,2,FALSE)</f>
        <v>E38000138</v>
      </c>
      <c r="B147" t="str">
        <f>VLOOKUP(E147,'[1]ONS Area ID (CWT Q2 13-14)'!$A$2:$C$219,3,FALSE)</f>
        <v>E39000018</v>
      </c>
      <c r="C147" s="66" t="str">
        <f>VLOOKUP(E147,[1]CCG!$A$2:$D$212,4,FALSE)</f>
        <v>Q71</v>
      </c>
      <c r="D147" s="66" t="str">
        <f>VLOOKUP(C147,'[1]Area Team'!$A$2:$B$29,2,FALSE)</f>
        <v>LONDON AREA TEAM</v>
      </c>
      <c r="E147" t="s">
        <v>209</v>
      </c>
      <c r="F147" s="66" t="str">
        <f>VLOOKUP(E147,[1]CCG!$A$2:$D$212,2,FALSE)</f>
        <v>NHS REDBRIDGE CCG</v>
      </c>
      <c r="G147" s="56" t="s">
        <v>62</v>
      </c>
      <c r="H147" s="56" t="s">
        <v>279</v>
      </c>
      <c r="I147">
        <v>77</v>
      </c>
      <c r="J147">
        <v>61</v>
      </c>
      <c r="K147" s="60">
        <f t="shared" si="4"/>
        <v>16</v>
      </c>
      <c r="L147" s="58">
        <f t="shared" si="5"/>
        <v>0.79220779220779225</v>
      </c>
    </row>
    <row r="148" spans="1:12" s="20" customFormat="1" x14ac:dyDescent="0.2">
      <c r="A148" t="str">
        <f>VLOOKUP(E148,'[1]ONS Area ID (CWT Q2 13-14)'!$A$2:$C$219,2,FALSE)</f>
        <v>E38000140</v>
      </c>
      <c r="B148" t="str">
        <f>VLOOKUP(E148,'[1]ONS Area ID (CWT Q2 13-14)'!$A$2:$C$219,3,FALSE)</f>
        <v>E39000018</v>
      </c>
      <c r="C148" s="66" t="str">
        <f>VLOOKUP(E148,[1]CCG!$A$2:$D$212,4,FALSE)</f>
        <v>Q71</v>
      </c>
      <c r="D148" s="66" t="str">
        <f>VLOOKUP(C148,'[1]Area Team'!$A$2:$B$29,2,FALSE)</f>
        <v>LONDON AREA TEAM</v>
      </c>
      <c r="E148" t="s">
        <v>210</v>
      </c>
      <c r="F148" s="66" t="str">
        <f>VLOOKUP(E148,[1]CCG!$A$2:$D$212,2,FALSE)</f>
        <v>NHS RICHMOND CCG</v>
      </c>
      <c r="G148" s="56" t="s">
        <v>62</v>
      </c>
      <c r="H148" s="56" t="s">
        <v>279</v>
      </c>
      <c r="I148">
        <v>81</v>
      </c>
      <c r="J148">
        <v>68</v>
      </c>
      <c r="K148" s="60">
        <f t="shared" si="4"/>
        <v>13</v>
      </c>
      <c r="L148" s="58">
        <f t="shared" si="5"/>
        <v>0.83950617283950613</v>
      </c>
    </row>
    <row r="149" spans="1:12" s="20" customFormat="1" x14ac:dyDescent="0.2">
      <c r="A149" t="str">
        <f>VLOOKUP(E149,'[1]ONS Area ID (CWT Q2 13-14)'!$A$2:$C$219,2,FALSE)</f>
        <v>E38000171</v>
      </c>
      <c r="B149" t="str">
        <f>VLOOKUP(E149,'[1]ONS Area ID (CWT Q2 13-14)'!$A$2:$C$219,3,FALSE)</f>
        <v>E39000018</v>
      </c>
      <c r="C149" s="66" t="str">
        <f>VLOOKUP(E149,[1]CCG!$A$2:$D$212,4,FALSE)</f>
        <v>Q71</v>
      </c>
      <c r="D149" s="66" t="str">
        <f>VLOOKUP(C149,'[1]Area Team'!$A$2:$B$29,2,FALSE)</f>
        <v>LONDON AREA TEAM</v>
      </c>
      <c r="E149" t="s">
        <v>211</v>
      </c>
      <c r="F149" s="66" t="str">
        <f>VLOOKUP(E149,[1]CCG!$A$2:$D$212,2,FALSE)</f>
        <v>NHS SOUTHWARK CCG</v>
      </c>
      <c r="G149" s="56" t="s">
        <v>62</v>
      </c>
      <c r="H149" s="56" t="s">
        <v>279</v>
      </c>
      <c r="I149">
        <v>101</v>
      </c>
      <c r="J149">
        <v>88</v>
      </c>
      <c r="K149" s="60">
        <f t="shared" si="4"/>
        <v>13</v>
      </c>
      <c r="L149" s="58">
        <f t="shared" si="5"/>
        <v>0.87128712871287128</v>
      </c>
    </row>
    <row r="150" spans="1:12" s="20" customFormat="1" x14ac:dyDescent="0.2">
      <c r="A150" t="str">
        <f>VLOOKUP(E150,'[1]ONS Area ID (CWT Q2 13-14)'!$A$2:$C$219,2,FALSE)</f>
        <v>E38000179</v>
      </c>
      <c r="B150" t="str">
        <f>VLOOKUP(E150,'[1]ONS Area ID (CWT Q2 13-14)'!$A$2:$C$219,3,FALSE)</f>
        <v>E39000018</v>
      </c>
      <c r="C150" s="66" t="str">
        <f>VLOOKUP(E150,[1]CCG!$A$2:$D$212,4,FALSE)</f>
        <v>Q71</v>
      </c>
      <c r="D150" s="66" t="str">
        <f>VLOOKUP(C150,'[1]Area Team'!$A$2:$B$29,2,FALSE)</f>
        <v>LONDON AREA TEAM</v>
      </c>
      <c r="E150" t="s">
        <v>213</v>
      </c>
      <c r="F150" s="66" t="str">
        <f>VLOOKUP(E150,[1]CCG!$A$2:$D$212,2,FALSE)</f>
        <v>NHS SUTTON CCG</v>
      </c>
      <c r="G150" s="56" t="s">
        <v>62</v>
      </c>
      <c r="H150" s="56" t="s">
        <v>279</v>
      </c>
      <c r="I150">
        <v>86</v>
      </c>
      <c r="J150">
        <v>60</v>
      </c>
      <c r="K150" s="60">
        <f t="shared" si="4"/>
        <v>26</v>
      </c>
      <c r="L150" s="58">
        <f t="shared" si="5"/>
        <v>0.69767441860465118</v>
      </c>
    </row>
    <row r="151" spans="1:12" s="20" customFormat="1" x14ac:dyDescent="0.2">
      <c r="A151" t="str">
        <f>VLOOKUP(E151,'[1]ONS Area ID (CWT Q2 13-14)'!$A$2:$C$219,2,FALSE)</f>
        <v>E38000186</v>
      </c>
      <c r="B151" t="str">
        <f>VLOOKUP(E151,'[1]ONS Area ID (CWT Q2 13-14)'!$A$2:$C$219,3,FALSE)</f>
        <v>E39000018</v>
      </c>
      <c r="C151" s="66" t="str">
        <f>VLOOKUP(E151,[1]CCG!$A$2:$D$212,4,FALSE)</f>
        <v>Q71</v>
      </c>
      <c r="D151" s="66" t="str">
        <f>VLOOKUP(C151,'[1]Area Team'!$A$2:$B$29,2,FALSE)</f>
        <v>LONDON AREA TEAM</v>
      </c>
      <c r="E151" t="s">
        <v>214</v>
      </c>
      <c r="F151" s="66" t="str">
        <f>VLOOKUP(E151,[1]CCG!$A$2:$D$212,2,FALSE)</f>
        <v>NHS TOWER HAMLETS CCG</v>
      </c>
      <c r="G151" s="56" t="s">
        <v>62</v>
      </c>
      <c r="H151" s="56" t="s">
        <v>279</v>
      </c>
      <c r="I151">
        <v>64</v>
      </c>
      <c r="J151">
        <v>50</v>
      </c>
      <c r="K151" s="60">
        <f t="shared" si="4"/>
        <v>14</v>
      </c>
      <c r="L151" s="58">
        <f t="shared" si="5"/>
        <v>0.78125</v>
      </c>
    </row>
    <row r="152" spans="1:12" s="20" customFormat="1" x14ac:dyDescent="0.2">
      <c r="A152" t="str">
        <f>VLOOKUP(E152,'[1]ONS Area ID (CWT Q2 13-14)'!$A$2:$C$219,2,FALSE)</f>
        <v>E38000192</v>
      </c>
      <c r="B152" t="str">
        <f>VLOOKUP(E152,'[1]ONS Area ID (CWT Q2 13-14)'!$A$2:$C$219,3,FALSE)</f>
        <v>E39000018</v>
      </c>
      <c r="C152" s="66" t="str">
        <f>VLOOKUP(E152,[1]CCG!$A$2:$D$212,4,FALSE)</f>
        <v>Q71</v>
      </c>
      <c r="D152" s="66" t="str">
        <f>VLOOKUP(C152,'[1]Area Team'!$A$2:$B$29,2,FALSE)</f>
        <v>LONDON AREA TEAM</v>
      </c>
      <c r="E152" t="s">
        <v>215</v>
      </c>
      <c r="F152" s="66" t="str">
        <f>VLOOKUP(E152,[1]CCG!$A$2:$D$212,2,FALSE)</f>
        <v>NHS WALTHAM FOREST CCG</v>
      </c>
      <c r="G152" s="56" t="s">
        <v>62</v>
      </c>
      <c r="H152" s="56" t="s">
        <v>279</v>
      </c>
      <c r="I152">
        <v>107</v>
      </c>
      <c r="J152">
        <v>81</v>
      </c>
      <c r="K152" s="60">
        <f t="shared" si="4"/>
        <v>26</v>
      </c>
      <c r="L152" s="58">
        <f t="shared" si="5"/>
        <v>0.7570093457943925</v>
      </c>
    </row>
    <row r="153" spans="1:12" s="18" customFormat="1" x14ac:dyDescent="0.2">
      <c r="A153" t="str">
        <f>VLOOKUP(E153,'[1]ONS Area ID (CWT Q2 13-14)'!$A$2:$C$219,2,FALSE)</f>
        <v>E38000193</v>
      </c>
      <c r="B153" t="str">
        <f>VLOOKUP(E153,'[1]ONS Area ID (CWT Q2 13-14)'!$A$2:$C$219,3,FALSE)</f>
        <v>E39000018</v>
      </c>
      <c r="C153" s="66" t="str">
        <f>VLOOKUP(E153,[1]CCG!$A$2:$D$212,4,FALSE)</f>
        <v>Q71</v>
      </c>
      <c r="D153" s="66" t="str">
        <f>VLOOKUP(C153,'[1]Area Team'!$A$2:$B$29,2,FALSE)</f>
        <v>LONDON AREA TEAM</v>
      </c>
      <c r="E153" t="s">
        <v>216</v>
      </c>
      <c r="F153" s="66" t="str">
        <f>VLOOKUP(E153,[1]CCG!$A$2:$D$212,2,FALSE)</f>
        <v>NHS WANDSWORTH CCG</v>
      </c>
      <c r="G153" s="56" t="s">
        <v>62</v>
      </c>
      <c r="H153" s="56" t="s">
        <v>279</v>
      </c>
      <c r="I153">
        <v>95</v>
      </c>
      <c r="J153">
        <v>82</v>
      </c>
      <c r="K153" s="60">
        <f t="shared" si="4"/>
        <v>13</v>
      </c>
      <c r="L153" s="58">
        <f t="shared" si="5"/>
        <v>0.86315789473684212</v>
      </c>
    </row>
    <row r="154" spans="1:12" s="20" customFormat="1" x14ac:dyDescent="0.2">
      <c r="A154" t="str">
        <f>VLOOKUP(E154,'[1]ONS Area ID (CWT Q2 13-14)'!$A$2:$C$219,2,FALSE)</f>
        <v>E38000202</v>
      </c>
      <c r="B154" t="str">
        <f>VLOOKUP(E154,'[1]ONS Area ID (CWT Q2 13-14)'!$A$2:$C$219,3,FALSE)</f>
        <v>E39000018</v>
      </c>
      <c r="C154" s="66" t="str">
        <f>VLOOKUP(E154,[1]CCG!$A$2:$D$212,4,FALSE)</f>
        <v>Q71</v>
      </c>
      <c r="D154" s="66" t="str">
        <f>VLOOKUP(C154,'[1]Area Team'!$A$2:$B$29,2,FALSE)</f>
        <v>LONDON AREA TEAM</v>
      </c>
      <c r="E154" t="s">
        <v>217</v>
      </c>
      <c r="F154" s="66" t="str">
        <f>VLOOKUP(E154,[1]CCG!$A$2:$D$212,2,FALSE)</f>
        <v>NHS WEST LONDON (K&amp;C &amp; QPP) CCG</v>
      </c>
      <c r="G154" s="56" t="s">
        <v>62</v>
      </c>
      <c r="H154" s="56" t="s">
        <v>279</v>
      </c>
      <c r="I154">
        <v>55</v>
      </c>
      <c r="J154">
        <v>55</v>
      </c>
      <c r="K154" s="60">
        <f t="shared" si="4"/>
        <v>0</v>
      </c>
      <c r="L154" s="58">
        <f t="shared" si="5"/>
        <v>1</v>
      </c>
    </row>
    <row r="155" spans="1:12" s="13" customFormat="1" x14ac:dyDescent="0.2">
      <c r="A155" t="str">
        <f>VLOOKUP(E155,'[1]ONS Area ID (CWT Q2 13-14)'!$A$2:$C$219,2,FALSE)</f>
        <v>E38000068</v>
      </c>
      <c r="B155" t="str">
        <f>VLOOKUP(E155,'[1]ONS Area ID (CWT Q2 13-14)'!$A$2:$C$219,3,FALSE)</f>
        <v>E39000005</v>
      </c>
      <c r="C155" s="66" t="str">
        <f>VLOOKUP(E155,[1]CCG!$A$2:$D$212,4,FALSE)</f>
        <v>Q48</v>
      </c>
      <c r="D155" s="66" t="str">
        <f>VLOOKUP(C155,'[1]Area Team'!$A$2:$B$29,2,FALSE)</f>
        <v>MERSEYSIDE AREA TEAM</v>
      </c>
      <c r="E155" t="s">
        <v>88</v>
      </c>
      <c r="F155" s="66" t="str">
        <f>VLOOKUP(E155,[1]CCG!$A$2:$D$212,2,FALSE)</f>
        <v>NHS HALTON CCG</v>
      </c>
      <c r="G155" s="56" t="s">
        <v>62</v>
      </c>
      <c r="H155" s="56" t="s">
        <v>279</v>
      </c>
      <c r="I155">
        <v>74</v>
      </c>
      <c r="J155">
        <v>63</v>
      </c>
      <c r="K155" s="60">
        <f t="shared" si="4"/>
        <v>11</v>
      </c>
      <c r="L155" s="58">
        <f t="shared" si="5"/>
        <v>0.85135135135135132</v>
      </c>
    </row>
    <row r="156" spans="1:12" s="13" customFormat="1" x14ac:dyDescent="0.2">
      <c r="A156" t="str">
        <f>VLOOKUP(E156,'[1]ONS Area ID (CWT Q2 13-14)'!$A$2:$C$219,2,FALSE)</f>
        <v>E38000091</v>
      </c>
      <c r="B156" t="str">
        <f>VLOOKUP(E156,'[1]ONS Area ID (CWT Q2 13-14)'!$A$2:$C$219,3,FALSE)</f>
        <v>E39000005</v>
      </c>
      <c r="C156" s="66" t="str">
        <f>VLOOKUP(E156,[1]CCG!$A$2:$D$212,4,FALSE)</f>
        <v>Q48</v>
      </c>
      <c r="D156" s="66" t="str">
        <f>VLOOKUP(C156,'[1]Area Team'!$A$2:$B$29,2,FALSE)</f>
        <v>MERSEYSIDE AREA TEAM</v>
      </c>
      <c r="E156" t="s">
        <v>91</v>
      </c>
      <c r="F156" s="66" t="str">
        <f>VLOOKUP(E156,[1]CCG!$A$2:$D$212,2,FALSE)</f>
        <v>NHS KNOWSLEY CCG</v>
      </c>
      <c r="G156" s="56" t="s">
        <v>62</v>
      </c>
      <c r="H156" s="56" t="s">
        <v>279</v>
      </c>
      <c r="I156">
        <v>83</v>
      </c>
      <c r="J156">
        <v>70</v>
      </c>
      <c r="K156" s="60">
        <f t="shared" si="4"/>
        <v>13</v>
      </c>
      <c r="L156" s="58">
        <f t="shared" si="5"/>
        <v>0.84337349397590367</v>
      </c>
    </row>
    <row r="157" spans="1:12" s="13" customFormat="1" x14ac:dyDescent="0.2">
      <c r="A157" t="str">
        <f>VLOOKUP(E157,'[1]ONS Area ID (CWT Q2 13-14)'!$A$2:$C$219,2,FALSE)</f>
        <v>E38000101</v>
      </c>
      <c r="B157" t="str">
        <f>VLOOKUP(E157,'[1]ONS Area ID (CWT Q2 13-14)'!$A$2:$C$219,3,FALSE)</f>
        <v>E39000005</v>
      </c>
      <c r="C157" s="66" t="str">
        <f>VLOOKUP(E157,[1]CCG!$A$2:$D$212,4,FALSE)</f>
        <v>Q48</v>
      </c>
      <c r="D157" s="66" t="str">
        <f>VLOOKUP(C157,'[1]Area Team'!$A$2:$B$29,2,FALSE)</f>
        <v>MERSEYSIDE AREA TEAM</v>
      </c>
      <c r="E157" t="s">
        <v>265</v>
      </c>
      <c r="F157" s="66" t="str">
        <f>VLOOKUP(E157,[1]CCG!$A$2:$D$212,2,FALSE)</f>
        <v>NHS LIVERPOOL CCG</v>
      </c>
      <c r="G157" s="56" t="s">
        <v>62</v>
      </c>
      <c r="H157" s="56" t="s">
        <v>279</v>
      </c>
      <c r="I157">
        <v>259</v>
      </c>
      <c r="J157">
        <v>225</v>
      </c>
      <c r="K157" s="60">
        <f t="shared" si="4"/>
        <v>34</v>
      </c>
      <c r="L157" s="58">
        <f t="shared" si="5"/>
        <v>0.86872586872586877</v>
      </c>
    </row>
    <row r="158" spans="1:12" s="13" customFormat="1" ht="12" customHeight="1" x14ac:dyDescent="0.2">
      <c r="A158" t="str">
        <f>VLOOKUP(E158,'[1]ONS Area ID (CWT Q2 13-14)'!$A$2:$C$219,2,FALSE)</f>
        <v>E38000161</v>
      </c>
      <c r="B158" t="str">
        <f>VLOOKUP(E158,'[1]ONS Area ID (CWT Q2 13-14)'!$A$2:$C$219,3,FALSE)</f>
        <v>E39000005</v>
      </c>
      <c r="C158" s="66" t="str">
        <f>VLOOKUP(E158,[1]CCG!$A$2:$D$212,4,FALSE)</f>
        <v>Q48</v>
      </c>
      <c r="D158" s="66" t="str">
        <f>VLOOKUP(C158,'[1]Area Team'!$A$2:$B$29,2,FALSE)</f>
        <v>MERSEYSIDE AREA TEAM</v>
      </c>
      <c r="E158" t="s">
        <v>96</v>
      </c>
      <c r="F158" s="66" t="str">
        <f>VLOOKUP(E158,[1]CCG!$A$2:$D$212,2,FALSE)</f>
        <v>NHS SOUTH SEFTON CCG</v>
      </c>
      <c r="G158" s="56" t="s">
        <v>62</v>
      </c>
      <c r="H158" s="56" t="s">
        <v>279</v>
      </c>
      <c r="I158">
        <v>81</v>
      </c>
      <c r="J158">
        <v>70</v>
      </c>
      <c r="K158" s="60">
        <f t="shared" si="4"/>
        <v>11</v>
      </c>
      <c r="L158" s="58">
        <f t="shared" si="5"/>
        <v>0.86419753086419748</v>
      </c>
    </row>
    <row r="159" spans="1:12" x14ac:dyDescent="0.2">
      <c r="A159" t="str">
        <f>VLOOKUP(E159,'[1]ONS Area ID (CWT Q2 13-14)'!$A$2:$C$219,2,FALSE)</f>
        <v>E38000170</v>
      </c>
      <c r="B159" t="str">
        <f>VLOOKUP(E159,'[1]ONS Area ID (CWT Q2 13-14)'!$A$2:$C$219,3,FALSE)</f>
        <v>E39000005</v>
      </c>
      <c r="C159" s="66" t="str">
        <f>VLOOKUP(E159,[1]CCG!$A$2:$D$212,4,FALSE)</f>
        <v>Q48</v>
      </c>
      <c r="D159" s="66" t="str">
        <f>VLOOKUP(C159,'[1]Area Team'!$A$2:$B$29,2,FALSE)</f>
        <v>MERSEYSIDE AREA TEAM</v>
      </c>
      <c r="E159" t="s">
        <v>97</v>
      </c>
      <c r="F159" s="66" t="str">
        <f>VLOOKUP(E159,[1]CCG!$A$2:$D$212,2,FALSE)</f>
        <v>NHS SOUTHPORT AND FORMBY CCG</v>
      </c>
      <c r="G159" s="56" t="s">
        <v>62</v>
      </c>
      <c r="H159" s="56" t="s">
        <v>279</v>
      </c>
      <c r="I159">
        <v>101</v>
      </c>
      <c r="J159">
        <v>82</v>
      </c>
      <c r="K159" s="60">
        <f t="shared" si="4"/>
        <v>19</v>
      </c>
      <c r="L159" s="58">
        <f t="shared" si="5"/>
        <v>0.81188118811881194</v>
      </c>
    </row>
    <row r="160" spans="1:12" x14ac:dyDescent="0.2">
      <c r="A160" t="str">
        <f>VLOOKUP(E160,'[1]ONS Area ID (CWT Q2 13-14)'!$A$2:$C$219,2,FALSE)</f>
        <v>E38000172</v>
      </c>
      <c r="B160" t="str">
        <f>VLOOKUP(E160,'[1]ONS Area ID (CWT Q2 13-14)'!$A$2:$C$219,3,FALSE)</f>
        <v>E39000005</v>
      </c>
      <c r="C160" s="66" t="str">
        <f>VLOOKUP(E160,[1]CCG!$A$2:$D$212,4,FALSE)</f>
        <v>Q48</v>
      </c>
      <c r="D160" s="66" t="str">
        <f>VLOOKUP(C160,'[1]Area Team'!$A$2:$B$29,2,FALSE)</f>
        <v>MERSEYSIDE AREA TEAM</v>
      </c>
      <c r="E160" t="s">
        <v>99</v>
      </c>
      <c r="F160" s="66" t="str">
        <f>VLOOKUP(E160,[1]CCG!$A$2:$D$212,2,FALSE)</f>
        <v>NHS ST HELENS CCG</v>
      </c>
      <c r="G160" s="56" t="s">
        <v>62</v>
      </c>
      <c r="H160" s="56" t="s">
        <v>279</v>
      </c>
      <c r="I160">
        <v>111</v>
      </c>
      <c r="J160">
        <v>99</v>
      </c>
      <c r="K160" s="60">
        <f t="shared" si="4"/>
        <v>12</v>
      </c>
      <c r="L160" s="58">
        <f t="shared" si="5"/>
        <v>0.89189189189189189</v>
      </c>
    </row>
    <row r="161" spans="1:12" x14ac:dyDescent="0.2">
      <c r="A161" t="str">
        <f>VLOOKUP(E161,'[1]ONS Area ID (CWT Q2 13-14)'!$A$2:$C$219,2,FALSE)</f>
        <v>N/A</v>
      </c>
      <c r="B161" t="str">
        <f>VLOOKUP(E161,'[1]ONS Area ID (CWT Q2 13-14)'!$A$2:$C$219,3,FALSE)</f>
        <v>E39000007</v>
      </c>
      <c r="C161" s="66" t="s">
        <v>280</v>
      </c>
      <c r="D161" s="66" t="str">
        <f>VLOOKUP(C161,'[1]Area Team'!$A$2:$B$29,2,FALSE)</f>
        <v>NORTH YORKSHIRE AND HUMBER AREA TEAM</v>
      </c>
      <c r="E161" t="s">
        <v>264</v>
      </c>
      <c r="F161" s="66" t="s">
        <v>282</v>
      </c>
      <c r="G161" s="56" t="s">
        <v>62</v>
      </c>
      <c r="H161" s="56" t="s">
        <v>279</v>
      </c>
      <c r="I161">
        <v>9</v>
      </c>
      <c r="J161">
        <v>8</v>
      </c>
      <c r="K161" s="60">
        <f t="shared" si="4"/>
        <v>1</v>
      </c>
      <c r="L161" s="58">
        <f t="shared" si="5"/>
        <v>0.88888888888888884</v>
      </c>
    </row>
    <row r="162" spans="1:12" x14ac:dyDescent="0.2">
      <c r="A162" t="str">
        <f>VLOOKUP(E162,'[1]ONS Area ID (CWT Q2 13-14)'!$A$2:$C$219,2,FALSE)</f>
        <v>E38000052</v>
      </c>
      <c r="B162" t="str">
        <f>VLOOKUP(E162,'[1]ONS Area ID (CWT Q2 13-14)'!$A$2:$C$219,3,FALSE)</f>
        <v>E39000007</v>
      </c>
      <c r="C162" s="66" t="str">
        <f>VLOOKUP(E162,[1]CCG!$A$2:$D$212,4,FALSE)</f>
        <v>Q50</v>
      </c>
      <c r="D162" s="66" t="str">
        <f>VLOOKUP(C162,'[1]Area Team'!$A$2:$B$29,2,FALSE)</f>
        <v>NORTH YORKSHIRE AND HUMBER AREA TEAM</v>
      </c>
      <c r="E162" t="s">
        <v>116</v>
      </c>
      <c r="F162" s="66" t="str">
        <f>VLOOKUP(E162,[1]CCG!$A$2:$D$212,2,FALSE)</f>
        <v>NHS EAST RIDING OF YORKSHIRE CCG</v>
      </c>
      <c r="G162" s="56" t="s">
        <v>62</v>
      </c>
      <c r="H162" s="56" t="s">
        <v>279</v>
      </c>
      <c r="I162">
        <v>226</v>
      </c>
      <c r="J162">
        <v>194</v>
      </c>
      <c r="K162" s="60">
        <f t="shared" si="4"/>
        <v>32</v>
      </c>
      <c r="L162" s="58">
        <f t="shared" si="5"/>
        <v>0.8584070796460177</v>
      </c>
    </row>
    <row r="163" spans="1:12" s="13" customFormat="1" x14ac:dyDescent="0.2">
      <c r="A163" t="str">
        <f>VLOOKUP(E163,'[1]ONS Area ID (CWT Q2 13-14)'!$A$2:$C$219,2,FALSE)</f>
        <v>E38000069</v>
      </c>
      <c r="B163" t="str">
        <f>VLOOKUP(E163,'[1]ONS Area ID (CWT Q2 13-14)'!$A$2:$C$219,3,FALSE)</f>
        <v>E39000007</v>
      </c>
      <c r="C163" s="66" t="str">
        <f>VLOOKUP(E163,[1]CCG!$A$2:$D$212,4,FALSE)</f>
        <v>Q50</v>
      </c>
      <c r="D163" s="66" t="str">
        <f>VLOOKUP(C163,'[1]Area Team'!$A$2:$B$29,2,FALSE)</f>
        <v>NORTH YORKSHIRE AND HUMBER AREA TEAM</v>
      </c>
      <c r="E163" t="s">
        <v>119</v>
      </c>
      <c r="F163" s="66" t="str">
        <f>VLOOKUP(E163,[1]CCG!$A$2:$D$212,2,FALSE)</f>
        <v>NHS HAMBLETON, RICHMONDSHIRE AND WHITBY CCG</v>
      </c>
      <c r="G163" s="56" t="s">
        <v>62</v>
      </c>
      <c r="H163" s="56" t="s">
        <v>279</v>
      </c>
      <c r="I163">
        <v>109</v>
      </c>
      <c r="J163">
        <v>102</v>
      </c>
      <c r="K163" s="60">
        <f t="shared" si="4"/>
        <v>7</v>
      </c>
      <c r="L163" s="58">
        <f t="shared" si="5"/>
        <v>0.93577981651376152</v>
      </c>
    </row>
    <row r="164" spans="1:12" x14ac:dyDescent="0.2">
      <c r="A164" t="str">
        <f>VLOOKUP(E164,'[1]ONS Area ID (CWT Q2 13-14)'!$A$2:$C$219,2,FALSE)</f>
        <v>E38000073</v>
      </c>
      <c r="B164" t="str">
        <f>VLOOKUP(E164,'[1]ONS Area ID (CWT Q2 13-14)'!$A$2:$C$219,3,FALSE)</f>
        <v>E39000007</v>
      </c>
      <c r="C164" s="66" t="str">
        <f>VLOOKUP(E164,[1]CCG!$A$2:$D$212,4,FALSE)</f>
        <v>Q50</v>
      </c>
      <c r="D164" s="66" t="str">
        <f>VLOOKUP(C164,'[1]Area Team'!$A$2:$B$29,2,FALSE)</f>
        <v>NORTH YORKSHIRE AND HUMBER AREA TEAM</v>
      </c>
      <c r="E164" t="s">
        <v>120</v>
      </c>
      <c r="F164" s="66" t="str">
        <f>VLOOKUP(E164,[1]CCG!$A$2:$D$212,2,FALSE)</f>
        <v>NHS HARROGATE AND RURAL DISTRICT CCG</v>
      </c>
      <c r="G164" s="56" t="s">
        <v>62</v>
      </c>
      <c r="H164" s="56" t="s">
        <v>279</v>
      </c>
      <c r="I164">
        <v>121</v>
      </c>
      <c r="J164">
        <v>106</v>
      </c>
      <c r="K164" s="60">
        <f t="shared" si="4"/>
        <v>15</v>
      </c>
      <c r="L164" s="58">
        <f t="shared" si="5"/>
        <v>0.87603305785123964</v>
      </c>
    </row>
    <row r="165" spans="1:12" x14ac:dyDescent="0.2">
      <c r="A165" t="str">
        <f>VLOOKUP(E165,'[1]ONS Area ID (CWT Q2 13-14)'!$A$2:$C$219,2,FALSE)</f>
        <v>E38000085</v>
      </c>
      <c r="B165" t="str">
        <f>VLOOKUP(E165,'[1]ONS Area ID (CWT Q2 13-14)'!$A$2:$C$219,3,FALSE)</f>
        <v>E39000007</v>
      </c>
      <c r="C165" s="66" t="str">
        <f>VLOOKUP(E165,[1]CCG!$A$2:$D$212,4,FALSE)</f>
        <v>Q50</v>
      </c>
      <c r="D165" s="66" t="str">
        <f>VLOOKUP(C165,'[1]Area Team'!$A$2:$B$29,2,FALSE)</f>
        <v>NORTH YORKSHIRE AND HUMBER AREA TEAM</v>
      </c>
      <c r="E165" t="s">
        <v>121</v>
      </c>
      <c r="F165" s="66" t="str">
        <f>VLOOKUP(E165,[1]CCG!$A$2:$D$212,2,FALSE)</f>
        <v>NHS HULL CCG</v>
      </c>
      <c r="G165" s="56" t="s">
        <v>62</v>
      </c>
      <c r="H165" s="56" t="s">
        <v>279</v>
      </c>
      <c r="I165">
        <v>155</v>
      </c>
      <c r="J165">
        <v>117</v>
      </c>
      <c r="K165" s="60">
        <f t="shared" si="4"/>
        <v>38</v>
      </c>
      <c r="L165" s="58">
        <f t="shared" si="5"/>
        <v>0.75483870967741939</v>
      </c>
    </row>
    <row r="166" spans="1:12" x14ac:dyDescent="0.2">
      <c r="A166" t="str">
        <f>VLOOKUP(E166,'[1]ONS Area ID (CWT Q2 13-14)'!$A$2:$C$219,2,FALSE)</f>
        <v>E38000119</v>
      </c>
      <c r="B166" t="str">
        <f>VLOOKUP(E166,'[1]ONS Area ID (CWT Q2 13-14)'!$A$2:$C$219,3,FALSE)</f>
        <v>E39000007</v>
      </c>
      <c r="C166" s="66" t="str">
        <f>VLOOKUP(E166,[1]CCG!$A$2:$D$212,4,FALSE)</f>
        <v>Q50</v>
      </c>
      <c r="D166" s="66" t="str">
        <f>VLOOKUP(C166,'[1]Area Team'!$A$2:$B$29,2,FALSE)</f>
        <v>NORTH YORKSHIRE AND HUMBER AREA TEAM</v>
      </c>
      <c r="E166" t="s">
        <v>123</v>
      </c>
      <c r="F166" s="66" t="str">
        <f>VLOOKUP(E166,[1]CCG!$A$2:$D$212,2,FALSE)</f>
        <v>NHS NORTH EAST LINCOLNSHIRE CCG</v>
      </c>
      <c r="G166" s="56" t="s">
        <v>62</v>
      </c>
      <c r="H166" s="56" t="s">
        <v>279</v>
      </c>
      <c r="I166">
        <v>121</v>
      </c>
      <c r="J166">
        <v>109</v>
      </c>
      <c r="K166" s="60">
        <f t="shared" si="4"/>
        <v>12</v>
      </c>
      <c r="L166" s="58">
        <f t="shared" si="5"/>
        <v>0.90082644628099173</v>
      </c>
    </row>
    <row r="167" spans="1:12" x14ac:dyDescent="0.2">
      <c r="A167" t="str">
        <f>VLOOKUP(E167,'[1]ONS Area ID (CWT Q2 13-14)'!$A$2:$C$219,2,FALSE)</f>
        <v>E38000122</v>
      </c>
      <c r="B167" t="str">
        <f>VLOOKUP(E167,'[1]ONS Area ID (CWT Q2 13-14)'!$A$2:$C$219,3,FALSE)</f>
        <v>E39000007</v>
      </c>
      <c r="C167" s="66" t="str">
        <f>VLOOKUP(E167,[1]CCG!$A$2:$D$212,4,FALSE)</f>
        <v>Q50</v>
      </c>
      <c r="D167" s="66" t="str">
        <f>VLOOKUP(C167,'[1]Area Team'!$A$2:$B$29,2,FALSE)</f>
        <v>NORTH YORKSHIRE AND HUMBER AREA TEAM</v>
      </c>
      <c r="E167" t="s">
        <v>125</v>
      </c>
      <c r="F167" s="66" t="str">
        <f>VLOOKUP(E167,[1]CCG!$A$2:$D$212,2,FALSE)</f>
        <v>NHS NORTH LINCOLNSHIRE CCG</v>
      </c>
      <c r="G167" s="56" t="s">
        <v>62</v>
      </c>
      <c r="H167" s="56" t="s">
        <v>279</v>
      </c>
      <c r="I167">
        <v>104</v>
      </c>
      <c r="J167">
        <v>91</v>
      </c>
      <c r="K167" s="60">
        <f t="shared" si="4"/>
        <v>13</v>
      </c>
      <c r="L167" s="58">
        <f t="shared" si="5"/>
        <v>0.875</v>
      </c>
    </row>
    <row r="168" spans="1:12" x14ac:dyDescent="0.2">
      <c r="A168" t="str">
        <f>VLOOKUP(E168,'[1]ONS Area ID (CWT Q2 13-14)'!$A$2:$C$219,2,FALSE)</f>
        <v>E38000145</v>
      </c>
      <c r="B168" t="str">
        <f>VLOOKUP(E168,'[1]ONS Area ID (CWT Q2 13-14)'!$A$2:$C$219,3,FALSE)</f>
        <v>E39000007</v>
      </c>
      <c r="C168" s="66" t="str">
        <f>VLOOKUP(E168,[1]CCG!$A$2:$D$212,4,FALSE)</f>
        <v>Q50</v>
      </c>
      <c r="D168" s="66" t="str">
        <f>VLOOKUP(C168,'[1]Area Team'!$A$2:$B$29,2,FALSE)</f>
        <v>NORTH YORKSHIRE AND HUMBER AREA TEAM</v>
      </c>
      <c r="E168" t="s">
        <v>127</v>
      </c>
      <c r="F168" s="66" t="str">
        <f>VLOOKUP(E168,[1]CCG!$A$2:$D$212,2,FALSE)</f>
        <v>NHS SCARBOROUGH AND RYEDALE CCG</v>
      </c>
      <c r="G168" s="56" t="s">
        <v>62</v>
      </c>
      <c r="H168" s="56" t="s">
        <v>279</v>
      </c>
      <c r="I168">
        <v>68</v>
      </c>
      <c r="J168">
        <v>57</v>
      </c>
      <c r="K168" s="60">
        <f t="shared" si="4"/>
        <v>11</v>
      </c>
      <c r="L168" s="58">
        <f t="shared" si="5"/>
        <v>0.83823529411764708</v>
      </c>
    </row>
    <row r="169" spans="1:12" x14ac:dyDescent="0.2">
      <c r="A169" t="str">
        <f>VLOOKUP(E169,'[1]ONS Area ID (CWT Q2 13-14)'!$A$2:$C$219,2,FALSE)</f>
        <v>E38000188</v>
      </c>
      <c r="B169" t="str">
        <f>VLOOKUP(E169,'[1]ONS Area ID (CWT Q2 13-14)'!$A$2:$C$219,3,FALSE)</f>
        <v>E39000007</v>
      </c>
      <c r="C169" s="66" t="str">
        <f>VLOOKUP(E169,[1]CCG!$A$2:$D$212,4,FALSE)</f>
        <v>Q50</v>
      </c>
      <c r="D169" s="66" t="str">
        <f>VLOOKUP(C169,'[1]Area Team'!$A$2:$B$29,2,FALSE)</f>
        <v>NORTH YORKSHIRE AND HUMBER AREA TEAM</v>
      </c>
      <c r="E169" t="s">
        <v>129</v>
      </c>
      <c r="F169" s="66" t="str">
        <f>VLOOKUP(E169,[1]CCG!$A$2:$D$212,2,FALSE)</f>
        <v>NHS VALE OF YORK CCG</v>
      </c>
      <c r="G169" s="56" t="s">
        <v>62</v>
      </c>
      <c r="H169" s="56" t="s">
        <v>279</v>
      </c>
      <c r="I169">
        <v>221</v>
      </c>
      <c r="J169">
        <v>181</v>
      </c>
      <c r="K169" s="60">
        <f t="shared" si="4"/>
        <v>40</v>
      </c>
      <c r="L169" s="58">
        <f t="shared" si="5"/>
        <v>0.8190045248868778</v>
      </c>
    </row>
    <row r="170" spans="1:12" x14ac:dyDescent="0.2">
      <c r="A170" t="str">
        <f>VLOOKUP(E170,'[1]ONS Area ID (CWT Q2 13-14)'!$A$2:$C$219,2,FALSE)</f>
        <v>E38000028</v>
      </c>
      <c r="B170" t="str">
        <f>VLOOKUP(E170,'[1]ONS Area ID (CWT Q2 13-14)'!$A$2:$C$219,3,FALSE)</f>
        <v>E39000017</v>
      </c>
      <c r="C170" s="66" t="str">
        <f>VLOOKUP(E170,[1]CCG!$A$2:$D$212,4,FALSE)</f>
        <v>Q60</v>
      </c>
      <c r="D170" s="66" t="str">
        <f>VLOOKUP(C170,'[1]Area Team'!$A$2:$B$29,2,FALSE)</f>
        <v>SHROPSHIRE AND STAFFORDSHIRE AREA TEAM</v>
      </c>
      <c r="E170" t="s">
        <v>151</v>
      </c>
      <c r="F170" s="66" t="str">
        <f>VLOOKUP(E170,[1]CCG!$A$2:$D$212,2,FALSE)</f>
        <v>NHS CANNOCK CHASE CCG</v>
      </c>
      <c r="G170" s="56" t="s">
        <v>62</v>
      </c>
      <c r="H170" s="56" t="s">
        <v>279</v>
      </c>
      <c r="I170">
        <v>77</v>
      </c>
      <c r="J170">
        <v>65</v>
      </c>
      <c r="K170" s="60">
        <f t="shared" si="4"/>
        <v>12</v>
      </c>
      <c r="L170" s="58">
        <f t="shared" si="5"/>
        <v>0.8441558441558441</v>
      </c>
    </row>
    <row r="171" spans="1:12" x14ac:dyDescent="0.2">
      <c r="A171" t="str">
        <f>VLOOKUP(E171,'[1]ONS Area ID (CWT Q2 13-14)'!$A$2:$C$219,2,FALSE)</f>
        <v>E38000053</v>
      </c>
      <c r="B171" t="str">
        <f>VLOOKUP(E171,'[1]ONS Area ID (CWT Q2 13-14)'!$A$2:$C$219,3,FALSE)</f>
        <v>E39000017</v>
      </c>
      <c r="C171" s="66" t="str">
        <f>VLOOKUP(E171,[1]CCG!$A$2:$D$212,4,FALSE)</f>
        <v>Q60</v>
      </c>
      <c r="D171" s="66" t="str">
        <f>VLOOKUP(C171,'[1]Area Team'!$A$2:$B$29,2,FALSE)</f>
        <v>SHROPSHIRE AND STAFFORDSHIRE AREA TEAM</v>
      </c>
      <c r="E171" t="s">
        <v>154</v>
      </c>
      <c r="F171" s="66" t="str">
        <f>VLOOKUP(E171,[1]CCG!$A$2:$D$212,2,FALSE)</f>
        <v>NHS EAST STAFFORDSHIRE CCG</v>
      </c>
      <c r="G171" s="56" t="s">
        <v>62</v>
      </c>
      <c r="H171" s="56" t="s">
        <v>279</v>
      </c>
      <c r="I171">
        <v>75</v>
      </c>
      <c r="J171">
        <v>64</v>
      </c>
      <c r="K171" s="60">
        <f t="shared" si="4"/>
        <v>11</v>
      </c>
      <c r="L171" s="58">
        <f t="shared" si="5"/>
        <v>0.85333333333333339</v>
      </c>
    </row>
    <row r="172" spans="1:12" x14ac:dyDescent="0.2">
      <c r="A172" t="str">
        <f>VLOOKUP(E172,'[1]ONS Area ID (CWT Q2 13-14)'!$A$2:$C$219,2,FALSE)</f>
        <v>E38000126</v>
      </c>
      <c r="B172" t="str">
        <f>VLOOKUP(E172,'[1]ONS Area ID (CWT Q2 13-14)'!$A$2:$C$219,3,FALSE)</f>
        <v>E39000017</v>
      </c>
      <c r="C172" s="66" t="str">
        <f>VLOOKUP(E172,[1]CCG!$A$2:$D$212,4,FALSE)</f>
        <v>Q60</v>
      </c>
      <c r="D172" s="66" t="str">
        <f>VLOOKUP(C172,'[1]Area Team'!$A$2:$B$29,2,FALSE)</f>
        <v>SHROPSHIRE AND STAFFORDSHIRE AREA TEAM</v>
      </c>
      <c r="E172" t="s">
        <v>156</v>
      </c>
      <c r="F172" s="66" t="str">
        <f>VLOOKUP(E172,[1]CCG!$A$2:$D$212,2,FALSE)</f>
        <v>NHS NORTH STAFFORDSHIRE CCG</v>
      </c>
      <c r="G172" s="56" t="s">
        <v>62</v>
      </c>
      <c r="H172" s="56" t="s">
        <v>279</v>
      </c>
      <c r="I172">
        <v>164</v>
      </c>
      <c r="J172">
        <v>133</v>
      </c>
      <c r="K172" s="60">
        <f t="shared" si="4"/>
        <v>31</v>
      </c>
      <c r="L172" s="58">
        <f t="shared" si="5"/>
        <v>0.81097560975609762</v>
      </c>
    </row>
    <row r="173" spans="1:12" x14ac:dyDescent="0.2">
      <c r="A173" t="str">
        <f>VLOOKUP(E173,'[1]ONS Area ID (CWT Q2 13-14)'!$A$2:$C$219,2,FALSE)</f>
        <v>E38000147</v>
      </c>
      <c r="B173" t="str">
        <f>VLOOKUP(E173,'[1]ONS Area ID (CWT Q2 13-14)'!$A$2:$C$219,3,FALSE)</f>
        <v>E39000017</v>
      </c>
      <c r="C173" s="66" t="str">
        <f>VLOOKUP(E173,[1]CCG!$A$2:$D$212,4,FALSE)</f>
        <v>Q60</v>
      </c>
      <c r="D173" s="66" t="str">
        <f>VLOOKUP(C173,'[1]Area Team'!$A$2:$B$29,2,FALSE)</f>
        <v>SHROPSHIRE AND STAFFORDSHIRE AREA TEAM</v>
      </c>
      <c r="E173" t="s">
        <v>160</v>
      </c>
      <c r="F173" s="66" t="str">
        <f>VLOOKUP(E173,[1]CCG!$A$2:$D$212,2,FALSE)</f>
        <v>NHS SHROPSHIRE CCG</v>
      </c>
      <c r="G173" s="56" t="s">
        <v>62</v>
      </c>
      <c r="H173" s="56" t="s">
        <v>279</v>
      </c>
      <c r="I173">
        <v>200</v>
      </c>
      <c r="J173">
        <v>163</v>
      </c>
      <c r="K173" s="60">
        <f t="shared" si="4"/>
        <v>37</v>
      </c>
      <c r="L173" s="58">
        <f t="shared" si="5"/>
        <v>0.81499999999999995</v>
      </c>
    </row>
    <row r="174" spans="1:12" x14ac:dyDescent="0.2">
      <c r="A174" t="str">
        <f>VLOOKUP(E174,'[1]ONS Area ID (CWT Q2 13-14)'!$A$2:$C$219,2,FALSE)</f>
        <v>E38000153</v>
      </c>
      <c r="B174" t="str">
        <f>VLOOKUP(E174,'[1]ONS Area ID (CWT Q2 13-14)'!$A$2:$C$219,3,FALSE)</f>
        <v>E39000017</v>
      </c>
      <c r="C174" s="66" t="str">
        <f>VLOOKUP(E174,[1]CCG!$A$2:$D$212,4,FALSE)</f>
        <v>Q60</v>
      </c>
      <c r="D174" s="66" t="str">
        <f>VLOOKUP(C174,'[1]Area Team'!$A$2:$B$29,2,FALSE)</f>
        <v>SHROPSHIRE AND STAFFORDSHIRE AREA TEAM</v>
      </c>
      <c r="E174" t="s">
        <v>162</v>
      </c>
      <c r="F174" s="66" t="str">
        <f>VLOOKUP(E174,[1]CCG!$A$2:$D$212,2,FALSE)</f>
        <v>NHS SOUTH EAST STAFFS AND SEISDON PENINSULAR CCG</v>
      </c>
      <c r="G174" s="56" t="s">
        <v>62</v>
      </c>
      <c r="H174" s="56" t="s">
        <v>279</v>
      </c>
      <c r="I174">
        <v>111</v>
      </c>
      <c r="J174">
        <v>93</v>
      </c>
      <c r="K174" s="60">
        <f t="shared" si="4"/>
        <v>18</v>
      </c>
      <c r="L174" s="58">
        <f t="shared" si="5"/>
        <v>0.83783783783783783</v>
      </c>
    </row>
    <row r="175" spans="1:12" x14ac:dyDescent="0.2">
      <c r="A175" t="str">
        <f>VLOOKUP(E175,'[1]ONS Area ID (CWT Q2 13-14)'!$A$2:$C$219,2,FALSE)</f>
        <v>E38000173</v>
      </c>
      <c r="B175" t="str">
        <f>VLOOKUP(E175,'[1]ONS Area ID (CWT Q2 13-14)'!$A$2:$C$219,3,FALSE)</f>
        <v>E39000017</v>
      </c>
      <c r="C175" s="66" t="str">
        <f>VLOOKUP(E175,[1]CCG!$A$2:$D$212,4,FALSE)</f>
        <v>Q60</v>
      </c>
      <c r="D175" s="66" t="str">
        <f>VLOOKUP(C175,'[1]Area Team'!$A$2:$B$29,2,FALSE)</f>
        <v>SHROPSHIRE AND STAFFORDSHIRE AREA TEAM</v>
      </c>
      <c r="E175" t="s">
        <v>165</v>
      </c>
      <c r="F175" s="66" t="str">
        <f>VLOOKUP(E175,[1]CCG!$A$2:$D$212,2,FALSE)</f>
        <v>NHS STAFFORD AND SURROUNDS CCG</v>
      </c>
      <c r="G175" s="56" t="s">
        <v>62</v>
      </c>
      <c r="H175" s="56" t="s">
        <v>279</v>
      </c>
      <c r="I175">
        <v>128</v>
      </c>
      <c r="J175">
        <v>114</v>
      </c>
      <c r="K175" s="60">
        <f t="shared" si="4"/>
        <v>14</v>
      </c>
      <c r="L175" s="58">
        <f t="shared" si="5"/>
        <v>0.890625</v>
      </c>
    </row>
    <row r="176" spans="1:12" x14ac:dyDescent="0.2">
      <c r="A176" t="str">
        <f>VLOOKUP(E176,'[1]ONS Area ID (CWT Q2 13-14)'!$A$2:$C$219,2,FALSE)</f>
        <v>E38000175</v>
      </c>
      <c r="B176" t="str">
        <f>VLOOKUP(E176,'[1]ONS Area ID (CWT Q2 13-14)'!$A$2:$C$219,3,FALSE)</f>
        <v>E39000017</v>
      </c>
      <c r="C176" s="66" t="str">
        <f>VLOOKUP(E176,[1]CCG!$A$2:$D$212,4,FALSE)</f>
        <v>Q60</v>
      </c>
      <c r="D176" s="66" t="str">
        <f>VLOOKUP(C176,'[1]Area Team'!$A$2:$B$29,2,FALSE)</f>
        <v>SHROPSHIRE AND STAFFORDSHIRE AREA TEAM</v>
      </c>
      <c r="E176" t="s">
        <v>166</v>
      </c>
      <c r="F176" s="66" t="str">
        <f>VLOOKUP(E176,[1]CCG!$A$2:$D$212,2,FALSE)</f>
        <v>NHS STOKE ON TRENT CCG</v>
      </c>
      <c r="G176" s="56" t="s">
        <v>62</v>
      </c>
      <c r="H176" s="56" t="s">
        <v>279</v>
      </c>
      <c r="I176">
        <v>185</v>
      </c>
      <c r="J176">
        <v>146</v>
      </c>
      <c r="K176" s="60">
        <f t="shared" si="4"/>
        <v>39</v>
      </c>
      <c r="L176" s="58">
        <f t="shared" si="5"/>
        <v>0.78918918918918923</v>
      </c>
    </row>
    <row r="177" spans="1:12" x14ac:dyDescent="0.2">
      <c r="A177" t="str">
        <f>VLOOKUP(E177,'[1]ONS Area ID (CWT Q2 13-14)'!$A$2:$C$219,2,FALSE)</f>
        <v>E38000183</v>
      </c>
      <c r="B177" t="str">
        <f>VLOOKUP(E177,'[1]ONS Area ID (CWT Q2 13-14)'!$A$2:$C$219,3,FALSE)</f>
        <v>E39000017</v>
      </c>
      <c r="C177" s="66" t="str">
        <f>VLOOKUP(E177,[1]CCG!$A$2:$D$212,4,FALSE)</f>
        <v>Q60</v>
      </c>
      <c r="D177" s="66" t="str">
        <f>VLOOKUP(C177,'[1]Area Team'!$A$2:$B$29,2,FALSE)</f>
        <v>SHROPSHIRE AND STAFFORDSHIRE AREA TEAM</v>
      </c>
      <c r="E177" t="s">
        <v>167</v>
      </c>
      <c r="F177" s="66" t="str">
        <f>VLOOKUP(E177,[1]CCG!$A$2:$D$212,2,FALSE)</f>
        <v>NHS TELFORD AND WREKIN CCG</v>
      </c>
      <c r="G177" s="56" t="s">
        <v>62</v>
      </c>
      <c r="H177" s="56" t="s">
        <v>279</v>
      </c>
      <c r="I177">
        <v>87</v>
      </c>
      <c r="J177">
        <v>60</v>
      </c>
      <c r="K177" s="60">
        <f t="shared" si="4"/>
        <v>27</v>
      </c>
      <c r="L177" s="58">
        <f t="shared" si="5"/>
        <v>0.68965517241379315</v>
      </c>
    </row>
    <row r="178" spans="1:12" x14ac:dyDescent="0.2">
      <c r="A178" t="str">
        <f>VLOOKUP(E178,'[1]ONS Area ID (CWT Q2 13-14)'!$A$2:$C$219,2,FALSE)</f>
        <v>E38000006</v>
      </c>
      <c r="B178" t="str">
        <f>VLOOKUP(E178,'[1]ONS Area ID (CWT Q2 13-14)'!$A$2:$C$219,3,FALSE)</f>
        <v>E39000008</v>
      </c>
      <c r="C178" s="66" t="str">
        <f>VLOOKUP(E178,[1]CCG!$A$2:$D$212,4,FALSE)</f>
        <v>Q51</v>
      </c>
      <c r="D178" s="66" t="str">
        <f>VLOOKUP(C178,'[1]Area Team'!$A$2:$B$29,2,FALSE)</f>
        <v>SOUTH YORKSHIRE AND BASSETLAW AREA TEAM</v>
      </c>
      <c r="E178" t="s">
        <v>109</v>
      </c>
      <c r="F178" s="66" t="str">
        <f>VLOOKUP(E178,[1]CCG!$A$2:$D$212,2,FALSE)</f>
        <v>NHS BARNSLEY CCG</v>
      </c>
      <c r="G178" s="56" t="s">
        <v>62</v>
      </c>
      <c r="H178" s="56" t="s">
        <v>279</v>
      </c>
      <c r="I178">
        <v>157</v>
      </c>
      <c r="J178">
        <v>136</v>
      </c>
      <c r="K178" s="60">
        <f t="shared" si="4"/>
        <v>21</v>
      </c>
      <c r="L178" s="58">
        <f t="shared" si="5"/>
        <v>0.86624203821656054</v>
      </c>
    </row>
    <row r="179" spans="1:12" x14ac:dyDescent="0.2">
      <c r="A179" t="str">
        <f>VLOOKUP(E179,'[1]ONS Area ID (CWT Q2 13-14)'!$A$2:$C$219,2,FALSE)</f>
        <v>E38000008</v>
      </c>
      <c r="B179" t="str">
        <f>VLOOKUP(E179,'[1]ONS Area ID (CWT Q2 13-14)'!$A$2:$C$219,3,FALSE)</f>
        <v>E39000008</v>
      </c>
      <c r="C179" s="66" t="str">
        <f>VLOOKUP(E179,[1]CCG!$A$2:$D$212,4,FALSE)</f>
        <v>Q51</v>
      </c>
      <c r="D179" s="66" t="str">
        <f>VLOOKUP(C179,'[1]Area Team'!$A$2:$B$29,2,FALSE)</f>
        <v>SOUTH YORKSHIRE AND BASSETLAW AREA TEAM</v>
      </c>
      <c r="E179" t="s">
        <v>110</v>
      </c>
      <c r="F179" s="66" t="str">
        <f>VLOOKUP(E179,[1]CCG!$A$2:$D$212,2,FALSE)</f>
        <v>NHS BASSETLAW CCG</v>
      </c>
      <c r="G179" s="56" t="s">
        <v>62</v>
      </c>
      <c r="H179" s="56" t="s">
        <v>279</v>
      </c>
      <c r="I179">
        <v>51</v>
      </c>
      <c r="J179">
        <v>44</v>
      </c>
      <c r="K179" s="60">
        <f t="shared" si="4"/>
        <v>7</v>
      </c>
      <c r="L179" s="58">
        <f t="shared" si="5"/>
        <v>0.86274509803921573</v>
      </c>
    </row>
    <row r="180" spans="1:12" x14ac:dyDescent="0.2">
      <c r="A180" t="str">
        <f>VLOOKUP(E180,'[1]ONS Area ID (CWT Q2 13-14)'!$A$2:$C$219,2,FALSE)</f>
        <v>E38000044</v>
      </c>
      <c r="B180" t="str">
        <f>VLOOKUP(E180,'[1]ONS Area ID (CWT Q2 13-14)'!$A$2:$C$219,3,FALSE)</f>
        <v>E39000008</v>
      </c>
      <c r="C180" s="66" t="str">
        <f>VLOOKUP(E180,[1]CCG!$A$2:$D$212,4,FALSE)</f>
        <v>Q51</v>
      </c>
      <c r="D180" s="66" t="str">
        <f>VLOOKUP(C180,'[1]Area Team'!$A$2:$B$29,2,FALSE)</f>
        <v>SOUTH YORKSHIRE AND BASSETLAW AREA TEAM</v>
      </c>
      <c r="E180" t="s">
        <v>115</v>
      </c>
      <c r="F180" s="66" t="str">
        <f>VLOOKUP(E180,[1]CCG!$A$2:$D$212,2,FALSE)</f>
        <v>NHS DONCASTER CCG</v>
      </c>
      <c r="G180" s="56" t="s">
        <v>62</v>
      </c>
      <c r="H180" s="56" t="s">
        <v>279</v>
      </c>
      <c r="I180">
        <v>173</v>
      </c>
      <c r="J180">
        <v>154</v>
      </c>
      <c r="K180" s="60">
        <f t="shared" si="4"/>
        <v>19</v>
      </c>
      <c r="L180" s="58">
        <f t="shared" si="5"/>
        <v>0.89017341040462428</v>
      </c>
    </row>
    <row r="181" spans="1:12" x14ac:dyDescent="0.2">
      <c r="A181" t="str">
        <f>VLOOKUP(E181,'[1]ONS Area ID (CWT Q2 13-14)'!$A$2:$C$219,2,FALSE)</f>
        <v>E38000141</v>
      </c>
      <c r="B181" t="str">
        <f>VLOOKUP(E181,'[1]ONS Area ID (CWT Q2 13-14)'!$A$2:$C$219,3,FALSE)</f>
        <v>E39000008</v>
      </c>
      <c r="C181" s="66" t="str">
        <f>VLOOKUP(E181,[1]CCG!$A$2:$D$212,4,FALSE)</f>
        <v>Q51</v>
      </c>
      <c r="D181" s="66" t="str">
        <f>VLOOKUP(C181,'[1]Area Team'!$A$2:$B$29,2,FALSE)</f>
        <v>SOUTH YORKSHIRE AND BASSETLAW AREA TEAM</v>
      </c>
      <c r="E181" t="s">
        <v>126</v>
      </c>
      <c r="F181" s="66" t="str">
        <f>VLOOKUP(E181,[1]CCG!$A$2:$D$212,2,FALSE)</f>
        <v>NHS ROTHERHAM CCG</v>
      </c>
      <c r="G181" s="56" t="s">
        <v>62</v>
      </c>
      <c r="H181" s="56" t="s">
        <v>279</v>
      </c>
      <c r="I181">
        <v>122</v>
      </c>
      <c r="J181">
        <v>104</v>
      </c>
      <c r="K181" s="60">
        <f t="shared" si="4"/>
        <v>18</v>
      </c>
      <c r="L181" s="58">
        <f t="shared" si="5"/>
        <v>0.85245901639344257</v>
      </c>
    </row>
    <row r="182" spans="1:12" x14ac:dyDescent="0.2">
      <c r="A182" t="str">
        <f>VLOOKUP(E182,'[1]ONS Area ID (CWT Q2 13-14)'!$A$2:$C$219,2,FALSE)</f>
        <v>E38000146</v>
      </c>
      <c r="B182" t="str">
        <f>VLOOKUP(E182,'[1]ONS Area ID (CWT Q2 13-14)'!$A$2:$C$219,3,FALSE)</f>
        <v>E39000008</v>
      </c>
      <c r="C182" s="66" t="str">
        <f>VLOOKUP(E182,[1]CCG!$A$2:$D$212,4,FALSE)</f>
        <v>Q51</v>
      </c>
      <c r="D182" s="66" t="str">
        <f>VLOOKUP(C182,'[1]Area Team'!$A$2:$B$29,2,FALSE)</f>
        <v>SOUTH YORKSHIRE AND BASSETLAW AREA TEAM</v>
      </c>
      <c r="E182" t="s">
        <v>128</v>
      </c>
      <c r="F182" s="66" t="str">
        <f>VLOOKUP(E182,[1]CCG!$A$2:$D$212,2,FALSE)</f>
        <v>NHS SHEFFIELD CCG</v>
      </c>
      <c r="G182" s="56" t="s">
        <v>62</v>
      </c>
      <c r="H182" s="56" t="s">
        <v>279</v>
      </c>
      <c r="I182">
        <v>309</v>
      </c>
      <c r="J182">
        <v>281</v>
      </c>
      <c r="K182" s="60">
        <f t="shared" si="4"/>
        <v>28</v>
      </c>
      <c r="L182" s="58">
        <f t="shared" si="5"/>
        <v>0.90938511326860838</v>
      </c>
    </row>
    <row r="183" spans="1:12" x14ac:dyDescent="0.2">
      <c r="A183" t="str">
        <f>VLOOKUP(E183,'[1]ONS Area ID (CWT Q2 13-14)'!$A$2:$C$219,2,FALSE)</f>
        <v>E38000021</v>
      </c>
      <c r="B183" t="str">
        <f>VLOOKUP(E183,'[1]ONS Area ID (CWT Q2 13-14)'!$A$2:$C$219,3,FALSE)</f>
        <v>E39000023</v>
      </c>
      <c r="C183" s="66" t="str">
        <f>VLOOKUP(E183,[1]CCG!$A$2:$D$212,4,FALSE)</f>
        <v>Q68</v>
      </c>
      <c r="D183" s="66" t="str">
        <f>VLOOKUP(C183,'[1]Area Team'!$A$2:$B$29,2,FALSE)</f>
        <v>SURREY AND SUSSEX AREA TEAM</v>
      </c>
      <c r="E183" t="s">
        <v>220</v>
      </c>
      <c r="F183" s="66" t="str">
        <f>VLOOKUP(E183,[1]CCG!$A$2:$D$212,2,FALSE)</f>
        <v>NHS BRIGHTON AND HOVE CCG</v>
      </c>
      <c r="G183" s="56" t="s">
        <v>62</v>
      </c>
      <c r="H183" s="56" t="s">
        <v>279</v>
      </c>
      <c r="I183">
        <v>142</v>
      </c>
      <c r="J183">
        <v>121</v>
      </c>
      <c r="K183" s="60">
        <f t="shared" si="4"/>
        <v>21</v>
      </c>
      <c r="L183" s="58">
        <f t="shared" si="5"/>
        <v>0.852112676056338</v>
      </c>
    </row>
    <row r="184" spans="1:12" x14ac:dyDescent="0.2">
      <c r="A184" t="str">
        <f>VLOOKUP(E184,'[1]ONS Area ID (CWT Q2 13-14)'!$A$2:$C$219,2,FALSE)</f>
        <v>E38000036</v>
      </c>
      <c r="B184" t="str">
        <f>VLOOKUP(E184,'[1]ONS Area ID (CWT Q2 13-14)'!$A$2:$C$219,3,FALSE)</f>
        <v>E39000023</v>
      </c>
      <c r="C184" s="66" t="str">
        <f>VLOOKUP(E184,[1]CCG!$A$2:$D$212,4,FALSE)</f>
        <v>Q68</v>
      </c>
      <c r="D184" s="66" t="str">
        <f>VLOOKUP(C184,'[1]Area Team'!$A$2:$B$29,2,FALSE)</f>
        <v>SURREY AND SUSSEX AREA TEAM</v>
      </c>
      <c r="E184" t="s">
        <v>223</v>
      </c>
      <c r="F184" s="66" t="str">
        <f>VLOOKUP(E184,[1]CCG!$A$2:$D$212,2,FALSE)</f>
        <v>NHS COASTAL WEST SUSSEX CCG</v>
      </c>
      <c r="G184" s="56" t="s">
        <v>62</v>
      </c>
      <c r="H184" s="56" t="s">
        <v>279</v>
      </c>
      <c r="I184">
        <v>364</v>
      </c>
      <c r="J184">
        <v>319</v>
      </c>
      <c r="K184" s="60">
        <f t="shared" si="4"/>
        <v>45</v>
      </c>
      <c r="L184" s="58">
        <f t="shared" si="5"/>
        <v>0.87637362637362637</v>
      </c>
    </row>
    <row r="185" spans="1:12" x14ac:dyDescent="0.2">
      <c r="A185" t="str">
        <f>VLOOKUP(E185,'[1]ONS Area ID (CWT Q2 13-14)'!$A$2:$C$219,2,FALSE)</f>
        <v>E38000039</v>
      </c>
      <c r="B185" t="str">
        <f>VLOOKUP(E185,'[1]ONS Area ID (CWT Q2 13-14)'!$A$2:$C$219,3,FALSE)</f>
        <v>E39000023</v>
      </c>
      <c r="C185" s="66" t="str">
        <f>VLOOKUP(E185,[1]CCG!$A$2:$D$212,4,FALSE)</f>
        <v>Q68</v>
      </c>
      <c r="D185" s="66" t="str">
        <f>VLOOKUP(C185,'[1]Area Team'!$A$2:$B$29,2,FALSE)</f>
        <v>SURREY AND SUSSEX AREA TEAM</v>
      </c>
      <c r="E185" t="s">
        <v>224</v>
      </c>
      <c r="F185" s="66" t="str">
        <f>VLOOKUP(E185,[1]CCG!$A$2:$D$212,2,FALSE)</f>
        <v>NHS CRAWLEY CCG</v>
      </c>
      <c r="G185" s="56" t="s">
        <v>62</v>
      </c>
      <c r="H185" s="56" t="s">
        <v>279</v>
      </c>
      <c r="I185">
        <v>66</v>
      </c>
      <c r="J185">
        <v>58</v>
      </c>
      <c r="K185" s="60">
        <f t="shared" si="4"/>
        <v>8</v>
      </c>
      <c r="L185" s="58">
        <f t="shared" si="5"/>
        <v>0.87878787878787878</v>
      </c>
    </row>
    <row r="186" spans="1:12" x14ac:dyDescent="0.2">
      <c r="A186" t="str">
        <f>VLOOKUP(E186,'[1]ONS Area ID (CWT Q2 13-14)'!$A$2:$C$219,2,FALSE)</f>
        <v>E38000054</v>
      </c>
      <c r="B186" t="str">
        <f>VLOOKUP(E186,'[1]ONS Area ID (CWT Q2 13-14)'!$A$2:$C$219,3,FALSE)</f>
        <v>E39000023</v>
      </c>
      <c r="C186" s="66" t="str">
        <f>VLOOKUP(E186,[1]CCG!$A$2:$D$212,4,FALSE)</f>
        <v>Q68</v>
      </c>
      <c r="D186" s="66" t="str">
        <f>VLOOKUP(C186,'[1]Area Team'!$A$2:$B$29,2,FALSE)</f>
        <v>SURREY AND SUSSEX AREA TEAM</v>
      </c>
      <c r="E186" t="s">
        <v>226</v>
      </c>
      <c r="F186" s="66" t="str">
        <f>VLOOKUP(E186,[1]CCG!$A$2:$D$212,2,FALSE)</f>
        <v>NHS EAST SURREY CCG</v>
      </c>
      <c r="G186" s="56" t="s">
        <v>62</v>
      </c>
      <c r="H186" s="56" t="s">
        <v>279</v>
      </c>
      <c r="I186">
        <v>89</v>
      </c>
      <c r="J186">
        <v>73</v>
      </c>
      <c r="K186" s="60">
        <f t="shared" si="4"/>
        <v>16</v>
      </c>
      <c r="L186" s="58">
        <f t="shared" si="5"/>
        <v>0.8202247191011236</v>
      </c>
    </row>
    <row r="187" spans="1:12" x14ac:dyDescent="0.2">
      <c r="A187" t="str">
        <f>VLOOKUP(E187,'[1]ONS Area ID (CWT Q2 13-14)'!$A$2:$C$219,2,FALSE)</f>
        <v>E38000055</v>
      </c>
      <c r="B187" t="str">
        <f>VLOOKUP(E187,'[1]ONS Area ID (CWT Q2 13-14)'!$A$2:$C$219,3,FALSE)</f>
        <v>E39000023</v>
      </c>
      <c r="C187" s="66" t="str">
        <f>VLOOKUP(E187,[1]CCG!$A$2:$D$212,4,FALSE)</f>
        <v>Q68</v>
      </c>
      <c r="D187" s="66" t="str">
        <f>VLOOKUP(C187,'[1]Area Team'!$A$2:$B$29,2,FALSE)</f>
        <v>SURREY AND SUSSEX AREA TEAM</v>
      </c>
      <c r="E187" t="s">
        <v>222</v>
      </c>
      <c r="F187" s="66" t="str">
        <f>VLOOKUP(E187,[1]CCG!$A$2:$D$212,2,FALSE)</f>
        <v>NHS EASTBOURNE, HAILSHAM AND SEAFORD CCG</v>
      </c>
      <c r="G187" s="56" t="s">
        <v>62</v>
      </c>
      <c r="H187" s="56" t="s">
        <v>279</v>
      </c>
      <c r="I187">
        <v>175</v>
      </c>
      <c r="J187">
        <v>151</v>
      </c>
      <c r="K187" s="60">
        <f t="shared" si="4"/>
        <v>24</v>
      </c>
      <c r="L187" s="58">
        <f t="shared" si="5"/>
        <v>0.86285714285714288</v>
      </c>
    </row>
    <row r="188" spans="1:12" x14ac:dyDescent="0.2">
      <c r="A188" t="str">
        <f>VLOOKUP(E188,'[1]ONS Area ID (CWT Q2 13-14)'!$A$2:$C$219,2,FALSE)</f>
        <v>E38000067</v>
      </c>
      <c r="B188" t="str">
        <f>VLOOKUP(E188,'[1]ONS Area ID (CWT Q2 13-14)'!$A$2:$C$219,3,FALSE)</f>
        <v>E39000023</v>
      </c>
      <c r="C188" s="66" t="str">
        <f>VLOOKUP(E188,[1]CCG!$A$2:$D$212,4,FALSE)</f>
        <v>Q68</v>
      </c>
      <c r="D188" s="66" t="str">
        <f>VLOOKUP(C188,'[1]Area Team'!$A$2:$B$29,2,FALSE)</f>
        <v>SURREY AND SUSSEX AREA TEAM</v>
      </c>
      <c r="E188" t="s">
        <v>227</v>
      </c>
      <c r="F188" s="66" t="str">
        <f>VLOOKUP(E188,[1]CCG!$A$2:$D$212,2,FALSE)</f>
        <v>NHS GUILDFORD AND WAVERLEY CCG</v>
      </c>
      <c r="G188" s="56" t="s">
        <v>62</v>
      </c>
      <c r="H188" s="56" t="s">
        <v>279</v>
      </c>
      <c r="I188">
        <v>79</v>
      </c>
      <c r="J188">
        <v>76</v>
      </c>
      <c r="K188" s="60">
        <f t="shared" si="4"/>
        <v>3</v>
      </c>
      <c r="L188" s="58">
        <f t="shared" si="5"/>
        <v>0.96202531645569622</v>
      </c>
    </row>
    <row r="189" spans="1:12" x14ac:dyDescent="0.2">
      <c r="A189" t="str">
        <f>VLOOKUP(E189,'[1]ONS Area ID (CWT Q2 13-14)'!$A$2:$C$219,2,FALSE)</f>
        <v>E38000076</v>
      </c>
      <c r="B189" t="str">
        <f>VLOOKUP(E189,'[1]ONS Area ID (CWT Q2 13-14)'!$A$2:$C$219,3,FALSE)</f>
        <v>E39000023</v>
      </c>
      <c r="C189" s="66" t="str">
        <f>VLOOKUP(E189,[1]CCG!$A$2:$D$212,4,FALSE)</f>
        <v>Q68</v>
      </c>
      <c r="D189" s="66" t="str">
        <f>VLOOKUP(C189,'[1]Area Team'!$A$2:$B$29,2,FALSE)</f>
        <v>SURREY AND SUSSEX AREA TEAM</v>
      </c>
      <c r="E189" t="s">
        <v>228</v>
      </c>
      <c r="F189" s="66" t="str">
        <f>VLOOKUP(E189,[1]CCG!$A$2:$D$212,2,FALSE)</f>
        <v>NHS HASTINGS AND ROTHER CCG</v>
      </c>
      <c r="G189" s="56" t="s">
        <v>62</v>
      </c>
      <c r="H189" s="56" t="s">
        <v>279</v>
      </c>
      <c r="I189">
        <v>152</v>
      </c>
      <c r="J189">
        <v>129</v>
      </c>
      <c r="K189" s="60">
        <f t="shared" si="4"/>
        <v>23</v>
      </c>
      <c r="L189" s="58">
        <f t="shared" si="5"/>
        <v>0.84868421052631582</v>
      </c>
    </row>
    <row r="190" spans="1:12" x14ac:dyDescent="0.2">
      <c r="A190" t="str">
        <f>VLOOKUP(E190,'[1]ONS Area ID (CWT Q2 13-14)'!$A$2:$C$219,2,FALSE)</f>
        <v>E38000081</v>
      </c>
      <c r="B190" t="str">
        <f>VLOOKUP(E190,'[1]ONS Area ID (CWT Q2 13-14)'!$A$2:$C$219,3,FALSE)</f>
        <v>E39000023</v>
      </c>
      <c r="C190" s="66" t="str">
        <f>VLOOKUP(E190,[1]CCG!$A$2:$D$212,4,FALSE)</f>
        <v>Q68</v>
      </c>
      <c r="D190" s="66" t="str">
        <f>VLOOKUP(C190,'[1]Area Team'!$A$2:$B$29,2,FALSE)</f>
        <v>SURREY AND SUSSEX AREA TEAM</v>
      </c>
      <c r="E190" t="s">
        <v>273</v>
      </c>
      <c r="F190" s="66" t="str">
        <f>VLOOKUP(E190,[1]CCG!$A$2:$D$212,2,FALSE)</f>
        <v>NHS HIGH WEALD LEWES HAVENS CCG</v>
      </c>
      <c r="G190" s="56" t="s">
        <v>62</v>
      </c>
      <c r="H190" s="56" t="s">
        <v>279</v>
      </c>
      <c r="I190">
        <v>101</v>
      </c>
      <c r="J190">
        <v>85</v>
      </c>
      <c r="K190" s="60">
        <f t="shared" si="4"/>
        <v>16</v>
      </c>
      <c r="L190" s="58">
        <f t="shared" si="5"/>
        <v>0.84158415841584155</v>
      </c>
    </row>
    <row r="191" spans="1:12" x14ac:dyDescent="0.2">
      <c r="A191" t="str">
        <f>VLOOKUP(E191,'[1]ONS Area ID (CWT Q2 13-14)'!$A$2:$C$219,2,FALSE)</f>
        <v>E38000083</v>
      </c>
      <c r="B191" t="str">
        <f>VLOOKUP(E191,'[1]ONS Area ID (CWT Q2 13-14)'!$A$2:$C$219,3,FALSE)</f>
        <v>E39000023</v>
      </c>
      <c r="C191" s="66" t="str">
        <f>VLOOKUP(E191,[1]CCG!$A$2:$D$212,4,FALSE)</f>
        <v>Q68</v>
      </c>
      <c r="D191" s="66" t="str">
        <f>VLOOKUP(C191,'[1]Area Team'!$A$2:$B$29,2,FALSE)</f>
        <v>SURREY AND SUSSEX AREA TEAM</v>
      </c>
      <c r="E191" t="s">
        <v>230</v>
      </c>
      <c r="F191" s="66" t="str">
        <f>VLOOKUP(E191,[1]CCG!$A$2:$D$212,2,FALSE)</f>
        <v>NHS HORSHAM AND MID SUSSEX CCG</v>
      </c>
      <c r="G191" s="56" t="s">
        <v>62</v>
      </c>
      <c r="H191" s="56" t="s">
        <v>279</v>
      </c>
      <c r="I191">
        <v>114</v>
      </c>
      <c r="J191">
        <v>103</v>
      </c>
      <c r="K191" s="60">
        <f t="shared" si="4"/>
        <v>11</v>
      </c>
      <c r="L191" s="58">
        <f t="shared" si="5"/>
        <v>0.90350877192982459</v>
      </c>
    </row>
    <row r="192" spans="1:12" x14ac:dyDescent="0.2">
      <c r="A192" t="str">
        <f>VLOOKUP(E192,'[1]ONS Area ID (CWT Q2 13-14)'!$A$2:$C$219,2,FALSE)</f>
        <v>E38000128</v>
      </c>
      <c r="B192" t="str">
        <f>VLOOKUP(E192,'[1]ONS Area ID (CWT Q2 13-14)'!$A$2:$C$219,3,FALSE)</f>
        <v>E39000023</v>
      </c>
      <c r="C192" s="66" t="str">
        <f>VLOOKUP(E192,[1]CCG!$A$2:$D$212,4,FALSE)</f>
        <v>Q68</v>
      </c>
      <c r="D192" s="66" t="str">
        <f>VLOOKUP(C192,'[1]Area Team'!$A$2:$B$29,2,FALSE)</f>
        <v>SURREY AND SUSSEX AREA TEAM</v>
      </c>
      <c r="E192" t="s">
        <v>231</v>
      </c>
      <c r="F192" s="66" t="str">
        <f>VLOOKUP(E192,[1]CCG!$A$2:$D$212,2,FALSE)</f>
        <v>NHS NORTH WEST SURREY CCG</v>
      </c>
      <c r="G192" s="56" t="s">
        <v>62</v>
      </c>
      <c r="H192" s="56" t="s">
        <v>279</v>
      </c>
      <c r="I192">
        <v>166</v>
      </c>
      <c r="J192">
        <v>144</v>
      </c>
      <c r="K192" s="60">
        <f t="shared" si="4"/>
        <v>22</v>
      </c>
      <c r="L192" s="58">
        <f t="shared" si="5"/>
        <v>0.86746987951807231</v>
      </c>
    </row>
    <row r="193" spans="1:12" x14ac:dyDescent="0.2">
      <c r="A193" t="str">
        <f>VLOOKUP(E193,'[1]ONS Area ID (CWT Q2 13-14)'!$A$2:$C$219,2,FALSE)</f>
        <v>E38000177</v>
      </c>
      <c r="B193" t="str">
        <f>VLOOKUP(E193,'[1]ONS Area ID (CWT Q2 13-14)'!$A$2:$C$219,3,FALSE)</f>
        <v>E39000023</v>
      </c>
      <c r="C193" s="66" t="str">
        <f>VLOOKUP(E193,[1]CCG!$A$2:$D$212,4,FALSE)</f>
        <v>Q68</v>
      </c>
      <c r="D193" s="66" t="str">
        <f>VLOOKUP(C193,'[1]Area Team'!$A$2:$B$29,2,FALSE)</f>
        <v>SURREY AND SUSSEX AREA TEAM</v>
      </c>
      <c r="E193" t="s">
        <v>271</v>
      </c>
      <c r="F193" s="66" t="str">
        <f>VLOOKUP(E193,[1]CCG!$A$2:$D$212,2,FALSE)</f>
        <v>NHS SURREY DOWNS CCG</v>
      </c>
      <c r="G193" s="56" t="s">
        <v>62</v>
      </c>
      <c r="H193" s="56" t="s">
        <v>279</v>
      </c>
      <c r="I193">
        <v>183</v>
      </c>
      <c r="J193">
        <v>156</v>
      </c>
      <c r="K193" s="60">
        <f t="shared" si="4"/>
        <v>27</v>
      </c>
      <c r="L193" s="58">
        <f t="shared" si="5"/>
        <v>0.85245901639344257</v>
      </c>
    </row>
    <row r="194" spans="1:12" x14ac:dyDescent="0.2">
      <c r="A194" t="str">
        <f>VLOOKUP(E194,'[1]ONS Area ID (CWT Q2 13-14)'!$A$2:$C$219,2,FALSE)</f>
        <v>E38000178</v>
      </c>
      <c r="B194" t="str">
        <f>VLOOKUP(E194,'[1]ONS Area ID (CWT Q2 13-14)'!$A$2:$C$219,3,FALSE)</f>
        <v>E39000023</v>
      </c>
      <c r="C194" s="66" t="str">
        <f>VLOOKUP(E194,[1]CCG!$A$2:$D$212,4,FALSE)</f>
        <v>Q68</v>
      </c>
      <c r="D194" s="66" t="str">
        <f>VLOOKUP(C194,'[1]Area Team'!$A$2:$B$29,2,FALSE)</f>
        <v>SURREY AND SUSSEX AREA TEAM</v>
      </c>
      <c r="E194" t="s">
        <v>233</v>
      </c>
      <c r="F194" s="66" t="str">
        <f>VLOOKUP(E194,[1]CCG!$A$2:$D$212,2,FALSE)</f>
        <v>NHS SURREY HEATH CCG</v>
      </c>
      <c r="G194" s="56" t="s">
        <v>62</v>
      </c>
      <c r="H194" s="56" t="s">
        <v>279</v>
      </c>
      <c r="I194">
        <v>40</v>
      </c>
      <c r="J194">
        <v>35</v>
      </c>
      <c r="K194" s="60">
        <f t="shared" si="4"/>
        <v>5</v>
      </c>
      <c r="L194" s="58">
        <f t="shared" si="5"/>
        <v>0.875</v>
      </c>
    </row>
    <row r="195" spans="1:12" x14ac:dyDescent="0.2">
      <c r="A195" t="str">
        <f>VLOOKUP(E195,'[1]ONS Area ID (CWT Q2 13-14)'!$A$2:$C$219,2,FALSE)</f>
        <v>E38000003</v>
      </c>
      <c r="B195" t="str">
        <f>VLOOKUP(E195,'[1]ONS Area ID (CWT Q2 13-14)'!$A$2:$C$219,3,FALSE)</f>
        <v>E39000024</v>
      </c>
      <c r="C195" s="66" t="str">
        <f>VLOOKUP(E195,[1]CCG!$A$2:$D$212,4,FALSE)</f>
        <v>Q69</v>
      </c>
      <c r="D195" s="66" t="str">
        <f>VLOOKUP(C195,'[1]Area Team'!$A$2:$B$29,2,FALSE)</f>
        <v>THAMES VALLEY AREA TEAM</v>
      </c>
      <c r="E195" t="s">
        <v>249</v>
      </c>
      <c r="F195" s="66" t="str">
        <f>VLOOKUP(E195,[1]CCG!$A$2:$D$212,2,FALSE)</f>
        <v>NHS AYLESBURY VALE CCG</v>
      </c>
      <c r="G195" s="56" t="s">
        <v>62</v>
      </c>
      <c r="H195" s="56" t="s">
        <v>279</v>
      </c>
      <c r="I195">
        <v>111</v>
      </c>
      <c r="J195">
        <v>97</v>
      </c>
      <c r="K195" s="60">
        <f t="shared" si="4"/>
        <v>14</v>
      </c>
      <c r="L195" s="58">
        <f t="shared" si="5"/>
        <v>0.87387387387387383</v>
      </c>
    </row>
    <row r="196" spans="1:12" x14ac:dyDescent="0.2">
      <c r="A196" t="str">
        <f>VLOOKUP(E196,'[1]ONS Area ID (CWT Q2 13-14)'!$A$2:$C$219,2,FALSE)</f>
        <v>E38000017</v>
      </c>
      <c r="B196" t="str">
        <f>VLOOKUP(E196,'[1]ONS Area ID (CWT Q2 13-14)'!$A$2:$C$219,3,FALSE)</f>
        <v>E39000024</v>
      </c>
      <c r="C196" s="66" t="str">
        <f>VLOOKUP(E196,[1]CCG!$A$2:$D$212,4,FALSE)</f>
        <v>Q69</v>
      </c>
      <c r="D196" s="66" t="str">
        <f>VLOOKUP(C196,'[1]Area Team'!$A$2:$B$29,2,FALSE)</f>
        <v>THAMES VALLEY AREA TEAM</v>
      </c>
      <c r="E196" t="s">
        <v>236</v>
      </c>
      <c r="F196" s="66" t="str">
        <f>VLOOKUP(E196,[1]CCG!$A$2:$D$212,2,FALSE)</f>
        <v>NHS BRACKNELL AND ASCOT CCG</v>
      </c>
      <c r="G196" s="56" t="s">
        <v>62</v>
      </c>
      <c r="H196" s="56" t="s">
        <v>279</v>
      </c>
      <c r="I196">
        <v>60</v>
      </c>
      <c r="J196">
        <v>49</v>
      </c>
      <c r="K196" s="60">
        <f t="shared" si="4"/>
        <v>11</v>
      </c>
      <c r="L196" s="58">
        <f t="shared" si="5"/>
        <v>0.81666666666666665</v>
      </c>
    </row>
    <row r="197" spans="1:12" x14ac:dyDescent="0.2">
      <c r="A197" t="str">
        <f>VLOOKUP(E197,'[1]ONS Area ID (CWT Q2 13-14)'!$A$2:$C$219,2,FALSE)</f>
        <v>E38000033</v>
      </c>
      <c r="B197" t="str">
        <f>VLOOKUP(E197,'[1]ONS Area ID (CWT Q2 13-14)'!$A$2:$C$219,3,FALSE)</f>
        <v>E39000024</v>
      </c>
      <c r="C197" s="66" t="str">
        <f>VLOOKUP(E197,[1]CCG!$A$2:$D$212,4,FALSE)</f>
        <v>Q69</v>
      </c>
      <c r="D197" s="66" t="str">
        <f>VLOOKUP(C197,'[1]Area Team'!$A$2:$B$29,2,FALSE)</f>
        <v>THAMES VALLEY AREA TEAM</v>
      </c>
      <c r="E197" t="s">
        <v>237</v>
      </c>
      <c r="F197" s="66" t="str">
        <f>VLOOKUP(E197,[1]CCG!$A$2:$D$212,2,FALSE)</f>
        <v>NHS CHILTERN CCG</v>
      </c>
      <c r="G197" s="56" t="s">
        <v>62</v>
      </c>
      <c r="H197" s="56" t="s">
        <v>279</v>
      </c>
      <c r="I197">
        <v>145</v>
      </c>
      <c r="J197">
        <v>131</v>
      </c>
      <c r="K197" s="60">
        <f t="shared" si="4"/>
        <v>14</v>
      </c>
      <c r="L197" s="58">
        <f t="shared" si="5"/>
        <v>0.90344827586206899</v>
      </c>
    </row>
    <row r="198" spans="1:12" x14ac:dyDescent="0.2">
      <c r="A198" t="str">
        <f>VLOOKUP(E198,'[1]ONS Area ID (CWT Q2 13-14)'!$A$2:$C$219,2,FALSE)</f>
        <v>E38000110</v>
      </c>
      <c r="B198" t="str">
        <f>VLOOKUP(E198,'[1]ONS Area ID (CWT Q2 13-14)'!$A$2:$C$219,3,FALSE)</f>
        <v>E39000024</v>
      </c>
      <c r="C198" s="66" t="str">
        <f>VLOOKUP(E198,[1]CCG!$A$2:$D$212,4,FALSE)</f>
        <v>Q69</v>
      </c>
      <c r="D198" s="66" t="str">
        <f>VLOOKUP(C198,'[1]Area Team'!$A$2:$B$29,2,FALSE)</f>
        <v>THAMES VALLEY AREA TEAM</v>
      </c>
      <c r="E198" t="s">
        <v>241</v>
      </c>
      <c r="F198" s="66" t="str">
        <f>VLOOKUP(E198,[1]CCG!$A$2:$D$212,2,FALSE)</f>
        <v>NHS NEWBURY AND DISTRICT CCG</v>
      </c>
      <c r="G198" s="56" t="s">
        <v>62</v>
      </c>
      <c r="H198" s="56" t="s">
        <v>279</v>
      </c>
      <c r="I198">
        <v>63</v>
      </c>
      <c r="J198">
        <v>57</v>
      </c>
      <c r="K198" s="60">
        <f t="shared" si="4"/>
        <v>6</v>
      </c>
      <c r="L198" s="58">
        <f t="shared" si="5"/>
        <v>0.90476190476190477</v>
      </c>
    </row>
    <row r="199" spans="1:12" x14ac:dyDescent="0.2">
      <c r="A199" t="str">
        <f>VLOOKUP(E199,'[1]ONS Area ID (CWT Q2 13-14)'!$A$2:$C$219,2,FALSE)</f>
        <v>E38000114</v>
      </c>
      <c r="B199" t="str">
        <f>VLOOKUP(E199,'[1]ONS Area ID (CWT Q2 13-14)'!$A$2:$C$219,3,FALSE)</f>
        <v>E39000024</v>
      </c>
      <c r="C199" s="66" t="str">
        <f>VLOOKUP(E199,[1]CCG!$A$2:$D$212,4,FALSE)</f>
        <v>Q69</v>
      </c>
      <c r="D199" s="66" t="str">
        <f>VLOOKUP(C199,'[1]Area Team'!$A$2:$B$29,2,FALSE)</f>
        <v>THAMES VALLEY AREA TEAM</v>
      </c>
      <c r="E199" t="s">
        <v>242</v>
      </c>
      <c r="F199" s="66" t="str">
        <f>VLOOKUP(E199,[1]CCG!$A$2:$D$212,2,FALSE)</f>
        <v>NHS NORTH &amp; WEST READING CCG</v>
      </c>
      <c r="G199" s="56" t="s">
        <v>62</v>
      </c>
      <c r="H199" s="56" t="s">
        <v>279</v>
      </c>
      <c r="I199">
        <v>53</v>
      </c>
      <c r="J199">
        <v>42</v>
      </c>
      <c r="K199" s="60">
        <f t="shared" si="4"/>
        <v>11</v>
      </c>
      <c r="L199" s="58">
        <f t="shared" si="5"/>
        <v>0.79245283018867929</v>
      </c>
    </row>
    <row r="200" spans="1:12" x14ac:dyDescent="0.2">
      <c r="A200" t="str">
        <f>VLOOKUP(E200,'[1]ONS Area ID (CWT Q2 13-14)'!$A$2:$C$219,2,FALSE)</f>
        <v>E38000136</v>
      </c>
      <c r="B200" t="str">
        <f>VLOOKUP(E200,'[1]ONS Area ID (CWT Q2 13-14)'!$A$2:$C$219,3,FALSE)</f>
        <v>E39000024</v>
      </c>
      <c r="C200" s="66" t="str">
        <f>VLOOKUP(E200,[1]CCG!$A$2:$D$212,4,FALSE)</f>
        <v>Q69</v>
      </c>
      <c r="D200" s="66" t="str">
        <f>VLOOKUP(C200,'[1]Area Team'!$A$2:$B$29,2,FALSE)</f>
        <v>THAMES VALLEY AREA TEAM</v>
      </c>
      <c r="E200" t="s">
        <v>243</v>
      </c>
      <c r="F200" s="66" t="str">
        <f>VLOOKUP(E200,[1]CCG!$A$2:$D$212,2,FALSE)</f>
        <v>NHS OXFORDSHIRE CCG</v>
      </c>
      <c r="G200" s="56" t="s">
        <v>62</v>
      </c>
      <c r="H200" s="56" t="s">
        <v>279</v>
      </c>
      <c r="I200">
        <v>430</v>
      </c>
      <c r="J200">
        <v>347</v>
      </c>
      <c r="K200" s="60">
        <f t="shared" si="4"/>
        <v>83</v>
      </c>
      <c r="L200" s="58">
        <f t="shared" si="5"/>
        <v>0.80697674418604648</v>
      </c>
    </row>
    <row r="201" spans="1:12" x14ac:dyDescent="0.2">
      <c r="A201" t="str">
        <f>VLOOKUP(E201,'[1]ONS Area ID (CWT Q2 13-14)'!$A$2:$C$219,2,FALSE)</f>
        <v>E38000148</v>
      </c>
      <c r="B201" t="str">
        <f>VLOOKUP(E201,'[1]ONS Area ID (CWT Q2 13-14)'!$A$2:$C$219,3,FALSE)</f>
        <v>E39000024</v>
      </c>
      <c r="C201" s="66" t="str">
        <f>VLOOKUP(E201,[1]CCG!$A$2:$D$212,4,FALSE)</f>
        <v>Q69</v>
      </c>
      <c r="D201" s="66" t="str">
        <f>VLOOKUP(C201,'[1]Area Team'!$A$2:$B$29,2,FALSE)</f>
        <v>THAMES VALLEY AREA TEAM</v>
      </c>
      <c r="E201" t="s">
        <v>245</v>
      </c>
      <c r="F201" s="66" t="str">
        <f>VLOOKUP(E201,[1]CCG!$A$2:$D$212,2,FALSE)</f>
        <v>NHS SLOUGH CCG</v>
      </c>
      <c r="G201" s="56" t="s">
        <v>62</v>
      </c>
      <c r="H201" s="56" t="s">
        <v>279</v>
      </c>
      <c r="I201">
        <v>38</v>
      </c>
      <c r="J201">
        <v>29</v>
      </c>
      <c r="K201" s="60">
        <f t="shared" si="4"/>
        <v>9</v>
      </c>
      <c r="L201" s="58">
        <f t="shared" si="5"/>
        <v>0.76315789473684215</v>
      </c>
    </row>
    <row r="202" spans="1:12" x14ac:dyDescent="0.2">
      <c r="A202" t="str">
        <f>VLOOKUP(E202,'[1]ONS Area ID (CWT Q2 13-14)'!$A$2:$C$219,2,FALSE)</f>
        <v>E38000160</v>
      </c>
      <c r="B202" t="str">
        <f>VLOOKUP(E202,'[1]ONS Area ID (CWT Q2 13-14)'!$A$2:$C$219,3,FALSE)</f>
        <v>E39000024</v>
      </c>
      <c r="C202" s="66" t="str">
        <f>VLOOKUP(E202,[1]CCG!$A$2:$D$212,4,FALSE)</f>
        <v>Q69</v>
      </c>
      <c r="D202" s="66" t="str">
        <f>VLOOKUP(C202,'[1]Area Team'!$A$2:$B$29,2,FALSE)</f>
        <v>THAMES VALLEY AREA TEAM</v>
      </c>
      <c r="E202" t="s">
        <v>247</v>
      </c>
      <c r="F202" s="66" t="str">
        <f>VLOOKUP(E202,[1]CCG!$A$2:$D$212,2,FALSE)</f>
        <v>NHS SOUTH READING CCG</v>
      </c>
      <c r="G202" s="56" t="s">
        <v>62</v>
      </c>
      <c r="H202" s="56" t="s">
        <v>279</v>
      </c>
      <c r="I202">
        <v>38</v>
      </c>
      <c r="J202">
        <v>36</v>
      </c>
      <c r="K202" s="60">
        <f t="shared" si="4"/>
        <v>2</v>
      </c>
      <c r="L202" s="58">
        <f t="shared" si="5"/>
        <v>0.94736842105263153</v>
      </c>
    </row>
    <row r="203" spans="1:12" x14ac:dyDescent="0.2">
      <c r="A203" t="str">
        <f>VLOOKUP(E203,'[1]ONS Area ID (CWT Q2 13-14)'!$A$2:$C$219,2,FALSE)</f>
        <v>E38000207</v>
      </c>
      <c r="B203" t="str">
        <f>VLOOKUP(E203,'[1]ONS Area ID (CWT Q2 13-14)'!$A$2:$C$219,3,FALSE)</f>
        <v>E39000024</v>
      </c>
      <c r="C203" s="66" t="str">
        <f>VLOOKUP(E203,[1]CCG!$A$2:$D$212,4,FALSE)</f>
        <v>Q69</v>
      </c>
      <c r="D203" s="66" t="str">
        <f>VLOOKUP(C203,'[1]Area Team'!$A$2:$B$29,2,FALSE)</f>
        <v>THAMES VALLEY AREA TEAM</v>
      </c>
      <c r="E203" t="s">
        <v>251</v>
      </c>
      <c r="F203" s="66" t="str">
        <f>VLOOKUP(E203,[1]CCG!$A$2:$D$212,2,FALSE)</f>
        <v>NHS WINDSOR, ASCOT AND MAIDENHEAD CCG</v>
      </c>
      <c r="G203" s="56" t="s">
        <v>62</v>
      </c>
      <c r="H203" s="56" t="s">
        <v>279</v>
      </c>
      <c r="I203">
        <v>77</v>
      </c>
      <c r="J203">
        <v>62</v>
      </c>
      <c r="K203" s="60">
        <f t="shared" si="4"/>
        <v>15</v>
      </c>
      <c r="L203" s="58">
        <f t="shared" si="5"/>
        <v>0.80519480519480524</v>
      </c>
    </row>
    <row r="204" spans="1:12" x14ac:dyDescent="0.2">
      <c r="A204" t="str">
        <f>VLOOKUP(E204,'[1]ONS Area ID (CWT Q2 13-14)'!$A$2:$C$219,2,FALSE)</f>
        <v>E38000209</v>
      </c>
      <c r="B204" t="str">
        <f>VLOOKUP(E204,'[1]ONS Area ID (CWT Q2 13-14)'!$A$2:$C$219,3,FALSE)</f>
        <v>E39000024</v>
      </c>
      <c r="C204" s="66" t="str">
        <f>VLOOKUP(E204,[1]CCG!$A$2:$D$212,4,FALSE)</f>
        <v>Q69</v>
      </c>
      <c r="D204" s="66" t="str">
        <f>VLOOKUP(C204,'[1]Area Team'!$A$2:$B$29,2,FALSE)</f>
        <v>THAMES VALLEY AREA TEAM</v>
      </c>
      <c r="E204" t="s">
        <v>252</v>
      </c>
      <c r="F204" s="66" t="str">
        <f>VLOOKUP(E204,[1]CCG!$A$2:$D$212,2,FALSE)</f>
        <v>NHS WOKINGHAM CCG</v>
      </c>
      <c r="G204" s="56" t="s">
        <v>62</v>
      </c>
      <c r="H204" s="56" t="s">
        <v>279</v>
      </c>
      <c r="I204">
        <v>80</v>
      </c>
      <c r="J204">
        <v>62</v>
      </c>
      <c r="K204" s="60">
        <f t="shared" ref="K204:K223" si="6">I204-J204</f>
        <v>18</v>
      </c>
      <c r="L204" s="58">
        <f t="shared" ref="L204:L223" si="7">J204/I204</f>
        <v>0.77500000000000002</v>
      </c>
    </row>
    <row r="205" spans="1:12" x14ac:dyDescent="0.2">
      <c r="A205" t="str">
        <f>VLOOKUP(E205,'[1]ONS Area ID (CWT Q2 13-14)'!$A$2:$C$219,2,FALSE)</f>
        <v>E38000045</v>
      </c>
      <c r="B205" t="str">
        <f>VLOOKUP(E205,'[1]ONS Area ID (CWT Q2 13-14)'!$A$2:$C$219,3,FALSE)</f>
        <v>E39000025</v>
      </c>
      <c r="C205" s="66" t="str">
        <f>VLOOKUP(E205,[1]CCG!$A$2:$D$212,4,FALSE)</f>
        <v>Q70</v>
      </c>
      <c r="D205" s="66" t="str">
        <f>VLOOKUP(C205,'[1]Area Team'!$A$2:$B$29,2,FALSE)</f>
        <v>WESSEX AREA TEAM</v>
      </c>
      <c r="E205" t="s">
        <v>255</v>
      </c>
      <c r="F205" s="66" t="str">
        <f>VLOOKUP(E205,[1]CCG!$A$2:$D$212,2,FALSE)</f>
        <v>NHS DORSET CCG</v>
      </c>
      <c r="G205" s="56" t="s">
        <v>62</v>
      </c>
      <c r="H205" s="56" t="s">
        <v>279</v>
      </c>
      <c r="I205">
        <v>655</v>
      </c>
      <c r="J205">
        <v>549</v>
      </c>
      <c r="K205" s="60">
        <f t="shared" si="6"/>
        <v>106</v>
      </c>
      <c r="L205" s="58">
        <f t="shared" si="7"/>
        <v>0.83816793893129771</v>
      </c>
    </row>
    <row r="206" spans="1:12" x14ac:dyDescent="0.2">
      <c r="A206" t="str">
        <f>VLOOKUP(E206,'[1]ONS Area ID (CWT Q2 13-14)'!$A$2:$C$219,2,FALSE)</f>
        <v>E38000059</v>
      </c>
      <c r="B206" t="str">
        <f>VLOOKUP(E206,'[1]ONS Area ID (CWT Q2 13-14)'!$A$2:$C$219,3,FALSE)</f>
        <v>E39000025</v>
      </c>
      <c r="C206" s="66" t="str">
        <f>VLOOKUP(E206,[1]CCG!$A$2:$D$212,4,FALSE)</f>
        <v>Q70</v>
      </c>
      <c r="D206" s="66" t="str">
        <f>VLOOKUP(C206,'[1]Area Team'!$A$2:$B$29,2,FALSE)</f>
        <v>WESSEX AREA TEAM</v>
      </c>
      <c r="E206" t="s">
        <v>239</v>
      </c>
      <c r="F206" s="66" t="str">
        <f>VLOOKUP(E206,[1]CCG!$A$2:$D$212,2,FALSE)</f>
        <v>NHS FAREHAM AND GOSPORT CCG</v>
      </c>
      <c r="G206" s="56" t="s">
        <v>62</v>
      </c>
      <c r="H206" s="56" t="s">
        <v>279</v>
      </c>
      <c r="I206">
        <v>124</v>
      </c>
      <c r="J206">
        <v>111</v>
      </c>
      <c r="K206" s="60">
        <f t="shared" si="6"/>
        <v>13</v>
      </c>
      <c r="L206" s="58">
        <f t="shared" si="7"/>
        <v>0.89516129032258063</v>
      </c>
    </row>
    <row r="207" spans="1:12" x14ac:dyDescent="0.2">
      <c r="A207" t="str">
        <f>VLOOKUP(E207,'[1]ONS Area ID (CWT Q2 13-14)'!$A$2:$C$219,2,FALSE)</f>
        <v>E38000087</v>
      </c>
      <c r="B207" t="str">
        <f>VLOOKUP(E207,'[1]ONS Area ID (CWT Q2 13-14)'!$A$2:$C$219,3,FALSE)</f>
        <v>E39000025</v>
      </c>
      <c r="C207" s="66" t="str">
        <f>VLOOKUP(E207,[1]CCG!$A$2:$D$212,4,FALSE)</f>
        <v>Q70</v>
      </c>
      <c r="D207" s="66" t="str">
        <f>VLOOKUP(C207,'[1]Area Team'!$A$2:$B$29,2,FALSE)</f>
        <v>WESSEX AREA TEAM</v>
      </c>
      <c r="E207" t="s">
        <v>240</v>
      </c>
      <c r="F207" s="66" t="str">
        <f>VLOOKUP(E207,[1]CCG!$A$2:$D$212,2,FALSE)</f>
        <v>NHS ISLE OF WIGHT CCG</v>
      </c>
      <c r="G207" s="56" t="s">
        <v>62</v>
      </c>
      <c r="H207" s="56" t="s">
        <v>279</v>
      </c>
      <c r="I207">
        <v>111</v>
      </c>
      <c r="J207">
        <v>99</v>
      </c>
      <c r="K207" s="60">
        <f t="shared" si="6"/>
        <v>12</v>
      </c>
      <c r="L207" s="58">
        <f t="shared" si="7"/>
        <v>0.89189189189189189</v>
      </c>
    </row>
    <row r="208" spans="1:12" x14ac:dyDescent="0.2">
      <c r="A208" t="str">
        <f>VLOOKUP(E208,'[1]ONS Area ID (CWT Q2 13-14)'!$A$2:$C$219,2,FALSE)</f>
        <v>E38000118</v>
      </c>
      <c r="B208" t="str">
        <f>VLOOKUP(E208,'[1]ONS Area ID (CWT Q2 13-14)'!$A$2:$C$219,3,FALSE)</f>
        <v>E39000025</v>
      </c>
      <c r="C208" s="66" t="str">
        <f>VLOOKUP(E208,[1]CCG!$A$2:$D$212,4,FALSE)</f>
        <v>Q70</v>
      </c>
      <c r="D208" s="66" t="str">
        <f>VLOOKUP(C208,'[1]Area Team'!$A$2:$B$29,2,FALSE)</f>
        <v>WESSEX AREA TEAM</v>
      </c>
      <c r="E208" t="s">
        <v>274</v>
      </c>
      <c r="F208" s="66" t="str">
        <f>VLOOKUP(E208,[1]CCG!$A$2:$D$212,2,FALSE)</f>
        <v>NHS NORTH EAST HAMPSHIRE AND FARNHAM CCG</v>
      </c>
      <c r="G208" s="56" t="s">
        <v>62</v>
      </c>
      <c r="H208" s="56" t="s">
        <v>279</v>
      </c>
      <c r="I208">
        <v>87</v>
      </c>
      <c r="J208">
        <v>75</v>
      </c>
      <c r="K208" s="60">
        <f t="shared" si="6"/>
        <v>12</v>
      </c>
      <c r="L208" s="58">
        <f t="shared" si="7"/>
        <v>0.86206896551724133</v>
      </c>
    </row>
    <row r="209" spans="1:12" x14ac:dyDescent="0.2">
      <c r="A209" t="str">
        <f>VLOOKUP(E209,'[1]ONS Area ID (CWT Q2 13-14)'!$A$2:$C$219,2,FALSE)</f>
        <v>E38000120</v>
      </c>
      <c r="B209" t="str">
        <f>VLOOKUP(E209,'[1]ONS Area ID (CWT Q2 13-14)'!$A$2:$C$219,3,FALSE)</f>
        <v>E39000025</v>
      </c>
      <c r="C209" s="66" t="str">
        <f>VLOOKUP(E209,[1]CCG!$A$2:$D$212,4,FALSE)</f>
        <v>Q70</v>
      </c>
      <c r="D209" s="66" t="str">
        <f>VLOOKUP(C209,'[1]Area Team'!$A$2:$B$29,2,FALSE)</f>
        <v>WESSEX AREA TEAM</v>
      </c>
      <c r="E209" t="s">
        <v>238</v>
      </c>
      <c r="F209" s="66" t="str">
        <f>VLOOKUP(E209,[1]CCG!$A$2:$D$212,2,FALSE)</f>
        <v>NHS NORTH HAMPSHIRE CCG</v>
      </c>
      <c r="G209" s="56" t="s">
        <v>62</v>
      </c>
      <c r="H209" s="56" t="s">
        <v>279</v>
      </c>
      <c r="I209">
        <v>129</v>
      </c>
      <c r="J209">
        <v>120</v>
      </c>
      <c r="K209" s="60">
        <f t="shared" si="6"/>
        <v>9</v>
      </c>
      <c r="L209" s="58">
        <f t="shared" si="7"/>
        <v>0.93023255813953487</v>
      </c>
    </row>
    <row r="210" spans="1:12" x14ac:dyDescent="0.2">
      <c r="A210" t="str">
        <f>VLOOKUP(E210,'[1]ONS Area ID (CWT Q2 13-14)'!$A$2:$C$219,2,FALSE)</f>
        <v>E38000137</v>
      </c>
      <c r="B210" t="str">
        <f>VLOOKUP(E210,'[1]ONS Area ID (CWT Q2 13-14)'!$A$2:$C$219,3,FALSE)</f>
        <v>E39000025</v>
      </c>
      <c r="C210" s="66" t="str">
        <f>VLOOKUP(E210,[1]CCG!$A$2:$D$212,4,FALSE)</f>
        <v>Q70</v>
      </c>
      <c r="D210" s="66" t="str">
        <f>VLOOKUP(C210,'[1]Area Team'!$A$2:$B$29,2,FALSE)</f>
        <v>WESSEX AREA TEAM</v>
      </c>
      <c r="E210" t="s">
        <v>244</v>
      </c>
      <c r="F210" s="66" t="str">
        <f>VLOOKUP(E210,[1]CCG!$A$2:$D$212,2,FALSE)</f>
        <v>NHS PORTSMOUTH CCG</v>
      </c>
      <c r="G210" s="56" t="s">
        <v>62</v>
      </c>
      <c r="H210" s="56" t="s">
        <v>279</v>
      </c>
      <c r="I210">
        <v>79</v>
      </c>
      <c r="J210">
        <v>72</v>
      </c>
      <c r="K210" s="60">
        <f t="shared" si="6"/>
        <v>7</v>
      </c>
      <c r="L210" s="58">
        <f t="shared" si="7"/>
        <v>0.91139240506329111</v>
      </c>
    </row>
    <row r="211" spans="1:12" x14ac:dyDescent="0.2">
      <c r="A211" t="str">
        <f>VLOOKUP(E211,'[1]ONS Area ID (CWT Q2 13-14)'!$A$2:$C$219,2,FALSE)</f>
        <v>E38000154</v>
      </c>
      <c r="B211" t="str">
        <f>VLOOKUP(E211,'[1]ONS Area ID (CWT Q2 13-14)'!$A$2:$C$219,3,FALSE)</f>
        <v>E39000025</v>
      </c>
      <c r="C211" s="66" t="str">
        <f>VLOOKUP(E211,[1]CCG!$A$2:$D$212,4,FALSE)</f>
        <v>Q70</v>
      </c>
      <c r="D211" s="66" t="str">
        <f>VLOOKUP(C211,'[1]Area Team'!$A$2:$B$29,2,FALSE)</f>
        <v>WESSEX AREA TEAM</v>
      </c>
      <c r="E211" t="s">
        <v>246</v>
      </c>
      <c r="F211" s="66" t="str">
        <f>VLOOKUP(E211,[1]CCG!$A$2:$D$212,2,FALSE)</f>
        <v>NHS SOUTH EASTERN HAMPSHIRE CCG</v>
      </c>
      <c r="G211" s="56" t="s">
        <v>62</v>
      </c>
      <c r="H211" s="56" t="s">
        <v>279</v>
      </c>
      <c r="I211">
        <v>106</v>
      </c>
      <c r="J211">
        <v>92</v>
      </c>
      <c r="K211" s="60">
        <f t="shared" si="6"/>
        <v>14</v>
      </c>
      <c r="L211" s="58">
        <f t="shared" si="7"/>
        <v>0.86792452830188682</v>
      </c>
    </row>
    <row r="212" spans="1:12" x14ac:dyDescent="0.2">
      <c r="A212" t="str">
        <f>VLOOKUP(E212,'[1]ONS Area ID (CWT Q2 13-14)'!$A$2:$C$219,2,FALSE)</f>
        <v>E38000167</v>
      </c>
      <c r="B212" t="str">
        <f>VLOOKUP(E212,'[1]ONS Area ID (CWT Q2 13-14)'!$A$2:$C$219,3,FALSE)</f>
        <v>E39000025</v>
      </c>
      <c r="C212" s="66" t="str">
        <f>VLOOKUP(E212,[1]CCG!$A$2:$D$212,4,FALSE)</f>
        <v>Q70</v>
      </c>
      <c r="D212" s="66" t="str">
        <f>VLOOKUP(C212,'[1]Area Team'!$A$2:$B$29,2,FALSE)</f>
        <v>WESSEX AREA TEAM</v>
      </c>
      <c r="E212" t="s">
        <v>248</v>
      </c>
      <c r="F212" s="66" t="str">
        <f>VLOOKUP(E212,[1]CCG!$A$2:$D$212,2,FALSE)</f>
        <v>NHS SOUTHAMPTON CCG</v>
      </c>
      <c r="G212" s="56" t="s">
        <v>62</v>
      </c>
      <c r="H212" s="56" t="s">
        <v>279</v>
      </c>
      <c r="I212">
        <v>133</v>
      </c>
      <c r="J212">
        <v>114</v>
      </c>
      <c r="K212" s="60">
        <f t="shared" si="6"/>
        <v>19</v>
      </c>
      <c r="L212" s="58">
        <f t="shared" si="7"/>
        <v>0.8571428571428571</v>
      </c>
    </row>
    <row r="213" spans="1:12" x14ac:dyDescent="0.2">
      <c r="A213" t="str">
        <f>VLOOKUP(E213,'[1]ONS Area ID (CWT Q2 13-14)'!$A$2:$C$219,2,FALSE)</f>
        <v>E38000198</v>
      </c>
      <c r="B213" t="str">
        <f>VLOOKUP(E213,'[1]ONS Area ID (CWT Q2 13-14)'!$A$2:$C$219,3,FALSE)</f>
        <v>E39000025</v>
      </c>
      <c r="C213" s="66" t="str">
        <f>VLOOKUP(E213,[1]CCG!$A$2:$D$212,4,FALSE)</f>
        <v>Q70</v>
      </c>
      <c r="D213" s="66" t="str">
        <f>VLOOKUP(C213,'[1]Area Team'!$A$2:$B$29,2,FALSE)</f>
        <v>WESSEX AREA TEAM</v>
      </c>
      <c r="E213" t="s">
        <v>250</v>
      </c>
      <c r="F213" s="66" t="str">
        <f>VLOOKUP(E213,[1]CCG!$A$2:$D$212,2,FALSE)</f>
        <v>NHS WEST HAMPSHIRE CCG</v>
      </c>
      <c r="G213" s="56" t="s">
        <v>62</v>
      </c>
      <c r="H213" s="56" t="s">
        <v>279</v>
      </c>
      <c r="I213">
        <v>387</v>
      </c>
      <c r="J213">
        <v>343</v>
      </c>
      <c r="K213" s="60">
        <f t="shared" si="6"/>
        <v>44</v>
      </c>
      <c r="L213" s="58">
        <f t="shared" si="7"/>
        <v>0.8863049095607235</v>
      </c>
    </row>
    <row r="214" spans="1:12" x14ac:dyDescent="0.2">
      <c r="A214" t="str">
        <f>VLOOKUP(E214,'[1]ONS Area ID (CWT Q2 13-14)'!$A$2:$C$219,2,FALSE)</f>
        <v>E38000001</v>
      </c>
      <c r="B214" t="str">
        <f>VLOOKUP(E214,'[1]ONS Area ID (CWT Q2 13-14)'!$A$2:$C$219,3,FALSE)</f>
        <v>E39000009</v>
      </c>
      <c r="C214" s="66" t="str">
        <f>VLOOKUP(E214,[1]CCG!$A$2:$D$212,4,FALSE)</f>
        <v>Q52</v>
      </c>
      <c r="D214" s="66" t="str">
        <f>VLOOKUP(C214,'[1]Area Team'!$A$2:$B$29,2,FALSE)</f>
        <v>WEST YORKSHIRE AREA TEAM</v>
      </c>
      <c r="E214" t="s">
        <v>108</v>
      </c>
      <c r="F214" s="66" t="str">
        <f>VLOOKUP(E214,[1]CCG!$A$2:$D$212,2,FALSE)</f>
        <v>NHS AIREDALE, WHARFDALE AND CRAVEN CCG</v>
      </c>
      <c r="G214" s="56" t="s">
        <v>62</v>
      </c>
      <c r="H214" s="56" t="s">
        <v>279</v>
      </c>
      <c r="I214">
        <v>119</v>
      </c>
      <c r="J214">
        <v>100</v>
      </c>
      <c r="K214" s="60">
        <f t="shared" si="6"/>
        <v>19</v>
      </c>
      <c r="L214" s="58">
        <f t="shared" si="7"/>
        <v>0.84033613445378152</v>
      </c>
    </row>
    <row r="215" spans="1:12" x14ac:dyDescent="0.2">
      <c r="A215" t="str">
        <f>VLOOKUP(E215,'[1]ONS Area ID (CWT Q2 13-14)'!$A$2:$C$219,2,FALSE)</f>
        <v>E38000018</v>
      </c>
      <c r="B215" t="str">
        <f>VLOOKUP(E215,'[1]ONS Area ID (CWT Q2 13-14)'!$A$2:$C$219,3,FALSE)</f>
        <v>E39000009</v>
      </c>
      <c r="C215" s="66" t="str">
        <f>VLOOKUP(E215,[1]CCG!$A$2:$D$212,4,FALSE)</f>
        <v>Q52</v>
      </c>
      <c r="D215" s="66" t="str">
        <f>VLOOKUP(C215,'[1]Area Team'!$A$2:$B$29,2,FALSE)</f>
        <v>WEST YORKSHIRE AREA TEAM</v>
      </c>
      <c r="E215" t="s">
        <v>114</v>
      </c>
      <c r="F215" s="66" t="str">
        <f>VLOOKUP(E215,[1]CCG!$A$2:$D$212,2,FALSE)</f>
        <v>NHS BRADFORD CITY CCG</v>
      </c>
      <c r="G215" s="56" t="s">
        <v>62</v>
      </c>
      <c r="H215" s="56" t="s">
        <v>279</v>
      </c>
      <c r="I215">
        <v>21</v>
      </c>
      <c r="J215">
        <v>15</v>
      </c>
      <c r="K215" s="60">
        <f t="shared" si="6"/>
        <v>6</v>
      </c>
      <c r="L215" s="58">
        <f t="shared" si="7"/>
        <v>0.7142857142857143</v>
      </c>
    </row>
    <row r="216" spans="1:12" x14ac:dyDescent="0.2">
      <c r="A216" t="str">
        <f>VLOOKUP(E216,'[1]ONS Area ID (CWT Q2 13-14)'!$A$2:$C$219,2,FALSE)</f>
        <v>E38000019</v>
      </c>
      <c r="B216" t="str">
        <f>VLOOKUP(E216,'[1]ONS Area ID (CWT Q2 13-14)'!$A$2:$C$219,3,FALSE)</f>
        <v>E39000009</v>
      </c>
      <c r="C216" s="66" t="str">
        <f>VLOOKUP(E216,[1]CCG!$A$2:$D$212,4,FALSE)</f>
        <v>Q52</v>
      </c>
      <c r="D216" s="66" t="str">
        <f>VLOOKUP(C216,'[1]Area Team'!$A$2:$B$29,2,FALSE)</f>
        <v>WEST YORKSHIRE AREA TEAM</v>
      </c>
      <c r="E216" t="s">
        <v>111</v>
      </c>
      <c r="F216" s="66" t="str">
        <f>VLOOKUP(E216,[1]CCG!$A$2:$D$212,2,FALSE)</f>
        <v>NHS BRADFORD DISTRICTS CCG</v>
      </c>
      <c r="G216" s="56" t="s">
        <v>62</v>
      </c>
      <c r="H216" s="56" t="s">
        <v>279</v>
      </c>
      <c r="I216">
        <v>163</v>
      </c>
      <c r="J216">
        <v>139</v>
      </c>
      <c r="K216" s="60">
        <f t="shared" si="6"/>
        <v>24</v>
      </c>
      <c r="L216" s="58">
        <f t="shared" si="7"/>
        <v>0.85276073619631898</v>
      </c>
    </row>
    <row r="217" spans="1:12" x14ac:dyDescent="0.2">
      <c r="A217" t="str">
        <f>VLOOKUP(E217,'[1]ONS Area ID (CWT Q2 13-14)'!$A$2:$C$219,2,FALSE)</f>
        <v>E38000025</v>
      </c>
      <c r="B217" t="str">
        <f>VLOOKUP(E217,'[1]ONS Area ID (CWT Q2 13-14)'!$A$2:$C$219,3,FALSE)</f>
        <v>E39000009</v>
      </c>
      <c r="C217" s="66" t="str">
        <f>VLOOKUP(E217,[1]CCG!$A$2:$D$212,4,FALSE)</f>
        <v>Q52</v>
      </c>
      <c r="D217" s="66" t="str">
        <f>VLOOKUP(C217,'[1]Area Team'!$A$2:$B$29,2,FALSE)</f>
        <v>WEST YORKSHIRE AREA TEAM</v>
      </c>
      <c r="E217" t="s">
        <v>112</v>
      </c>
      <c r="F217" s="66" t="str">
        <f>VLOOKUP(E217,[1]CCG!$A$2:$D$212,2,FALSE)</f>
        <v>NHS CALDERDALE CCG</v>
      </c>
      <c r="G217" s="56" t="s">
        <v>62</v>
      </c>
      <c r="H217" s="56" t="s">
        <v>279</v>
      </c>
      <c r="I217">
        <v>95</v>
      </c>
      <c r="J217">
        <v>81</v>
      </c>
      <c r="K217" s="60">
        <f t="shared" si="6"/>
        <v>14</v>
      </c>
      <c r="L217" s="58">
        <f t="shared" si="7"/>
        <v>0.85263157894736841</v>
      </c>
    </row>
    <row r="218" spans="1:12" x14ac:dyDescent="0.2">
      <c r="A218" t="str">
        <f>VLOOKUP(E218,'[1]ONS Area ID (CWT Q2 13-14)'!$A$2:$C$219,2,FALSE)</f>
        <v>E38000064</v>
      </c>
      <c r="B218" t="str">
        <f>VLOOKUP(E218,'[1]ONS Area ID (CWT Q2 13-14)'!$A$2:$C$219,3,FALSE)</f>
        <v>E39000009</v>
      </c>
      <c r="C218" s="66" t="str">
        <f>VLOOKUP(E218,[1]CCG!$A$2:$D$212,4,FALSE)</f>
        <v>Q52</v>
      </c>
      <c r="D218" s="66" t="str">
        <f>VLOOKUP(C218,'[1]Area Team'!$A$2:$B$29,2,FALSE)</f>
        <v>WEST YORKSHIRE AREA TEAM</v>
      </c>
      <c r="E218" t="s">
        <v>117</v>
      </c>
      <c r="F218" s="66" t="str">
        <f>VLOOKUP(E218,[1]CCG!$A$2:$D$212,2,FALSE)</f>
        <v>NHS GREATER HUDDERSFIELD CCG</v>
      </c>
      <c r="G218" s="56" t="s">
        <v>62</v>
      </c>
      <c r="H218" s="56" t="s">
        <v>279</v>
      </c>
      <c r="I218">
        <v>122</v>
      </c>
      <c r="J218">
        <v>101</v>
      </c>
      <c r="K218" s="60">
        <f t="shared" si="6"/>
        <v>21</v>
      </c>
      <c r="L218" s="58">
        <f t="shared" si="7"/>
        <v>0.82786885245901642</v>
      </c>
    </row>
    <row r="219" spans="1:12" x14ac:dyDescent="0.2">
      <c r="A219" t="str">
        <f>VLOOKUP(E219,'[1]ONS Area ID (CWT Q2 13-14)'!$A$2:$C$219,2,FALSE)</f>
        <v>E38000094</v>
      </c>
      <c r="B219" t="str">
        <f>VLOOKUP(E219,'[1]ONS Area ID (CWT Q2 13-14)'!$A$2:$C$219,3,FALSE)</f>
        <v>E39000009</v>
      </c>
      <c r="C219" s="66" t="str">
        <f>VLOOKUP(E219,[1]CCG!$A$2:$D$212,4,FALSE)</f>
        <v>Q52</v>
      </c>
      <c r="D219" s="66" t="str">
        <f>VLOOKUP(C219,'[1]Area Team'!$A$2:$B$29,2,FALSE)</f>
        <v>WEST YORKSHIRE AREA TEAM</v>
      </c>
      <c r="E219" t="s">
        <v>113</v>
      </c>
      <c r="F219" s="66" t="str">
        <f>VLOOKUP(E219,[1]CCG!$A$2:$D$212,2,FALSE)</f>
        <v>NHS LEEDS NORTH CCG</v>
      </c>
      <c r="G219" s="56" t="s">
        <v>62</v>
      </c>
      <c r="H219" s="56" t="s">
        <v>279</v>
      </c>
      <c r="I219">
        <v>105</v>
      </c>
      <c r="J219">
        <v>87</v>
      </c>
      <c r="K219" s="60">
        <f t="shared" si="6"/>
        <v>18</v>
      </c>
      <c r="L219" s="58">
        <f t="shared" si="7"/>
        <v>0.82857142857142863</v>
      </c>
    </row>
    <row r="220" spans="1:12" x14ac:dyDescent="0.2">
      <c r="A220" t="str">
        <f>VLOOKUP(E220,'[1]ONS Area ID (CWT Q2 13-14)'!$A$2:$C$219,2,FALSE)</f>
        <v>E38000095</v>
      </c>
      <c r="B220" t="str">
        <f>VLOOKUP(E220,'[1]ONS Area ID (CWT Q2 13-14)'!$A$2:$C$219,3,FALSE)</f>
        <v>E39000009</v>
      </c>
      <c r="C220" s="66" t="str">
        <f>VLOOKUP(E220,[1]CCG!$A$2:$D$212,4,FALSE)</f>
        <v>Q52</v>
      </c>
      <c r="D220" s="66" t="str">
        <f>VLOOKUP(C220,'[1]Area Team'!$A$2:$B$29,2,FALSE)</f>
        <v>WEST YORKSHIRE AREA TEAM</v>
      </c>
      <c r="E220" t="s">
        <v>122</v>
      </c>
      <c r="F220" s="66" t="str">
        <f>VLOOKUP(E220,[1]CCG!$A$2:$D$212,2,FALSE)</f>
        <v>NHS LEEDS SOUTH AND EAST CCG</v>
      </c>
      <c r="G220" s="56" t="s">
        <v>62</v>
      </c>
      <c r="H220" s="56" t="s">
        <v>279</v>
      </c>
      <c r="I220">
        <v>134</v>
      </c>
      <c r="J220">
        <v>115</v>
      </c>
      <c r="K220" s="60">
        <f t="shared" si="6"/>
        <v>19</v>
      </c>
      <c r="L220" s="58">
        <f t="shared" si="7"/>
        <v>0.85820895522388063</v>
      </c>
    </row>
    <row r="221" spans="1:12" x14ac:dyDescent="0.2">
      <c r="A221" t="str">
        <f>VLOOKUP(E221,'[1]ONS Area ID (CWT Q2 13-14)'!$A$2:$C$219,2,FALSE)</f>
        <v>E38000096</v>
      </c>
      <c r="B221" t="str">
        <f>VLOOKUP(E221,'[1]ONS Area ID (CWT Q2 13-14)'!$A$2:$C$219,3,FALSE)</f>
        <v>E39000009</v>
      </c>
      <c r="C221" s="66" t="str">
        <f>VLOOKUP(E221,[1]CCG!$A$2:$D$212,4,FALSE)</f>
        <v>Q52</v>
      </c>
      <c r="D221" s="66" t="str">
        <f>VLOOKUP(C221,'[1]Area Team'!$A$2:$B$29,2,FALSE)</f>
        <v>WEST YORKSHIRE AREA TEAM</v>
      </c>
      <c r="E221" t="s">
        <v>118</v>
      </c>
      <c r="F221" s="66" t="str">
        <f>VLOOKUP(E221,[1]CCG!$A$2:$D$212,2,FALSE)</f>
        <v>NHS LEEDS WEST CCG</v>
      </c>
      <c r="G221" s="56" t="s">
        <v>62</v>
      </c>
      <c r="H221" s="56" t="s">
        <v>279</v>
      </c>
      <c r="I221">
        <v>173</v>
      </c>
      <c r="J221">
        <v>148</v>
      </c>
      <c r="K221" s="60">
        <f t="shared" si="6"/>
        <v>25</v>
      </c>
      <c r="L221" s="58">
        <f t="shared" si="7"/>
        <v>0.8554913294797688</v>
      </c>
    </row>
    <row r="222" spans="1:12" x14ac:dyDescent="0.2">
      <c r="A222" t="str">
        <f>VLOOKUP(E222,'[1]ONS Area ID (CWT Q2 13-14)'!$A$2:$C$219,2,FALSE)</f>
        <v>E38000121</v>
      </c>
      <c r="B222" t="str">
        <f>VLOOKUP(E222,'[1]ONS Area ID (CWT Q2 13-14)'!$A$2:$C$219,3,FALSE)</f>
        <v>E39000009</v>
      </c>
      <c r="C222" s="66" t="str">
        <f>VLOOKUP(E222,[1]CCG!$A$2:$D$212,4,FALSE)</f>
        <v>Q52</v>
      </c>
      <c r="D222" s="66" t="str">
        <f>VLOOKUP(C222,'[1]Area Team'!$A$2:$B$29,2,FALSE)</f>
        <v>WEST YORKSHIRE AREA TEAM</v>
      </c>
      <c r="E222" t="s">
        <v>124</v>
      </c>
      <c r="F222" s="66" t="str">
        <f>VLOOKUP(E222,[1]CCG!$A$2:$D$212,2,FALSE)</f>
        <v>NHS NORTH KIRKLEES CCG</v>
      </c>
      <c r="G222" s="56" t="s">
        <v>62</v>
      </c>
      <c r="H222" s="56" t="s">
        <v>279</v>
      </c>
      <c r="I222">
        <v>109</v>
      </c>
      <c r="J222">
        <v>88</v>
      </c>
      <c r="K222" s="60">
        <f t="shared" si="6"/>
        <v>21</v>
      </c>
      <c r="L222" s="58">
        <f t="shared" si="7"/>
        <v>0.80733944954128445</v>
      </c>
    </row>
    <row r="223" spans="1:12" x14ac:dyDescent="0.2">
      <c r="A223" t="str">
        <f>VLOOKUP(E223,'[1]ONS Area ID (CWT Q2 13-14)'!$A$2:$C$219,2,FALSE)</f>
        <v>E38000190</v>
      </c>
      <c r="B223" t="str">
        <f>VLOOKUP(E223,'[1]ONS Area ID (CWT Q2 13-14)'!$A$2:$C$219,3,FALSE)</f>
        <v>E39000009</v>
      </c>
      <c r="C223" s="66" t="str">
        <f>VLOOKUP(E223,[1]CCG!$A$2:$D$212,4,FALSE)</f>
        <v>Q52</v>
      </c>
      <c r="D223" s="66" t="str">
        <f>VLOOKUP(C223,'[1]Area Team'!$A$2:$B$29,2,FALSE)</f>
        <v>WEST YORKSHIRE AREA TEAM</v>
      </c>
      <c r="E223" t="s">
        <v>130</v>
      </c>
      <c r="F223" s="66" t="str">
        <f>VLOOKUP(E223,[1]CCG!$A$2:$D$212,2,FALSE)</f>
        <v>NHS WAKEFIELD CCG</v>
      </c>
      <c r="G223" s="56" t="s">
        <v>62</v>
      </c>
      <c r="H223" s="56" t="s">
        <v>279</v>
      </c>
      <c r="I223">
        <v>209</v>
      </c>
      <c r="J223">
        <v>149</v>
      </c>
      <c r="K223" s="60">
        <f t="shared" si="6"/>
        <v>60</v>
      </c>
      <c r="L223" s="58">
        <f t="shared" si="7"/>
        <v>0.71291866028708128</v>
      </c>
    </row>
    <row r="224" spans="1:12" x14ac:dyDescent="0.2">
      <c r="A224" s="52"/>
      <c r="B224" s="52"/>
      <c r="C224" s="52"/>
      <c r="F224" s="18"/>
      <c r="G224" s="18" t="s">
        <v>62</v>
      </c>
      <c r="H224" s="18" t="s">
        <v>0</v>
      </c>
      <c r="I224" s="61">
        <f>SUM(I12:I223)</f>
        <v>30405</v>
      </c>
      <c r="J224" s="61">
        <f>SUM(J12:J223)</f>
        <v>25599</v>
      </c>
      <c r="K224" s="61">
        <f>SUM(K12:K223)</f>
        <v>4806</v>
      </c>
      <c r="L224" s="65">
        <f t="shared" ref="L224" si="8">J224/I224</f>
        <v>0.84193389245189931</v>
      </c>
    </row>
    <row r="226" spans="1:12" x14ac:dyDescent="0.2">
      <c r="A226" s="12" t="s">
        <v>13</v>
      </c>
      <c r="I226" s="13"/>
      <c r="J226" s="13"/>
      <c r="K226" s="13"/>
      <c r="L226" s="89"/>
    </row>
    <row r="227" spans="1:12" x14ac:dyDescent="0.2">
      <c r="A227" s="12" t="s">
        <v>14</v>
      </c>
    </row>
    <row r="228" spans="1:12" x14ac:dyDescent="0.2">
      <c r="A228" s="46" t="s">
        <v>293</v>
      </c>
      <c r="B228" s="52"/>
      <c r="C228" s="52"/>
      <c r="D228" s="52"/>
      <c r="E228" s="44"/>
    </row>
    <row r="229" spans="1:12" x14ac:dyDescent="0.2">
      <c r="A229" s="46" t="s">
        <v>292</v>
      </c>
      <c r="B229" s="20"/>
      <c r="C229" s="20"/>
      <c r="D229" s="20"/>
      <c r="E229" s="42"/>
      <c r="F229" s="20"/>
      <c r="G229" s="20"/>
      <c r="H229" s="20"/>
      <c r="I229" s="36"/>
      <c r="J229" s="36"/>
      <c r="K229" s="36"/>
      <c r="L229" s="41"/>
    </row>
    <row r="230" spans="1:12" x14ac:dyDescent="0.2">
      <c r="A230" s="12" t="s">
        <v>27</v>
      </c>
      <c r="B230" s="13"/>
      <c r="C230" s="13"/>
      <c r="D230" s="13"/>
      <c r="E230" s="13"/>
      <c r="F230" s="13"/>
      <c r="G230" s="13"/>
      <c r="H230" s="13"/>
      <c r="I230" s="13"/>
      <c r="J230" s="13"/>
      <c r="K230" s="13"/>
      <c r="L230" s="13"/>
    </row>
    <row r="231" spans="1:12" x14ac:dyDescent="0.2">
      <c r="A231" s="23" t="s">
        <v>24</v>
      </c>
      <c r="B231" s="13"/>
      <c r="C231" s="13"/>
      <c r="D231" s="13"/>
      <c r="E231" s="12"/>
      <c r="F231" s="13"/>
      <c r="G231" s="13"/>
      <c r="H231" s="13"/>
      <c r="I231" s="13"/>
      <c r="J231" s="13"/>
      <c r="K231" s="13"/>
      <c r="L231" s="13"/>
    </row>
    <row r="232" spans="1:12" x14ac:dyDescent="0.2">
      <c r="A232" s="12" t="s">
        <v>28</v>
      </c>
      <c r="B232" s="13"/>
      <c r="C232" s="13"/>
      <c r="D232" s="13"/>
      <c r="E232" s="12"/>
      <c r="F232" s="13"/>
      <c r="G232" s="13"/>
      <c r="H232" s="13"/>
      <c r="I232" s="13"/>
      <c r="J232" s="13"/>
      <c r="K232" s="13"/>
      <c r="L232" s="13"/>
    </row>
    <row r="233" spans="1:12" x14ac:dyDescent="0.2">
      <c r="A233" s="46" t="s">
        <v>300</v>
      </c>
      <c r="B233" s="13"/>
      <c r="C233" s="13"/>
      <c r="D233" s="13"/>
      <c r="E233" s="12"/>
      <c r="F233" s="13"/>
      <c r="G233" s="13"/>
      <c r="H233" s="13"/>
      <c r="I233" s="13"/>
      <c r="J233" s="13"/>
      <c r="K233" s="13"/>
      <c r="L233" s="13"/>
    </row>
    <row r="234" spans="1:12" x14ac:dyDescent="0.2">
      <c r="A234" s="46" t="s">
        <v>303</v>
      </c>
    </row>
    <row r="235" spans="1:12" x14ac:dyDescent="0.2">
      <c r="A235" s="46" t="s">
        <v>301</v>
      </c>
    </row>
    <row r="236" spans="1:12" x14ac:dyDescent="0.2">
      <c r="A236" s="46" t="s">
        <v>302</v>
      </c>
    </row>
    <row r="238" spans="1:12" x14ac:dyDescent="0.2">
      <c r="B238" s="13"/>
      <c r="C238" s="13"/>
      <c r="D238" s="13"/>
      <c r="E238" s="13"/>
      <c r="F238" s="13"/>
      <c r="G238" s="13"/>
      <c r="H238" s="13"/>
      <c r="I238" s="13"/>
      <c r="J238" s="13"/>
      <c r="K238" s="13"/>
      <c r="L238" s="13"/>
    </row>
    <row r="239" spans="1:12" x14ac:dyDescent="0.2">
      <c r="A239"/>
      <c r="B239"/>
      <c r="C239"/>
      <c r="D239"/>
      <c r="E239"/>
    </row>
    <row r="240" spans="1:12" x14ac:dyDescent="0.2">
      <c r="A240"/>
      <c r="B240"/>
      <c r="C240"/>
      <c r="D240"/>
      <c r="E240"/>
      <c r="F240"/>
      <c r="G240"/>
    </row>
    <row r="241" spans="1:7" x14ac:dyDescent="0.2">
      <c r="A241"/>
      <c r="B241"/>
      <c r="C241"/>
      <c r="D241"/>
      <c r="E241"/>
      <c r="F241"/>
      <c r="G241"/>
    </row>
    <row r="242" spans="1:7" x14ac:dyDescent="0.2">
      <c r="A242"/>
      <c r="B242"/>
      <c r="C242"/>
      <c r="D242"/>
      <c r="E242"/>
      <c r="F242"/>
      <c r="G242"/>
    </row>
    <row r="243" spans="1:7" x14ac:dyDescent="0.2">
      <c r="A243"/>
      <c r="B243"/>
      <c r="C243"/>
      <c r="D243"/>
      <c r="E243"/>
      <c r="F243"/>
      <c r="G243"/>
    </row>
    <row r="244" spans="1:7" x14ac:dyDescent="0.2">
      <c r="A244"/>
      <c r="B244"/>
      <c r="C244"/>
      <c r="D244"/>
      <c r="E244"/>
      <c r="F244"/>
      <c r="G244"/>
    </row>
    <row r="245" spans="1:7" x14ac:dyDescent="0.2">
      <c r="A245"/>
      <c r="B245"/>
      <c r="C245"/>
      <c r="D245"/>
      <c r="E245"/>
      <c r="F245"/>
      <c r="G245"/>
    </row>
    <row r="246" spans="1:7" x14ac:dyDescent="0.2">
      <c r="A246"/>
      <c r="B246"/>
      <c r="C246"/>
      <c r="D246"/>
      <c r="E246"/>
      <c r="F246"/>
      <c r="G246"/>
    </row>
    <row r="247" spans="1:7" x14ac:dyDescent="0.2">
      <c r="A247"/>
      <c r="B247"/>
      <c r="C247"/>
      <c r="D247"/>
      <c r="E247"/>
      <c r="F247"/>
      <c r="G247"/>
    </row>
    <row r="248" spans="1:7" x14ac:dyDescent="0.2">
      <c r="A248"/>
      <c r="B248"/>
      <c r="C248"/>
      <c r="D248"/>
      <c r="E248"/>
      <c r="F248"/>
      <c r="G248"/>
    </row>
    <row r="249" spans="1:7" x14ac:dyDescent="0.2">
      <c r="A249"/>
      <c r="B249"/>
      <c r="C249"/>
      <c r="D249"/>
      <c r="E249"/>
      <c r="F249"/>
      <c r="G249"/>
    </row>
    <row r="250" spans="1:7" x14ac:dyDescent="0.2">
      <c r="A250"/>
      <c r="B250"/>
      <c r="C250"/>
      <c r="D250"/>
      <c r="E250"/>
      <c r="F250"/>
      <c r="G250"/>
    </row>
    <row r="251" spans="1:7" x14ac:dyDescent="0.2">
      <c r="A251"/>
      <c r="B251"/>
      <c r="C251"/>
      <c r="D251"/>
      <c r="E251"/>
      <c r="F251"/>
      <c r="G251"/>
    </row>
    <row r="252" spans="1:7" x14ac:dyDescent="0.2">
      <c r="A252"/>
      <c r="B252"/>
      <c r="C252"/>
      <c r="D252"/>
      <c r="E252"/>
      <c r="F252"/>
      <c r="G252"/>
    </row>
    <row r="253" spans="1:7" x14ac:dyDescent="0.2">
      <c r="A253"/>
      <c r="B253"/>
      <c r="C253"/>
      <c r="D253"/>
      <c r="E253"/>
      <c r="F253"/>
      <c r="G253"/>
    </row>
    <row r="254" spans="1:7" x14ac:dyDescent="0.2">
      <c r="A254"/>
      <c r="B254"/>
      <c r="C254"/>
      <c r="D254"/>
      <c r="E254"/>
      <c r="F254"/>
      <c r="G254"/>
    </row>
    <row r="255" spans="1:7" x14ac:dyDescent="0.2">
      <c r="A255"/>
      <c r="B255"/>
      <c r="C255"/>
      <c r="D255"/>
      <c r="E255"/>
      <c r="F255"/>
      <c r="G255"/>
    </row>
    <row r="256" spans="1:7" x14ac:dyDescent="0.2">
      <c r="A256"/>
      <c r="B256"/>
      <c r="C256"/>
      <c r="D256"/>
      <c r="E256"/>
      <c r="F256"/>
      <c r="G256"/>
    </row>
    <row r="257" spans="1:7" x14ac:dyDescent="0.2">
      <c r="A257"/>
      <c r="B257"/>
      <c r="C257"/>
      <c r="D257"/>
      <c r="E257"/>
      <c r="F257"/>
      <c r="G257"/>
    </row>
    <row r="258" spans="1:7" x14ac:dyDescent="0.2">
      <c r="A258"/>
      <c r="B258"/>
      <c r="C258"/>
      <c r="D258"/>
      <c r="E258"/>
      <c r="F258"/>
      <c r="G258"/>
    </row>
    <row r="259" spans="1:7" x14ac:dyDescent="0.2">
      <c r="A259"/>
      <c r="B259"/>
      <c r="C259"/>
      <c r="D259"/>
      <c r="E259"/>
      <c r="F259"/>
      <c r="G259"/>
    </row>
    <row r="260" spans="1:7" x14ac:dyDescent="0.2">
      <c r="A260"/>
      <c r="B260"/>
      <c r="C260"/>
      <c r="D260"/>
      <c r="E260"/>
      <c r="F260"/>
      <c r="G260"/>
    </row>
    <row r="261" spans="1:7" x14ac:dyDescent="0.2">
      <c r="A261"/>
      <c r="B261"/>
      <c r="C261"/>
      <c r="D261"/>
      <c r="E261"/>
      <c r="F261"/>
      <c r="G261"/>
    </row>
    <row r="262" spans="1:7" x14ac:dyDescent="0.2">
      <c r="A262"/>
      <c r="B262"/>
      <c r="C262"/>
      <c r="D262"/>
      <c r="E262"/>
      <c r="F262"/>
      <c r="G262"/>
    </row>
    <row r="263" spans="1:7" x14ac:dyDescent="0.2">
      <c r="A263"/>
      <c r="B263"/>
      <c r="C263"/>
      <c r="D263"/>
      <c r="E263"/>
      <c r="F263"/>
      <c r="G263"/>
    </row>
    <row r="264" spans="1:7" x14ac:dyDescent="0.2">
      <c r="A264"/>
      <c r="B264"/>
      <c r="C264"/>
      <c r="D264"/>
      <c r="E264"/>
      <c r="F264"/>
      <c r="G264"/>
    </row>
    <row r="265" spans="1:7" x14ac:dyDescent="0.2">
      <c r="A265"/>
      <c r="B265"/>
      <c r="C265"/>
      <c r="D265"/>
      <c r="E265"/>
      <c r="F265"/>
      <c r="G265"/>
    </row>
    <row r="266" spans="1:7" x14ac:dyDescent="0.2">
      <c r="A266"/>
      <c r="B266"/>
      <c r="C266"/>
      <c r="D266"/>
      <c r="E266"/>
      <c r="F266"/>
      <c r="G266"/>
    </row>
    <row r="267" spans="1:7" x14ac:dyDescent="0.2">
      <c r="A267"/>
      <c r="B267"/>
      <c r="C267"/>
      <c r="D267"/>
      <c r="E267"/>
      <c r="F267"/>
      <c r="G267"/>
    </row>
    <row r="268" spans="1:7" x14ac:dyDescent="0.2">
      <c r="A268"/>
      <c r="B268"/>
      <c r="C268"/>
      <c r="D268"/>
      <c r="E268"/>
      <c r="F268"/>
      <c r="G268"/>
    </row>
    <row r="269" spans="1:7" x14ac:dyDescent="0.2">
      <c r="A269"/>
      <c r="B269"/>
      <c r="C269"/>
      <c r="D269"/>
      <c r="E269"/>
      <c r="F269"/>
      <c r="G269"/>
    </row>
    <row r="270" spans="1:7" x14ac:dyDescent="0.2">
      <c r="A270"/>
      <c r="B270"/>
      <c r="C270"/>
      <c r="D270"/>
      <c r="E270"/>
      <c r="F270"/>
      <c r="G270"/>
    </row>
    <row r="271" spans="1:7" x14ac:dyDescent="0.2">
      <c r="A271"/>
      <c r="B271"/>
      <c r="C271"/>
      <c r="D271"/>
      <c r="E271"/>
      <c r="F271"/>
      <c r="G271"/>
    </row>
    <row r="272" spans="1:7" x14ac:dyDescent="0.2">
      <c r="A272"/>
      <c r="B272"/>
      <c r="C272"/>
      <c r="D272"/>
      <c r="E272"/>
      <c r="F272"/>
      <c r="G272"/>
    </row>
    <row r="273" spans="1:7" x14ac:dyDescent="0.2">
      <c r="A273"/>
      <c r="B273"/>
      <c r="C273"/>
      <c r="D273"/>
      <c r="E273"/>
      <c r="F273"/>
      <c r="G273"/>
    </row>
    <row r="274" spans="1:7" x14ac:dyDescent="0.2">
      <c r="A274"/>
      <c r="B274"/>
      <c r="C274"/>
      <c r="D274"/>
      <c r="E274"/>
      <c r="F274"/>
      <c r="G274"/>
    </row>
    <row r="275" spans="1:7" x14ac:dyDescent="0.2">
      <c r="A275"/>
      <c r="B275"/>
      <c r="C275"/>
      <c r="D275"/>
      <c r="E275"/>
      <c r="F275"/>
      <c r="G275"/>
    </row>
    <row r="276" spans="1:7" x14ac:dyDescent="0.2">
      <c r="A276"/>
      <c r="B276"/>
      <c r="C276"/>
      <c r="D276"/>
      <c r="E276"/>
      <c r="F276"/>
      <c r="G276"/>
    </row>
    <row r="277" spans="1:7" x14ac:dyDescent="0.2">
      <c r="A277"/>
      <c r="B277"/>
      <c r="C277"/>
      <c r="D277"/>
      <c r="E277"/>
      <c r="F277"/>
      <c r="G277"/>
    </row>
    <row r="278" spans="1:7" x14ac:dyDescent="0.2">
      <c r="A278"/>
      <c r="B278"/>
      <c r="C278"/>
      <c r="D278"/>
      <c r="E278"/>
      <c r="F278"/>
      <c r="G278"/>
    </row>
    <row r="279" spans="1:7" x14ac:dyDescent="0.2">
      <c r="A279"/>
      <c r="B279"/>
      <c r="C279"/>
      <c r="D279"/>
      <c r="E279"/>
      <c r="F279"/>
      <c r="G279"/>
    </row>
    <row r="280" spans="1:7" x14ac:dyDescent="0.2">
      <c r="A280"/>
      <c r="B280"/>
      <c r="C280"/>
      <c r="D280"/>
      <c r="E280"/>
      <c r="F280"/>
      <c r="G280"/>
    </row>
    <row r="281" spans="1:7" x14ac:dyDescent="0.2">
      <c r="A281"/>
      <c r="B281"/>
      <c r="C281"/>
      <c r="D281"/>
      <c r="E281"/>
      <c r="F281"/>
      <c r="G281"/>
    </row>
    <row r="282" spans="1:7" x14ac:dyDescent="0.2">
      <c r="A282"/>
      <c r="B282"/>
      <c r="C282"/>
      <c r="D282"/>
      <c r="E282"/>
      <c r="F282"/>
      <c r="G282"/>
    </row>
    <row r="283" spans="1:7" x14ac:dyDescent="0.2">
      <c r="A283"/>
      <c r="B283"/>
      <c r="C283"/>
      <c r="D283"/>
      <c r="E283"/>
      <c r="F283"/>
      <c r="G283"/>
    </row>
    <row r="284" spans="1:7" x14ac:dyDescent="0.2">
      <c r="A284"/>
      <c r="B284"/>
      <c r="C284"/>
      <c r="D284"/>
      <c r="E284"/>
      <c r="F284"/>
      <c r="G284"/>
    </row>
    <row r="285" spans="1:7" x14ac:dyDescent="0.2">
      <c r="A285"/>
      <c r="B285"/>
      <c r="C285"/>
      <c r="D285"/>
      <c r="E285"/>
      <c r="F285"/>
      <c r="G285"/>
    </row>
    <row r="286" spans="1:7" x14ac:dyDescent="0.2">
      <c r="A286"/>
      <c r="B286"/>
      <c r="C286"/>
      <c r="D286"/>
      <c r="E286"/>
      <c r="F286"/>
      <c r="G286"/>
    </row>
    <row r="287" spans="1:7" x14ac:dyDescent="0.2">
      <c r="A287"/>
      <c r="B287"/>
      <c r="C287"/>
      <c r="D287"/>
      <c r="E287"/>
      <c r="F287"/>
      <c r="G287"/>
    </row>
    <row r="288" spans="1:7" x14ac:dyDescent="0.2">
      <c r="A288"/>
      <c r="B288"/>
      <c r="C288"/>
      <c r="D288"/>
      <c r="E288"/>
      <c r="F288"/>
      <c r="G288"/>
    </row>
    <row r="289" spans="1:7" x14ac:dyDescent="0.2">
      <c r="A289"/>
      <c r="B289"/>
      <c r="C289"/>
      <c r="D289"/>
      <c r="E289"/>
      <c r="F289"/>
      <c r="G289"/>
    </row>
    <row r="290" spans="1:7" x14ac:dyDescent="0.2">
      <c r="A290"/>
      <c r="B290"/>
      <c r="C290"/>
      <c r="D290"/>
      <c r="E290"/>
      <c r="F290"/>
      <c r="G290"/>
    </row>
    <row r="291" spans="1:7" x14ac:dyDescent="0.2">
      <c r="A291"/>
      <c r="B291"/>
      <c r="C291"/>
      <c r="D291"/>
      <c r="E291"/>
      <c r="F291"/>
      <c r="G291"/>
    </row>
    <row r="292" spans="1:7" x14ac:dyDescent="0.2">
      <c r="A292"/>
      <c r="B292"/>
      <c r="C292"/>
      <c r="D292"/>
      <c r="E292"/>
      <c r="F292"/>
      <c r="G292"/>
    </row>
    <row r="293" spans="1:7" x14ac:dyDescent="0.2">
      <c r="A293"/>
      <c r="B293"/>
      <c r="C293"/>
      <c r="D293"/>
      <c r="E293"/>
      <c r="F293"/>
      <c r="G293"/>
    </row>
    <row r="294" spans="1:7" x14ac:dyDescent="0.2">
      <c r="A294"/>
      <c r="B294"/>
      <c r="C294"/>
      <c r="D294"/>
      <c r="E294"/>
      <c r="F294"/>
      <c r="G294"/>
    </row>
    <row r="295" spans="1:7" x14ac:dyDescent="0.2">
      <c r="A295"/>
      <c r="B295"/>
      <c r="C295"/>
      <c r="D295"/>
      <c r="E295"/>
      <c r="F295"/>
      <c r="G295"/>
    </row>
    <row r="296" spans="1:7" x14ac:dyDescent="0.2">
      <c r="A296"/>
      <c r="B296"/>
      <c r="C296"/>
      <c r="D296"/>
      <c r="E296"/>
      <c r="F296"/>
      <c r="G296"/>
    </row>
    <row r="297" spans="1:7" x14ac:dyDescent="0.2">
      <c r="A297"/>
      <c r="B297"/>
      <c r="C297"/>
      <c r="D297"/>
      <c r="E297"/>
      <c r="F297"/>
      <c r="G297"/>
    </row>
    <row r="298" spans="1:7" x14ac:dyDescent="0.2">
      <c r="A298"/>
      <c r="B298"/>
      <c r="C298"/>
      <c r="D298"/>
      <c r="E298"/>
      <c r="F298"/>
      <c r="G298"/>
    </row>
    <row r="299" spans="1:7" x14ac:dyDescent="0.2">
      <c r="A299"/>
      <c r="B299"/>
      <c r="C299"/>
      <c r="D299"/>
      <c r="E299"/>
      <c r="F299"/>
      <c r="G299"/>
    </row>
    <row r="300" spans="1:7" x14ac:dyDescent="0.2">
      <c r="A300"/>
      <c r="B300"/>
      <c r="C300"/>
      <c r="D300"/>
      <c r="E300"/>
      <c r="F300"/>
      <c r="G300"/>
    </row>
    <row r="301" spans="1:7" x14ac:dyDescent="0.2">
      <c r="A301"/>
      <c r="B301"/>
      <c r="C301"/>
      <c r="D301"/>
      <c r="E301"/>
      <c r="F301"/>
      <c r="G301"/>
    </row>
    <row r="302" spans="1:7" x14ac:dyDescent="0.2">
      <c r="A302"/>
      <c r="B302"/>
      <c r="C302"/>
      <c r="D302"/>
      <c r="E302"/>
      <c r="F302"/>
      <c r="G302"/>
    </row>
    <row r="303" spans="1:7" x14ac:dyDescent="0.2">
      <c r="A303"/>
      <c r="B303"/>
      <c r="C303"/>
      <c r="D303"/>
      <c r="E303"/>
      <c r="F303"/>
      <c r="G303"/>
    </row>
    <row r="304" spans="1:7" x14ac:dyDescent="0.2">
      <c r="A304"/>
      <c r="B304"/>
      <c r="C304"/>
      <c r="D304"/>
      <c r="E304"/>
      <c r="F304"/>
      <c r="G304"/>
    </row>
    <row r="305" spans="1:7" x14ac:dyDescent="0.2">
      <c r="A305"/>
      <c r="B305"/>
      <c r="C305"/>
      <c r="D305"/>
      <c r="E305"/>
      <c r="F305"/>
      <c r="G305"/>
    </row>
    <row r="306" spans="1:7" x14ac:dyDescent="0.2">
      <c r="A306"/>
      <c r="B306"/>
      <c r="C306"/>
      <c r="D306"/>
      <c r="E306"/>
      <c r="F306"/>
      <c r="G306"/>
    </row>
    <row r="307" spans="1:7" x14ac:dyDescent="0.2">
      <c r="A307"/>
      <c r="B307"/>
      <c r="C307"/>
      <c r="D307"/>
      <c r="E307"/>
      <c r="F307"/>
      <c r="G307"/>
    </row>
    <row r="308" spans="1:7" x14ac:dyDescent="0.2">
      <c r="A308"/>
      <c r="B308"/>
      <c r="C308"/>
      <c r="D308"/>
      <c r="E308"/>
      <c r="F308"/>
      <c r="G308"/>
    </row>
    <row r="309" spans="1:7" x14ac:dyDescent="0.2">
      <c r="A309"/>
      <c r="B309"/>
      <c r="C309"/>
      <c r="D309"/>
      <c r="E309"/>
      <c r="F309"/>
      <c r="G309"/>
    </row>
    <row r="310" spans="1:7" x14ac:dyDescent="0.2">
      <c r="A310"/>
      <c r="B310"/>
      <c r="C310"/>
      <c r="D310"/>
      <c r="E310"/>
      <c r="F310"/>
      <c r="G310"/>
    </row>
    <row r="311" spans="1:7" x14ac:dyDescent="0.2">
      <c r="A311"/>
      <c r="B311"/>
      <c r="C311"/>
      <c r="D311"/>
      <c r="E311"/>
      <c r="F311"/>
      <c r="G311"/>
    </row>
    <row r="312" spans="1:7" x14ac:dyDescent="0.2">
      <c r="A312"/>
      <c r="B312"/>
      <c r="C312"/>
      <c r="D312"/>
      <c r="E312"/>
      <c r="F312"/>
      <c r="G312"/>
    </row>
    <row r="313" spans="1:7" x14ac:dyDescent="0.2">
      <c r="A313"/>
      <c r="B313"/>
      <c r="C313"/>
      <c r="D313"/>
      <c r="E313"/>
      <c r="F313"/>
      <c r="G313"/>
    </row>
    <row r="314" spans="1:7" x14ac:dyDescent="0.2">
      <c r="A314"/>
      <c r="B314"/>
      <c r="C314"/>
      <c r="D314"/>
      <c r="E314"/>
      <c r="F314"/>
      <c r="G314"/>
    </row>
    <row r="315" spans="1:7" x14ac:dyDescent="0.2">
      <c r="A315"/>
      <c r="B315"/>
      <c r="C315"/>
      <c r="D315"/>
      <c r="E315"/>
      <c r="F315"/>
      <c r="G315"/>
    </row>
    <row r="316" spans="1:7" x14ac:dyDescent="0.2">
      <c r="A316"/>
      <c r="B316"/>
      <c r="C316"/>
      <c r="D316"/>
      <c r="E316"/>
      <c r="F316"/>
      <c r="G316"/>
    </row>
    <row r="317" spans="1:7" x14ac:dyDescent="0.2">
      <c r="A317"/>
      <c r="B317"/>
      <c r="C317"/>
      <c r="D317"/>
      <c r="E317"/>
      <c r="F317"/>
      <c r="G317"/>
    </row>
    <row r="318" spans="1:7" x14ac:dyDescent="0.2">
      <c r="A318"/>
      <c r="B318"/>
      <c r="C318"/>
      <c r="D318"/>
      <c r="E318"/>
      <c r="F318"/>
      <c r="G318"/>
    </row>
    <row r="319" spans="1:7" x14ac:dyDescent="0.2">
      <c r="A319"/>
      <c r="B319"/>
      <c r="C319"/>
      <c r="D319"/>
      <c r="E319"/>
      <c r="F319"/>
      <c r="G319"/>
    </row>
    <row r="320" spans="1:7" x14ac:dyDescent="0.2">
      <c r="A320"/>
      <c r="B320"/>
      <c r="C320"/>
      <c r="D320"/>
      <c r="E320"/>
      <c r="F320"/>
      <c r="G320"/>
    </row>
    <row r="321" spans="1:7" x14ac:dyDescent="0.2">
      <c r="A321"/>
      <c r="B321"/>
      <c r="C321"/>
      <c r="D321"/>
      <c r="E321"/>
      <c r="F321"/>
      <c r="G321"/>
    </row>
    <row r="322" spans="1:7" x14ac:dyDescent="0.2">
      <c r="A322"/>
      <c r="B322"/>
      <c r="C322"/>
      <c r="D322"/>
      <c r="E322"/>
      <c r="F322"/>
      <c r="G322"/>
    </row>
    <row r="323" spans="1:7" x14ac:dyDescent="0.2">
      <c r="A323"/>
      <c r="B323"/>
      <c r="C323"/>
      <c r="D323"/>
      <c r="E323"/>
      <c r="F323"/>
      <c r="G323"/>
    </row>
    <row r="324" spans="1:7" x14ac:dyDescent="0.2">
      <c r="A324"/>
      <c r="B324"/>
      <c r="C324"/>
      <c r="D324"/>
      <c r="E324"/>
      <c r="F324"/>
      <c r="G324"/>
    </row>
    <row r="325" spans="1:7" x14ac:dyDescent="0.2">
      <c r="A325"/>
      <c r="B325"/>
      <c r="C325"/>
      <c r="D325"/>
      <c r="E325"/>
      <c r="F325"/>
      <c r="G325"/>
    </row>
    <row r="326" spans="1:7" x14ac:dyDescent="0.2">
      <c r="A326"/>
      <c r="B326"/>
      <c r="C326"/>
      <c r="D326"/>
      <c r="E326"/>
      <c r="F326"/>
      <c r="G326"/>
    </row>
    <row r="327" spans="1:7" x14ac:dyDescent="0.2">
      <c r="A327"/>
      <c r="B327"/>
      <c r="C327"/>
      <c r="D327"/>
      <c r="E327"/>
      <c r="F327"/>
      <c r="G327"/>
    </row>
    <row r="328" spans="1:7" x14ac:dyDescent="0.2">
      <c r="A328"/>
      <c r="B328"/>
      <c r="C328"/>
      <c r="D328"/>
      <c r="E328"/>
      <c r="F328"/>
      <c r="G328"/>
    </row>
    <row r="329" spans="1:7" x14ac:dyDescent="0.2">
      <c r="A329"/>
      <c r="B329"/>
      <c r="C329"/>
      <c r="D329"/>
      <c r="E329"/>
      <c r="F329"/>
      <c r="G329"/>
    </row>
    <row r="330" spans="1:7" x14ac:dyDescent="0.2">
      <c r="A330"/>
      <c r="B330"/>
      <c r="C330"/>
      <c r="D330"/>
      <c r="E330"/>
      <c r="F330"/>
      <c r="G330"/>
    </row>
    <row r="331" spans="1:7" x14ac:dyDescent="0.2">
      <c r="A331"/>
      <c r="B331"/>
      <c r="C331"/>
      <c r="D331"/>
      <c r="E331"/>
      <c r="F331"/>
      <c r="G331"/>
    </row>
    <row r="332" spans="1:7" x14ac:dyDescent="0.2">
      <c r="A332"/>
      <c r="B332"/>
      <c r="C332"/>
      <c r="D332"/>
      <c r="E332"/>
      <c r="F332"/>
      <c r="G332"/>
    </row>
    <row r="333" spans="1:7" x14ac:dyDescent="0.2">
      <c r="A333"/>
      <c r="B333"/>
      <c r="C333"/>
      <c r="D333"/>
      <c r="E333"/>
      <c r="F333"/>
      <c r="G333"/>
    </row>
    <row r="334" spans="1:7" x14ac:dyDescent="0.2">
      <c r="A334"/>
      <c r="B334"/>
      <c r="C334"/>
      <c r="D334"/>
      <c r="E334"/>
      <c r="F334"/>
      <c r="G334"/>
    </row>
    <row r="335" spans="1:7" x14ac:dyDescent="0.2">
      <c r="A335"/>
      <c r="B335"/>
      <c r="C335"/>
      <c r="D335"/>
      <c r="E335"/>
      <c r="F335"/>
      <c r="G335"/>
    </row>
    <row r="336" spans="1:7" x14ac:dyDescent="0.2">
      <c r="A336"/>
      <c r="B336"/>
      <c r="C336"/>
      <c r="D336"/>
      <c r="E336"/>
      <c r="F336"/>
      <c r="G336"/>
    </row>
    <row r="337" spans="1:7" x14ac:dyDescent="0.2">
      <c r="A337"/>
      <c r="B337"/>
      <c r="C337"/>
      <c r="D337"/>
      <c r="E337"/>
      <c r="F337"/>
      <c r="G337"/>
    </row>
    <row r="338" spans="1:7" x14ac:dyDescent="0.2">
      <c r="A338"/>
      <c r="B338"/>
      <c r="C338"/>
      <c r="D338"/>
      <c r="E338"/>
      <c r="F338"/>
      <c r="G338"/>
    </row>
    <row r="339" spans="1:7" x14ac:dyDescent="0.2">
      <c r="A339"/>
      <c r="B339"/>
      <c r="C339"/>
      <c r="D339"/>
      <c r="E339"/>
      <c r="F339"/>
      <c r="G339"/>
    </row>
    <row r="340" spans="1:7" x14ac:dyDescent="0.2">
      <c r="A340"/>
      <c r="B340"/>
      <c r="C340"/>
      <c r="D340"/>
      <c r="E340"/>
      <c r="F340"/>
      <c r="G340"/>
    </row>
    <row r="341" spans="1:7" x14ac:dyDescent="0.2">
      <c r="A341"/>
      <c r="B341"/>
      <c r="C341"/>
      <c r="D341"/>
      <c r="E341"/>
      <c r="F341"/>
      <c r="G341"/>
    </row>
    <row r="342" spans="1:7" x14ac:dyDescent="0.2">
      <c r="A342"/>
      <c r="B342"/>
      <c r="C342"/>
      <c r="D342"/>
      <c r="E342"/>
      <c r="F342"/>
      <c r="G342"/>
    </row>
    <row r="343" spans="1:7" x14ac:dyDescent="0.2">
      <c r="A343"/>
      <c r="B343"/>
      <c r="C343"/>
      <c r="D343"/>
      <c r="E343"/>
      <c r="F343"/>
      <c r="G343"/>
    </row>
    <row r="344" spans="1:7" x14ac:dyDescent="0.2">
      <c r="A344"/>
      <c r="B344"/>
      <c r="C344"/>
      <c r="D344"/>
      <c r="E344"/>
      <c r="F344"/>
      <c r="G344"/>
    </row>
    <row r="345" spans="1:7" x14ac:dyDescent="0.2">
      <c r="A345"/>
      <c r="B345"/>
      <c r="C345"/>
      <c r="D345"/>
      <c r="E345"/>
      <c r="F345"/>
      <c r="G345"/>
    </row>
    <row r="346" spans="1:7" x14ac:dyDescent="0.2">
      <c r="A346"/>
      <c r="B346"/>
      <c r="C346"/>
      <c r="D346"/>
      <c r="E346"/>
      <c r="F346"/>
      <c r="G346"/>
    </row>
    <row r="347" spans="1:7" x14ac:dyDescent="0.2">
      <c r="A347"/>
      <c r="B347"/>
      <c r="C347"/>
      <c r="D347"/>
      <c r="E347"/>
      <c r="F347"/>
      <c r="G347"/>
    </row>
    <row r="348" spans="1:7" x14ac:dyDescent="0.2">
      <c r="A348"/>
      <c r="B348"/>
      <c r="C348"/>
      <c r="D348"/>
      <c r="E348"/>
      <c r="F348"/>
      <c r="G348"/>
    </row>
    <row r="349" spans="1:7" x14ac:dyDescent="0.2">
      <c r="A349"/>
      <c r="B349"/>
      <c r="C349"/>
      <c r="D349"/>
      <c r="E349"/>
      <c r="F349"/>
      <c r="G349"/>
    </row>
    <row r="350" spans="1:7" x14ac:dyDescent="0.2">
      <c r="A350"/>
      <c r="B350"/>
      <c r="C350"/>
      <c r="D350"/>
      <c r="E350"/>
      <c r="F350"/>
      <c r="G350"/>
    </row>
    <row r="351" spans="1:7" x14ac:dyDescent="0.2">
      <c r="A351"/>
      <c r="B351"/>
      <c r="C351"/>
      <c r="D351"/>
      <c r="E351"/>
      <c r="F351"/>
      <c r="G351"/>
    </row>
    <row r="352" spans="1:7" x14ac:dyDescent="0.2">
      <c r="A352"/>
      <c r="B352"/>
      <c r="C352"/>
      <c r="D352"/>
      <c r="E352"/>
      <c r="F352"/>
      <c r="G352"/>
    </row>
    <row r="353" spans="1:7" x14ac:dyDescent="0.2">
      <c r="A353"/>
      <c r="B353"/>
      <c r="C353"/>
      <c r="D353"/>
      <c r="E353"/>
      <c r="F353"/>
      <c r="G353"/>
    </row>
    <row r="354" spans="1:7" x14ac:dyDescent="0.2">
      <c r="A354"/>
      <c r="B354"/>
      <c r="C354"/>
      <c r="D354"/>
      <c r="E354"/>
      <c r="F354"/>
      <c r="G354"/>
    </row>
    <row r="355" spans="1:7" x14ac:dyDescent="0.2">
      <c r="A355"/>
      <c r="B355"/>
      <c r="C355"/>
      <c r="D355"/>
      <c r="E355"/>
      <c r="F355"/>
      <c r="G355"/>
    </row>
    <row r="356" spans="1:7" x14ac:dyDescent="0.2">
      <c r="A356"/>
      <c r="B356"/>
      <c r="C356"/>
      <c r="D356"/>
      <c r="E356"/>
      <c r="F356"/>
      <c r="G356"/>
    </row>
    <row r="357" spans="1:7" x14ac:dyDescent="0.2">
      <c r="A357"/>
      <c r="B357"/>
      <c r="C357"/>
      <c r="D357"/>
      <c r="E357"/>
      <c r="F357"/>
      <c r="G357"/>
    </row>
    <row r="358" spans="1:7" x14ac:dyDescent="0.2">
      <c r="A358"/>
      <c r="B358"/>
      <c r="C358"/>
      <c r="D358"/>
      <c r="E358"/>
      <c r="F358"/>
      <c r="G358"/>
    </row>
    <row r="359" spans="1:7" x14ac:dyDescent="0.2">
      <c r="A359"/>
      <c r="B359"/>
      <c r="C359"/>
      <c r="D359"/>
      <c r="E359"/>
      <c r="F359"/>
      <c r="G359"/>
    </row>
    <row r="360" spans="1:7" x14ac:dyDescent="0.2">
      <c r="A360"/>
      <c r="B360"/>
      <c r="C360"/>
      <c r="D360"/>
      <c r="E360"/>
      <c r="F360"/>
      <c r="G360"/>
    </row>
    <row r="361" spans="1:7" x14ac:dyDescent="0.2">
      <c r="A361"/>
      <c r="B361"/>
      <c r="C361"/>
      <c r="D361"/>
      <c r="E361"/>
      <c r="F361"/>
      <c r="G361"/>
    </row>
    <row r="362" spans="1:7" x14ac:dyDescent="0.2">
      <c r="A362"/>
      <c r="B362"/>
      <c r="C362"/>
      <c r="D362"/>
      <c r="E362"/>
      <c r="F362"/>
      <c r="G362"/>
    </row>
    <row r="363" spans="1:7" x14ac:dyDescent="0.2">
      <c r="A363"/>
      <c r="B363"/>
      <c r="C363"/>
      <c r="D363"/>
      <c r="E363"/>
      <c r="F363"/>
      <c r="G363"/>
    </row>
    <row r="364" spans="1:7" x14ac:dyDescent="0.2">
      <c r="A364"/>
      <c r="B364"/>
      <c r="C364"/>
      <c r="D364"/>
      <c r="E364"/>
      <c r="F364"/>
      <c r="G364"/>
    </row>
    <row r="365" spans="1:7" x14ac:dyDescent="0.2">
      <c r="A365"/>
      <c r="B365"/>
      <c r="C365"/>
      <c r="D365"/>
      <c r="E365"/>
      <c r="F365"/>
      <c r="G365"/>
    </row>
    <row r="366" spans="1:7" x14ac:dyDescent="0.2">
      <c r="A366"/>
      <c r="B366"/>
      <c r="C366"/>
      <c r="D366"/>
      <c r="E366"/>
      <c r="F366"/>
      <c r="G366"/>
    </row>
    <row r="367" spans="1:7" x14ac:dyDescent="0.2">
      <c r="A367"/>
      <c r="B367"/>
      <c r="C367"/>
      <c r="D367"/>
      <c r="E367"/>
      <c r="F367"/>
      <c r="G367"/>
    </row>
    <row r="368" spans="1:7" x14ac:dyDescent="0.2">
      <c r="A368"/>
      <c r="B368"/>
      <c r="C368"/>
      <c r="D368"/>
      <c r="E368"/>
      <c r="F368"/>
      <c r="G368"/>
    </row>
    <row r="369" spans="1:7" x14ac:dyDescent="0.2">
      <c r="A369"/>
      <c r="B369"/>
      <c r="C369"/>
      <c r="D369"/>
      <c r="E369"/>
      <c r="F369"/>
      <c r="G369"/>
    </row>
    <row r="370" spans="1:7" x14ac:dyDescent="0.2">
      <c r="A370"/>
      <c r="B370"/>
      <c r="C370"/>
      <c r="D370"/>
      <c r="E370"/>
      <c r="F370"/>
      <c r="G370"/>
    </row>
    <row r="371" spans="1:7" x14ac:dyDescent="0.2">
      <c r="A371"/>
      <c r="B371"/>
      <c r="C371"/>
      <c r="D371"/>
      <c r="E371"/>
      <c r="F371"/>
      <c r="G371"/>
    </row>
    <row r="372" spans="1:7" x14ac:dyDescent="0.2">
      <c r="A372"/>
      <c r="B372"/>
      <c r="C372"/>
      <c r="D372"/>
      <c r="E372"/>
      <c r="F372"/>
      <c r="G372"/>
    </row>
    <row r="373" spans="1:7" x14ac:dyDescent="0.2">
      <c r="A373"/>
      <c r="B373"/>
      <c r="C373"/>
      <c r="D373"/>
      <c r="E373"/>
      <c r="F373"/>
      <c r="G373"/>
    </row>
    <row r="374" spans="1:7" x14ac:dyDescent="0.2">
      <c r="A374"/>
      <c r="B374"/>
      <c r="C374"/>
      <c r="D374"/>
      <c r="E374"/>
      <c r="F374"/>
      <c r="G374"/>
    </row>
    <row r="375" spans="1:7" x14ac:dyDescent="0.2">
      <c r="A375"/>
      <c r="B375"/>
      <c r="C375"/>
      <c r="D375"/>
      <c r="E375"/>
      <c r="F375"/>
      <c r="G375"/>
    </row>
    <row r="376" spans="1:7" x14ac:dyDescent="0.2">
      <c r="A376"/>
      <c r="B376"/>
      <c r="C376"/>
      <c r="D376"/>
      <c r="E376"/>
      <c r="F376"/>
      <c r="G376"/>
    </row>
    <row r="377" spans="1:7" x14ac:dyDescent="0.2">
      <c r="A377"/>
      <c r="B377"/>
      <c r="C377"/>
      <c r="D377"/>
      <c r="E377"/>
      <c r="F377"/>
      <c r="G377"/>
    </row>
    <row r="378" spans="1:7" x14ac:dyDescent="0.2">
      <c r="A378"/>
      <c r="B378"/>
      <c r="C378"/>
      <c r="D378"/>
      <c r="E378"/>
      <c r="F378"/>
      <c r="G378"/>
    </row>
    <row r="379" spans="1:7" x14ac:dyDescent="0.2">
      <c r="A379"/>
      <c r="B379"/>
      <c r="C379"/>
      <c r="D379"/>
      <c r="E379"/>
      <c r="F379"/>
      <c r="G379"/>
    </row>
    <row r="380" spans="1:7" x14ac:dyDescent="0.2">
      <c r="A380"/>
      <c r="B380"/>
      <c r="C380"/>
      <c r="D380"/>
      <c r="E380"/>
      <c r="F380"/>
      <c r="G380"/>
    </row>
    <row r="381" spans="1:7" x14ac:dyDescent="0.2">
      <c r="A381"/>
      <c r="B381"/>
      <c r="C381"/>
      <c r="D381"/>
      <c r="E381"/>
      <c r="F381"/>
      <c r="G381"/>
    </row>
    <row r="382" spans="1:7" x14ac:dyDescent="0.2">
      <c r="A382"/>
      <c r="B382"/>
      <c r="C382"/>
      <c r="D382"/>
      <c r="E382"/>
      <c r="F382"/>
      <c r="G382"/>
    </row>
    <row r="383" spans="1:7" x14ac:dyDescent="0.2">
      <c r="A383"/>
      <c r="B383"/>
      <c r="C383"/>
      <c r="D383"/>
      <c r="E383"/>
      <c r="F383"/>
      <c r="G383"/>
    </row>
    <row r="384" spans="1:7" x14ac:dyDescent="0.2">
      <c r="A384"/>
      <c r="B384"/>
      <c r="C384"/>
      <c r="D384"/>
      <c r="E384"/>
      <c r="F384"/>
      <c r="G384"/>
    </row>
    <row r="385" spans="1:7" x14ac:dyDescent="0.2">
      <c r="A385"/>
      <c r="B385"/>
      <c r="C385"/>
      <c r="D385"/>
      <c r="E385"/>
      <c r="F385"/>
      <c r="G385"/>
    </row>
    <row r="386" spans="1:7" x14ac:dyDescent="0.2">
      <c r="A386"/>
      <c r="B386"/>
      <c r="C386"/>
      <c r="D386"/>
      <c r="E386"/>
      <c r="F386"/>
      <c r="G386"/>
    </row>
    <row r="387" spans="1:7" x14ac:dyDescent="0.2">
      <c r="A387"/>
      <c r="B387"/>
      <c r="C387"/>
      <c r="D387"/>
      <c r="E387"/>
      <c r="F387"/>
      <c r="G387"/>
    </row>
    <row r="388" spans="1:7" x14ac:dyDescent="0.2">
      <c r="A388"/>
      <c r="B388"/>
      <c r="C388"/>
      <c r="D388"/>
      <c r="E388"/>
      <c r="F388"/>
      <c r="G388"/>
    </row>
    <row r="389" spans="1:7" x14ac:dyDescent="0.2">
      <c r="A389"/>
      <c r="B389"/>
      <c r="C389"/>
      <c r="D389"/>
      <c r="E389"/>
      <c r="F389"/>
      <c r="G389"/>
    </row>
    <row r="390" spans="1:7" x14ac:dyDescent="0.2">
      <c r="A390"/>
      <c r="B390"/>
      <c r="C390"/>
      <c r="D390"/>
      <c r="E390"/>
      <c r="F390"/>
      <c r="G390"/>
    </row>
    <row r="391" spans="1:7" x14ac:dyDescent="0.2">
      <c r="A391"/>
      <c r="B391"/>
      <c r="C391"/>
      <c r="D391"/>
      <c r="E391"/>
      <c r="F391"/>
      <c r="G391"/>
    </row>
    <row r="392" spans="1:7" x14ac:dyDescent="0.2">
      <c r="A392"/>
      <c r="B392"/>
      <c r="C392"/>
      <c r="D392"/>
      <c r="E392"/>
      <c r="F392"/>
      <c r="G392"/>
    </row>
    <row r="393" spans="1:7" x14ac:dyDescent="0.2">
      <c r="A393"/>
      <c r="B393"/>
      <c r="C393"/>
      <c r="D393"/>
      <c r="E393"/>
      <c r="F393"/>
      <c r="G393"/>
    </row>
    <row r="394" spans="1:7" x14ac:dyDescent="0.2">
      <c r="A394"/>
      <c r="B394"/>
      <c r="C394"/>
      <c r="D394"/>
      <c r="E394"/>
      <c r="F394"/>
      <c r="G394"/>
    </row>
    <row r="395" spans="1:7" x14ac:dyDescent="0.2">
      <c r="A395"/>
      <c r="B395"/>
      <c r="C395"/>
      <c r="D395"/>
      <c r="E395"/>
      <c r="F395"/>
      <c r="G395"/>
    </row>
    <row r="396" spans="1:7" x14ac:dyDescent="0.2">
      <c r="A396"/>
      <c r="B396"/>
      <c r="C396"/>
      <c r="D396"/>
      <c r="E396"/>
      <c r="F396"/>
      <c r="G396"/>
    </row>
    <row r="397" spans="1:7" x14ac:dyDescent="0.2">
      <c r="A397"/>
      <c r="B397"/>
      <c r="C397"/>
      <c r="D397"/>
      <c r="E397"/>
      <c r="F397"/>
      <c r="G397"/>
    </row>
    <row r="398" spans="1:7" x14ac:dyDescent="0.2">
      <c r="A398"/>
      <c r="B398"/>
      <c r="C398"/>
      <c r="D398"/>
      <c r="E398"/>
      <c r="F398"/>
      <c r="G398"/>
    </row>
    <row r="399" spans="1:7" x14ac:dyDescent="0.2">
      <c r="A399"/>
      <c r="B399"/>
      <c r="C399"/>
      <c r="D399"/>
      <c r="E399"/>
      <c r="F399"/>
      <c r="G399"/>
    </row>
    <row r="400" spans="1:7" x14ac:dyDescent="0.2">
      <c r="A400"/>
      <c r="B400"/>
      <c r="C400"/>
      <c r="D400"/>
      <c r="E400"/>
      <c r="F400"/>
      <c r="G400"/>
    </row>
    <row r="401" spans="1:7" x14ac:dyDescent="0.2">
      <c r="A401"/>
      <c r="B401"/>
      <c r="C401"/>
      <c r="D401"/>
      <c r="E401"/>
      <c r="F401"/>
      <c r="G401"/>
    </row>
    <row r="402" spans="1:7" x14ac:dyDescent="0.2">
      <c r="A402"/>
      <c r="B402"/>
      <c r="C402"/>
      <c r="D402"/>
      <c r="E402"/>
      <c r="F402"/>
      <c r="G402"/>
    </row>
    <row r="403" spans="1:7" x14ac:dyDescent="0.2">
      <c r="A403"/>
      <c r="B403"/>
      <c r="C403"/>
      <c r="D403"/>
      <c r="E403"/>
      <c r="F403"/>
      <c r="G403"/>
    </row>
    <row r="404" spans="1:7" x14ac:dyDescent="0.2">
      <c r="A404"/>
      <c r="B404"/>
      <c r="C404"/>
      <c r="D404"/>
      <c r="E404"/>
      <c r="F404"/>
      <c r="G404"/>
    </row>
    <row r="405" spans="1:7" x14ac:dyDescent="0.2">
      <c r="A405"/>
      <c r="B405"/>
      <c r="C405"/>
      <c r="D405"/>
      <c r="E405"/>
      <c r="F405"/>
      <c r="G405"/>
    </row>
    <row r="406" spans="1:7" x14ac:dyDescent="0.2">
      <c r="A406"/>
      <c r="B406"/>
      <c r="C406"/>
      <c r="D406"/>
      <c r="E406"/>
      <c r="F406"/>
      <c r="G406"/>
    </row>
    <row r="407" spans="1:7" x14ac:dyDescent="0.2">
      <c r="A407"/>
      <c r="B407"/>
      <c r="C407"/>
      <c r="D407"/>
      <c r="E407"/>
      <c r="F407"/>
      <c r="G407"/>
    </row>
    <row r="408" spans="1:7" x14ac:dyDescent="0.2">
      <c r="A408"/>
      <c r="B408"/>
      <c r="C408"/>
      <c r="D408"/>
      <c r="E408"/>
      <c r="F408"/>
      <c r="G408"/>
    </row>
    <row r="409" spans="1:7" x14ac:dyDescent="0.2">
      <c r="A409"/>
      <c r="B409"/>
      <c r="C409"/>
      <c r="D409"/>
      <c r="E409"/>
      <c r="F409"/>
      <c r="G409"/>
    </row>
    <row r="410" spans="1:7" x14ac:dyDescent="0.2">
      <c r="A410"/>
      <c r="B410"/>
      <c r="C410"/>
      <c r="D410"/>
      <c r="E410"/>
      <c r="F410"/>
      <c r="G410"/>
    </row>
    <row r="411" spans="1:7" x14ac:dyDescent="0.2">
      <c r="A411"/>
      <c r="B411"/>
      <c r="C411"/>
      <c r="D411"/>
      <c r="E411"/>
      <c r="F411"/>
      <c r="G411"/>
    </row>
    <row r="412" spans="1:7" x14ac:dyDescent="0.2">
      <c r="A412"/>
      <c r="B412"/>
      <c r="C412"/>
      <c r="D412"/>
      <c r="E412"/>
      <c r="F412"/>
      <c r="G412"/>
    </row>
    <row r="413" spans="1:7" x14ac:dyDescent="0.2">
      <c r="A413"/>
      <c r="B413"/>
      <c r="C413"/>
      <c r="D413"/>
      <c r="E413"/>
      <c r="F413"/>
      <c r="G413"/>
    </row>
    <row r="414" spans="1:7" x14ac:dyDescent="0.2">
      <c r="A414"/>
      <c r="B414"/>
      <c r="C414"/>
      <c r="D414"/>
      <c r="E414"/>
      <c r="F414"/>
      <c r="G414"/>
    </row>
    <row r="415" spans="1:7" x14ac:dyDescent="0.2">
      <c r="A415"/>
      <c r="B415"/>
      <c r="C415"/>
      <c r="D415"/>
      <c r="E415"/>
      <c r="F415"/>
      <c r="G415"/>
    </row>
    <row r="416" spans="1:7" x14ac:dyDescent="0.2">
      <c r="A416"/>
      <c r="B416"/>
      <c r="C416"/>
      <c r="D416"/>
      <c r="E416"/>
      <c r="F416"/>
      <c r="G416"/>
    </row>
    <row r="417" spans="1:7" x14ac:dyDescent="0.2">
      <c r="A417"/>
      <c r="B417"/>
      <c r="C417"/>
      <c r="D417"/>
      <c r="E417"/>
      <c r="F417"/>
      <c r="G417"/>
    </row>
    <row r="418" spans="1:7" x14ac:dyDescent="0.2">
      <c r="A418"/>
      <c r="B418"/>
      <c r="C418"/>
      <c r="D418"/>
      <c r="E418"/>
      <c r="F418"/>
      <c r="G418"/>
    </row>
    <row r="419" spans="1:7" x14ac:dyDescent="0.2">
      <c r="A419"/>
      <c r="B419"/>
      <c r="C419"/>
      <c r="D419"/>
      <c r="E419"/>
      <c r="F419"/>
      <c r="G419"/>
    </row>
    <row r="420" spans="1:7" x14ac:dyDescent="0.2">
      <c r="A420"/>
      <c r="B420"/>
      <c r="C420"/>
      <c r="D420"/>
      <c r="E420"/>
      <c r="F420"/>
      <c r="G420"/>
    </row>
    <row r="421" spans="1:7" x14ac:dyDescent="0.2">
      <c r="A421"/>
      <c r="B421"/>
      <c r="C421"/>
      <c r="D421"/>
      <c r="E421"/>
      <c r="F421"/>
      <c r="G421"/>
    </row>
    <row r="422" spans="1:7" x14ac:dyDescent="0.2">
      <c r="A422"/>
      <c r="B422"/>
      <c r="C422"/>
      <c r="D422"/>
      <c r="E422"/>
      <c r="F422"/>
      <c r="G422"/>
    </row>
    <row r="423" spans="1:7" x14ac:dyDescent="0.2">
      <c r="A423"/>
      <c r="B423"/>
      <c r="C423"/>
      <c r="D423"/>
      <c r="E423"/>
      <c r="F423"/>
      <c r="G423"/>
    </row>
    <row r="424" spans="1:7" x14ac:dyDescent="0.2">
      <c r="A424"/>
      <c r="B424"/>
      <c r="C424"/>
      <c r="D424"/>
      <c r="E424"/>
      <c r="F424"/>
      <c r="G424"/>
    </row>
    <row r="425" spans="1:7" x14ac:dyDescent="0.2">
      <c r="A425"/>
      <c r="B425"/>
      <c r="C425"/>
      <c r="D425"/>
      <c r="E425"/>
      <c r="F425"/>
      <c r="G425"/>
    </row>
    <row r="426" spans="1:7" x14ac:dyDescent="0.2">
      <c r="A426"/>
      <c r="B426"/>
      <c r="C426"/>
      <c r="D426"/>
      <c r="E426"/>
      <c r="F426"/>
      <c r="G426"/>
    </row>
    <row r="427" spans="1:7" x14ac:dyDescent="0.2">
      <c r="A427"/>
      <c r="B427"/>
      <c r="C427"/>
      <c r="D427"/>
      <c r="E427"/>
      <c r="F427"/>
      <c r="G427"/>
    </row>
    <row r="428" spans="1:7" x14ac:dyDescent="0.2">
      <c r="A428"/>
      <c r="B428"/>
      <c r="C428"/>
      <c r="D428"/>
      <c r="E428"/>
      <c r="F428"/>
      <c r="G428"/>
    </row>
    <row r="429" spans="1:7" x14ac:dyDescent="0.2">
      <c r="A429"/>
      <c r="B429"/>
      <c r="C429"/>
      <c r="D429"/>
      <c r="E429"/>
      <c r="F429"/>
      <c r="G429"/>
    </row>
    <row r="430" spans="1:7" x14ac:dyDescent="0.2">
      <c r="A430"/>
      <c r="B430"/>
      <c r="C430"/>
      <c r="D430"/>
      <c r="E430"/>
      <c r="F430"/>
      <c r="G430"/>
    </row>
    <row r="431" spans="1:7" x14ac:dyDescent="0.2">
      <c r="A431"/>
      <c r="B431"/>
      <c r="C431"/>
      <c r="D431"/>
      <c r="E431"/>
      <c r="F431"/>
      <c r="G431"/>
    </row>
    <row r="432" spans="1:7" x14ac:dyDescent="0.2">
      <c r="A432"/>
      <c r="B432"/>
      <c r="C432"/>
      <c r="D432"/>
      <c r="E432"/>
      <c r="F432"/>
      <c r="G432"/>
    </row>
    <row r="433" spans="1:7" x14ac:dyDescent="0.2">
      <c r="A433"/>
      <c r="B433"/>
      <c r="C433"/>
      <c r="D433"/>
      <c r="E433"/>
      <c r="F433"/>
      <c r="G433"/>
    </row>
    <row r="434" spans="1:7" x14ac:dyDescent="0.2">
      <c r="A434"/>
      <c r="B434"/>
      <c r="C434"/>
      <c r="D434"/>
      <c r="E434"/>
      <c r="F434"/>
      <c r="G434"/>
    </row>
    <row r="435" spans="1:7" x14ac:dyDescent="0.2">
      <c r="A435"/>
      <c r="B435"/>
      <c r="C435"/>
      <c r="D435"/>
      <c r="E435"/>
      <c r="F435"/>
      <c r="G435"/>
    </row>
    <row r="436" spans="1:7" x14ac:dyDescent="0.2">
      <c r="A436"/>
      <c r="B436"/>
      <c r="C436"/>
      <c r="D436"/>
      <c r="E436"/>
      <c r="F436"/>
      <c r="G436"/>
    </row>
    <row r="437" spans="1:7" x14ac:dyDescent="0.2">
      <c r="A437"/>
      <c r="B437"/>
      <c r="C437"/>
      <c r="D437"/>
      <c r="E437"/>
      <c r="F437"/>
      <c r="G437"/>
    </row>
    <row r="438" spans="1:7" x14ac:dyDescent="0.2">
      <c r="A438"/>
      <c r="B438"/>
      <c r="C438"/>
      <c r="D438"/>
      <c r="E438"/>
      <c r="F438"/>
      <c r="G438"/>
    </row>
    <row r="439" spans="1:7" x14ac:dyDescent="0.2">
      <c r="A439"/>
      <c r="B439"/>
      <c r="C439"/>
      <c r="D439"/>
      <c r="E439"/>
      <c r="F439"/>
      <c r="G439"/>
    </row>
    <row r="440" spans="1:7" x14ac:dyDescent="0.2">
      <c r="A440"/>
      <c r="B440"/>
      <c r="C440"/>
      <c r="D440"/>
      <c r="E440"/>
      <c r="F440"/>
      <c r="G440"/>
    </row>
    <row r="441" spans="1:7" x14ac:dyDescent="0.2">
      <c r="A441"/>
      <c r="B441"/>
      <c r="C441"/>
      <c r="D441"/>
      <c r="E441"/>
      <c r="F441"/>
      <c r="G441"/>
    </row>
    <row r="442" spans="1:7" x14ac:dyDescent="0.2">
      <c r="A442"/>
      <c r="B442"/>
      <c r="C442"/>
      <c r="D442"/>
      <c r="E442"/>
      <c r="F442"/>
      <c r="G442"/>
    </row>
    <row r="443" spans="1:7" x14ac:dyDescent="0.2">
      <c r="A443"/>
      <c r="B443"/>
      <c r="C443"/>
      <c r="D443"/>
      <c r="E443"/>
      <c r="F443"/>
      <c r="G443"/>
    </row>
    <row r="444" spans="1:7" x14ac:dyDescent="0.2">
      <c r="A444"/>
      <c r="B444"/>
      <c r="C444"/>
      <c r="D444"/>
      <c r="E444"/>
      <c r="F444"/>
      <c r="G444"/>
    </row>
    <row r="445" spans="1:7" x14ac:dyDescent="0.2">
      <c r="A445"/>
      <c r="B445"/>
      <c r="C445"/>
      <c r="D445"/>
      <c r="E445"/>
      <c r="F445"/>
      <c r="G445"/>
    </row>
    <row r="446" spans="1:7" x14ac:dyDescent="0.2">
      <c r="A446"/>
      <c r="B446"/>
      <c r="C446"/>
      <c r="D446"/>
      <c r="E446"/>
      <c r="F446"/>
      <c r="G446"/>
    </row>
    <row r="447" spans="1:7" x14ac:dyDescent="0.2">
      <c r="A447"/>
      <c r="B447"/>
      <c r="C447"/>
      <c r="D447"/>
      <c r="E447"/>
      <c r="F447"/>
      <c r="G447"/>
    </row>
    <row r="448" spans="1:7" x14ac:dyDescent="0.2">
      <c r="A448"/>
      <c r="B448"/>
      <c r="C448"/>
      <c r="D448"/>
      <c r="E448"/>
      <c r="F448"/>
      <c r="G448"/>
    </row>
    <row r="449" spans="1:7" x14ac:dyDescent="0.2">
      <c r="A449"/>
      <c r="B449"/>
      <c r="C449"/>
      <c r="D449"/>
      <c r="E449"/>
      <c r="F449"/>
      <c r="G449"/>
    </row>
    <row r="450" spans="1:7" x14ac:dyDescent="0.2">
      <c r="A450"/>
      <c r="B450"/>
      <c r="C450"/>
      <c r="D450"/>
      <c r="E450"/>
      <c r="F450"/>
      <c r="G450"/>
    </row>
    <row r="451" spans="1:7" x14ac:dyDescent="0.2">
      <c r="A451"/>
      <c r="B451"/>
      <c r="C451"/>
      <c r="D451"/>
      <c r="E451"/>
      <c r="F451"/>
      <c r="G451"/>
    </row>
    <row r="452" spans="1:7" x14ac:dyDescent="0.2">
      <c r="A452"/>
      <c r="B452"/>
      <c r="C452"/>
      <c r="D452"/>
      <c r="E452"/>
      <c r="F452"/>
      <c r="G452"/>
    </row>
  </sheetData>
  <sortState ref="A12:L223">
    <sortCondition ref="D12:D223"/>
    <sortCondition ref="F12:F223"/>
  </sortState>
  <mergeCells count="2">
    <mergeCell ref="L10:L11"/>
    <mergeCell ref="I10:K10"/>
  </mergeCells>
  <phoneticPr fontId="5" type="noConversion"/>
  <pageMargins left="0.75" right="0.75" top="1" bottom="1" header="0.5" footer="0.5"/>
  <pageSetup paperSize="9" scale="43" fitToHeight="20" orientation="landscape" r:id="rId1"/>
  <headerFooter alignWithMargins="0">
    <oddHeader>&amp;L&amp;F: &amp;A</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enableFormatConditionsCalculation="0">
    <tabColor indexed="46"/>
    <pageSetUpPr fitToPage="1"/>
  </sheetPr>
  <dimension ref="A1:N446"/>
  <sheetViews>
    <sheetView zoomScale="75" workbookViewId="0"/>
  </sheetViews>
  <sheetFormatPr defaultRowHeight="12.75" x14ac:dyDescent="0.2"/>
  <cols>
    <col min="1" max="1" width="25.7109375" style="1" bestFit="1" customWidth="1"/>
    <col min="2" max="2" width="33" style="1" customWidth="1"/>
    <col min="3" max="3" width="24" style="1" customWidth="1"/>
    <col min="4" max="4" width="83.5703125" style="1" bestFit="1" customWidth="1"/>
    <col min="5" max="5" width="16.7109375" style="20" bestFit="1" customWidth="1"/>
    <col min="6" max="6" width="57.28515625" style="1" bestFit="1" customWidth="1"/>
    <col min="7" max="7" width="19.85546875" style="1" bestFit="1" customWidth="1"/>
    <col min="8" max="8" width="19.28515625" style="1" customWidth="1"/>
    <col min="9" max="9" width="27.140625" style="1" customWidth="1"/>
    <col min="10" max="11" width="21.42578125" style="1" customWidth="1"/>
    <col min="12" max="12" width="27" style="1" customWidth="1"/>
    <col min="13" max="16384" width="9.140625" style="1"/>
  </cols>
  <sheetData>
    <row r="1" spans="1:12" ht="15.75" x14ac:dyDescent="0.25">
      <c r="A1" s="24" t="s">
        <v>52</v>
      </c>
      <c r="E1" s="1"/>
    </row>
    <row r="2" spans="1:12" x14ac:dyDescent="0.2">
      <c r="A2" s="46" t="s">
        <v>316</v>
      </c>
      <c r="E2" s="1"/>
    </row>
    <row r="3" spans="1:12" x14ac:dyDescent="0.2">
      <c r="A3" s="13" t="s">
        <v>59</v>
      </c>
      <c r="E3" s="1"/>
    </row>
    <row r="4" spans="1:12" x14ac:dyDescent="0.2">
      <c r="A4" s="13" t="s">
        <v>5</v>
      </c>
      <c r="E4" s="1"/>
    </row>
    <row r="5" spans="1:12" x14ac:dyDescent="0.2">
      <c r="A5" s="15"/>
      <c r="E5" s="1"/>
    </row>
    <row r="6" spans="1:12" x14ac:dyDescent="0.2">
      <c r="A6" s="37"/>
      <c r="E6" s="1"/>
    </row>
    <row r="7" spans="1:12" x14ac:dyDescent="0.2">
      <c r="A7" s="15"/>
      <c r="E7" s="1"/>
    </row>
    <row r="8" spans="1:12" x14ac:dyDescent="0.2">
      <c r="A8" s="15"/>
      <c r="E8" s="1"/>
    </row>
    <row r="9" spans="1:12" ht="15" x14ac:dyDescent="0.25">
      <c r="A9" s="21" t="s">
        <v>313</v>
      </c>
      <c r="E9" s="1"/>
    </row>
    <row r="10" spans="1:12" x14ac:dyDescent="0.2">
      <c r="I10" s="98" t="s">
        <v>16</v>
      </c>
      <c r="J10" s="98"/>
      <c r="K10" s="98"/>
      <c r="L10" s="96" t="s">
        <v>9</v>
      </c>
    </row>
    <row r="11" spans="1:12" s="18" customFormat="1" x14ac:dyDescent="0.2">
      <c r="A11" s="31" t="s">
        <v>308</v>
      </c>
      <c r="B11" s="31" t="s">
        <v>309</v>
      </c>
      <c r="C11" s="17" t="s">
        <v>296</v>
      </c>
      <c r="D11" s="17" t="s">
        <v>278</v>
      </c>
      <c r="E11" s="18" t="s">
        <v>297</v>
      </c>
      <c r="F11" s="17" t="s">
        <v>288</v>
      </c>
      <c r="G11" s="18" t="s">
        <v>25</v>
      </c>
      <c r="H11" s="18" t="s">
        <v>26</v>
      </c>
      <c r="I11" s="18" t="s">
        <v>1</v>
      </c>
      <c r="J11" s="18" t="s">
        <v>17</v>
      </c>
      <c r="K11" s="18" t="s">
        <v>3</v>
      </c>
      <c r="L11" s="97"/>
    </row>
    <row r="12" spans="1:12" s="20" customFormat="1" ht="15" x14ac:dyDescent="0.25">
      <c r="A12" t="str">
        <f>VLOOKUP(E12,'[1]ONS Area ID (CWT Q2 13-14)'!$A$2:$C$219,2,FALSE)</f>
        <v>E38000038</v>
      </c>
      <c r="B12" t="str">
        <f>VLOOKUP(E12,'[1]ONS Area ID (CWT Q2 13-14)'!$A$2:$C$219,3,FALSE)</f>
        <v>E39000010</v>
      </c>
      <c r="C12" s="66" t="str">
        <f>VLOOKUP(E12,[1]CCG!$A$2:$D$212,4,FALSE)</f>
        <v>Q53</v>
      </c>
      <c r="D12" s="66" t="str">
        <f>VLOOKUP(C12,'[1]Area Team'!$A$2:$B$29,2,FALSE)</f>
        <v>ARDEN, HEREFORDSHIRE AND WORCESTERSHIRE AREA TEAM</v>
      </c>
      <c r="E12" s="75" t="s">
        <v>152</v>
      </c>
      <c r="F12" s="66" t="str">
        <f>VLOOKUP(E12,[1]CCG!$A$2:$D$212,2,FALSE)</f>
        <v>NHS COVENTRY AND RUGBY CCG</v>
      </c>
      <c r="G12" s="56" t="s">
        <v>62</v>
      </c>
      <c r="H12" s="56" t="s">
        <v>0</v>
      </c>
      <c r="I12" s="76">
        <v>38</v>
      </c>
      <c r="J12" s="76">
        <v>35</v>
      </c>
      <c r="K12" s="60">
        <f t="shared" ref="K12:K75" si="0">I12-J12</f>
        <v>3</v>
      </c>
      <c r="L12" s="58">
        <f t="shared" ref="L12:L75" si="1">J12/I12</f>
        <v>0.92105263157894735</v>
      </c>
    </row>
    <row r="13" spans="1:12" s="20" customFormat="1" ht="15" x14ac:dyDescent="0.25">
      <c r="A13" t="str">
        <f>VLOOKUP(E13,'[1]ONS Area ID (CWT Q2 13-14)'!$A$2:$C$219,2,FALSE)</f>
        <v>E38000078</v>
      </c>
      <c r="B13" t="str">
        <f>VLOOKUP(E13,'[1]ONS Area ID (CWT Q2 13-14)'!$A$2:$C$219,3,FALSE)</f>
        <v>E39000010</v>
      </c>
      <c r="C13" s="66" t="str">
        <f>VLOOKUP(E13,[1]CCG!$A$2:$D$212,4,FALSE)</f>
        <v>Q53</v>
      </c>
      <c r="D13" s="66" t="str">
        <f>VLOOKUP(C13,'[1]Area Team'!$A$2:$B$29,2,FALSE)</f>
        <v>ARDEN, HEREFORDSHIRE AND WORCESTERSHIRE AREA TEAM</v>
      </c>
      <c r="E13" s="75" t="s">
        <v>155</v>
      </c>
      <c r="F13" s="66" t="str">
        <f>VLOOKUP(E13,[1]CCG!$A$2:$D$212,2,FALSE)</f>
        <v>NHS HEREFORDSHIRE CCG</v>
      </c>
      <c r="G13" s="56" t="s">
        <v>62</v>
      </c>
      <c r="H13" s="56" t="s">
        <v>0</v>
      </c>
      <c r="I13" s="76">
        <v>10</v>
      </c>
      <c r="J13" s="76">
        <v>8</v>
      </c>
      <c r="K13" s="60">
        <f t="shared" si="0"/>
        <v>2</v>
      </c>
      <c r="L13" s="58">
        <f t="shared" si="1"/>
        <v>0.8</v>
      </c>
    </row>
    <row r="14" spans="1:12" s="20" customFormat="1" ht="15" x14ac:dyDescent="0.25">
      <c r="A14" t="str">
        <f>VLOOKUP(E14,'[1]ONS Area ID (CWT Q2 13-14)'!$A$2:$C$219,2,FALSE)</f>
        <v>E38000139</v>
      </c>
      <c r="B14" t="str">
        <f>VLOOKUP(E14,'[1]ONS Area ID (CWT Q2 13-14)'!$A$2:$C$219,3,FALSE)</f>
        <v>E39000010</v>
      </c>
      <c r="C14" s="66" t="str">
        <f>VLOOKUP(E14,[1]CCG!$A$2:$D$212,4,FALSE)</f>
        <v>Q53</v>
      </c>
      <c r="D14" s="66" t="str">
        <f>VLOOKUP(C14,'[1]Area Team'!$A$2:$B$29,2,FALSE)</f>
        <v>ARDEN, HEREFORDSHIRE AND WORCESTERSHIRE AREA TEAM</v>
      </c>
      <c r="E14" s="75" t="s">
        <v>158</v>
      </c>
      <c r="F14" s="66" t="str">
        <f>VLOOKUP(E14,[1]CCG!$A$2:$D$212,2,FALSE)</f>
        <v>NHS REDDITCH AND BROMSGROVE CCG</v>
      </c>
      <c r="G14" s="56" t="s">
        <v>62</v>
      </c>
      <c r="H14" s="56" t="s">
        <v>0</v>
      </c>
      <c r="I14" s="76">
        <v>13</v>
      </c>
      <c r="J14" s="76">
        <v>11</v>
      </c>
      <c r="K14" s="60">
        <f t="shared" si="0"/>
        <v>2</v>
      </c>
      <c r="L14" s="58">
        <f t="shared" si="1"/>
        <v>0.84615384615384615</v>
      </c>
    </row>
    <row r="15" spans="1:12" s="20" customFormat="1" ht="15" x14ac:dyDescent="0.25">
      <c r="A15" t="str">
        <f>VLOOKUP(E15,'[1]ONS Area ID (CWT Q2 13-14)'!$A$2:$C$219,2,FALSE)</f>
        <v>E38000164</v>
      </c>
      <c r="B15" t="str">
        <f>VLOOKUP(E15,'[1]ONS Area ID (CWT Q2 13-14)'!$A$2:$C$219,3,FALSE)</f>
        <v>E39000010</v>
      </c>
      <c r="C15" s="66" t="str">
        <f>VLOOKUP(E15,[1]CCG!$A$2:$D$212,4,FALSE)</f>
        <v>Q53</v>
      </c>
      <c r="D15" s="66" t="str">
        <f>VLOOKUP(C15,'[1]Area Team'!$A$2:$B$29,2,FALSE)</f>
        <v>ARDEN, HEREFORDSHIRE AND WORCESTERSHIRE AREA TEAM</v>
      </c>
      <c r="E15" s="75" t="s">
        <v>163</v>
      </c>
      <c r="F15" s="66" t="str">
        <f>VLOOKUP(E15,[1]CCG!$A$2:$D$212,2,FALSE)</f>
        <v>NHS SOUTH WARWICKSHIRE CCG</v>
      </c>
      <c r="G15" s="56" t="s">
        <v>62</v>
      </c>
      <c r="H15" s="56" t="s">
        <v>0</v>
      </c>
      <c r="I15" s="76">
        <v>21</v>
      </c>
      <c r="J15" s="76">
        <v>20</v>
      </c>
      <c r="K15" s="60">
        <f t="shared" si="0"/>
        <v>1</v>
      </c>
      <c r="L15" s="58">
        <f t="shared" si="1"/>
        <v>0.95238095238095233</v>
      </c>
    </row>
    <row r="16" spans="1:12" s="20" customFormat="1" ht="15" x14ac:dyDescent="0.25">
      <c r="A16" t="str">
        <f>VLOOKUP(E16,'[1]ONS Area ID (CWT Q2 13-14)'!$A$2:$C$219,2,FALSE)</f>
        <v>E38000166</v>
      </c>
      <c r="B16" t="str">
        <f>VLOOKUP(E16,'[1]ONS Area ID (CWT Q2 13-14)'!$A$2:$C$219,3,FALSE)</f>
        <v>E39000010</v>
      </c>
      <c r="C16" s="66" t="str">
        <f>VLOOKUP(E16,[1]CCG!$A$2:$D$212,4,FALSE)</f>
        <v>Q53</v>
      </c>
      <c r="D16" s="66" t="str">
        <f>VLOOKUP(C16,'[1]Area Team'!$A$2:$B$29,2,FALSE)</f>
        <v>ARDEN, HEREFORDSHIRE AND WORCESTERSHIRE AREA TEAM</v>
      </c>
      <c r="E16" s="75" t="s">
        <v>164</v>
      </c>
      <c r="F16" s="66" t="str">
        <f>VLOOKUP(E16,[1]CCG!$A$2:$D$212,2,FALSE)</f>
        <v>NHS SOUTH WORCESTERSHIRE CCG</v>
      </c>
      <c r="G16" s="56" t="s">
        <v>62</v>
      </c>
      <c r="H16" s="56" t="s">
        <v>0</v>
      </c>
      <c r="I16" s="76">
        <v>33</v>
      </c>
      <c r="J16" s="76">
        <v>32</v>
      </c>
      <c r="K16" s="60">
        <f t="shared" si="0"/>
        <v>1</v>
      </c>
      <c r="L16" s="58">
        <f t="shared" si="1"/>
        <v>0.96969696969696972</v>
      </c>
    </row>
    <row r="17" spans="1:12" s="20" customFormat="1" ht="15" x14ac:dyDescent="0.25">
      <c r="A17" t="str">
        <f>VLOOKUP(E17,'[1]ONS Area ID (CWT Q2 13-14)'!$A$2:$C$219,2,FALSE)</f>
        <v>E38000195</v>
      </c>
      <c r="B17" t="str">
        <f>VLOOKUP(E17,'[1]ONS Area ID (CWT Q2 13-14)'!$A$2:$C$219,3,FALSE)</f>
        <v>E39000010</v>
      </c>
      <c r="C17" s="66" t="str">
        <f>VLOOKUP(E17,[1]CCG!$A$2:$D$212,4,FALSE)</f>
        <v>Q53</v>
      </c>
      <c r="D17" s="66" t="str">
        <f>VLOOKUP(C17,'[1]Area Team'!$A$2:$B$29,2,FALSE)</f>
        <v>ARDEN, HEREFORDSHIRE AND WORCESTERSHIRE AREA TEAM</v>
      </c>
      <c r="E17" s="75" t="s">
        <v>157</v>
      </c>
      <c r="F17" s="66" t="str">
        <f>VLOOKUP(E17,[1]CCG!$A$2:$D$212,2,FALSE)</f>
        <v>NHS WARWICKSHIRE NORTH CCG</v>
      </c>
      <c r="G17" s="56" t="s">
        <v>62</v>
      </c>
      <c r="H17" s="56" t="s">
        <v>0</v>
      </c>
      <c r="I17" s="76">
        <v>25</v>
      </c>
      <c r="J17" s="76">
        <v>24</v>
      </c>
      <c r="K17" s="60">
        <f t="shared" si="0"/>
        <v>1</v>
      </c>
      <c r="L17" s="58">
        <f t="shared" si="1"/>
        <v>0.96</v>
      </c>
    </row>
    <row r="18" spans="1:12" s="20" customFormat="1" ht="15" x14ac:dyDescent="0.25">
      <c r="A18" t="str">
        <f>VLOOKUP(E18,'[1]ONS Area ID (CWT Q2 13-14)'!$A$2:$C$219,2,FALSE)</f>
        <v>E38000211</v>
      </c>
      <c r="B18" t="str">
        <f>VLOOKUP(E18,'[1]ONS Area ID (CWT Q2 13-14)'!$A$2:$C$219,3,FALSE)</f>
        <v>E39000010</v>
      </c>
      <c r="C18" s="66" t="str">
        <f>VLOOKUP(E18,[1]CCG!$A$2:$D$212,4,FALSE)</f>
        <v>Q53</v>
      </c>
      <c r="D18" s="66" t="str">
        <f>VLOOKUP(C18,'[1]Area Team'!$A$2:$B$29,2,FALSE)</f>
        <v>ARDEN, HEREFORDSHIRE AND WORCESTERSHIRE AREA TEAM</v>
      </c>
      <c r="E18" s="75" t="s">
        <v>170</v>
      </c>
      <c r="F18" s="66" t="str">
        <f>VLOOKUP(E18,[1]CCG!$A$2:$D$212,2,FALSE)</f>
        <v>NHS WYRE FOREST CCG</v>
      </c>
      <c r="G18" s="56" t="s">
        <v>62</v>
      </c>
      <c r="H18" s="56" t="s">
        <v>0</v>
      </c>
      <c r="I18" s="76">
        <v>5</v>
      </c>
      <c r="J18" s="76">
        <v>4</v>
      </c>
      <c r="K18" s="60">
        <f t="shared" si="0"/>
        <v>1</v>
      </c>
      <c r="L18" s="58">
        <f t="shared" si="1"/>
        <v>0.8</v>
      </c>
    </row>
    <row r="19" spans="1:12" s="20" customFormat="1" ht="15" x14ac:dyDescent="0.25">
      <c r="A19" t="str">
        <f>VLOOKUP(E19,'[1]ONS Area ID (CWT Q2 13-14)'!$A$2:$C$219,2,FALSE)</f>
        <v>E38000009</v>
      </c>
      <c r="B19" t="str">
        <f>VLOOKUP(E19,'[1]ONS Area ID (CWT Q2 13-14)'!$A$2:$C$219,3,FALSE)</f>
        <v>E39000019</v>
      </c>
      <c r="C19" s="66" t="str">
        <f>VLOOKUP(E19,[1]CCG!$A$2:$D$212,4,FALSE)</f>
        <v>Q64</v>
      </c>
      <c r="D19" s="66" t="str">
        <f>VLOOKUP(C19,'[1]Area Team'!$A$2:$B$29,2,FALSE)</f>
        <v>BATH, GLOUCESTERSHIRE, SWINDON AND WILTSHIRE AREA TEAM</v>
      </c>
      <c r="E19" s="75" t="s">
        <v>253</v>
      </c>
      <c r="F19" s="66" t="str">
        <f>VLOOKUP(E19,[1]CCG!$A$2:$D$212,2,FALSE)</f>
        <v>NHS BATH AND NORTH EAST SOMERSET CCG</v>
      </c>
      <c r="G19" s="56" t="s">
        <v>62</v>
      </c>
      <c r="H19" s="56" t="s">
        <v>0</v>
      </c>
      <c r="I19" s="76">
        <v>22</v>
      </c>
      <c r="J19" s="76">
        <v>22</v>
      </c>
      <c r="K19" s="60">
        <f t="shared" si="0"/>
        <v>0</v>
      </c>
      <c r="L19" s="58">
        <f t="shared" si="1"/>
        <v>1</v>
      </c>
    </row>
    <row r="20" spans="1:12" s="20" customFormat="1" ht="15" x14ac:dyDescent="0.25">
      <c r="A20" t="str">
        <f>VLOOKUP(E20,'[1]ONS Area ID (CWT Q2 13-14)'!$A$2:$C$219,2,FALSE)</f>
        <v>E38000062</v>
      </c>
      <c r="B20" t="str">
        <f>VLOOKUP(E20,'[1]ONS Area ID (CWT Q2 13-14)'!$A$2:$C$219,3,FALSE)</f>
        <v>E39000019</v>
      </c>
      <c r="C20" s="66" t="str">
        <f>VLOOKUP(E20,[1]CCG!$A$2:$D$212,4,FALSE)</f>
        <v>Q64</v>
      </c>
      <c r="D20" s="66" t="str">
        <f>VLOOKUP(C20,'[1]Area Team'!$A$2:$B$29,2,FALSE)</f>
        <v>BATH, GLOUCESTERSHIRE, SWINDON AND WILTSHIRE AREA TEAM</v>
      </c>
      <c r="E20" s="75" t="s">
        <v>256</v>
      </c>
      <c r="F20" s="66" t="str">
        <f>VLOOKUP(E20,[1]CCG!$A$2:$D$212,2,FALSE)</f>
        <v>NHS GLOUCESTERSHIRE CCG</v>
      </c>
      <c r="G20" s="56" t="s">
        <v>62</v>
      </c>
      <c r="H20" s="56" t="s">
        <v>0</v>
      </c>
      <c r="I20" s="76">
        <v>62</v>
      </c>
      <c r="J20" s="76">
        <v>57</v>
      </c>
      <c r="K20" s="60">
        <f t="shared" si="0"/>
        <v>5</v>
      </c>
      <c r="L20" s="58">
        <f t="shared" si="1"/>
        <v>0.91935483870967738</v>
      </c>
    </row>
    <row r="21" spans="1:12" s="20" customFormat="1" ht="15" x14ac:dyDescent="0.25">
      <c r="A21" t="str">
        <f>VLOOKUP(E21,'[1]ONS Area ID (CWT Q2 13-14)'!$A$2:$C$219,2,FALSE)</f>
        <v>E38000181</v>
      </c>
      <c r="B21" t="str">
        <f>VLOOKUP(E21,'[1]ONS Area ID (CWT Q2 13-14)'!$A$2:$C$219,3,FALSE)</f>
        <v>E39000019</v>
      </c>
      <c r="C21" s="66" t="str">
        <f>VLOOKUP(E21,[1]CCG!$A$2:$D$212,4,FALSE)</f>
        <v>Q64</v>
      </c>
      <c r="D21" s="66" t="str">
        <f>VLOOKUP(C21,'[1]Area Team'!$A$2:$B$29,2,FALSE)</f>
        <v>BATH, GLOUCESTERSHIRE, SWINDON AND WILTSHIRE AREA TEAM</v>
      </c>
      <c r="E21" s="75" t="s">
        <v>261</v>
      </c>
      <c r="F21" s="66" t="str">
        <f>VLOOKUP(E21,[1]CCG!$A$2:$D$212,2,FALSE)</f>
        <v>NHS SWINDON CCG</v>
      </c>
      <c r="G21" s="56" t="s">
        <v>62</v>
      </c>
      <c r="H21" s="56" t="s">
        <v>0</v>
      </c>
      <c r="I21" s="76">
        <v>5</v>
      </c>
      <c r="J21" s="76">
        <v>5</v>
      </c>
      <c r="K21" s="60">
        <f t="shared" si="0"/>
        <v>0</v>
      </c>
      <c r="L21" s="58">
        <f t="shared" si="1"/>
        <v>1</v>
      </c>
    </row>
    <row r="22" spans="1:12" s="20" customFormat="1" ht="15" x14ac:dyDescent="0.25">
      <c r="A22" t="str">
        <f>VLOOKUP(E22,'[1]ONS Area ID (CWT Q2 13-14)'!$A$2:$C$219,2,FALSE)</f>
        <v>E38000206</v>
      </c>
      <c r="B22" t="str">
        <f>VLOOKUP(E22,'[1]ONS Area ID (CWT Q2 13-14)'!$A$2:$C$219,3,FALSE)</f>
        <v>E39000019</v>
      </c>
      <c r="C22" s="66" t="str">
        <f>VLOOKUP(E22,[1]CCG!$A$2:$D$212,4,FALSE)</f>
        <v>Q64</v>
      </c>
      <c r="D22" s="66" t="str">
        <f>VLOOKUP(C22,'[1]Area Team'!$A$2:$B$29,2,FALSE)</f>
        <v>BATH, GLOUCESTERSHIRE, SWINDON AND WILTSHIRE AREA TEAM</v>
      </c>
      <c r="E22" s="75" t="s">
        <v>275</v>
      </c>
      <c r="F22" s="66" t="str">
        <f>VLOOKUP(E22,[1]CCG!$A$2:$D$212,2,FALSE)</f>
        <v>NHS WILTSHIRE CCG</v>
      </c>
      <c r="G22" s="56" t="s">
        <v>62</v>
      </c>
      <c r="H22" s="56" t="s">
        <v>0</v>
      </c>
      <c r="I22" s="76">
        <v>52</v>
      </c>
      <c r="J22" s="76">
        <v>50</v>
      </c>
      <c r="K22" s="60">
        <f t="shared" si="0"/>
        <v>2</v>
      </c>
      <c r="L22" s="58">
        <f t="shared" si="1"/>
        <v>0.96153846153846156</v>
      </c>
    </row>
    <row r="23" spans="1:12" s="20" customFormat="1" ht="15" x14ac:dyDescent="0.25">
      <c r="A23" t="str">
        <f>VLOOKUP(E23,'[1]ONS Area ID (CWT Q2 13-14)'!$A$2:$C$219,2,FALSE)</f>
        <v>E38000012</v>
      </c>
      <c r="B23" t="str">
        <f>VLOOKUP(E23,'[1]ONS Area ID (CWT Q2 13-14)'!$A$2:$C$219,3,FALSE)</f>
        <v>E39000011</v>
      </c>
      <c r="C23" s="66" t="str">
        <f>VLOOKUP(E23,[1]CCG!$A$2:$D$212,4,FALSE)</f>
        <v>Q54</v>
      </c>
      <c r="D23" s="66" t="str">
        <f>VLOOKUP(C23,'[1]Area Team'!$A$2:$B$29,2,FALSE)</f>
        <v>BIRMINGHAM AND THE BLACK COUNTRY AREA TEAM</v>
      </c>
      <c r="E23" s="75" t="s">
        <v>263</v>
      </c>
      <c r="F23" s="66" t="str">
        <f>VLOOKUP(E23,[1]CCG!$A$2:$D$212,2,FALSE)</f>
        <v>NHS BIRMINGHAM CROSSCITY CCG</v>
      </c>
      <c r="G23" s="56" t="s">
        <v>62</v>
      </c>
      <c r="H23" s="56" t="s">
        <v>0</v>
      </c>
      <c r="I23" s="76">
        <v>66</v>
      </c>
      <c r="J23" s="76">
        <v>65</v>
      </c>
      <c r="K23" s="60">
        <f t="shared" si="0"/>
        <v>1</v>
      </c>
      <c r="L23" s="58">
        <f t="shared" si="1"/>
        <v>0.98484848484848486</v>
      </c>
    </row>
    <row r="24" spans="1:12" s="20" customFormat="1" ht="15" x14ac:dyDescent="0.25">
      <c r="A24" t="str">
        <f>VLOOKUP(E24,'[1]ONS Area ID (CWT Q2 13-14)'!$A$2:$C$219,2,FALSE)</f>
        <v>E38000013</v>
      </c>
      <c r="B24" t="str">
        <f>VLOOKUP(E24,'[1]ONS Area ID (CWT Q2 13-14)'!$A$2:$C$219,3,FALSE)</f>
        <v>E39000011</v>
      </c>
      <c r="C24" s="66" t="str">
        <f>VLOOKUP(E24,[1]CCG!$A$2:$D$212,4,FALSE)</f>
        <v>Q54</v>
      </c>
      <c r="D24" s="66" t="str">
        <f>VLOOKUP(C24,'[1]Area Team'!$A$2:$B$29,2,FALSE)</f>
        <v>BIRMINGHAM AND THE BLACK COUNTRY AREA TEAM</v>
      </c>
      <c r="E24" s="75" t="s">
        <v>150</v>
      </c>
      <c r="F24" s="66" t="str">
        <f>VLOOKUP(E24,[1]CCG!$A$2:$D$212,2,FALSE)</f>
        <v>NHS BIRMINGHAM SOUTH AND CENTRAL CCG</v>
      </c>
      <c r="G24" s="56" t="s">
        <v>62</v>
      </c>
      <c r="H24" s="56" t="s">
        <v>0</v>
      </c>
      <c r="I24" s="76">
        <v>13</v>
      </c>
      <c r="J24" s="76">
        <v>13</v>
      </c>
      <c r="K24" s="60">
        <f t="shared" si="0"/>
        <v>0</v>
      </c>
      <c r="L24" s="58">
        <f t="shared" si="1"/>
        <v>1</v>
      </c>
    </row>
    <row r="25" spans="1:12" s="20" customFormat="1" ht="15" x14ac:dyDescent="0.25">
      <c r="A25" t="str">
        <f>VLOOKUP(E25,'[1]ONS Area ID (CWT Q2 13-14)'!$A$2:$C$219,2,FALSE)</f>
        <v>E38000046</v>
      </c>
      <c r="B25" t="str">
        <f>VLOOKUP(E25,'[1]ONS Area ID (CWT Q2 13-14)'!$A$2:$C$219,3,FALSE)</f>
        <v>E39000011</v>
      </c>
      <c r="C25" s="66" t="str">
        <f>VLOOKUP(E25,[1]CCG!$A$2:$D$212,4,FALSE)</f>
        <v>Q54</v>
      </c>
      <c r="D25" s="66" t="str">
        <f>VLOOKUP(C25,'[1]Area Team'!$A$2:$B$29,2,FALSE)</f>
        <v>BIRMINGHAM AND THE BLACK COUNTRY AREA TEAM</v>
      </c>
      <c r="E25" s="75" t="s">
        <v>153</v>
      </c>
      <c r="F25" s="66" t="str">
        <f>VLOOKUP(E25,[1]CCG!$A$2:$D$212,2,FALSE)</f>
        <v>NHS DUDLEY CCG</v>
      </c>
      <c r="G25" s="56" t="s">
        <v>62</v>
      </c>
      <c r="H25" s="56" t="s">
        <v>0</v>
      </c>
      <c r="I25" s="76">
        <v>29</v>
      </c>
      <c r="J25" s="76">
        <v>29</v>
      </c>
      <c r="K25" s="60">
        <f t="shared" si="0"/>
        <v>0</v>
      </c>
      <c r="L25" s="58">
        <f t="shared" si="1"/>
        <v>1</v>
      </c>
    </row>
    <row r="26" spans="1:12" s="20" customFormat="1" ht="15" x14ac:dyDescent="0.25">
      <c r="A26" t="str">
        <f>VLOOKUP(E26,'[1]ONS Area ID (CWT Q2 13-14)'!$A$2:$C$219,2,FALSE)</f>
        <v>E38000144</v>
      </c>
      <c r="B26" t="str">
        <f>VLOOKUP(E26,'[1]ONS Area ID (CWT Q2 13-14)'!$A$2:$C$219,3,FALSE)</f>
        <v>E39000011</v>
      </c>
      <c r="C26" s="66" t="str">
        <f>VLOOKUP(E26,[1]CCG!$A$2:$D$212,4,FALSE)</f>
        <v>Q54</v>
      </c>
      <c r="D26" s="66" t="str">
        <f>VLOOKUP(C26,'[1]Area Team'!$A$2:$B$29,2,FALSE)</f>
        <v>BIRMINGHAM AND THE BLACK COUNTRY AREA TEAM</v>
      </c>
      <c r="E26" s="75" t="s">
        <v>159</v>
      </c>
      <c r="F26" s="66" t="str">
        <f>VLOOKUP(E26,[1]CCG!$A$2:$D$212,2,FALSE)</f>
        <v>NHS SANDWELL AND WEST BIRMINGHAM CCG</v>
      </c>
      <c r="G26" s="56" t="s">
        <v>62</v>
      </c>
      <c r="H26" s="56" t="s">
        <v>0</v>
      </c>
      <c r="I26" s="76">
        <v>24</v>
      </c>
      <c r="J26" s="76">
        <v>23</v>
      </c>
      <c r="K26" s="60">
        <f t="shared" si="0"/>
        <v>1</v>
      </c>
      <c r="L26" s="58">
        <f t="shared" si="1"/>
        <v>0.95833333333333337</v>
      </c>
    </row>
    <row r="27" spans="1:12" s="20" customFormat="1" ht="15" x14ac:dyDescent="0.25">
      <c r="A27" t="str">
        <f>VLOOKUP(E27,'[1]ONS Area ID (CWT Q2 13-14)'!$A$2:$C$219,2,FALSE)</f>
        <v>E38000149</v>
      </c>
      <c r="B27" t="str">
        <f>VLOOKUP(E27,'[1]ONS Area ID (CWT Q2 13-14)'!$A$2:$C$219,3,FALSE)</f>
        <v>E39000011</v>
      </c>
      <c r="C27" s="66" t="str">
        <f>VLOOKUP(E27,[1]CCG!$A$2:$D$212,4,FALSE)</f>
        <v>Q54</v>
      </c>
      <c r="D27" s="66" t="str">
        <f>VLOOKUP(C27,'[1]Area Team'!$A$2:$B$29,2,FALSE)</f>
        <v>BIRMINGHAM AND THE BLACK COUNTRY AREA TEAM</v>
      </c>
      <c r="E27" s="75" t="s">
        <v>161</v>
      </c>
      <c r="F27" s="66" t="str">
        <f>VLOOKUP(E27,[1]CCG!$A$2:$D$212,2,FALSE)</f>
        <v>NHS SOLIHULL CCG</v>
      </c>
      <c r="G27" s="56" t="s">
        <v>62</v>
      </c>
      <c r="H27" s="56" t="s">
        <v>0</v>
      </c>
      <c r="I27" s="76">
        <v>15</v>
      </c>
      <c r="J27" s="76">
        <v>14</v>
      </c>
      <c r="K27" s="60">
        <f t="shared" si="0"/>
        <v>1</v>
      </c>
      <c r="L27" s="58">
        <f t="shared" si="1"/>
        <v>0.93333333333333335</v>
      </c>
    </row>
    <row r="28" spans="1:12" s="20" customFormat="1" ht="15" x14ac:dyDescent="0.25">
      <c r="A28" t="str">
        <f>VLOOKUP(E28,'[1]ONS Area ID (CWT Q2 13-14)'!$A$2:$C$219,2,FALSE)</f>
        <v>E38000191</v>
      </c>
      <c r="B28" t="str">
        <f>VLOOKUP(E28,'[1]ONS Area ID (CWT Q2 13-14)'!$A$2:$C$219,3,FALSE)</f>
        <v>E39000011</v>
      </c>
      <c r="C28" s="66" t="str">
        <f>VLOOKUP(E28,[1]CCG!$A$2:$D$212,4,FALSE)</f>
        <v>Q54</v>
      </c>
      <c r="D28" s="66" t="str">
        <f>VLOOKUP(C28,'[1]Area Team'!$A$2:$B$29,2,FALSE)</f>
        <v>BIRMINGHAM AND THE BLACK COUNTRY AREA TEAM</v>
      </c>
      <c r="E28" s="75" t="s">
        <v>168</v>
      </c>
      <c r="F28" s="66" t="str">
        <f>VLOOKUP(E28,[1]CCG!$A$2:$D$212,2,FALSE)</f>
        <v>NHS WALSALL CCG</v>
      </c>
      <c r="G28" s="56" t="s">
        <v>62</v>
      </c>
      <c r="H28" s="56" t="s">
        <v>0</v>
      </c>
      <c r="I28" s="76">
        <v>34</v>
      </c>
      <c r="J28" s="76">
        <v>30</v>
      </c>
      <c r="K28" s="60">
        <f t="shared" si="0"/>
        <v>4</v>
      </c>
      <c r="L28" s="58">
        <f t="shared" si="1"/>
        <v>0.88235294117647056</v>
      </c>
    </row>
    <row r="29" spans="1:12" s="20" customFormat="1" ht="15" x14ac:dyDescent="0.25">
      <c r="A29" t="str">
        <f>VLOOKUP(E29,'[1]ONS Area ID (CWT Q2 13-14)'!$A$2:$C$219,2,FALSE)</f>
        <v>E38000210</v>
      </c>
      <c r="B29" t="str">
        <f>VLOOKUP(E29,'[1]ONS Area ID (CWT Q2 13-14)'!$A$2:$C$219,3,FALSE)</f>
        <v>E39000011</v>
      </c>
      <c r="C29" s="66" t="str">
        <f>VLOOKUP(E29,[1]CCG!$A$2:$D$212,4,FALSE)</f>
        <v>Q54</v>
      </c>
      <c r="D29" s="66" t="str">
        <f>VLOOKUP(C29,'[1]Area Team'!$A$2:$B$29,2,FALSE)</f>
        <v>BIRMINGHAM AND THE BLACK COUNTRY AREA TEAM</v>
      </c>
      <c r="E29" s="75" t="s">
        <v>169</v>
      </c>
      <c r="F29" s="66" t="str">
        <f>VLOOKUP(E29,[1]CCG!$A$2:$D$212,2,FALSE)</f>
        <v>NHS WOLVERHAMPTON CCG</v>
      </c>
      <c r="G29" s="56" t="s">
        <v>62</v>
      </c>
      <c r="H29" s="56" t="s">
        <v>0</v>
      </c>
      <c r="I29" s="76">
        <v>24</v>
      </c>
      <c r="J29" s="76">
        <v>24</v>
      </c>
      <c r="K29" s="60">
        <f t="shared" si="0"/>
        <v>0</v>
      </c>
      <c r="L29" s="58">
        <f t="shared" si="1"/>
        <v>1</v>
      </c>
    </row>
    <row r="30" spans="1:12" s="20" customFormat="1" ht="15" x14ac:dyDescent="0.25">
      <c r="A30" t="str">
        <f>VLOOKUP(E30,'[1]ONS Area ID (CWT Q2 13-14)'!$A$2:$C$219,2,FALSE)</f>
        <v>E38000022</v>
      </c>
      <c r="B30" t="str">
        <f>VLOOKUP(E30,'[1]ONS Area ID (CWT Q2 13-14)'!$A$2:$C$219,3,FALSE)</f>
        <v>E39000020</v>
      </c>
      <c r="C30" s="66" t="str">
        <f>VLOOKUP(E30,[1]CCG!$A$2:$D$212,4,FALSE)</f>
        <v>Q65</v>
      </c>
      <c r="D30" s="66" t="str">
        <f>VLOOKUP(C30,'[1]Area Team'!$A$2:$B$29,2,FALSE)</f>
        <v>BRISTOL, NORTH SOMERSET, SOMERSET AND SOUTH GLOUCESTERSHIRE AREA TEAM</v>
      </c>
      <c r="E30" s="75" t="s">
        <v>254</v>
      </c>
      <c r="F30" s="66" t="str">
        <f>VLOOKUP(E30,[1]CCG!$A$2:$D$212,2,FALSE)</f>
        <v>NHS BRISTOL CCG</v>
      </c>
      <c r="G30" s="56" t="s">
        <v>62</v>
      </c>
      <c r="H30" s="56" t="s">
        <v>0</v>
      </c>
      <c r="I30" s="76">
        <v>29</v>
      </c>
      <c r="J30" s="76">
        <v>27</v>
      </c>
      <c r="K30" s="60">
        <f t="shared" si="0"/>
        <v>2</v>
      </c>
      <c r="L30" s="58">
        <f t="shared" si="1"/>
        <v>0.93103448275862066</v>
      </c>
    </row>
    <row r="31" spans="1:12" s="20" customFormat="1" ht="15" x14ac:dyDescent="0.25">
      <c r="A31" t="str">
        <f>VLOOKUP(E31,'[1]ONS Area ID (CWT Q2 13-14)'!$A$2:$C$219,2,FALSE)</f>
        <v>E38000125</v>
      </c>
      <c r="B31" t="str">
        <f>VLOOKUP(E31,'[1]ONS Area ID (CWT Q2 13-14)'!$A$2:$C$219,3,FALSE)</f>
        <v>E39000020</v>
      </c>
      <c r="C31" s="66" t="str">
        <f>VLOOKUP(E31,[1]CCG!$A$2:$D$212,4,FALSE)</f>
        <v>Q65</v>
      </c>
      <c r="D31" s="66" t="str">
        <f>VLOOKUP(C31,'[1]Area Team'!$A$2:$B$29,2,FALSE)</f>
        <v>BRISTOL, NORTH SOMERSET, SOMERSET AND SOUTH GLOUCESTERSHIRE AREA TEAM</v>
      </c>
      <c r="E31" s="75" t="s">
        <v>258</v>
      </c>
      <c r="F31" s="66" t="str">
        <f>VLOOKUP(E31,[1]CCG!$A$2:$D$212,2,FALSE)</f>
        <v>NHS NORTH SOMERSET CCG</v>
      </c>
      <c r="G31" s="56" t="s">
        <v>62</v>
      </c>
      <c r="H31" s="56" t="s">
        <v>0</v>
      </c>
      <c r="I31" s="76">
        <v>27</v>
      </c>
      <c r="J31" s="76">
        <v>27</v>
      </c>
      <c r="K31" s="60">
        <f t="shared" si="0"/>
        <v>0</v>
      </c>
      <c r="L31" s="58">
        <f t="shared" si="1"/>
        <v>1</v>
      </c>
    </row>
    <row r="32" spans="1:12" s="20" customFormat="1" ht="15" x14ac:dyDescent="0.25">
      <c r="A32" t="str">
        <f>VLOOKUP(E32,'[1]ONS Area ID (CWT Q2 13-14)'!$A$2:$C$219,2,FALSE)</f>
        <v>E38000150</v>
      </c>
      <c r="B32" t="str">
        <f>VLOOKUP(E32,'[1]ONS Area ID (CWT Q2 13-14)'!$A$2:$C$219,3,FALSE)</f>
        <v>E39000020</v>
      </c>
      <c r="C32" s="66" t="str">
        <f>VLOOKUP(E32,[1]CCG!$A$2:$D$212,4,FALSE)</f>
        <v>Q65</v>
      </c>
      <c r="D32" s="66" t="str">
        <f>VLOOKUP(C32,'[1]Area Team'!$A$2:$B$29,2,FALSE)</f>
        <v>BRISTOL, NORTH SOMERSET, SOMERSET AND SOUTH GLOUCESTERSHIRE AREA TEAM</v>
      </c>
      <c r="E32" s="75" t="s">
        <v>259</v>
      </c>
      <c r="F32" s="66" t="str">
        <f>VLOOKUP(E32,[1]CCG!$A$2:$D$212,2,FALSE)</f>
        <v>NHS SOMERSET CCG</v>
      </c>
      <c r="G32" s="56" t="s">
        <v>62</v>
      </c>
      <c r="H32" s="56" t="s">
        <v>0</v>
      </c>
      <c r="I32" s="76">
        <v>55</v>
      </c>
      <c r="J32" s="76">
        <v>53</v>
      </c>
      <c r="K32" s="60">
        <f t="shared" si="0"/>
        <v>2</v>
      </c>
      <c r="L32" s="58">
        <f t="shared" si="1"/>
        <v>0.96363636363636362</v>
      </c>
    </row>
    <row r="33" spans="1:12" s="20" customFormat="1" ht="15" x14ac:dyDescent="0.25">
      <c r="A33" t="str">
        <f>VLOOKUP(E33,'[1]ONS Area ID (CWT Q2 13-14)'!$A$2:$C$219,2,FALSE)</f>
        <v>E38000155</v>
      </c>
      <c r="B33" t="str">
        <f>VLOOKUP(E33,'[1]ONS Area ID (CWT Q2 13-14)'!$A$2:$C$219,3,FALSE)</f>
        <v>E39000020</v>
      </c>
      <c r="C33" s="66" t="str">
        <f>VLOOKUP(E33,[1]CCG!$A$2:$D$212,4,FALSE)</f>
        <v>Q65</v>
      </c>
      <c r="D33" s="66" t="str">
        <f>VLOOKUP(C33,'[1]Area Team'!$A$2:$B$29,2,FALSE)</f>
        <v>BRISTOL, NORTH SOMERSET, SOMERSET AND SOUTH GLOUCESTERSHIRE AREA TEAM</v>
      </c>
      <c r="E33" s="75" t="s">
        <v>260</v>
      </c>
      <c r="F33" s="66" t="str">
        <f>VLOOKUP(E33,[1]CCG!$A$2:$D$212,2,FALSE)</f>
        <v>NHS SOUTH GLOUCESTERSHIRE CCG</v>
      </c>
      <c r="G33" s="56" t="s">
        <v>62</v>
      </c>
      <c r="H33" s="56" t="s">
        <v>0</v>
      </c>
      <c r="I33" s="76">
        <v>39</v>
      </c>
      <c r="J33" s="76">
        <v>34</v>
      </c>
      <c r="K33" s="60">
        <f t="shared" si="0"/>
        <v>5</v>
      </c>
      <c r="L33" s="58">
        <f t="shared" si="1"/>
        <v>0.87179487179487181</v>
      </c>
    </row>
    <row r="34" spans="1:12" s="20" customFormat="1" ht="15" x14ac:dyDescent="0.25">
      <c r="A34" t="str">
        <f>VLOOKUP(E34,'[1]ONS Area ID (CWT Q2 13-14)'!$A$2:$C$219,2,FALSE)</f>
        <v>E38000056</v>
      </c>
      <c r="B34" t="str">
        <f>VLOOKUP(E34,'[1]ONS Area ID (CWT Q2 13-14)'!$A$2:$C$219,3,FALSE)</f>
        <v>E39000001</v>
      </c>
      <c r="C34" s="66" t="str">
        <f>VLOOKUP(E34,[1]CCG!$A$2:$D$212,4,FALSE)</f>
        <v>Q44</v>
      </c>
      <c r="D34" s="66" t="str">
        <f>VLOOKUP(C34,'[1]Area Team'!$A$2:$B$29,2,FALSE)</f>
        <v>CHESHIRE, WARRINGTON AND WIRRAL AREA TEAM</v>
      </c>
      <c r="E34" s="75" t="s">
        <v>85</v>
      </c>
      <c r="F34" s="66" t="str">
        <f>VLOOKUP(E34,[1]CCG!$A$2:$D$212,2,FALSE)</f>
        <v>NHS EASTERN CHESHIRE CCG</v>
      </c>
      <c r="G34" s="56" t="s">
        <v>62</v>
      </c>
      <c r="H34" s="56" t="s">
        <v>0</v>
      </c>
      <c r="I34" s="76">
        <v>13</v>
      </c>
      <c r="J34" s="76">
        <v>13</v>
      </c>
      <c r="K34" s="60">
        <f t="shared" si="0"/>
        <v>0</v>
      </c>
      <c r="L34" s="58">
        <f t="shared" si="1"/>
        <v>1</v>
      </c>
    </row>
    <row r="35" spans="1:12" s="20" customFormat="1" ht="15" x14ac:dyDescent="0.25">
      <c r="A35" t="str">
        <f>VLOOKUP(E35,'[1]ONS Area ID (CWT Q2 13-14)'!$A$2:$C$219,2,FALSE)</f>
        <v>E38000151</v>
      </c>
      <c r="B35" t="str">
        <f>VLOOKUP(E35,'[1]ONS Area ID (CWT Q2 13-14)'!$A$2:$C$219,3,FALSE)</f>
        <v>E39000001</v>
      </c>
      <c r="C35" s="66" t="str">
        <f>VLOOKUP(E35,[1]CCG!$A$2:$D$212,4,FALSE)</f>
        <v>Q44</v>
      </c>
      <c r="D35" s="66" t="str">
        <f>VLOOKUP(C35,'[1]Area Team'!$A$2:$B$29,2,FALSE)</f>
        <v>CHESHIRE, WARRINGTON AND WIRRAL AREA TEAM</v>
      </c>
      <c r="E35" s="75" t="s">
        <v>95</v>
      </c>
      <c r="F35" s="66" t="str">
        <f>VLOOKUP(E35,[1]CCG!$A$2:$D$212,2,FALSE)</f>
        <v>NHS SOUTH CHESHIRE CCG</v>
      </c>
      <c r="G35" s="56" t="s">
        <v>62</v>
      </c>
      <c r="H35" s="56" t="s">
        <v>0</v>
      </c>
      <c r="I35" s="76">
        <v>51</v>
      </c>
      <c r="J35" s="76">
        <v>48</v>
      </c>
      <c r="K35" s="60">
        <f t="shared" si="0"/>
        <v>3</v>
      </c>
      <c r="L35" s="58">
        <f t="shared" si="1"/>
        <v>0.94117647058823528</v>
      </c>
    </row>
    <row r="36" spans="1:12" s="20" customFormat="1" ht="15" x14ac:dyDescent="0.25">
      <c r="A36" t="str">
        <f>VLOOKUP(E36,'[1]ONS Area ID (CWT Q2 13-14)'!$A$2:$C$219,2,FALSE)</f>
        <v>E38000189</v>
      </c>
      <c r="B36" t="str">
        <f>VLOOKUP(E36,'[1]ONS Area ID (CWT Q2 13-14)'!$A$2:$C$219,3,FALSE)</f>
        <v>E39000001</v>
      </c>
      <c r="C36" s="66" t="str">
        <f>VLOOKUP(E36,[1]CCG!$A$2:$D$212,4,FALSE)</f>
        <v>Q44</v>
      </c>
      <c r="D36" s="66" t="str">
        <f>VLOOKUP(C36,'[1]Area Team'!$A$2:$B$29,2,FALSE)</f>
        <v>CHESHIRE, WARRINGTON AND WIRRAL AREA TEAM</v>
      </c>
      <c r="E36" s="75" t="s">
        <v>102</v>
      </c>
      <c r="F36" s="66" t="str">
        <f>VLOOKUP(E36,[1]CCG!$A$2:$D$212,2,FALSE)</f>
        <v>NHS VALE ROYAL CCG</v>
      </c>
      <c r="G36" s="56" t="s">
        <v>62</v>
      </c>
      <c r="H36" s="56" t="s">
        <v>0</v>
      </c>
      <c r="I36" s="76">
        <v>9</v>
      </c>
      <c r="J36" s="76">
        <v>7</v>
      </c>
      <c r="K36" s="60">
        <f t="shared" si="0"/>
        <v>2</v>
      </c>
      <c r="L36" s="58">
        <f t="shared" si="1"/>
        <v>0.77777777777777779</v>
      </c>
    </row>
    <row r="37" spans="1:12" s="20" customFormat="1" ht="15" x14ac:dyDescent="0.25">
      <c r="A37" t="str">
        <f>VLOOKUP(E37,'[1]ONS Area ID (CWT Q2 13-14)'!$A$2:$C$219,2,FALSE)</f>
        <v>E38000194</v>
      </c>
      <c r="B37" t="str">
        <f>VLOOKUP(E37,'[1]ONS Area ID (CWT Q2 13-14)'!$A$2:$C$219,3,FALSE)</f>
        <v>E39000001</v>
      </c>
      <c r="C37" s="66" t="str">
        <f>VLOOKUP(E37,[1]CCG!$A$2:$D$212,4,FALSE)</f>
        <v>Q44</v>
      </c>
      <c r="D37" s="66" t="str">
        <f>VLOOKUP(C37,'[1]Area Team'!$A$2:$B$29,2,FALSE)</f>
        <v>CHESHIRE, WARRINGTON AND WIRRAL AREA TEAM</v>
      </c>
      <c r="E37" s="75" t="s">
        <v>103</v>
      </c>
      <c r="F37" s="66" t="str">
        <f>VLOOKUP(E37,[1]CCG!$A$2:$D$212,2,FALSE)</f>
        <v>NHS WARRINGTON CCG</v>
      </c>
      <c r="G37" s="56" t="s">
        <v>62</v>
      </c>
      <c r="H37" s="56" t="s">
        <v>0</v>
      </c>
      <c r="I37" s="76">
        <v>27</v>
      </c>
      <c r="J37" s="76">
        <v>27</v>
      </c>
      <c r="K37" s="60">
        <f t="shared" si="0"/>
        <v>0</v>
      </c>
      <c r="L37" s="58">
        <f t="shared" si="1"/>
        <v>1</v>
      </c>
    </row>
    <row r="38" spans="1:12" s="20" customFormat="1" ht="15" x14ac:dyDescent="0.25">
      <c r="A38" t="str">
        <f>VLOOKUP(E38,'[1]ONS Area ID (CWT Q2 13-14)'!$A$2:$C$219,2,FALSE)</f>
        <v>E38000196</v>
      </c>
      <c r="B38" t="str">
        <f>VLOOKUP(E38,'[1]ONS Area ID (CWT Q2 13-14)'!$A$2:$C$219,3,FALSE)</f>
        <v>E39000001</v>
      </c>
      <c r="C38" s="66" t="str">
        <f>VLOOKUP(E38,[1]CCG!$A$2:$D$212,4,FALSE)</f>
        <v>Q44</v>
      </c>
      <c r="D38" s="66" t="str">
        <f>VLOOKUP(C38,'[1]Area Team'!$A$2:$B$29,2,FALSE)</f>
        <v>CHESHIRE, WARRINGTON AND WIRRAL AREA TEAM</v>
      </c>
      <c r="E38" s="75" t="s">
        <v>104</v>
      </c>
      <c r="F38" s="66" t="str">
        <f>VLOOKUP(E38,[1]CCG!$A$2:$D$212,2,FALSE)</f>
        <v>NHS WEST CHESHIRE CCG</v>
      </c>
      <c r="G38" s="56" t="s">
        <v>62</v>
      </c>
      <c r="H38" s="56" t="s">
        <v>0</v>
      </c>
      <c r="I38" s="76">
        <v>30</v>
      </c>
      <c r="J38" s="76">
        <v>28</v>
      </c>
      <c r="K38" s="60">
        <f t="shared" si="0"/>
        <v>2</v>
      </c>
      <c r="L38" s="58">
        <f t="shared" si="1"/>
        <v>0.93333333333333335</v>
      </c>
    </row>
    <row r="39" spans="1:12" s="20" customFormat="1" ht="15" x14ac:dyDescent="0.25">
      <c r="A39" t="str">
        <f>VLOOKUP(E39,'[1]ONS Area ID (CWT Q2 13-14)'!$A$2:$C$219,2,FALSE)</f>
        <v>E38000208</v>
      </c>
      <c r="B39" t="str">
        <f>VLOOKUP(E39,'[1]ONS Area ID (CWT Q2 13-14)'!$A$2:$C$219,3,FALSE)</f>
        <v>E39000001</v>
      </c>
      <c r="C39" s="66" t="str">
        <f>VLOOKUP(E39,[1]CCG!$A$2:$D$212,4,FALSE)</f>
        <v>Q44</v>
      </c>
      <c r="D39" s="66" t="str">
        <f>VLOOKUP(C39,'[1]Area Team'!$A$2:$B$29,2,FALSE)</f>
        <v>CHESHIRE, WARRINGTON AND WIRRAL AREA TEAM</v>
      </c>
      <c r="E39" s="75" t="s">
        <v>262</v>
      </c>
      <c r="F39" s="66" t="str">
        <f>VLOOKUP(E39,[1]CCG!$A$2:$D$212,2,FALSE)</f>
        <v>NHS WIRRAL CCG</v>
      </c>
      <c r="G39" s="56" t="s">
        <v>62</v>
      </c>
      <c r="H39" s="56" t="s">
        <v>0</v>
      </c>
      <c r="I39" s="76">
        <v>35</v>
      </c>
      <c r="J39" s="76">
        <v>34</v>
      </c>
      <c r="K39" s="60">
        <f t="shared" si="0"/>
        <v>1</v>
      </c>
      <c r="L39" s="58">
        <f t="shared" si="1"/>
        <v>0.97142857142857142</v>
      </c>
    </row>
    <row r="40" spans="1:12" s="20" customFormat="1" ht="15" x14ac:dyDescent="0.25">
      <c r="A40" t="str">
        <f>VLOOKUP(E40,'[1]ONS Area ID (CWT Q2 13-14)'!$A$2:$C$219,2,FALSE)</f>
        <v>E38000041</v>
      </c>
      <c r="B40" t="str">
        <f>VLOOKUP(E40,'[1]ONS Area ID (CWT Q2 13-14)'!$A$2:$C$219,3,FALSE)</f>
        <v>E39000006</v>
      </c>
      <c r="C40" s="66" t="str">
        <f>VLOOKUP(E40,[1]CCG!$A$2:$D$212,4,FALSE)</f>
        <v>Q49</v>
      </c>
      <c r="D40" s="66" t="str">
        <f>VLOOKUP(C40,'[1]Area Team'!$A$2:$B$29,2,FALSE)</f>
        <v>CUMBRIA, NORTHUMBERLAND, TYNE AND WEAR AREA TEAM</v>
      </c>
      <c r="E40" s="75" t="s">
        <v>90</v>
      </c>
      <c r="F40" s="66" t="str">
        <f>VLOOKUP(E40,[1]CCG!$A$2:$D$212,2,FALSE)</f>
        <v>NHS CUMBRIA CCG</v>
      </c>
      <c r="G40" s="56" t="s">
        <v>62</v>
      </c>
      <c r="H40" s="56" t="s">
        <v>0</v>
      </c>
      <c r="I40" s="76">
        <v>53</v>
      </c>
      <c r="J40" s="76">
        <v>50</v>
      </c>
      <c r="K40" s="60">
        <f t="shared" si="0"/>
        <v>3</v>
      </c>
      <c r="L40" s="58">
        <f t="shared" si="1"/>
        <v>0.94339622641509435</v>
      </c>
    </row>
    <row r="41" spans="1:12" s="20" customFormat="1" ht="15" x14ac:dyDescent="0.25">
      <c r="A41" t="str">
        <f>VLOOKUP(E41,'[1]ONS Area ID (CWT Q2 13-14)'!$A$2:$C$219,2,FALSE)</f>
        <v>E38000061</v>
      </c>
      <c r="B41" t="str">
        <f>VLOOKUP(E41,'[1]ONS Area ID (CWT Q2 13-14)'!$A$2:$C$219,3,FALSE)</f>
        <v>E39000006</v>
      </c>
      <c r="C41" s="66" t="str">
        <f>VLOOKUP(E41,[1]CCG!$A$2:$D$212,4,FALSE)</f>
        <v>Q49</v>
      </c>
      <c r="D41" s="66" t="str">
        <f>VLOOKUP(C41,'[1]Area Team'!$A$2:$B$29,2,FALSE)</f>
        <v>CUMBRIA, NORTHUMBERLAND, TYNE AND WEAR AREA TEAM</v>
      </c>
      <c r="E41" s="75" t="s">
        <v>68</v>
      </c>
      <c r="F41" s="66" t="str">
        <f>VLOOKUP(E41,[1]CCG!$A$2:$D$212,2,FALSE)</f>
        <v>NHS GATESHEAD CCG</v>
      </c>
      <c r="G41" s="56" t="s">
        <v>62</v>
      </c>
      <c r="H41" s="56" t="s">
        <v>0</v>
      </c>
      <c r="I41" s="76">
        <v>12</v>
      </c>
      <c r="J41" s="76">
        <v>12</v>
      </c>
      <c r="K41" s="60">
        <f t="shared" si="0"/>
        <v>0</v>
      </c>
      <c r="L41" s="58">
        <f t="shared" si="1"/>
        <v>1</v>
      </c>
    </row>
    <row r="42" spans="1:12" s="20" customFormat="1" ht="15" x14ac:dyDescent="0.25">
      <c r="A42" t="str">
        <f>VLOOKUP(E42,'[1]ONS Area ID (CWT Q2 13-14)'!$A$2:$C$219,2,FALSE)</f>
        <v>E38000111</v>
      </c>
      <c r="B42" t="str">
        <f>VLOOKUP(E42,'[1]ONS Area ID (CWT Q2 13-14)'!$A$2:$C$219,3,FALSE)</f>
        <v>E39000006</v>
      </c>
      <c r="C42" s="66" t="str">
        <f>VLOOKUP(E42,[1]CCG!$A$2:$D$212,4,FALSE)</f>
        <v>Q49</v>
      </c>
      <c r="D42" s="66" t="str">
        <f>VLOOKUP(C42,'[1]Area Team'!$A$2:$B$29,2,FALSE)</f>
        <v>CUMBRIA, NORTHUMBERLAND, TYNE AND WEAR AREA TEAM</v>
      </c>
      <c r="E42" s="75" t="s">
        <v>69</v>
      </c>
      <c r="F42" s="66" t="str">
        <f>VLOOKUP(E42,[1]CCG!$A$2:$D$212,2,FALSE)</f>
        <v>NHS NEWCASTLE NORTH AND EAST CCG</v>
      </c>
      <c r="G42" s="56" t="s">
        <v>62</v>
      </c>
      <c r="H42" s="56" t="s">
        <v>0</v>
      </c>
      <c r="I42" s="76">
        <v>12</v>
      </c>
      <c r="J42" s="76">
        <v>12</v>
      </c>
      <c r="K42" s="60">
        <f t="shared" si="0"/>
        <v>0</v>
      </c>
      <c r="L42" s="58">
        <f t="shared" si="1"/>
        <v>1</v>
      </c>
    </row>
    <row r="43" spans="1:12" s="20" customFormat="1" ht="15" x14ac:dyDescent="0.25">
      <c r="A43" t="str">
        <f>VLOOKUP(E43,'[1]ONS Area ID (CWT Q2 13-14)'!$A$2:$C$219,2,FALSE)</f>
        <v>E38000112</v>
      </c>
      <c r="B43" t="str">
        <f>VLOOKUP(E43,'[1]ONS Area ID (CWT Q2 13-14)'!$A$2:$C$219,3,FALSE)</f>
        <v>E39000006</v>
      </c>
      <c r="C43" s="66" t="str">
        <f>VLOOKUP(E43,[1]CCG!$A$2:$D$212,4,FALSE)</f>
        <v>Q49</v>
      </c>
      <c r="D43" s="66" t="str">
        <f>VLOOKUP(C43,'[1]Area Team'!$A$2:$B$29,2,FALSE)</f>
        <v>CUMBRIA, NORTHUMBERLAND, TYNE AND WEAR AREA TEAM</v>
      </c>
      <c r="E43" s="75" t="s">
        <v>70</v>
      </c>
      <c r="F43" s="66" t="str">
        <f>VLOOKUP(E43,[1]CCG!$A$2:$D$212,2,FALSE)</f>
        <v>NHS NEWCASTLE WEST CCG</v>
      </c>
      <c r="G43" s="56" t="s">
        <v>62</v>
      </c>
      <c r="H43" s="56" t="s">
        <v>0</v>
      </c>
      <c r="I43" s="76">
        <v>6</v>
      </c>
      <c r="J43" s="76">
        <v>6</v>
      </c>
      <c r="K43" s="60">
        <f t="shared" si="0"/>
        <v>0</v>
      </c>
      <c r="L43" s="58">
        <f t="shared" si="1"/>
        <v>1</v>
      </c>
    </row>
    <row r="44" spans="1:12" s="20" customFormat="1" ht="15" x14ac:dyDescent="0.25">
      <c r="A44" t="str">
        <f>VLOOKUP(E44,'[1]ONS Area ID (CWT Q2 13-14)'!$A$2:$C$219,2,FALSE)</f>
        <v>E38000127</v>
      </c>
      <c r="B44" t="str">
        <f>VLOOKUP(E44,'[1]ONS Area ID (CWT Q2 13-14)'!$A$2:$C$219,3,FALSE)</f>
        <v>E39000006</v>
      </c>
      <c r="C44" s="66" t="str">
        <f>VLOOKUP(E44,[1]CCG!$A$2:$D$212,4,FALSE)</f>
        <v>Q49</v>
      </c>
      <c r="D44" s="66" t="str">
        <f>VLOOKUP(C44,'[1]Area Team'!$A$2:$B$29,2,FALSE)</f>
        <v>CUMBRIA, NORTHUMBERLAND, TYNE AND WEAR AREA TEAM</v>
      </c>
      <c r="E44" s="75" t="s">
        <v>266</v>
      </c>
      <c r="F44" s="66" t="str">
        <f>VLOOKUP(E44,[1]CCG!$A$2:$D$212,2,FALSE)</f>
        <v>NHS NORTH TYNESIDE CCG</v>
      </c>
      <c r="G44" s="56" t="s">
        <v>62</v>
      </c>
      <c r="H44" s="56" t="s">
        <v>0</v>
      </c>
      <c r="I44" s="76">
        <v>65</v>
      </c>
      <c r="J44" s="76">
        <v>64</v>
      </c>
      <c r="K44" s="60">
        <f t="shared" si="0"/>
        <v>1</v>
      </c>
      <c r="L44" s="58">
        <f t="shared" si="1"/>
        <v>0.98461538461538467</v>
      </c>
    </row>
    <row r="45" spans="1:12" s="20" customFormat="1" ht="15" x14ac:dyDescent="0.25">
      <c r="A45" t="str">
        <f>VLOOKUP(E45,'[1]ONS Area ID (CWT Q2 13-14)'!$A$2:$C$219,2,FALSE)</f>
        <v>E38000130</v>
      </c>
      <c r="B45" t="str">
        <f>VLOOKUP(E45,'[1]ONS Area ID (CWT Q2 13-14)'!$A$2:$C$219,3,FALSE)</f>
        <v>E39000006</v>
      </c>
      <c r="C45" s="66" t="str">
        <f>VLOOKUP(E45,[1]CCG!$A$2:$D$212,4,FALSE)</f>
        <v>Q49</v>
      </c>
      <c r="D45" s="66" t="str">
        <f>VLOOKUP(C45,'[1]Area Team'!$A$2:$B$29,2,FALSE)</f>
        <v>CUMBRIA, NORTHUMBERLAND, TYNE AND WEAR AREA TEAM</v>
      </c>
      <c r="E45" s="75" t="s">
        <v>73</v>
      </c>
      <c r="F45" s="66" t="str">
        <f>VLOOKUP(E45,[1]CCG!$A$2:$D$212,2,FALSE)</f>
        <v>NHS NORTHUMBERLAND CCG</v>
      </c>
      <c r="G45" s="56" t="s">
        <v>62</v>
      </c>
      <c r="H45" s="56" t="s">
        <v>0</v>
      </c>
      <c r="I45" s="76">
        <v>30</v>
      </c>
      <c r="J45" s="76">
        <v>30</v>
      </c>
      <c r="K45" s="60">
        <f t="shared" si="0"/>
        <v>0</v>
      </c>
      <c r="L45" s="58">
        <f t="shared" si="1"/>
        <v>1</v>
      </c>
    </row>
    <row r="46" spans="1:12" s="20" customFormat="1" ht="15" x14ac:dyDescent="0.25">
      <c r="A46" t="str">
        <f>VLOOKUP(E46,'[1]ONS Area ID (CWT Q2 13-14)'!$A$2:$C$219,2,FALSE)</f>
        <v>E38000163</v>
      </c>
      <c r="B46" t="str">
        <f>VLOOKUP(E46,'[1]ONS Area ID (CWT Q2 13-14)'!$A$2:$C$219,3,FALSE)</f>
        <v>E39000006</v>
      </c>
      <c r="C46" s="66" t="str">
        <f>VLOOKUP(E46,[1]CCG!$A$2:$D$212,4,FALSE)</f>
        <v>Q49</v>
      </c>
      <c r="D46" s="66" t="str">
        <f>VLOOKUP(C46,'[1]Area Team'!$A$2:$B$29,2,FALSE)</f>
        <v>CUMBRIA, NORTHUMBERLAND, TYNE AND WEAR AREA TEAM</v>
      </c>
      <c r="E46" s="75" t="s">
        <v>75</v>
      </c>
      <c r="F46" s="66" t="str">
        <f>VLOOKUP(E46,[1]CCG!$A$2:$D$212,2,FALSE)</f>
        <v>NHS SOUTH TYNESIDE CCG</v>
      </c>
      <c r="G46" s="56" t="s">
        <v>62</v>
      </c>
      <c r="H46" s="56" t="s">
        <v>0</v>
      </c>
      <c r="I46" s="76">
        <v>10</v>
      </c>
      <c r="J46" s="76">
        <v>10</v>
      </c>
      <c r="K46" s="60">
        <f t="shared" si="0"/>
        <v>0</v>
      </c>
      <c r="L46" s="58">
        <f t="shared" si="1"/>
        <v>1</v>
      </c>
    </row>
    <row r="47" spans="1:12" s="20" customFormat="1" ht="15" x14ac:dyDescent="0.25">
      <c r="A47" t="str">
        <f>VLOOKUP(E47,'[1]ONS Area ID (CWT Q2 13-14)'!$A$2:$C$219,2,FALSE)</f>
        <v>E38000176</v>
      </c>
      <c r="B47" t="str">
        <f>VLOOKUP(E47,'[1]ONS Area ID (CWT Q2 13-14)'!$A$2:$C$219,3,FALSE)</f>
        <v>E39000006</v>
      </c>
      <c r="C47" s="66" t="str">
        <f>VLOOKUP(E47,[1]CCG!$A$2:$D$212,4,FALSE)</f>
        <v>Q49</v>
      </c>
      <c r="D47" s="66" t="str">
        <f>VLOOKUP(C47,'[1]Area Team'!$A$2:$B$29,2,FALSE)</f>
        <v>CUMBRIA, NORTHUMBERLAND, TYNE AND WEAR AREA TEAM</v>
      </c>
      <c r="E47" s="75" t="s">
        <v>76</v>
      </c>
      <c r="F47" s="66" t="str">
        <f>VLOOKUP(E47,[1]CCG!$A$2:$D$212,2,FALSE)</f>
        <v>NHS SUNDERLAND CCG</v>
      </c>
      <c r="G47" s="56" t="s">
        <v>62</v>
      </c>
      <c r="H47" s="56" t="s">
        <v>0</v>
      </c>
      <c r="I47" s="76">
        <v>26</v>
      </c>
      <c r="J47" s="76">
        <v>25</v>
      </c>
      <c r="K47" s="60">
        <f t="shared" si="0"/>
        <v>1</v>
      </c>
      <c r="L47" s="58">
        <f t="shared" si="1"/>
        <v>0.96153846153846156</v>
      </c>
    </row>
    <row r="48" spans="1:12" s="20" customFormat="1" ht="15" x14ac:dyDescent="0.25">
      <c r="A48" t="str">
        <f>VLOOKUP(E48,'[1]ONS Area ID (CWT Q2 13-14)'!$A$2:$C$219,2,FALSE)</f>
        <v>E38000058</v>
      </c>
      <c r="B48" t="str">
        <f>VLOOKUP(E48,'[1]ONS Area ID (CWT Q2 13-14)'!$A$2:$C$219,3,FALSE)</f>
        <v>E39000012</v>
      </c>
      <c r="C48" s="66" t="str">
        <f>VLOOKUP(E48,[1]CCG!$A$2:$D$212,4,FALSE)</f>
        <v>Q55</v>
      </c>
      <c r="D48" s="66" t="str">
        <f>VLOOKUP(C48,'[1]Area Team'!$A$2:$B$29,2,FALSE)</f>
        <v>DERBYSHIRE AND NOTTINGHAMSHIRE AREA TEAM</v>
      </c>
      <c r="E48" s="75" t="s">
        <v>134</v>
      </c>
      <c r="F48" s="66" t="str">
        <f>VLOOKUP(E48,[1]CCG!$A$2:$D$212,2,FALSE)</f>
        <v>NHS EREWASH CCG</v>
      </c>
      <c r="G48" s="56" t="s">
        <v>62</v>
      </c>
      <c r="H48" s="56" t="s">
        <v>0</v>
      </c>
      <c r="I48" s="76">
        <v>11</v>
      </c>
      <c r="J48" s="76">
        <v>9</v>
      </c>
      <c r="K48" s="60">
        <f t="shared" si="0"/>
        <v>2</v>
      </c>
      <c r="L48" s="58">
        <f t="shared" si="1"/>
        <v>0.81818181818181823</v>
      </c>
    </row>
    <row r="49" spans="1:12" s="20" customFormat="1" ht="15" x14ac:dyDescent="0.25">
      <c r="A49" t="str">
        <f>VLOOKUP(E49,'[1]ONS Area ID (CWT Q2 13-14)'!$A$2:$C$219,2,FALSE)</f>
        <v>E38000071</v>
      </c>
      <c r="B49" t="str">
        <f>VLOOKUP(E49,'[1]ONS Area ID (CWT Q2 13-14)'!$A$2:$C$219,3,FALSE)</f>
        <v>E39000012</v>
      </c>
      <c r="C49" s="66" t="str">
        <f>VLOOKUP(E49,[1]CCG!$A$2:$D$212,4,FALSE)</f>
        <v>Q55</v>
      </c>
      <c r="D49" s="66" t="str">
        <f>VLOOKUP(C49,'[1]Area Team'!$A$2:$B$29,2,FALSE)</f>
        <v>DERBYSHIRE AND NOTTINGHAMSHIRE AREA TEAM</v>
      </c>
      <c r="E49" s="75" t="s">
        <v>135</v>
      </c>
      <c r="F49" s="66" t="str">
        <f>VLOOKUP(E49,[1]CCG!$A$2:$D$212,2,FALSE)</f>
        <v>NHS HARDWICK CCG</v>
      </c>
      <c r="G49" s="56" t="s">
        <v>62</v>
      </c>
      <c r="H49" s="56" t="s">
        <v>0</v>
      </c>
      <c r="I49" s="76">
        <v>8</v>
      </c>
      <c r="J49" s="76">
        <v>7</v>
      </c>
      <c r="K49" s="60">
        <f t="shared" si="0"/>
        <v>1</v>
      </c>
      <c r="L49" s="58">
        <f t="shared" si="1"/>
        <v>0.875</v>
      </c>
    </row>
    <row r="50" spans="1:12" s="20" customFormat="1" ht="15" x14ac:dyDescent="0.25">
      <c r="A50" t="str">
        <f>VLOOKUP(E50,'[1]ONS Area ID (CWT Q2 13-14)'!$A$2:$C$219,2,FALSE)</f>
        <v>E38000103</v>
      </c>
      <c r="B50" t="str">
        <f>VLOOKUP(E50,'[1]ONS Area ID (CWT Q2 13-14)'!$A$2:$C$219,3,FALSE)</f>
        <v>E39000012</v>
      </c>
      <c r="C50" s="66" t="str">
        <f>VLOOKUP(E50,[1]CCG!$A$2:$D$212,4,FALSE)</f>
        <v>Q55</v>
      </c>
      <c r="D50" s="66" t="str">
        <f>VLOOKUP(C50,'[1]Area Team'!$A$2:$B$29,2,FALSE)</f>
        <v>DERBYSHIRE AND NOTTINGHAMSHIRE AREA TEAM</v>
      </c>
      <c r="E50" s="75" t="s">
        <v>138</v>
      </c>
      <c r="F50" s="66" t="str">
        <f>VLOOKUP(E50,[1]CCG!$A$2:$D$212,2,FALSE)</f>
        <v>NHS MANSFIELD AND ASHFIELD CCG</v>
      </c>
      <c r="G50" s="56" t="s">
        <v>62</v>
      </c>
      <c r="H50" s="56" t="s">
        <v>0</v>
      </c>
      <c r="I50" s="76">
        <v>9</v>
      </c>
      <c r="J50" s="76">
        <v>8</v>
      </c>
      <c r="K50" s="60">
        <f t="shared" si="0"/>
        <v>1</v>
      </c>
      <c r="L50" s="58">
        <f t="shared" si="1"/>
        <v>0.88888888888888884</v>
      </c>
    </row>
    <row r="51" spans="1:12" s="20" customFormat="1" ht="15" x14ac:dyDescent="0.25">
      <c r="A51" t="str">
        <f>VLOOKUP(E51,'[1]ONS Area ID (CWT Q2 13-14)'!$A$2:$C$219,2,FALSE)</f>
        <v>E38000109</v>
      </c>
      <c r="B51" t="str">
        <f>VLOOKUP(E51,'[1]ONS Area ID (CWT Q2 13-14)'!$A$2:$C$219,3,FALSE)</f>
        <v>E39000012</v>
      </c>
      <c r="C51" s="66" t="str">
        <f>VLOOKUP(E51,[1]CCG!$A$2:$D$212,4,FALSE)</f>
        <v>Q55</v>
      </c>
      <c r="D51" s="66" t="str">
        <f>VLOOKUP(C51,'[1]Area Team'!$A$2:$B$29,2,FALSE)</f>
        <v>DERBYSHIRE AND NOTTINGHAMSHIRE AREA TEAM</v>
      </c>
      <c r="E51" s="75" t="s">
        <v>141</v>
      </c>
      <c r="F51" s="66" t="str">
        <f>VLOOKUP(E51,[1]CCG!$A$2:$D$212,2,FALSE)</f>
        <v>NHS NEWARK &amp; SHERWOOD CCG</v>
      </c>
      <c r="G51" s="56" t="s">
        <v>62</v>
      </c>
      <c r="H51" s="56" t="s">
        <v>0</v>
      </c>
      <c r="I51" s="76">
        <v>3</v>
      </c>
      <c r="J51" s="76">
        <v>3</v>
      </c>
      <c r="K51" s="60">
        <f t="shared" si="0"/>
        <v>0</v>
      </c>
      <c r="L51" s="58">
        <f t="shared" si="1"/>
        <v>1</v>
      </c>
    </row>
    <row r="52" spans="1:12" s="20" customFormat="1" ht="15" x14ac:dyDescent="0.25">
      <c r="A52" t="str">
        <f>VLOOKUP(E52,'[1]ONS Area ID (CWT Q2 13-14)'!$A$2:$C$219,2,FALSE)</f>
        <v>E38000115</v>
      </c>
      <c r="B52" t="str">
        <f>VLOOKUP(E52,'[1]ONS Area ID (CWT Q2 13-14)'!$A$2:$C$219,3,FALSE)</f>
        <v>E39000012</v>
      </c>
      <c r="C52" s="66" t="str">
        <f>VLOOKUP(E52,[1]CCG!$A$2:$D$212,4,FALSE)</f>
        <v>Q55</v>
      </c>
      <c r="D52" s="66" t="str">
        <f>VLOOKUP(C52,'[1]Area Team'!$A$2:$B$29,2,FALSE)</f>
        <v>DERBYSHIRE AND NOTTINGHAMSHIRE AREA TEAM</v>
      </c>
      <c r="E52" s="75" t="s">
        <v>142</v>
      </c>
      <c r="F52" s="66" t="str">
        <f>VLOOKUP(E52,[1]CCG!$A$2:$D$212,2,FALSE)</f>
        <v>NHS NORTH DERBYSHIRE CCG</v>
      </c>
      <c r="G52" s="56" t="s">
        <v>62</v>
      </c>
      <c r="H52" s="56" t="s">
        <v>0</v>
      </c>
      <c r="I52" s="76">
        <v>22</v>
      </c>
      <c r="J52" s="76">
        <v>22</v>
      </c>
      <c r="K52" s="60">
        <f t="shared" si="0"/>
        <v>0</v>
      </c>
      <c r="L52" s="58">
        <f t="shared" si="1"/>
        <v>1</v>
      </c>
    </row>
    <row r="53" spans="1:12" s="20" customFormat="1" ht="15" x14ac:dyDescent="0.25">
      <c r="A53" t="str">
        <f>VLOOKUP(E53,'[1]ONS Area ID (CWT Q2 13-14)'!$A$2:$C$219,2,FALSE)</f>
        <v>E38000132</v>
      </c>
      <c r="B53" t="str">
        <f>VLOOKUP(E53,'[1]ONS Area ID (CWT Q2 13-14)'!$A$2:$C$219,3,FALSE)</f>
        <v>E39000012</v>
      </c>
      <c r="C53" s="66" t="str">
        <f>VLOOKUP(E53,[1]CCG!$A$2:$D$212,4,FALSE)</f>
        <v>Q55</v>
      </c>
      <c r="D53" s="66" t="str">
        <f>VLOOKUP(C53,'[1]Area Team'!$A$2:$B$29,2,FALSE)</f>
        <v>DERBYSHIRE AND NOTTINGHAMSHIRE AREA TEAM</v>
      </c>
      <c r="E53" s="75" t="s">
        <v>143</v>
      </c>
      <c r="F53" s="66" t="str">
        <f>VLOOKUP(E53,[1]CCG!$A$2:$D$212,2,FALSE)</f>
        <v>NHS NOTTINGHAM CITY CCG</v>
      </c>
      <c r="G53" s="56" t="s">
        <v>62</v>
      </c>
      <c r="H53" s="56" t="s">
        <v>0</v>
      </c>
      <c r="I53" s="76">
        <v>23</v>
      </c>
      <c r="J53" s="76">
        <v>21</v>
      </c>
      <c r="K53" s="60">
        <f t="shared" si="0"/>
        <v>2</v>
      </c>
      <c r="L53" s="58">
        <f t="shared" si="1"/>
        <v>0.91304347826086951</v>
      </c>
    </row>
    <row r="54" spans="1:12" s="20" customFormat="1" ht="15" x14ac:dyDescent="0.25">
      <c r="A54" t="str">
        <f>VLOOKUP(E54,'[1]ONS Area ID (CWT Q2 13-14)'!$A$2:$C$219,2,FALSE)</f>
        <v>E38000133</v>
      </c>
      <c r="B54" t="str">
        <f>VLOOKUP(E54,'[1]ONS Area ID (CWT Q2 13-14)'!$A$2:$C$219,3,FALSE)</f>
        <v>E39000012</v>
      </c>
      <c r="C54" s="66" t="str">
        <f>VLOOKUP(E54,[1]CCG!$A$2:$D$212,4,FALSE)</f>
        <v>Q55</v>
      </c>
      <c r="D54" s="66" t="str">
        <f>VLOOKUP(C54,'[1]Area Team'!$A$2:$B$29,2,FALSE)</f>
        <v>DERBYSHIRE AND NOTTINGHAMSHIRE AREA TEAM</v>
      </c>
      <c r="E54" s="75" t="s">
        <v>144</v>
      </c>
      <c r="F54" s="66" t="str">
        <f>VLOOKUP(E54,[1]CCG!$A$2:$D$212,2,FALSE)</f>
        <v>NHS NOTTINGHAM NORTH AND EAST CCG</v>
      </c>
      <c r="G54" s="56" t="s">
        <v>62</v>
      </c>
      <c r="H54" s="56" t="s">
        <v>0</v>
      </c>
      <c r="I54" s="76">
        <v>7</v>
      </c>
      <c r="J54" s="76">
        <v>7</v>
      </c>
      <c r="K54" s="60">
        <f t="shared" si="0"/>
        <v>0</v>
      </c>
      <c r="L54" s="58">
        <f t="shared" si="1"/>
        <v>1</v>
      </c>
    </row>
    <row r="55" spans="1:12" s="20" customFormat="1" ht="15" x14ac:dyDescent="0.25">
      <c r="A55" t="str">
        <f>VLOOKUP(E55,'[1]ONS Area ID (CWT Q2 13-14)'!$A$2:$C$219,2,FALSE)</f>
        <v>E38000134</v>
      </c>
      <c r="B55" t="str">
        <f>VLOOKUP(E55,'[1]ONS Area ID (CWT Q2 13-14)'!$A$2:$C$219,3,FALSE)</f>
        <v>E39000012</v>
      </c>
      <c r="C55" s="66" t="str">
        <f>VLOOKUP(E55,[1]CCG!$A$2:$D$212,4,FALSE)</f>
        <v>Q55</v>
      </c>
      <c r="D55" s="66" t="str">
        <f>VLOOKUP(C55,'[1]Area Team'!$A$2:$B$29,2,FALSE)</f>
        <v>DERBYSHIRE AND NOTTINGHAMSHIRE AREA TEAM</v>
      </c>
      <c r="E55" s="75" t="s">
        <v>145</v>
      </c>
      <c r="F55" s="66" t="str">
        <f>VLOOKUP(E55,[1]CCG!$A$2:$D$212,2,FALSE)</f>
        <v>NHS NOTTINGHAM WEST CCG</v>
      </c>
      <c r="G55" s="56" t="s">
        <v>62</v>
      </c>
      <c r="H55" s="56" t="s">
        <v>0</v>
      </c>
      <c r="I55" s="76">
        <v>10</v>
      </c>
      <c r="J55" s="76">
        <v>10</v>
      </c>
      <c r="K55" s="60">
        <f t="shared" si="0"/>
        <v>0</v>
      </c>
      <c r="L55" s="58">
        <f t="shared" si="1"/>
        <v>1</v>
      </c>
    </row>
    <row r="56" spans="1:12" s="20" customFormat="1" ht="15" x14ac:dyDescent="0.25">
      <c r="A56" t="str">
        <f>VLOOKUP(E56,'[1]ONS Area ID (CWT Q2 13-14)'!$A$2:$C$219,2,FALSE)</f>
        <v>E38000142</v>
      </c>
      <c r="B56" t="str">
        <f>VLOOKUP(E56,'[1]ONS Area ID (CWT Q2 13-14)'!$A$2:$C$219,3,FALSE)</f>
        <v>E39000012</v>
      </c>
      <c r="C56" s="66" t="str">
        <f>VLOOKUP(E56,[1]CCG!$A$2:$D$212,4,FALSE)</f>
        <v>Q55</v>
      </c>
      <c r="D56" s="66" t="str">
        <f>VLOOKUP(C56,'[1]Area Team'!$A$2:$B$29,2,FALSE)</f>
        <v>DERBYSHIRE AND NOTTINGHAMSHIRE AREA TEAM</v>
      </c>
      <c r="E56" s="75" t="s">
        <v>146</v>
      </c>
      <c r="F56" s="66" t="str">
        <f>VLOOKUP(E56,[1]CCG!$A$2:$D$212,2,FALSE)</f>
        <v>NHS RUSHCLIFFE CCG</v>
      </c>
      <c r="G56" s="56" t="s">
        <v>62</v>
      </c>
      <c r="H56" s="56" t="s">
        <v>0</v>
      </c>
      <c r="I56" s="76">
        <v>12</v>
      </c>
      <c r="J56" s="76">
        <v>12</v>
      </c>
      <c r="K56" s="60">
        <f t="shared" si="0"/>
        <v>0</v>
      </c>
      <c r="L56" s="58">
        <f t="shared" si="1"/>
        <v>1</v>
      </c>
    </row>
    <row r="57" spans="1:12" s="20" customFormat="1" ht="15" x14ac:dyDescent="0.25">
      <c r="A57" t="str">
        <f>VLOOKUP(E57,'[1]ONS Area ID (CWT Q2 13-14)'!$A$2:$C$219,2,FALSE)</f>
        <v>E38000169</v>
      </c>
      <c r="B57" t="str">
        <f>VLOOKUP(E57,'[1]ONS Area ID (CWT Q2 13-14)'!$A$2:$C$219,3,FALSE)</f>
        <v>E39000012</v>
      </c>
      <c r="C57" s="66" t="str">
        <f>VLOOKUP(E57,[1]CCG!$A$2:$D$212,4,FALSE)</f>
        <v>Q55</v>
      </c>
      <c r="D57" s="66" t="str">
        <f>VLOOKUP(C57,'[1]Area Team'!$A$2:$B$29,2,FALSE)</f>
        <v>DERBYSHIRE AND NOTTINGHAMSHIRE AREA TEAM</v>
      </c>
      <c r="E57" s="75" t="s">
        <v>148</v>
      </c>
      <c r="F57" s="66" t="str">
        <f>VLOOKUP(E57,[1]CCG!$A$2:$D$212,2,FALSE)</f>
        <v>NHS SOUTHERN DERBYSHIRE CCG</v>
      </c>
      <c r="G57" s="56" t="s">
        <v>62</v>
      </c>
      <c r="H57" s="56" t="s">
        <v>0</v>
      </c>
      <c r="I57" s="76">
        <v>49</v>
      </c>
      <c r="J57" s="76">
        <v>43</v>
      </c>
      <c r="K57" s="60">
        <f t="shared" si="0"/>
        <v>6</v>
      </c>
      <c r="L57" s="58">
        <f t="shared" si="1"/>
        <v>0.87755102040816324</v>
      </c>
    </row>
    <row r="58" spans="1:12" s="20" customFormat="1" ht="15" x14ac:dyDescent="0.25">
      <c r="A58" t="str">
        <f>VLOOKUP(E58,'[1]ONS Area ID (CWT Q2 13-14)'!$A$2:$C$219,2,FALSE)</f>
        <v>E38000089</v>
      </c>
      <c r="B58" t="str">
        <f>VLOOKUP(E58,'[1]ONS Area ID (CWT Q2 13-14)'!$A$2:$C$219,3,FALSE)</f>
        <v>E39000021</v>
      </c>
      <c r="C58" s="66" t="str">
        <f>VLOOKUP(E58,[1]CCG!$A$2:$D$212,4,FALSE)</f>
        <v>Q66</v>
      </c>
      <c r="D58" s="66" t="str">
        <f>VLOOKUP(C58,'[1]Area Team'!$A$2:$B$29,2,FALSE)</f>
        <v>DEVON, CORNWALL AND ISLES OF SCILLY AREA TEAM</v>
      </c>
      <c r="E58" s="75" t="s">
        <v>257</v>
      </c>
      <c r="F58" s="66" t="str">
        <f>VLOOKUP(E58,[1]CCG!$A$2:$D$212,2,FALSE)</f>
        <v>NHS KERNOW CCG</v>
      </c>
      <c r="G58" s="56" t="s">
        <v>62</v>
      </c>
      <c r="H58" s="56" t="s">
        <v>0</v>
      </c>
      <c r="I58" s="76">
        <v>71</v>
      </c>
      <c r="J58" s="76">
        <v>65</v>
      </c>
      <c r="K58" s="60">
        <f t="shared" si="0"/>
        <v>6</v>
      </c>
      <c r="L58" s="58">
        <f t="shared" si="1"/>
        <v>0.91549295774647887</v>
      </c>
    </row>
    <row r="59" spans="1:12" s="20" customFormat="1" ht="15" x14ac:dyDescent="0.25">
      <c r="A59" t="str">
        <f>VLOOKUP(E59,'[1]ONS Area ID (CWT Q2 13-14)'!$A$2:$C$219,2,FALSE)</f>
        <v>E38000129</v>
      </c>
      <c r="B59" t="str">
        <f>VLOOKUP(E59,'[1]ONS Area ID (CWT Q2 13-14)'!$A$2:$C$219,3,FALSE)</f>
        <v>E39000021</v>
      </c>
      <c r="C59" s="66" t="str">
        <f>VLOOKUP(E59,[1]CCG!$A$2:$D$212,4,FALSE)</f>
        <v>Q66</v>
      </c>
      <c r="D59" s="66" t="str">
        <f>VLOOKUP(C59,'[1]Area Team'!$A$2:$B$29,2,FALSE)</f>
        <v>DEVON, CORNWALL AND ISLES OF SCILLY AREA TEAM</v>
      </c>
      <c r="E59" s="75" t="s">
        <v>276</v>
      </c>
      <c r="F59" s="66" t="str">
        <f>VLOOKUP(E59,[1]CCG!$A$2:$D$212,2,FALSE)</f>
        <v>NHS NORTH, EAST, WEST DEVON CCG</v>
      </c>
      <c r="G59" s="56" t="s">
        <v>62</v>
      </c>
      <c r="H59" s="56" t="s">
        <v>0</v>
      </c>
      <c r="I59" s="76">
        <v>77</v>
      </c>
      <c r="J59" s="76">
        <v>74</v>
      </c>
      <c r="K59" s="60">
        <f t="shared" si="0"/>
        <v>3</v>
      </c>
      <c r="L59" s="58">
        <f t="shared" si="1"/>
        <v>0.96103896103896103</v>
      </c>
    </row>
    <row r="60" spans="1:12" s="20" customFormat="1" ht="15" x14ac:dyDescent="0.25">
      <c r="A60" t="str">
        <f>VLOOKUP(E60,'[1]ONS Area ID (CWT Q2 13-14)'!$A$2:$C$219,2,FALSE)</f>
        <v>E38000152</v>
      </c>
      <c r="B60" t="str">
        <f>VLOOKUP(E60,'[1]ONS Area ID (CWT Q2 13-14)'!$A$2:$C$219,3,FALSE)</f>
        <v>E39000021</v>
      </c>
      <c r="C60" s="66" t="str">
        <f>VLOOKUP(E60,[1]CCG!$A$2:$D$212,4,FALSE)</f>
        <v>Q66</v>
      </c>
      <c r="D60" s="66" t="str">
        <f>VLOOKUP(C60,'[1]Area Team'!$A$2:$B$29,2,FALSE)</f>
        <v>DEVON, CORNWALL AND ISLES OF SCILLY AREA TEAM</v>
      </c>
      <c r="E60" s="75" t="s">
        <v>277</v>
      </c>
      <c r="F60" s="66" t="str">
        <f>VLOOKUP(E60,[1]CCG!$A$2:$D$212,2,FALSE)</f>
        <v>NHS SOUTH DEVON AND TORBAY CCG</v>
      </c>
      <c r="G60" s="56" t="s">
        <v>62</v>
      </c>
      <c r="H60" s="56" t="s">
        <v>0</v>
      </c>
      <c r="I60" s="76">
        <v>27</v>
      </c>
      <c r="J60" s="76">
        <v>27</v>
      </c>
      <c r="K60" s="60">
        <f t="shared" si="0"/>
        <v>0</v>
      </c>
      <c r="L60" s="58">
        <f t="shared" si="1"/>
        <v>1</v>
      </c>
    </row>
    <row r="61" spans="1:12" s="20" customFormat="1" ht="15" x14ac:dyDescent="0.25">
      <c r="A61" t="str">
        <f>VLOOKUP(E61,'[1]ONS Area ID (CWT Q2 13-14)'!$A$2:$C$219,2,FALSE)</f>
        <v>E38000042</v>
      </c>
      <c r="B61" t="str">
        <f>VLOOKUP(E61,'[1]ONS Area ID (CWT Q2 13-14)'!$A$2:$C$219,3,FALSE)</f>
        <v>E39000006</v>
      </c>
      <c r="C61" s="66" t="str">
        <f>VLOOKUP(E61,[1]CCG!$A$2:$D$212,4,FALSE)</f>
        <v>Q45</v>
      </c>
      <c r="D61" s="66" t="str">
        <f>VLOOKUP(C61,'[1]Area Team'!$A$2:$B$29,2,FALSE)</f>
        <v>DURHAM, DARLINGTON AND TEES AREA TEAM</v>
      </c>
      <c r="E61" s="75" t="s">
        <v>66</v>
      </c>
      <c r="F61" s="66" t="str">
        <f>VLOOKUP(E61,[1]CCG!$A$2:$D$212,2,FALSE)</f>
        <v>NHS DARLINGTON CCG</v>
      </c>
      <c r="G61" s="56" t="s">
        <v>62</v>
      </c>
      <c r="H61" s="56" t="s">
        <v>0</v>
      </c>
      <c r="I61" s="76">
        <v>24</v>
      </c>
      <c r="J61" s="76">
        <v>23</v>
      </c>
      <c r="K61" s="60">
        <f t="shared" si="0"/>
        <v>1</v>
      </c>
      <c r="L61" s="58">
        <f t="shared" si="1"/>
        <v>0.95833333333333337</v>
      </c>
    </row>
    <row r="62" spans="1:12" s="20" customFormat="1" ht="15" x14ac:dyDescent="0.25">
      <c r="A62" t="str">
        <f>VLOOKUP(E62,'[1]ONS Area ID (CWT Q2 13-14)'!$A$2:$C$219,2,FALSE)</f>
        <v>E38000047</v>
      </c>
      <c r="B62" t="str">
        <f>VLOOKUP(E62,'[1]ONS Area ID (CWT Q2 13-14)'!$A$2:$C$219,3,FALSE)</f>
        <v>E39000002</v>
      </c>
      <c r="C62" s="66" t="str">
        <f>VLOOKUP(E62,[1]CCG!$A$2:$D$212,4,FALSE)</f>
        <v>Q45</v>
      </c>
      <c r="D62" s="66" t="str">
        <f>VLOOKUP(C62,'[1]Area Team'!$A$2:$B$29,2,FALSE)</f>
        <v>DURHAM, DARLINGTON AND TEES AREA TEAM</v>
      </c>
      <c r="E62" s="75" t="s">
        <v>67</v>
      </c>
      <c r="F62" s="66" t="str">
        <f>VLOOKUP(E62,[1]CCG!$A$2:$D$212,2,FALSE)</f>
        <v>NHS DURHAM DALES, EASINGTON AND SEDGEFIELD CCG</v>
      </c>
      <c r="G62" s="56" t="s">
        <v>62</v>
      </c>
      <c r="H62" s="56" t="s">
        <v>0</v>
      </c>
      <c r="I62" s="76">
        <v>25</v>
      </c>
      <c r="J62" s="76">
        <v>23</v>
      </c>
      <c r="K62" s="60">
        <f t="shared" si="0"/>
        <v>2</v>
      </c>
      <c r="L62" s="58">
        <f t="shared" si="1"/>
        <v>0.92</v>
      </c>
    </row>
    <row r="63" spans="1:12" s="20" customFormat="1" ht="15" x14ac:dyDescent="0.25">
      <c r="A63" t="str">
        <f>VLOOKUP(E63,'[1]ONS Area ID (CWT Q2 13-14)'!$A$2:$C$219,2,FALSE)</f>
        <v>E38000075</v>
      </c>
      <c r="B63" t="str">
        <f>VLOOKUP(E63,'[1]ONS Area ID (CWT Q2 13-14)'!$A$2:$C$219,3,FALSE)</f>
        <v>E39000002</v>
      </c>
      <c r="C63" s="66" t="str">
        <f>VLOOKUP(E63,[1]CCG!$A$2:$D$212,4,FALSE)</f>
        <v>Q45</v>
      </c>
      <c r="D63" s="66" t="str">
        <f>VLOOKUP(C63,'[1]Area Team'!$A$2:$B$29,2,FALSE)</f>
        <v>DURHAM, DARLINGTON AND TEES AREA TEAM</v>
      </c>
      <c r="E63" s="75" t="s">
        <v>72</v>
      </c>
      <c r="F63" s="66" t="str">
        <f>VLOOKUP(E63,[1]CCG!$A$2:$D$212,2,FALSE)</f>
        <v>NHS HARTLEPOOL AND STOCKTON-ON-TEES CCG</v>
      </c>
      <c r="G63" s="56" t="s">
        <v>62</v>
      </c>
      <c r="H63" s="56" t="s">
        <v>0</v>
      </c>
      <c r="I63" s="76">
        <v>17</v>
      </c>
      <c r="J63" s="76">
        <v>16</v>
      </c>
      <c r="K63" s="60">
        <f t="shared" si="0"/>
        <v>1</v>
      </c>
      <c r="L63" s="58">
        <f t="shared" si="1"/>
        <v>0.94117647058823528</v>
      </c>
    </row>
    <row r="64" spans="1:12" s="20" customFormat="1" ht="15" x14ac:dyDescent="0.25">
      <c r="A64" t="str">
        <f>VLOOKUP(E64,'[1]ONS Area ID (CWT Q2 13-14)'!$A$2:$C$219,2,FALSE)</f>
        <v>E38000116</v>
      </c>
      <c r="B64" t="str">
        <f>VLOOKUP(E64,'[1]ONS Area ID (CWT Q2 13-14)'!$A$2:$C$219,3,FALSE)</f>
        <v>E39000002</v>
      </c>
      <c r="C64" s="66" t="str">
        <f>VLOOKUP(E64,[1]CCG!$A$2:$D$212,4,FALSE)</f>
        <v>Q45</v>
      </c>
      <c r="D64" s="66" t="str">
        <f>VLOOKUP(C64,'[1]Area Team'!$A$2:$B$29,2,FALSE)</f>
        <v>DURHAM, DARLINGTON AND TEES AREA TEAM</v>
      </c>
      <c r="E64" s="75" t="s">
        <v>71</v>
      </c>
      <c r="F64" s="66" t="str">
        <f>VLOOKUP(E64,[1]CCG!$A$2:$D$212,2,FALSE)</f>
        <v>NHS NORTH DURHAM CCG</v>
      </c>
      <c r="G64" s="56" t="s">
        <v>62</v>
      </c>
      <c r="H64" s="56" t="s">
        <v>0</v>
      </c>
      <c r="I64" s="76">
        <v>13</v>
      </c>
      <c r="J64" s="76">
        <v>13</v>
      </c>
      <c r="K64" s="60">
        <f t="shared" si="0"/>
        <v>0</v>
      </c>
      <c r="L64" s="58">
        <f t="shared" si="1"/>
        <v>1</v>
      </c>
    </row>
    <row r="65" spans="1:12" s="20" customFormat="1" ht="15" x14ac:dyDescent="0.25">
      <c r="A65" t="str">
        <f>VLOOKUP(E65,'[1]ONS Area ID (CWT Q2 13-14)'!$A$2:$C$219,2,FALSE)</f>
        <v>E38000162</v>
      </c>
      <c r="B65" t="str">
        <f>VLOOKUP(E65,'[1]ONS Area ID (CWT Q2 13-14)'!$A$2:$C$219,3,FALSE)</f>
        <v>E39000002</v>
      </c>
      <c r="C65" s="66" t="str">
        <f>VLOOKUP(E65,[1]CCG!$A$2:$D$212,4,FALSE)</f>
        <v>Q45</v>
      </c>
      <c r="D65" s="66" t="str">
        <f>VLOOKUP(C65,'[1]Area Team'!$A$2:$B$29,2,FALSE)</f>
        <v>DURHAM, DARLINGTON AND TEES AREA TEAM</v>
      </c>
      <c r="E65" s="75" t="s">
        <v>74</v>
      </c>
      <c r="F65" s="66" t="str">
        <f>VLOOKUP(E65,[1]CCG!$A$2:$D$212,2,FALSE)</f>
        <v>NHS SOUTH TEES CCG</v>
      </c>
      <c r="G65" s="56" t="s">
        <v>62</v>
      </c>
      <c r="H65" s="56" t="s">
        <v>0</v>
      </c>
      <c r="I65" s="76">
        <v>20</v>
      </c>
      <c r="J65" s="76">
        <v>19</v>
      </c>
      <c r="K65" s="60">
        <f t="shared" si="0"/>
        <v>1</v>
      </c>
      <c r="L65" s="58">
        <f t="shared" si="1"/>
        <v>0.95</v>
      </c>
    </row>
    <row r="66" spans="1:12" s="20" customFormat="1" ht="15" x14ac:dyDescent="0.25">
      <c r="A66" t="str">
        <f>VLOOKUP(E66,'[1]ONS Area ID (CWT Q2 13-14)'!$A$2:$C$219,2,FALSE)</f>
        <v>E38000026</v>
      </c>
      <c r="B66" t="str">
        <f>VLOOKUP(E66,'[1]ONS Area ID (CWT Q2 13-14)'!$A$2:$C$219,3,FALSE)</f>
        <v>E39000013</v>
      </c>
      <c r="C66" s="66" t="str">
        <f>VLOOKUP(E66,[1]CCG!$A$2:$D$212,4,FALSE)</f>
        <v>Q56</v>
      </c>
      <c r="D66" s="66" t="str">
        <f>VLOOKUP(C66,'[1]Area Team'!$A$2:$B$29,2,FALSE)</f>
        <v>EAST ANGLIA AREA TEAM</v>
      </c>
      <c r="E66" s="75" t="s">
        <v>172</v>
      </c>
      <c r="F66" s="66" t="str">
        <f>VLOOKUP(E66,[1]CCG!$A$2:$D$212,2,FALSE)</f>
        <v>NHS CAMBRIDGESHIRE AND PETERBOROUGH CCG</v>
      </c>
      <c r="G66" s="56" t="s">
        <v>62</v>
      </c>
      <c r="H66" s="56" t="s">
        <v>0</v>
      </c>
      <c r="I66" s="76">
        <v>54</v>
      </c>
      <c r="J66" s="76">
        <v>51</v>
      </c>
      <c r="K66" s="60">
        <f t="shared" si="0"/>
        <v>3</v>
      </c>
      <c r="L66" s="58">
        <f t="shared" si="1"/>
        <v>0.94444444444444442</v>
      </c>
    </row>
    <row r="67" spans="1:12" s="20" customFormat="1" ht="15" x14ac:dyDescent="0.25">
      <c r="A67" t="str">
        <f>VLOOKUP(E67,'[1]ONS Area ID (CWT Q2 13-14)'!$A$2:$C$219,2,FALSE)</f>
        <v>E38000063</v>
      </c>
      <c r="B67" t="str">
        <f>VLOOKUP(E67,'[1]ONS Area ID (CWT Q2 13-14)'!$A$2:$C$219,3,FALSE)</f>
        <v>E39000013</v>
      </c>
      <c r="C67" s="66" t="str">
        <f>VLOOKUP(E67,[1]CCG!$A$2:$D$212,4,FALSE)</f>
        <v>Q56</v>
      </c>
      <c r="D67" s="66" t="str">
        <f>VLOOKUP(C67,'[1]Area Team'!$A$2:$B$29,2,FALSE)</f>
        <v>EAST ANGLIA AREA TEAM</v>
      </c>
      <c r="E67" s="75" t="s">
        <v>175</v>
      </c>
      <c r="F67" s="66" t="str">
        <f>VLOOKUP(E67,[1]CCG!$A$2:$D$212,2,FALSE)</f>
        <v>NHS GREAT YARMOUTH AND WAVENEY CCG</v>
      </c>
      <c r="G67" s="56" t="s">
        <v>62</v>
      </c>
      <c r="H67" s="56" t="s">
        <v>0</v>
      </c>
      <c r="I67" s="76">
        <v>21</v>
      </c>
      <c r="J67" s="76">
        <v>20</v>
      </c>
      <c r="K67" s="60">
        <f t="shared" si="0"/>
        <v>1</v>
      </c>
      <c r="L67" s="58">
        <f t="shared" si="1"/>
        <v>0.95238095238095233</v>
      </c>
    </row>
    <row r="68" spans="1:12" s="20" customFormat="1" ht="15" x14ac:dyDescent="0.25">
      <c r="A68" t="str">
        <f>VLOOKUP(E68,'[1]ONS Area ID (CWT Q2 13-14)'!$A$2:$C$219,2,FALSE)</f>
        <v>E38000086</v>
      </c>
      <c r="B68" t="str">
        <f>VLOOKUP(E68,'[1]ONS Area ID (CWT Q2 13-14)'!$A$2:$C$219,3,FALSE)</f>
        <v>E39000013</v>
      </c>
      <c r="C68" s="66" t="str">
        <f>VLOOKUP(E68,[1]CCG!$A$2:$D$212,4,FALSE)</f>
        <v>Q56</v>
      </c>
      <c r="D68" s="66" t="str">
        <f>VLOOKUP(C68,'[1]Area Team'!$A$2:$B$29,2,FALSE)</f>
        <v>EAST ANGLIA AREA TEAM</v>
      </c>
      <c r="E68" s="75" t="s">
        <v>174</v>
      </c>
      <c r="F68" s="66" t="str">
        <f>VLOOKUP(E68,[1]CCG!$A$2:$D$212,2,FALSE)</f>
        <v>NHS IPSWICH AND EAST SUFFOLK CCG</v>
      </c>
      <c r="G68" s="56" t="s">
        <v>62</v>
      </c>
      <c r="H68" s="56" t="s">
        <v>0</v>
      </c>
      <c r="I68" s="76">
        <v>37</v>
      </c>
      <c r="J68" s="76">
        <v>34</v>
      </c>
      <c r="K68" s="60">
        <f t="shared" si="0"/>
        <v>3</v>
      </c>
      <c r="L68" s="58">
        <f t="shared" si="1"/>
        <v>0.91891891891891897</v>
      </c>
    </row>
    <row r="69" spans="1:12" s="20" customFormat="1" ht="15" x14ac:dyDescent="0.25">
      <c r="A69" t="str">
        <f>VLOOKUP(E69,'[1]ONS Area ID (CWT Q2 13-14)'!$A$2:$C$219,2,FALSE)</f>
        <v>E38000124</v>
      </c>
      <c r="B69" t="str">
        <f>VLOOKUP(E69,'[1]ONS Area ID (CWT Q2 13-14)'!$A$2:$C$219,3,FALSE)</f>
        <v>E39000013</v>
      </c>
      <c r="C69" s="66" t="str">
        <f>VLOOKUP(E69,[1]CCG!$A$2:$D$212,4,FALSE)</f>
        <v>Q56</v>
      </c>
      <c r="D69" s="66" t="str">
        <f>VLOOKUP(C69,'[1]Area Team'!$A$2:$B$29,2,FALSE)</f>
        <v>EAST ANGLIA AREA TEAM</v>
      </c>
      <c r="E69" s="75" t="s">
        <v>180</v>
      </c>
      <c r="F69" s="66" t="str">
        <f>VLOOKUP(E69,[1]CCG!$A$2:$D$212,2,FALSE)</f>
        <v>NHS NORTH NORFOLK CCG</v>
      </c>
      <c r="G69" s="56" t="s">
        <v>62</v>
      </c>
      <c r="H69" s="56" t="s">
        <v>0</v>
      </c>
      <c r="I69" s="76">
        <v>23</v>
      </c>
      <c r="J69" s="76">
        <v>22</v>
      </c>
      <c r="K69" s="60">
        <f t="shared" si="0"/>
        <v>1</v>
      </c>
      <c r="L69" s="58">
        <f t="shared" si="1"/>
        <v>0.95652173913043481</v>
      </c>
    </row>
    <row r="70" spans="1:12" s="20" customFormat="1" ht="15" x14ac:dyDescent="0.25">
      <c r="A70" t="str">
        <f>VLOOKUP(E70,'[1]ONS Area ID (CWT Q2 13-14)'!$A$2:$C$219,2,FALSE)</f>
        <v>E38000131</v>
      </c>
      <c r="B70" t="str">
        <f>VLOOKUP(E70,'[1]ONS Area ID (CWT Q2 13-14)'!$A$2:$C$219,3,FALSE)</f>
        <v>E39000013</v>
      </c>
      <c r="C70" s="66" t="str">
        <f>VLOOKUP(E70,[1]CCG!$A$2:$D$212,4,FALSE)</f>
        <v>Q56</v>
      </c>
      <c r="D70" s="66" t="str">
        <f>VLOOKUP(C70,'[1]Area Team'!$A$2:$B$29,2,FALSE)</f>
        <v>EAST ANGLIA AREA TEAM</v>
      </c>
      <c r="E70" s="75" t="s">
        <v>181</v>
      </c>
      <c r="F70" s="66" t="str">
        <f>VLOOKUP(E70,[1]CCG!$A$2:$D$212,2,FALSE)</f>
        <v>NHS NORWICH CCG</v>
      </c>
      <c r="G70" s="56" t="s">
        <v>62</v>
      </c>
      <c r="H70" s="56" t="s">
        <v>0</v>
      </c>
      <c r="I70" s="76">
        <v>25</v>
      </c>
      <c r="J70" s="76">
        <v>23</v>
      </c>
      <c r="K70" s="60">
        <f t="shared" si="0"/>
        <v>2</v>
      </c>
      <c r="L70" s="58">
        <f t="shared" si="1"/>
        <v>0.92</v>
      </c>
    </row>
    <row r="71" spans="1:12" s="20" customFormat="1" ht="15" x14ac:dyDescent="0.25">
      <c r="A71" t="str">
        <f>VLOOKUP(E71,'[1]ONS Area ID (CWT Q2 13-14)'!$A$2:$C$219,2,FALSE)</f>
        <v>E38000159</v>
      </c>
      <c r="B71" t="str">
        <f>VLOOKUP(E71,'[1]ONS Area ID (CWT Q2 13-14)'!$A$2:$C$219,3,FALSE)</f>
        <v>E39000013</v>
      </c>
      <c r="C71" s="66" t="str">
        <f>VLOOKUP(E71,[1]CCG!$A$2:$D$212,4,FALSE)</f>
        <v>Q56</v>
      </c>
      <c r="D71" s="66" t="str">
        <f>VLOOKUP(C71,'[1]Area Team'!$A$2:$B$29,2,FALSE)</f>
        <v>EAST ANGLIA AREA TEAM</v>
      </c>
      <c r="E71" s="75" t="s">
        <v>182</v>
      </c>
      <c r="F71" s="66" t="str">
        <f>VLOOKUP(E71,[1]CCG!$A$2:$D$212,2,FALSE)</f>
        <v>NHS SOUTH NORFOLK CCG</v>
      </c>
      <c r="G71" s="56" t="s">
        <v>62</v>
      </c>
      <c r="H71" s="56" t="s">
        <v>0</v>
      </c>
      <c r="I71" s="76">
        <v>21</v>
      </c>
      <c r="J71" s="76">
        <v>20</v>
      </c>
      <c r="K71" s="60">
        <f t="shared" si="0"/>
        <v>1</v>
      </c>
      <c r="L71" s="58">
        <f t="shared" si="1"/>
        <v>0.95238095238095233</v>
      </c>
    </row>
    <row r="72" spans="1:12" s="20" customFormat="1" ht="15" x14ac:dyDescent="0.25">
      <c r="A72" t="str">
        <f>VLOOKUP(E72,'[1]ONS Area ID (CWT Q2 13-14)'!$A$2:$C$219,2,FALSE)</f>
        <v>E38000203</v>
      </c>
      <c r="B72" t="str">
        <f>VLOOKUP(E72,'[1]ONS Area ID (CWT Q2 13-14)'!$A$2:$C$219,3,FALSE)</f>
        <v>E39000013</v>
      </c>
      <c r="C72" s="66" t="str">
        <f>VLOOKUP(E72,[1]CCG!$A$2:$D$212,4,FALSE)</f>
        <v>Q56</v>
      </c>
      <c r="D72" s="66" t="str">
        <f>VLOOKUP(C72,'[1]Area Team'!$A$2:$B$29,2,FALSE)</f>
        <v>EAST ANGLIA AREA TEAM</v>
      </c>
      <c r="E72" s="75" t="s">
        <v>185</v>
      </c>
      <c r="F72" s="66" t="str">
        <f>VLOOKUP(E72,[1]CCG!$A$2:$D$212,2,FALSE)</f>
        <v>NHS WEST NORFOLK CCG</v>
      </c>
      <c r="G72" s="56" t="s">
        <v>62</v>
      </c>
      <c r="H72" s="56" t="s">
        <v>0</v>
      </c>
      <c r="I72" s="76">
        <v>13</v>
      </c>
      <c r="J72" s="76">
        <v>12</v>
      </c>
      <c r="K72" s="60">
        <f t="shared" si="0"/>
        <v>1</v>
      </c>
      <c r="L72" s="58">
        <f t="shared" si="1"/>
        <v>0.92307692307692313</v>
      </c>
    </row>
    <row r="73" spans="1:12" s="20" customFormat="1" ht="15" x14ac:dyDescent="0.25">
      <c r="A73" t="str">
        <f>VLOOKUP(E73,'[1]ONS Area ID (CWT Q2 13-14)'!$A$2:$C$219,2,FALSE)</f>
        <v>E38000204</v>
      </c>
      <c r="B73" t="str">
        <f>VLOOKUP(E73,'[1]ONS Area ID (CWT Q2 13-14)'!$A$2:$C$219,3,FALSE)</f>
        <v>E39000013</v>
      </c>
      <c r="C73" s="66" t="str">
        <f>VLOOKUP(E73,[1]CCG!$A$2:$D$212,4,FALSE)</f>
        <v>Q56</v>
      </c>
      <c r="D73" s="66" t="str">
        <f>VLOOKUP(C73,'[1]Area Team'!$A$2:$B$29,2,FALSE)</f>
        <v>EAST ANGLIA AREA TEAM</v>
      </c>
      <c r="E73" s="75" t="s">
        <v>186</v>
      </c>
      <c r="F73" s="66" t="str">
        <f>VLOOKUP(E73,[1]CCG!$A$2:$D$212,2,FALSE)</f>
        <v>NHS WEST SUFFOLK CCG</v>
      </c>
      <c r="G73" s="56" t="s">
        <v>62</v>
      </c>
      <c r="H73" s="56" t="s">
        <v>0</v>
      </c>
      <c r="I73" s="76">
        <v>30</v>
      </c>
      <c r="J73" s="76">
        <v>29</v>
      </c>
      <c r="K73" s="60">
        <f t="shared" si="0"/>
        <v>1</v>
      </c>
      <c r="L73" s="58">
        <f t="shared" si="1"/>
        <v>0.96666666666666667</v>
      </c>
    </row>
    <row r="74" spans="1:12" s="20" customFormat="1" ht="15" x14ac:dyDescent="0.25">
      <c r="A74" t="str">
        <f>VLOOKUP(E74,'[1]ONS Area ID (CWT Q2 13-14)'!$A$2:$C$219,2,FALSE)</f>
        <v>E38000007</v>
      </c>
      <c r="B74" t="str">
        <f>VLOOKUP(E74,'[1]ONS Area ID (CWT Q2 13-14)'!$A$2:$C$219,3,FALSE)</f>
        <v>E39000014</v>
      </c>
      <c r="C74" s="66" t="str">
        <f>VLOOKUP(E74,[1]CCG!$A$2:$D$212,4,FALSE)</f>
        <v>Q57</v>
      </c>
      <c r="D74" s="66" t="str">
        <f>VLOOKUP(C74,'[1]Area Team'!$A$2:$B$29,2,FALSE)</f>
        <v>ESSEX AREA TEAM</v>
      </c>
      <c r="E74" s="75" t="s">
        <v>268</v>
      </c>
      <c r="F74" s="66" t="str">
        <f>VLOOKUP(E74,[1]CCG!$A$2:$D$212,2,FALSE)</f>
        <v>NHS BASILDON AND BRENTWOOD CCG</v>
      </c>
      <c r="G74" s="56" t="s">
        <v>62</v>
      </c>
      <c r="H74" s="56" t="s">
        <v>0</v>
      </c>
      <c r="I74" s="76">
        <v>39</v>
      </c>
      <c r="J74" s="76">
        <v>36</v>
      </c>
      <c r="K74" s="60">
        <f t="shared" si="0"/>
        <v>3</v>
      </c>
      <c r="L74" s="58">
        <f t="shared" si="1"/>
        <v>0.92307692307692313</v>
      </c>
    </row>
    <row r="75" spans="1:12" s="20" customFormat="1" ht="15" x14ac:dyDescent="0.25">
      <c r="A75" t="str">
        <f>VLOOKUP(E75,'[1]ONS Area ID (CWT Q2 13-14)'!$A$2:$C$219,2,FALSE)</f>
        <v>E38000030</v>
      </c>
      <c r="B75" t="str">
        <f>VLOOKUP(E75,'[1]ONS Area ID (CWT Q2 13-14)'!$A$2:$C$219,3,FALSE)</f>
        <v>E39000014</v>
      </c>
      <c r="C75" s="66" t="str">
        <f>VLOOKUP(E75,[1]CCG!$A$2:$D$212,4,FALSE)</f>
        <v>Q57</v>
      </c>
      <c r="D75" s="66" t="str">
        <f>VLOOKUP(C75,'[1]Area Team'!$A$2:$B$29,2,FALSE)</f>
        <v>ESSEX AREA TEAM</v>
      </c>
      <c r="E75" s="75" t="s">
        <v>269</v>
      </c>
      <c r="F75" s="66" t="str">
        <f>VLOOKUP(E75,[1]CCG!$A$2:$D$212,2,FALSE)</f>
        <v>NHS CASTLE POINT AND ROCHFORD CCG</v>
      </c>
      <c r="G75" s="56" t="s">
        <v>62</v>
      </c>
      <c r="H75" s="56" t="s">
        <v>0</v>
      </c>
      <c r="I75" s="76">
        <v>23</v>
      </c>
      <c r="J75" s="76">
        <v>20</v>
      </c>
      <c r="K75" s="60">
        <f t="shared" si="0"/>
        <v>3</v>
      </c>
      <c r="L75" s="58">
        <f t="shared" si="1"/>
        <v>0.86956521739130432</v>
      </c>
    </row>
    <row r="76" spans="1:12" s="20" customFormat="1" ht="15" x14ac:dyDescent="0.25">
      <c r="A76" t="str">
        <f>VLOOKUP(E76,'[1]ONS Area ID (CWT Q2 13-14)'!$A$2:$C$219,2,FALSE)</f>
        <v>E38000106</v>
      </c>
      <c r="B76" t="str">
        <f>VLOOKUP(E76,'[1]ONS Area ID (CWT Q2 13-14)'!$A$2:$C$219,3,FALSE)</f>
        <v>E39000014</v>
      </c>
      <c r="C76" s="66" t="str">
        <f>VLOOKUP(E76,[1]CCG!$A$2:$D$212,4,FALSE)</f>
        <v>Q57</v>
      </c>
      <c r="D76" s="66" t="str">
        <f>VLOOKUP(C76,'[1]Area Team'!$A$2:$B$29,2,FALSE)</f>
        <v>ESSEX AREA TEAM</v>
      </c>
      <c r="E76" s="75" t="s">
        <v>178</v>
      </c>
      <c r="F76" s="66" t="str">
        <f>VLOOKUP(E76,[1]CCG!$A$2:$D$212,2,FALSE)</f>
        <v>NHS MID ESSEX CCG</v>
      </c>
      <c r="G76" s="56" t="s">
        <v>62</v>
      </c>
      <c r="H76" s="56" t="s">
        <v>0</v>
      </c>
      <c r="I76" s="76">
        <v>36</v>
      </c>
      <c r="J76" s="76">
        <v>36</v>
      </c>
      <c r="K76" s="60">
        <f t="shared" ref="K76:K139" si="2">I76-J76</f>
        <v>0</v>
      </c>
      <c r="L76" s="58">
        <f t="shared" ref="L76:L139" si="3">J76/I76</f>
        <v>1</v>
      </c>
    </row>
    <row r="77" spans="1:12" s="20" customFormat="1" ht="15" x14ac:dyDescent="0.25">
      <c r="A77" t="str">
        <f>VLOOKUP(E77,'[1]ONS Area ID (CWT Q2 13-14)'!$A$2:$C$219,2,FALSE)</f>
        <v>E38000117</v>
      </c>
      <c r="B77" t="str">
        <f>VLOOKUP(E77,'[1]ONS Area ID (CWT Q2 13-14)'!$A$2:$C$219,3,FALSE)</f>
        <v>E39000014</v>
      </c>
      <c r="C77" s="66" t="str">
        <f>VLOOKUP(E77,[1]CCG!$A$2:$D$212,4,FALSE)</f>
        <v>Q57</v>
      </c>
      <c r="D77" s="66" t="str">
        <f>VLOOKUP(C77,'[1]Area Team'!$A$2:$B$29,2,FALSE)</f>
        <v>ESSEX AREA TEAM</v>
      </c>
      <c r="E77" s="75" t="s">
        <v>179</v>
      </c>
      <c r="F77" s="66" t="str">
        <f>VLOOKUP(E77,[1]CCG!$A$2:$D$212,2,FALSE)</f>
        <v>NHS NORTH EAST ESSEX CCG</v>
      </c>
      <c r="G77" s="56" t="s">
        <v>62</v>
      </c>
      <c r="H77" s="56" t="s">
        <v>0</v>
      </c>
      <c r="I77" s="76">
        <v>32</v>
      </c>
      <c r="J77" s="76">
        <v>31</v>
      </c>
      <c r="K77" s="60">
        <f t="shared" si="2"/>
        <v>1</v>
      </c>
      <c r="L77" s="58">
        <f t="shared" si="3"/>
        <v>0.96875</v>
      </c>
    </row>
    <row r="78" spans="1:12" s="20" customFormat="1" ht="15" x14ac:dyDescent="0.25">
      <c r="A78" t="str">
        <f>VLOOKUP(E78,'[1]ONS Area ID (CWT Q2 13-14)'!$A$2:$C$219,2,FALSE)</f>
        <v>E38000168</v>
      </c>
      <c r="B78" t="str">
        <f>VLOOKUP(E78,'[1]ONS Area ID (CWT Q2 13-14)'!$A$2:$C$219,3,FALSE)</f>
        <v>E39000014</v>
      </c>
      <c r="C78" s="66" t="str">
        <f>VLOOKUP(E78,[1]CCG!$A$2:$D$212,4,FALSE)</f>
        <v>Q57</v>
      </c>
      <c r="D78" s="66" t="str">
        <f>VLOOKUP(C78,'[1]Area Team'!$A$2:$B$29,2,FALSE)</f>
        <v>ESSEX AREA TEAM</v>
      </c>
      <c r="E78" s="75" t="s">
        <v>270</v>
      </c>
      <c r="F78" s="66" t="str">
        <f>VLOOKUP(E78,[1]CCG!$A$2:$D$212,2,FALSE)</f>
        <v>NHS SOUTHEND CCG</v>
      </c>
      <c r="G78" s="56" t="s">
        <v>62</v>
      </c>
      <c r="H78" s="56" t="s">
        <v>0</v>
      </c>
      <c r="I78" s="76">
        <v>5</v>
      </c>
      <c r="J78" s="76">
        <v>3</v>
      </c>
      <c r="K78" s="60">
        <f t="shared" si="2"/>
        <v>2</v>
      </c>
      <c r="L78" s="58">
        <f t="shared" si="3"/>
        <v>0.6</v>
      </c>
    </row>
    <row r="79" spans="1:12" s="20" customFormat="1" ht="15" x14ac:dyDescent="0.25">
      <c r="A79" t="str">
        <f>VLOOKUP(E79,'[1]ONS Area ID (CWT Q2 13-14)'!$A$2:$C$219,2,FALSE)</f>
        <v>E38000185</v>
      </c>
      <c r="B79" t="str">
        <f>VLOOKUP(E79,'[1]ONS Area ID (CWT Q2 13-14)'!$A$2:$C$219,3,FALSE)</f>
        <v>E39000014</v>
      </c>
      <c r="C79" s="66" t="str">
        <f>VLOOKUP(E79,[1]CCG!$A$2:$D$212,4,FALSE)</f>
        <v>Q57</v>
      </c>
      <c r="D79" s="66" t="str">
        <f>VLOOKUP(C79,'[1]Area Team'!$A$2:$B$29,2,FALSE)</f>
        <v>ESSEX AREA TEAM</v>
      </c>
      <c r="E79" s="75" t="s">
        <v>183</v>
      </c>
      <c r="F79" s="66" t="str">
        <f>VLOOKUP(E79,[1]CCG!$A$2:$D$212,2,FALSE)</f>
        <v>NHS THURROCK CCG</v>
      </c>
      <c r="G79" s="56" t="s">
        <v>62</v>
      </c>
      <c r="H79" s="56" t="s">
        <v>0</v>
      </c>
      <c r="I79" s="76">
        <v>7</v>
      </c>
      <c r="J79" s="76">
        <v>6</v>
      </c>
      <c r="K79" s="60">
        <f t="shared" si="2"/>
        <v>1</v>
      </c>
      <c r="L79" s="58">
        <f t="shared" si="3"/>
        <v>0.8571428571428571</v>
      </c>
    </row>
    <row r="80" spans="1:12" s="20" customFormat="1" ht="15" x14ac:dyDescent="0.25">
      <c r="A80" t="str">
        <f>VLOOKUP(E80,'[1]ONS Area ID (CWT Q2 13-14)'!$A$2:$C$219,2,FALSE)</f>
        <v>E38000197</v>
      </c>
      <c r="B80" t="str">
        <f>VLOOKUP(E80,'[1]ONS Area ID (CWT Q2 13-14)'!$A$2:$C$219,3,FALSE)</f>
        <v>E39000014</v>
      </c>
      <c r="C80" s="66" t="str">
        <f>VLOOKUP(E80,[1]CCG!$A$2:$D$212,4,FALSE)</f>
        <v>Q57</v>
      </c>
      <c r="D80" s="66" t="str">
        <f>VLOOKUP(C80,'[1]Area Team'!$A$2:$B$29,2,FALSE)</f>
        <v>ESSEX AREA TEAM</v>
      </c>
      <c r="E80" s="75" t="s">
        <v>184</v>
      </c>
      <c r="F80" s="66" t="str">
        <f>VLOOKUP(E80,[1]CCG!$A$2:$D$212,2,FALSE)</f>
        <v>NHS WEST ESSEX CCG</v>
      </c>
      <c r="G80" s="56" t="s">
        <v>62</v>
      </c>
      <c r="H80" s="56" t="s">
        <v>0</v>
      </c>
      <c r="I80" s="76">
        <v>11</v>
      </c>
      <c r="J80" s="76">
        <v>11</v>
      </c>
      <c r="K80" s="60">
        <f t="shared" si="2"/>
        <v>0</v>
      </c>
      <c r="L80" s="58">
        <f t="shared" si="3"/>
        <v>1</v>
      </c>
    </row>
    <row r="81" spans="1:12" s="20" customFormat="1" ht="15" x14ac:dyDescent="0.25">
      <c r="A81" t="str">
        <f>VLOOKUP(E81,'[1]ONS Area ID (CWT Q2 13-14)'!$A$2:$C$219,2,FALSE)</f>
        <v>E38000016</v>
      </c>
      <c r="B81" t="str">
        <f>VLOOKUP(E81,'[1]ONS Area ID (CWT Q2 13-14)'!$A$2:$C$219,3,FALSE)</f>
        <v>E39000003</v>
      </c>
      <c r="C81" s="66" t="str">
        <f>VLOOKUP(E81,[1]CCG!$A$2:$D$212,4,FALSE)</f>
        <v>Q46</v>
      </c>
      <c r="D81" s="66" t="str">
        <f>VLOOKUP(C81,'[1]Area Team'!$A$2:$B$29,2,FALSE)</f>
        <v>GREATER MANCHESTER AREA TEAM</v>
      </c>
      <c r="E81" s="75" t="s">
        <v>79</v>
      </c>
      <c r="F81" s="66" t="str">
        <f>VLOOKUP(E81,[1]CCG!$A$2:$D$212,2,FALSE)</f>
        <v>NHS BOLTON CCG</v>
      </c>
      <c r="G81" s="56" t="s">
        <v>62</v>
      </c>
      <c r="H81" s="56" t="s">
        <v>0</v>
      </c>
      <c r="I81" s="76">
        <v>28</v>
      </c>
      <c r="J81" s="76">
        <v>27</v>
      </c>
      <c r="K81" s="60">
        <f t="shared" si="2"/>
        <v>1</v>
      </c>
      <c r="L81" s="58">
        <f t="shared" si="3"/>
        <v>0.9642857142857143</v>
      </c>
    </row>
    <row r="82" spans="1:12" s="20" customFormat="1" ht="15" x14ac:dyDescent="0.25">
      <c r="A82" t="str">
        <f>VLOOKUP(E82,'[1]ONS Area ID (CWT Q2 13-14)'!$A$2:$C$219,2,FALSE)</f>
        <v>E38000024</v>
      </c>
      <c r="B82" t="str">
        <f>VLOOKUP(E82,'[1]ONS Area ID (CWT Q2 13-14)'!$A$2:$C$219,3,FALSE)</f>
        <v>E39000003</v>
      </c>
      <c r="C82" s="66" t="str">
        <f>VLOOKUP(E82,[1]CCG!$A$2:$D$212,4,FALSE)</f>
        <v>Q46</v>
      </c>
      <c r="D82" s="66" t="str">
        <f>VLOOKUP(C82,'[1]Area Team'!$A$2:$B$29,2,FALSE)</f>
        <v>GREATER MANCHESTER AREA TEAM</v>
      </c>
      <c r="E82" s="75" t="s">
        <v>80</v>
      </c>
      <c r="F82" s="66" t="str">
        <f>VLOOKUP(E82,[1]CCG!$A$2:$D$212,2,FALSE)</f>
        <v>NHS BURY CCG</v>
      </c>
      <c r="G82" s="56" t="s">
        <v>62</v>
      </c>
      <c r="H82" s="56" t="s">
        <v>0</v>
      </c>
      <c r="I82" s="76">
        <v>21</v>
      </c>
      <c r="J82" s="76">
        <v>19</v>
      </c>
      <c r="K82" s="60">
        <f t="shared" si="2"/>
        <v>2</v>
      </c>
      <c r="L82" s="58">
        <f t="shared" si="3"/>
        <v>0.90476190476190477</v>
      </c>
    </row>
    <row r="83" spans="1:12" s="20" customFormat="1" ht="15" x14ac:dyDescent="0.25">
      <c r="A83" t="str">
        <f>VLOOKUP(E83,'[1]ONS Area ID (CWT Q2 13-14)'!$A$2:$C$219,2,FALSE)</f>
        <v>E38000032</v>
      </c>
      <c r="B83" t="str">
        <f>VLOOKUP(E83,'[1]ONS Area ID (CWT Q2 13-14)'!$A$2:$C$219,3,FALSE)</f>
        <v>E39000003</v>
      </c>
      <c r="C83" s="66" t="str">
        <f>VLOOKUP(E83,[1]CCG!$A$2:$D$212,4,FALSE)</f>
        <v>Q46</v>
      </c>
      <c r="D83" s="66" t="str">
        <f>VLOOKUP(C83,'[1]Area Team'!$A$2:$B$29,2,FALSE)</f>
        <v>GREATER MANCHESTER AREA TEAM</v>
      </c>
      <c r="E83" s="75" t="s">
        <v>81</v>
      </c>
      <c r="F83" s="66" t="str">
        <f>VLOOKUP(E83,[1]CCG!$A$2:$D$212,2,FALSE)</f>
        <v>NHS CENTRAL MANCHESTER CCG</v>
      </c>
      <c r="G83" s="56" t="s">
        <v>62</v>
      </c>
      <c r="H83" s="56" t="s">
        <v>0</v>
      </c>
      <c r="I83" s="76">
        <v>2</v>
      </c>
      <c r="J83" s="76">
        <v>1</v>
      </c>
      <c r="K83" s="60">
        <f t="shared" si="2"/>
        <v>1</v>
      </c>
      <c r="L83" s="58">
        <f t="shared" si="3"/>
        <v>0.5</v>
      </c>
    </row>
    <row r="84" spans="1:12" s="20" customFormat="1" ht="15" x14ac:dyDescent="0.25">
      <c r="A84" t="str">
        <f>VLOOKUP(E84,'[1]ONS Area ID (CWT Q2 13-14)'!$A$2:$C$219,2,FALSE)</f>
        <v>E38000080</v>
      </c>
      <c r="B84" t="str">
        <f>VLOOKUP(E84,'[1]ONS Area ID (CWT Q2 13-14)'!$A$2:$C$219,3,FALSE)</f>
        <v>E39000003</v>
      </c>
      <c r="C84" s="66" t="str">
        <f>VLOOKUP(E84,[1]CCG!$A$2:$D$212,4,FALSE)</f>
        <v>Q46</v>
      </c>
      <c r="D84" s="66" t="str">
        <f>VLOOKUP(C84,'[1]Area Team'!$A$2:$B$29,2,FALSE)</f>
        <v>GREATER MANCHESTER AREA TEAM</v>
      </c>
      <c r="E84" s="75" t="s">
        <v>86</v>
      </c>
      <c r="F84" s="66" t="str">
        <f>VLOOKUP(E84,[1]CCG!$A$2:$D$212,2,FALSE)</f>
        <v>NHS HEYWOOD, MIDDLETON AND ROCHDALE CCG</v>
      </c>
      <c r="G84" s="56" t="s">
        <v>62</v>
      </c>
      <c r="H84" s="56" t="s">
        <v>0</v>
      </c>
      <c r="I84" s="76">
        <v>15</v>
      </c>
      <c r="J84" s="76">
        <v>14</v>
      </c>
      <c r="K84" s="60">
        <f t="shared" si="2"/>
        <v>1</v>
      </c>
      <c r="L84" s="58">
        <f t="shared" si="3"/>
        <v>0.93333333333333335</v>
      </c>
    </row>
    <row r="85" spans="1:12" s="20" customFormat="1" ht="15" x14ac:dyDescent="0.25">
      <c r="A85" t="str">
        <f>VLOOKUP(E85,'[1]ONS Area ID (CWT Q2 13-14)'!$A$2:$C$219,2,FALSE)</f>
        <v>E38000123</v>
      </c>
      <c r="B85" t="str">
        <f>VLOOKUP(E85,'[1]ONS Area ID (CWT Q2 13-14)'!$A$2:$C$219,3,FALSE)</f>
        <v>E39000003</v>
      </c>
      <c r="C85" s="66" t="str">
        <f>VLOOKUP(E85,[1]CCG!$A$2:$D$212,4,FALSE)</f>
        <v>Q46</v>
      </c>
      <c r="D85" s="66" t="str">
        <f>VLOOKUP(C85,'[1]Area Team'!$A$2:$B$29,2,FALSE)</f>
        <v>GREATER MANCHESTER AREA TEAM</v>
      </c>
      <c r="E85" s="75" t="s">
        <v>93</v>
      </c>
      <c r="F85" s="66" t="str">
        <f>VLOOKUP(E85,[1]CCG!$A$2:$D$212,2,FALSE)</f>
        <v>NHS NORTH MANCHESTER CCG</v>
      </c>
      <c r="G85" s="56" t="s">
        <v>62</v>
      </c>
      <c r="H85" s="56" t="s">
        <v>0</v>
      </c>
      <c r="I85" s="76">
        <v>11</v>
      </c>
      <c r="J85" s="76">
        <v>11</v>
      </c>
      <c r="K85" s="60">
        <f t="shared" si="2"/>
        <v>0</v>
      </c>
      <c r="L85" s="58">
        <f t="shared" si="3"/>
        <v>1</v>
      </c>
    </row>
    <row r="86" spans="1:12" s="20" customFormat="1" ht="15" x14ac:dyDescent="0.25">
      <c r="A86" t="str">
        <f>VLOOKUP(E86,'[1]ONS Area ID (CWT Q2 13-14)'!$A$2:$C$219,2,FALSE)</f>
        <v>E38000135</v>
      </c>
      <c r="B86" t="str">
        <f>VLOOKUP(E86,'[1]ONS Area ID (CWT Q2 13-14)'!$A$2:$C$219,3,FALSE)</f>
        <v>E39000003</v>
      </c>
      <c r="C86" s="66" t="str">
        <f>VLOOKUP(E86,[1]CCG!$A$2:$D$212,4,FALSE)</f>
        <v>Q46</v>
      </c>
      <c r="D86" s="66" t="str">
        <f>VLOOKUP(C86,'[1]Area Team'!$A$2:$B$29,2,FALSE)</f>
        <v>GREATER MANCHESTER AREA TEAM</v>
      </c>
      <c r="E86" s="75" t="s">
        <v>83</v>
      </c>
      <c r="F86" s="66" t="str">
        <f>VLOOKUP(E86,[1]CCG!$A$2:$D$212,2,FALSE)</f>
        <v>NHS OLDHAM CCG</v>
      </c>
      <c r="G86" s="56" t="s">
        <v>62</v>
      </c>
      <c r="H86" s="56" t="s">
        <v>0</v>
      </c>
      <c r="I86" s="76">
        <v>23</v>
      </c>
      <c r="J86" s="76">
        <v>23</v>
      </c>
      <c r="K86" s="60">
        <f t="shared" si="2"/>
        <v>0</v>
      </c>
      <c r="L86" s="58">
        <f t="shared" si="3"/>
        <v>1</v>
      </c>
    </row>
    <row r="87" spans="1:12" s="20" customFormat="1" ht="15" x14ac:dyDescent="0.25">
      <c r="A87" t="str">
        <f>VLOOKUP(E87,'[1]ONS Area ID (CWT Q2 13-14)'!$A$2:$C$219,2,FALSE)</f>
        <v>E38000143</v>
      </c>
      <c r="B87" t="str">
        <f>VLOOKUP(E87,'[1]ONS Area ID (CWT Q2 13-14)'!$A$2:$C$219,3,FALSE)</f>
        <v>E39000003</v>
      </c>
      <c r="C87" s="66" t="str">
        <f>VLOOKUP(E87,[1]CCG!$A$2:$D$212,4,FALSE)</f>
        <v>Q46</v>
      </c>
      <c r="D87" s="66" t="str">
        <f>VLOOKUP(C87,'[1]Area Team'!$A$2:$B$29,2,FALSE)</f>
        <v>GREATER MANCHESTER AREA TEAM</v>
      </c>
      <c r="E87" s="75" t="s">
        <v>89</v>
      </c>
      <c r="F87" s="66" t="str">
        <f>VLOOKUP(E87,[1]CCG!$A$2:$D$212,2,FALSE)</f>
        <v>NHS SALFORD CCG</v>
      </c>
      <c r="G87" s="56" t="s">
        <v>62</v>
      </c>
      <c r="H87" s="56" t="s">
        <v>0</v>
      </c>
      <c r="I87" s="76">
        <v>23</v>
      </c>
      <c r="J87" s="76">
        <v>23</v>
      </c>
      <c r="K87" s="60">
        <f t="shared" si="2"/>
        <v>0</v>
      </c>
      <c r="L87" s="58">
        <f t="shared" si="3"/>
        <v>1</v>
      </c>
    </row>
    <row r="88" spans="1:12" s="20" customFormat="1" ht="15" x14ac:dyDescent="0.25">
      <c r="A88" t="str">
        <f>VLOOKUP(E88,'[1]ONS Area ID (CWT Q2 13-14)'!$A$2:$C$219,2,FALSE)</f>
        <v>E38000158</v>
      </c>
      <c r="B88" t="str">
        <f>VLOOKUP(E88,'[1]ONS Area ID (CWT Q2 13-14)'!$A$2:$C$219,3,FALSE)</f>
        <v>E39000003</v>
      </c>
      <c r="C88" s="66" t="str">
        <f>VLOOKUP(E88,[1]CCG!$A$2:$D$212,4,FALSE)</f>
        <v>Q46</v>
      </c>
      <c r="D88" s="66" t="str">
        <f>VLOOKUP(C88,'[1]Area Team'!$A$2:$B$29,2,FALSE)</f>
        <v>GREATER MANCHESTER AREA TEAM</v>
      </c>
      <c r="E88" s="75" t="s">
        <v>94</v>
      </c>
      <c r="F88" s="66" t="str">
        <f>VLOOKUP(E88,[1]CCG!$A$2:$D$212,2,FALSE)</f>
        <v>NHS SOUTH MANCHESTER CCG</v>
      </c>
      <c r="G88" s="56" t="s">
        <v>62</v>
      </c>
      <c r="H88" s="56" t="s">
        <v>0</v>
      </c>
      <c r="I88" s="76">
        <v>14</v>
      </c>
      <c r="J88" s="76">
        <v>14</v>
      </c>
      <c r="K88" s="60">
        <f t="shared" si="2"/>
        <v>0</v>
      </c>
      <c r="L88" s="58">
        <f t="shared" si="3"/>
        <v>1</v>
      </c>
    </row>
    <row r="89" spans="1:12" s="20" customFormat="1" ht="15" x14ac:dyDescent="0.25">
      <c r="A89" t="str">
        <f>VLOOKUP(E89,'[1]ONS Area ID (CWT Q2 13-14)'!$A$2:$C$219,2,FALSE)</f>
        <v>E38000174</v>
      </c>
      <c r="B89" t="str">
        <f>VLOOKUP(E89,'[1]ONS Area ID (CWT Q2 13-14)'!$A$2:$C$219,3,FALSE)</f>
        <v>E39000003</v>
      </c>
      <c r="C89" s="66" t="str">
        <f>VLOOKUP(E89,[1]CCG!$A$2:$D$212,4,FALSE)</f>
        <v>Q46</v>
      </c>
      <c r="D89" s="66" t="str">
        <f>VLOOKUP(C89,'[1]Area Team'!$A$2:$B$29,2,FALSE)</f>
        <v>GREATER MANCHESTER AREA TEAM</v>
      </c>
      <c r="E89" s="75" t="s">
        <v>98</v>
      </c>
      <c r="F89" s="66" t="str">
        <f>VLOOKUP(E89,[1]CCG!$A$2:$D$212,2,FALSE)</f>
        <v>NHS STOCKPORT CCG</v>
      </c>
      <c r="G89" s="56" t="s">
        <v>62</v>
      </c>
      <c r="H89" s="56" t="s">
        <v>0</v>
      </c>
      <c r="I89" s="76">
        <v>26</v>
      </c>
      <c r="J89" s="76">
        <v>25</v>
      </c>
      <c r="K89" s="60">
        <f t="shared" si="2"/>
        <v>1</v>
      </c>
      <c r="L89" s="58">
        <f t="shared" si="3"/>
        <v>0.96153846153846156</v>
      </c>
    </row>
    <row r="90" spans="1:12" s="20" customFormat="1" ht="15" x14ac:dyDescent="0.25">
      <c r="A90" t="str">
        <f>VLOOKUP(E90,'[1]ONS Area ID (CWT Q2 13-14)'!$A$2:$C$219,2,FALSE)</f>
        <v>E38000182</v>
      </c>
      <c r="B90" t="str">
        <f>VLOOKUP(E90,'[1]ONS Area ID (CWT Q2 13-14)'!$A$2:$C$219,3,FALSE)</f>
        <v>E39000003</v>
      </c>
      <c r="C90" s="66" t="str">
        <f>VLOOKUP(E90,[1]CCG!$A$2:$D$212,4,FALSE)</f>
        <v>Q46</v>
      </c>
      <c r="D90" s="66" t="str">
        <f>VLOOKUP(C90,'[1]Area Team'!$A$2:$B$29,2,FALSE)</f>
        <v>GREATER MANCHESTER AREA TEAM</v>
      </c>
      <c r="E90" s="75" t="s">
        <v>100</v>
      </c>
      <c r="F90" s="66" t="str">
        <f>VLOOKUP(E90,[1]CCG!$A$2:$D$212,2,FALSE)</f>
        <v>NHS TAMESIDE AND GLOSSOP CCG</v>
      </c>
      <c r="G90" s="56" t="s">
        <v>62</v>
      </c>
      <c r="H90" s="56" t="s">
        <v>0</v>
      </c>
      <c r="I90" s="76">
        <v>15</v>
      </c>
      <c r="J90" s="76">
        <v>13</v>
      </c>
      <c r="K90" s="60">
        <f t="shared" si="2"/>
        <v>2</v>
      </c>
      <c r="L90" s="58">
        <f t="shared" si="3"/>
        <v>0.8666666666666667</v>
      </c>
    </row>
    <row r="91" spans="1:12" s="20" customFormat="1" ht="15" x14ac:dyDescent="0.25">
      <c r="A91" t="str">
        <f>VLOOKUP(E91,'[1]ONS Area ID (CWT Q2 13-14)'!$A$2:$C$219,2,FALSE)</f>
        <v>E38000187</v>
      </c>
      <c r="B91" t="str">
        <f>VLOOKUP(E91,'[1]ONS Area ID (CWT Q2 13-14)'!$A$2:$C$219,3,FALSE)</f>
        <v>E39000003</v>
      </c>
      <c r="C91" s="66" t="str">
        <f>VLOOKUP(E91,[1]CCG!$A$2:$D$212,4,FALSE)</f>
        <v>Q46</v>
      </c>
      <c r="D91" s="66" t="str">
        <f>VLOOKUP(C91,'[1]Area Team'!$A$2:$B$29,2,FALSE)</f>
        <v>GREATER MANCHESTER AREA TEAM</v>
      </c>
      <c r="E91" s="75" t="s">
        <v>101</v>
      </c>
      <c r="F91" s="66" t="str">
        <f>VLOOKUP(E91,[1]CCG!$A$2:$D$212,2,FALSE)</f>
        <v>NHS TRAFFORD CCG</v>
      </c>
      <c r="G91" s="56" t="s">
        <v>62</v>
      </c>
      <c r="H91" s="56" t="s">
        <v>0</v>
      </c>
      <c r="I91" s="76">
        <v>21</v>
      </c>
      <c r="J91" s="76">
        <v>21</v>
      </c>
      <c r="K91" s="60">
        <f t="shared" si="2"/>
        <v>0</v>
      </c>
      <c r="L91" s="58">
        <f t="shared" si="3"/>
        <v>1</v>
      </c>
    </row>
    <row r="92" spans="1:12" s="20" customFormat="1" ht="15" x14ac:dyDescent="0.25">
      <c r="A92" t="str">
        <f>VLOOKUP(E92,'[1]ONS Area ID (CWT Q2 13-14)'!$A$2:$C$219,2,FALSE)</f>
        <v>E38000205</v>
      </c>
      <c r="B92" t="str">
        <f>VLOOKUP(E92,'[1]ONS Area ID (CWT Q2 13-14)'!$A$2:$C$219,3,FALSE)</f>
        <v>E39000003</v>
      </c>
      <c r="C92" s="66" t="str">
        <f>VLOOKUP(E92,[1]CCG!$A$2:$D$212,4,FALSE)</f>
        <v>Q46</v>
      </c>
      <c r="D92" s="66" t="str">
        <f>VLOOKUP(C92,'[1]Area Team'!$A$2:$B$29,2,FALSE)</f>
        <v>GREATER MANCHESTER AREA TEAM</v>
      </c>
      <c r="E92" s="75" t="s">
        <v>106</v>
      </c>
      <c r="F92" s="66" t="str">
        <f>VLOOKUP(E92,[1]CCG!$A$2:$D$212,2,FALSE)</f>
        <v>NHS WIGAN BOROUGH CCG</v>
      </c>
      <c r="G92" s="56" t="s">
        <v>62</v>
      </c>
      <c r="H92" s="56" t="s">
        <v>0</v>
      </c>
      <c r="I92" s="76">
        <v>40</v>
      </c>
      <c r="J92" s="76">
        <v>39</v>
      </c>
      <c r="K92" s="60">
        <f t="shared" si="2"/>
        <v>1</v>
      </c>
      <c r="L92" s="58">
        <f t="shared" si="3"/>
        <v>0.97499999999999998</v>
      </c>
    </row>
    <row r="93" spans="1:12" s="20" customFormat="1" ht="15" x14ac:dyDescent="0.25">
      <c r="A93" t="str">
        <f>VLOOKUP(E93,'[1]ONS Area ID (CWT Q2 13-14)'!$A$2:$C$219,2,FALSE)</f>
        <v>E38000010</v>
      </c>
      <c r="B93" t="str">
        <f>VLOOKUP(E93,'[1]ONS Area ID (CWT Q2 13-14)'!$A$2:$C$219,3,FALSE)</f>
        <v>E39000015</v>
      </c>
      <c r="C93" s="66" t="str">
        <f>VLOOKUP(E93,[1]CCG!$A$2:$D$212,4,FALSE)</f>
        <v>Q58</v>
      </c>
      <c r="D93" s="66" t="str">
        <f>VLOOKUP(C93,'[1]Area Team'!$A$2:$B$29,2,FALSE)</f>
        <v>HERTFORDSHIRE AND THE SOUTH MIDLANDS AREA TEAM</v>
      </c>
      <c r="E93" s="75" t="s">
        <v>171</v>
      </c>
      <c r="F93" s="66" t="str">
        <f>VLOOKUP(E93,[1]CCG!$A$2:$D$212,2,FALSE)</f>
        <v>NHS BEDFORDSHIRE CCG</v>
      </c>
      <c r="G93" s="56" t="s">
        <v>62</v>
      </c>
      <c r="H93" s="56" t="s">
        <v>0</v>
      </c>
      <c r="I93" s="76">
        <v>18</v>
      </c>
      <c r="J93" s="76">
        <v>16</v>
      </c>
      <c r="K93" s="60">
        <f t="shared" si="2"/>
        <v>2</v>
      </c>
      <c r="L93" s="58">
        <f t="shared" si="3"/>
        <v>0.88888888888888884</v>
      </c>
    </row>
    <row r="94" spans="1:12" s="20" customFormat="1" ht="15" x14ac:dyDescent="0.25">
      <c r="A94" t="str">
        <f>VLOOKUP(E94,'[1]ONS Area ID (CWT Q2 13-14)'!$A$2:$C$219,2,FALSE)</f>
        <v>E38000037</v>
      </c>
      <c r="B94" t="str">
        <f>VLOOKUP(E94,'[1]ONS Area ID (CWT Q2 13-14)'!$A$2:$C$219,3,FALSE)</f>
        <v>E39000015</v>
      </c>
      <c r="C94" s="66" t="str">
        <f>VLOOKUP(E94,[1]CCG!$A$2:$D$212,4,FALSE)</f>
        <v>Q58</v>
      </c>
      <c r="D94" s="66" t="str">
        <f>VLOOKUP(C94,'[1]Area Team'!$A$2:$B$29,2,FALSE)</f>
        <v>HERTFORDSHIRE AND THE SOUTH MIDLANDS AREA TEAM</v>
      </c>
      <c r="E94" s="75" t="s">
        <v>132</v>
      </c>
      <c r="F94" s="66" t="str">
        <f>VLOOKUP(E94,[1]CCG!$A$2:$D$212,2,FALSE)</f>
        <v>NHS CORBY CCG</v>
      </c>
      <c r="G94" s="56" t="s">
        <v>62</v>
      </c>
      <c r="H94" s="56" t="s">
        <v>0</v>
      </c>
      <c r="I94" s="76">
        <v>3</v>
      </c>
      <c r="J94" s="76">
        <v>3</v>
      </c>
      <c r="K94" s="60">
        <f t="shared" si="2"/>
        <v>0</v>
      </c>
      <c r="L94" s="58">
        <f t="shared" si="3"/>
        <v>1</v>
      </c>
    </row>
    <row r="95" spans="1:12" s="20" customFormat="1" ht="15" x14ac:dyDescent="0.25">
      <c r="A95" t="str">
        <f>VLOOKUP(E95,'[1]ONS Area ID (CWT Q2 13-14)'!$A$2:$C$219,2,FALSE)</f>
        <v>E38000049</v>
      </c>
      <c r="B95" t="str">
        <f>VLOOKUP(E95,'[1]ONS Area ID (CWT Q2 13-14)'!$A$2:$C$219,3,FALSE)</f>
        <v>E39000015</v>
      </c>
      <c r="C95" s="66" t="str">
        <f>VLOOKUP(E95,[1]CCG!$A$2:$D$212,4,FALSE)</f>
        <v>Q58</v>
      </c>
      <c r="D95" s="66" t="str">
        <f>VLOOKUP(C95,'[1]Area Team'!$A$2:$B$29,2,FALSE)</f>
        <v>HERTFORDSHIRE AND THE SOUTH MIDLANDS AREA TEAM</v>
      </c>
      <c r="E95" s="75" t="s">
        <v>173</v>
      </c>
      <c r="F95" s="66" t="str">
        <f>VLOOKUP(E95,[1]CCG!$A$2:$D$212,2,FALSE)</f>
        <v>NHS EAST AND NORTH HERTFORDSHIRE CCG</v>
      </c>
      <c r="G95" s="56" t="s">
        <v>62</v>
      </c>
      <c r="H95" s="56" t="s">
        <v>0</v>
      </c>
      <c r="I95" s="76">
        <v>22</v>
      </c>
      <c r="J95" s="76">
        <v>21</v>
      </c>
      <c r="K95" s="60">
        <f t="shared" si="2"/>
        <v>1</v>
      </c>
      <c r="L95" s="58">
        <f t="shared" si="3"/>
        <v>0.95454545454545459</v>
      </c>
    </row>
    <row r="96" spans="1:12" s="20" customFormat="1" ht="15" x14ac:dyDescent="0.25">
      <c r="A96" t="str">
        <f>VLOOKUP(E96,'[1]ONS Area ID (CWT Q2 13-14)'!$A$2:$C$219,2,FALSE)</f>
        <v>E38000079</v>
      </c>
      <c r="B96" t="str">
        <f>VLOOKUP(E96,'[1]ONS Area ID (CWT Q2 13-14)'!$A$2:$C$219,3,FALSE)</f>
        <v>E39000015</v>
      </c>
      <c r="C96" s="66" t="str">
        <f>VLOOKUP(E96,[1]CCG!$A$2:$D$212,4,FALSE)</f>
        <v>Q58</v>
      </c>
      <c r="D96" s="66" t="str">
        <f>VLOOKUP(C96,'[1]Area Team'!$A$2:$B$29,2,FALSE)</f>
        <v>HERTFORDSHIRE AND THE SOUTH MIDLANDS AREA TEAM</v>
      </c>
      <c r="E96" s="75" t="s">
        <v>176</v>
      </c>
      <c r="F96" s="66" t="str">
        <f>VLOOKUP(E96,[1]CCG!$A$2:$D$212,2,FALSE)</f>
        <v>NHS HERTS VALLEYS CCG</v>
      </c>
      <c r="G96" s="56" t="s">
        <v>62</v>
      </c>
      <c r="H96" s="56" t="s">
        <v>0</v>
      </c>
      <c r="I96" s="76">
        <v>80</v>
      </c>
      <c r="J96" s="76">
        <v>78</v>
      </c>
      <c r="K96" s="60">
        <f t="shared" si="2"/>
        <v>2</v>
      </c>
      <c r="L96" s="58">
        <f t="shared" si="3"/>
        <v>0.97499999999999998</v>
      </c>
    </row>
    <row r="97" spans="1:12" s="20" customFormat="1" ht="15" x14ac:dyDescent="0.25">
      <c r="A97" t="str">
        <f>VLOOKUP(E97,'[1]ONS Area ID (CWT Q2 13-14)'!$A$2:$C$219,2,FALSE)</f>
        <v>E38000102</v>
      </c>
      <c r="B97" t="str">
        <f>VLOOKUP(E97,'[1]ONS Area ID (CWT Q2 13-14)'!$A$2:$C$219,3,FALSE)</f>
        <v>E39000015</v>
      </c>
      <c r="C97" s="66" t="str">
        <f>VLOOKUP(E97,[1]CCG!$A$2:$D$212,4,FALSE)</f>
        <v>Q58</v>
      </c>
      <c r="D97" s="66" t="str">
        <f>VLOOKUP(C97,'[1]Area Team'!$A$2:$B$29,2,FALSE)</f>
        <v>HERTFORDSHIRE AND THE SOUTH MIDLANDS AREA TEAM</v>
      </c>
      <c r="E97" s="75" t="s">
        <v>177</v>
      </c>
      <c r="F97" s="66" t="str">
        <f>VLOOKUP(E97,[1]CCG!$A$2:$D$212,2,FALSE)</f>
        <v>NHS LUTON CCG</v>
      </c>
      <c r="G97" s="56" t="s">
        <v>62</v>
      </c>
      <c r="H97" s="56" t="s">
        <v>0</v>
      </c>
      <c r="I97" s="76">
        <v>24</v>
      </c>
      <c r="J97" s="76">
        <v>24</v>
      </c>
      <c r="K97" s="60">
        <f t="shared" si="2"/>
        <v>0</v>
      </c>
      <c r="L97" s="58">
        <f t="shared" si="3"/>
        <v>1</v>
      </c>
    </row>
    <row r="98" spans="1:12" s="20" customFormat="1" ht="15" x14ac:dyDescent="0.25">
      <c r="A98" t="str">
        <f>VLOOKUP(E98,'[1]ONS Area ID (CWT Q2 13-14)'!$A$2:$C$219,2,FALSE)</f>
        <v>E38000107</v>
      </c>
      <c r="B98" t="str">
        <f>VLOOKUP(E98,'[1]ONS Area ID (CWT Q2 13-14)'!$A$2:$C$219,3,FALSE)</f>
        <v>E39000015</v>
      </c>
      <c r="C98" s="66" t="str">
        <f>VLOOKUP(E98,[1]CCG!$A$2:$D$212,4,FALSE)</f>
        <v>Q58</v>
      </c>
      <c r="D98" s="66" t="str">
        <f>VLOOKUP(C98,'[1]Area Team'!$A$2:$B$29,2,FALSE)</f>
        <v>HERTFORDSHIRE AND THE SOUTH MIDLANDS AREA TEAM</v>
      </c>
      <c r="E98" s="75" t="s">
        <v>139</v>
      </c>
      <c r="F98" s="66" t="str">
        <f>VLOOKUP(E98,[1]CCG!$A$2:$D$212,2,FALSE)</f>
        <v>NHS MILTON KEYNES CCG</v>
      </c>
      <c r="G98" s="56" t="s">
        <v>62</v>
      </c>
      <c r="H98" s="56" t="s">
        <v>0</v>
      </c>
      <c r="I98" s="76">
        <v>22</v>
      </c>
      <c r="J98" s="76">
        <v>19</v>
      </c>
      <c r="K98" s="60">
        <f t="shared" si="2"/>
        <v>3</v>
      </c>
      <c r="L98" s="58">
        <f t="shared" si="3"/>
        <v>0.86363636363636365</v>
      </c>
    </row>
    <row r="99" spans="1:12" s="20" customFormat="1" ht="15" x14ac:dyDescent="0.25">
      <c r="A99" t="str">
        <f>VLOOKUP(E99,'[1]ONS Area ID (CWT Q2 13-14)'!$A$2:$C$219,2,FALSE)</f>
        <v>E38000108</v>
      </c>
      <c r="B99" t="str">
        <f>VLOOKUP(E99,'[1]ONS Area ID (CWT Q2 13-14)'!$A$2:$C$219,3,FALSE)</f>
        <v>E39000015</v>
      </c>
      <c r="C99" s="66" t="str">
        <f>VLOOKUP(E99,[1]CCG!$A$2:$D$212,4,FALSE)</f>
        <v>Q58</v>
      </c>
      <c r="D99" s="66" t="str">
        <f>VLOOKUP(C99,'[1]Area Team'!$A$2:$B$29,2,FALSE)</f>
        <v>HERTFORDSHIRE AND THE SOUTH MIDLANDS AREA TEAM</v>
      </c>
      <c r="E99" s="75" t="s">
        <v>140</v>
      </c>
      <c r="F99" s="66" t="str">
        <f>VLOOKUP(E99,[1]CCG!$A$2:$D$212,2,FALSE)</f>
        <v>NHS NENE CCG</v>
      </c>
      <c r="G99" s="56" t="s">
        <v>62</v>
      </c>
      <c r="H99" s="56" t="s">
        <v>0</v>
      </c>
      <c r="I99" s="76">
        <v>56</v>
      </c>
      <c r="J99" s="76">
        <v>54</v>
      </c>
      <c r="K99" s="60">
        <f t="shared" si="2"/>
        <v>2</v>
      </c>
      <c r="L99" s="58">
        <f t="shared" si="3"/>
        <v>0.9642857142857143</v>
      </c>
    </row>
    <row r="100" spans="1:12" s="20" customFormat="1" ht="15" x14ac:dyDescent="0.25">
      <c r="A100" t="str">
        <f>VLOOKUP(E100,'[1]ONS Area ID (CWT Q2 13-14)'!$A$2:$C$219,2,FALSE)</f>
        <v>E38000029</v>
      </c>
      <c r="B100" t="str">
        <f>VLOOKUP(E100,'[1]ONS Area ID (CWT Q2 13-14)'!$A$2:$C$219,3,FALSE)</f>
        <v>E39000022</v>
      </c>
      <c r="C100" s="66" t="str">
        <f>VLOOKUP(E100,[1]CCG!$A$2:$D$212,4,FALSE)</f>
        <v>Q67</v>
      </c>
      <c r="D100" s="66" t="str">
        <f>VLOOKUP(C100,'[1]Area Team'!$A$2:$B$29,2,FALSE)</f>
        <v>KENT AND MEDWAY AREA TEAM</v>
      </c>
      <c r="E100" s="75" t="s">
        <v>221</v>
      </c>
      <c r="F100" s="66" t="str">
        <f>VLOOKUP(E100,[1]CCG!$A$2:$D$212,2,FALSE)</f>
        <v>NHS CANTERBURY AND COASTAL CCG</v>
      </c>
      <c r="G100" s="56" t="s">
        <v>62</v>
      </c>
      <c r="H100" s="56" t="s">
        <v>0</v>
      </c>
      <c r="I100" s="76">
        <v>14</v>
      </c>
      <c r="J100" s="76">
        <v>10</v>
      </c>
      <c r="K100" s="60">
        <f t="shared" si="2"/>
        <v>4</v>
      </c>
      <c r="L100" s="58">
        <f t="shared" si="3"/>
        <v>0.7142857142857143</v>
      </c>
    </row>
    <row r="101" spans="1:12" s="20" customFormat="1" ht="15" x14ac:dyDescent="0.25">
      <c r="A101" t="str">
        <f>VLOOKUP(E101,'[1]ONS Area ID (CWT Q2 13-14)'!$A$2:$C$219,2,FALSE)</f>
        <v>E38000043</v>
      </c>
      <c r="B101" t="str">
        <f>VLOOKUP(E101,'[1]ONS Area ID (CWT Q2 13-14)'!$A$2:$C$219,3,FALSE)</f>
        <v>E39000022</v>
      </c>
      <c r="C101" s="66" t="str">
        <f>VLOOKUP(E101,[1]CCG!$A$2:$D$212,4,FALSE)</f>
        <v>Q67</v>
      </c>
      <c r="D101" s="66" t="str">
        <f>VLOOKUP(C101,'[1]Area Team'!$A$2:$B$29,2,FALSE)</f>
        <v>KENT AND MEDWAY AREA TEAM</v>
      </c>
      <c r="E101" s="75" t="s">
        <v>225</v>
      </c>
      <c r="F101" s="66" t="str">
        <f>VLOOKUP(E101,[1]CCG!$A$2:$D$212,2,FALSE)</f>
        <v>NHS DARTFORD, GRAVESHAM AND SWANLEY CCG</v>
      </c>
      <c r="G101" s="56" t="s">
        <v>62</v>
      </c>
      <c r="H101" s="56" t="s">
        <v>0</v>
      </c>
      <c r="I101" s="76">
        <v>27</v>
      </c>
      <c r="J101" s="76">
        <v>25</v>
      </c>
      <c r="K101" s="60">
        <f t="shared" si="2"/>
        <v>2</v>
      </c>
      <c r="L101" s="58">
        <f t="shared" si="3"/>
        <v>0.92592592592592593</v>
      </c>
    </row>
    <row r="102" spans="1:12" s="20" customFormat="1" ht="15" x14ac:dyDescent="0.25">
      <c r="A102" t="str">
        <f>VLOOKUP(E102,'[1]ONS Area ID (CWT Q2 13-14)'!$A$2:$C$219,2,FALSE)</f>
        <v>E38000104</v>
      </c>
      <c r="B102" t="str">
        <f>VLOOKUP(E102,'[1]ONS Area ID (CWT Q2 13-14)'!$A$2:$C$219,3,FALSE)</f>
        <v>E39000022</v>
      </c>
      <c r="C102" s="66" t="str">
        <f>VLOOKUP(E102,[1]CCG!$A$2:$D$212,4,FALSE)</f>
        <v>Q67</v>
      </c>
      <c r="D102" s="66" t="str">
        <f>VLOOKUP(C102,'[1]Area Team'!$A$2:$B$29,2,FALSE)</f>
        <v>KENT AND MEDWAY AREA TEAM</v>
      </c>
      <c r="E102" s="75" t="s">
        <v>229</v>
      </c>
      <c r="F102" s="66" t="str">
        <f>VLOOKUP(E102,[1]CCG!$A$2:$D$212,2,FALSE)</f>
        <v>NHS MEDWAY CCG</v>
      </c>
      <c r="G102" s="56" t="s">
        <v>62</v>
      </c>
      <c r="H102" s="56" t="s">
        <v>0</v>
      </c>
      <c r="I102" s="76">
        <v>7</v>
      </c>
      <c r="J102" s="76">
        <v>7</v>
      </c>
      <c r="K102" s="60">
        <f t="shared" si="2"/>
        <v>0</v>
      </c>
      <c r="L102" s="58">
        <f t="shared" si="3"/>
        <v>1</v>
      </c>
    </row>
    <row r="103" spans="1:12" s="20" customFormat="1" ht="15" x14ac:dyDescent="0.25">
      <c r="A103" t="str">
        <f>VLOOKUP(E103,'[1]ONS Area ID (CWT Q2 13-14)'!$A$2:$C$219,2,FALSE)</f>
        <v>E38000156</v>
      </c>
      <c r="B103" t="str">
        <f>VLOOKUP(E103,'[1]ONS Area ID (CWT Q2 13-14)'!$A$2:$C$219,3,FALSE)</f>
        <v>E39000022</v>
      </c>
      <c r="C103" s="66" t="str">
        <f>VLOOKUP(E103,[1]CCG!$A$2:$D$212,4,FALSE)</f>
        <v>Q67</v>
      </c>
      <c r="D103" s="66" t="str">
        <f>VLOOKUP(C103,'[1]Area Team'!$A$2:$B$29,2,FALSE)</f>
        <v>KENT AND MEDWAY AREA TEAM</v>
      </c>
      <c r="E103" s="75" t="s">
        <v>232</v>
      </c>
      <c r="F103" s="66" t="str">
        <f>VLOOKUP(E103,[1]CCG!$A$2:$D$212,2,FALSE)</f>
        <v>NHS SOUTH KENT COAST CCG</v>
      </c>
      <c r="G103" s="56" t="s">
        <v>62</v>
      </c>
      <c r="H103" s="56" t="s">
        <v>0</v>
      </c>
      <c r="I103" s="76">
        <v>28</v>
      </c>
      <c r="J103" s="76">
        <v>21</v>
      </c>
      <c r="K103" s="60">
        <f t="shared" si="2"/>
        <v>7</v>
      </c>
      <c r="L103" s="58">
        <f t="shared" si="3"/>
        <v>0.75</v>
      </c>
    </row>
    <row r="104" spans="1:12" s="20" customFormat="1" ht="15" x14ac:dyDescent="0.25">
      <c r="A104" t="str">
        <f>VLOOKUP(E104,'[1]ONS Area ID (CWT Q2 13-14)'!$A$2:$C$219,2,FALSE)</f>
        <v>E38000180</v>
      </c>
      <c r="B104" t="str">
        <f>VLOOKUP(E104,'[1]ONS Area ID (CWT Q2 13-14)'!$A$2:$C$219,3,FALSE)</f>
        <v>E39000022</v>
      </c>
      <c r="C104" s="66" t="str">
        <f>VLOOKUP(E104,[1]CCG!$A$2:$D$212,4,FALSE)</f>
        <v>Q67</v>
      </c>
      <c r="D104" s="66" t="str">
        <f>VLOOKUP(C104,'[1]Area Team'!$A$2:$B$29,2,FALSE)</f>
        <v>KENT AND MEDWAY AREA TEAM</v>
      </c>
      <c r="E104" s="75" t="s">
        <v>234</v>
      </c>
      <c r="F104" s="66" t="str">
        <f>VLOOKUP(E104,[1]CCG!$A$2:$D$212,2,FALSE)</f>
        <v>NHS SWALE CCG</v>
      </c>
      <c r="G104" s="56" t="s">
        <v>62</v>
      </c>
      <c r="H104" s="56" t="s">
        <v>0</v>
      </c>
      <c r="I104" s="76">
        <v>2</v>
      </c>
      <c r="J104" s="76">
        <v>2</v>
      </c>
      <c r="K104" s="60">
        <f t="shared" si="2"/>
        <v>0</v>
      </c>
      <c r="L104" s="58">
        <f t="shared" si="3"/>
        <v>1</v>
      </c>
    </row>
    <row r="105" spans="1:12" s="20" customFormat="1" ht="15" x14ac:dyDescent="0.25">
      <c r="A105" t="str">
        <f>VLOOKUP(E105,'[1]ONS Area ID (CWT Q2 13-14)'!$A$2:$C$219,2,FALSE)</f>
        <v>E38000184</v>
      </c>
      <c r="B105" t="str">
        <f>VLOOKUP(E105,'[1]ONS Area ID (CWT Q2 13-14)'!$A$2:$C$219,3,FALSE)</f>
        <v>E39000022</v>
      </c>
      <c r="C105" s="66" t="str">
        <f>VLOOKUP(E105,[1]CCG!$A$2:$D$212,4,FALSE)</f>
        <v>Q67</v>
      </c>
      <c r="D105" s="66" t="str">
        <f>VLOOKUP(C105,'[1]Area Team'!$A$2:$B$29,2,FALSE)</f>
        <v>KENT AND MEDWAY AREA TEAM</v>
      </c>
      <c r="E105" s="75" t="s">
        <v>235</v>
      </c>
      <c r="F105" s="66" t="str">
        <f>VLOOKUP(E105,[1]CCG!$A$2:$D$212,2,FALSE)</f>
        <v>NHS THANET CCG</v>
      </c>
      <c r="G105" s="56" t="s">
        <v>62</v>
      </c>
      <c r="H105" s="56" t="s">
        <v>0</v>
      </c>
      <c r="I105" s="76">
        <v>31</v>
      </c>
      <c r="J105" s="76">
        <v>26</v>
      </c>
      <c r="K105" s="60">
        <f t="shared" si="2"/>
        <v>5</v>
      </c>
      <c r="L105" s="58">
        <f t="shared" si="3"/>
        <v>0.83870967741935487</v>
      </c>
    </row>
    <row r="106" spans="1:12" s="20" customFormat="1" ht="15" x14ac:dyDescent="0.25">
      <c r="A106" t="str">
        <f>VLOOKUP(E106,'[1]ONS Area ID (CWT Q2 13-14)'!$A$2:$C$219,2,FALSE)</f>
        <v>E38000199</v>
      </c>
      <c r="B106" t="str">
        <f>VLOOKUP(E106,'[1]ONS Area ID (CWT Q2 13-14)'!$A$2:$C$219,3,FALSE)</f>
        <v>E39000022</v>
      </c>
      <c r="C106" s="66" t="str">
        <f>VLOOKUP(E106,[1]CCG!$A$2:$D$212,4,FALSE)</f>
        <v>Q67</v>
      </c>
      <c r="D106" s="66" t="str">
        <f>VLOOKUP(C106,'[1]Area Team'!$A$2:$B$29,2,FALSE)</f>
        <v>KENT AND MEDWAY AREA TEAM</v>
      </c>
      <c r="E106" s="75" t="s">
        <v>272</v>
      </c>
      <c r="F106" s="66" t="str">
        <f>VLOOKUP(E106,[1]CCG!$A$2:$D$212,2,FALSE)</f>
        <v>NHS WEST KENT CCG</v>
      </c>
      <c r="G106" s="56" t="s">
        <v>62</v>
      </c>
      <c r="H106" s="56" t="s">
        <v>0</v>
      </c>
      <c r="I106" s="76">
        <v>35</v>
      </c>
      <c r="J106" s="76">
        <v>34</v>
      </c>
      <c r="K106" s="60">
        <f t="shared" si="2"/>
        <v>1</v>
      </c>
      <c r="L106" s="58">
        <f t="shared" si="3"/>
        <v>0.97142857142857142</v>
      </c>
    </row>
    <row r="107" spans="1:12" s="20" customFormat="1" ht="15" x14ac:dyDescent="0.25">
      <c r="A107" t="str">
        <f>VLOOKUP(E107,'[1]ONS Area ID (CWT Q2 13-14)'!$A$2:$C$219,2,FALSE)</f>
        <v>E38000014</v>
      </c>
      <c r="B107" t="str">
        <f>VLOOKUP(E107,'[1]ONS Area ID (CWT Q2 13-14)'!$A$2:$C$219,3,FALSE)</f>
        <v>E39000004</v>
      </c>
      <c r="C107" s="66" t="str">
        <f>VLOOKUP(E107,[1]CCG!$A$2:$D$212,4,FALSE)</f>
        <v>Q47</v>
      </c>
      <c r="D107" s="66" t="str">
        <f>VLOOKUP(C107,'[1]Area Team'!$A$2:$B$29,2,FALSE)</f>
        <v>LANCASHIRE AREA TEAM</v>
      </c>
      <c r="E107" s="75" t="s">
        <v>77</v>
      </c>
      <c r="F107" s="66" t="str">
        <f>VLOOKUP(E107,[1]CCG!$A$2:$D$212,2,FALSE)</f>
        <v>NHS BLACKBURN WITH DARWEN CCG</v>
      </c>
      <c r="G107" s="56" t="s">
        <v>62</v>
      </c>
      <c r="H107" s="56" t="s">
        <v>0</v>
      </c>
      <c r="I107" s="76">
        <v>3</v>
      </c>
      <c r="J107" s="76">
        <v>3</v>
      </c>
      <c r="K107" s="60">
        <f t="shared" si="2"/>
        <v>0</v>
      </c>
      <c r="L107" s="58">
        <f t="shared" si="3"/>
        <v>1</v>
      </c>
    </row>
    <row r="108" spans="1:12" s="20" customFormat="1" ht="15" x14ac:dyDescent="0.25">
      <c r="A108" t="str">
        <f>VLOOKUP(E108,'[1]ONS Area ID (CWT Q2 13-14)'!$A$2:$C$219,2,FALSE)</f>
        <v>E38000015</v>
      </c>
      <c r="B108" t="str">
        <f>VLOOKUP(E108,'[1]ONS Area ID (CWT Q2 13-14)'!$A$2:$C$219,3,FALSE)</f>
        <v>E39000004</v>
      </c>
      <c r="C108" s="66" t="str">
        <f>VLOOKUP(E108,[1]CCG!$A$2:$D$212,4,FALSE)</f>
        <v>Q47</v>
      </c>
      <c r="D108" s="66" t="str">
        <f>VLOOKUP(C108,'[1]Area Team'!$A$2:$B$29,2,FALSE)</f>
        <v>LANCASHIRE AREA TEAM</v>
      </c>
      <c r="E108" s="75" t="s">
        <v>78</v>
      </c>
      <c r="F108" s="66" t="str">
        <f>VLOOKUP(E108,[1]CCG!$A$2:$D$212,2,FALSE)</f>
        <v>NHS BLACKPOOL CCG</v>
      </c>
      <c r="G108" s="56" t="s">
        <v>62</v>
      </c>
      <c r="H108" s="56" t="s">
        <v>0</v>
      </c>
      <c r="I108" s="76">
        <v>18</v>
      </c>
      <c r="J108" s="76">
        <v>17</v>
      </c>
      <c r="K108" s="60">
        <f t="shared" si="2"/>
        <v>1</v>
      </c>
      <c r="L108" s="58">
        <f t="shared" si="3"/>
        <v>0.94444444444444442</v>
      </c>
    </row>
    <row r="109" spans="1:12" s="20" customFormat="1" ht="15" x14ac:dyDescent="0.25">
      <c r="A109" t="str">
        <f>VLOOKUP(E109,'[1]ONS Area ID (CWT Q2 13-14)'!$A$2:$C$219,2,FALSE)</f>
        <v>E38000034</v>
      </c>
      <c r="B109" t="str">
        <f>VLOOKUP(E109,'[1]ONS Area ID (CWT Q2 13-14)'!$A$2:$C$219,3,FALSE)</f>
        <v>E39000004</v>
      </c>
      <c r="C109" s="66" t="str">
        <f>VLOOKUP(E109,[1]CCG!$A$2:$D$212,4,FALSE)</f>
        <v>Q47</v>
      </c>
      <c r="D109" s="66" t="str">
        <f>VLOOKUP(C109,'[1]Area Team'!$A$2:$B$29,2,FALSE)</f>
        <v>LANCASHIRE AREA TEAM</v>
      </c>
      <c r="E109" s="75" t="s">
        <v>82</v>
      </c>
      <c r="F109" s="66" t="str">
        <f>VLOOKUP(E109,[1]CCG!$A$2:$D$212,2,FALSE)</f>
        <v>NHS CHORLEY AND SOUTH RIBBLE CCG</v>
      </c>
      <c r="G109" s="56" t="s">
        <v>62</v>
      </c>
      <c r="H109" s="56" t="s">
        <v>0</v>
      </c>
      <c r="I109" s="76">
        <v>7</v>
      </c>
      <c r="J109" s="76">
        <v>7</v>
      </c>
      <c r="K109" s="60">
        <f t="shared" si="2"/>
        <v>0</v>
      </c>
      <c r="L109" s="58">
        <f t="shared" si="3"/>
        <v>1</v>
      </c>
    </row>
    <row r="110" spans="1:12" s="20" customFormat="1" ht="15" x14ac:dyDescent="0.25">
      <c r="A110" t="str">
        <f>VLOOKUP(E110,'[1]ONS Area ID (CWT Q2 13-14)'!$A$2:$C$219,2,FALSE)</f>
        <v>E38000050</v>
      </c>
      <c r="B110" t="str">
        <f>VLOOKUP(E110,'[1]ONS Area ID (CWT Q2 13-14)'!$A$2:$C$219,3,FALSE)</f>
        <v>E39000004</v>
      </c>
      <c r="C110" s="66" t="str">
        <f>VLOOKUP(E110,[1]CCG!$A$2:$D$212,4,FALSE)</f>
        <v>Q47</v>
      </c>
      <c r="D110" s="66" t="str">
        <f>VLOOKUP(C110,'[1]Area Team'!$A$2:$B$29,2,FALSE)</f>
        <v>LANCASHIRE AREA TEAM</v>
      </c>
      <c r="E110" s="75" t="s">
        <v>84</v>
      </c>
      <c r="F110" s="66" t="str">
        <f>VLOOKUP(E110,[1]CCG!$A$2:$D$212,2,FALSE)</f>
        <v>NHS EAST LANCASHIRE CCG</v>
      </c>
      <c r="G110" s="56" t="s">
        <v>62</v>
      </c>
      <c r="H110" s="56" t="s">
        <v>0</v>
      </c>
      <c r="I110" s="76">
        <v>24</v>
      </c>
      <c r="J110" s="76">
        <v>23</v>
      </c>
      <c r="K110" s="60">
        <f t="shared" si="2"/>
        <v>1</v>
      </c>
      <c r="L110" s="58">
        <f t="shared" si="3"/>
        <v>0.95833333333333337</v>
      </c>
    </row>
    <row r="111" spans="1:12" s="20" customFormat="1" ht="15" x14ac:dyDescent="0.25">
      <c r="A111" t="str">
        <f>VLOOKUP(E111,'[1]ONS Area ID (CWT Q2 13-14)'!$A$2:$C$219,2,FALSE)</f>
        <v>E38000060</v>
      </c>
      <c r="B111" t="str">
        <f>VLOOKUP(E111,'[1]ONS Area ID (CWT Q2 13-14)'!$A$2:$C$219,3,FALSE)</f>
        <v>E39000004</v>
      </c>
      <c r="C111" s="66" t="str">
        <f>VLOOKUP(E111,[1]CCG!$A$2:$D$212,4,FALSE)</f>
        <v>Q47</v>
      </c>
      <c r="D111" s="66" t="str">
        <f>VLOOKUP(C111,'[1]Area Team'!$A$2:$B$29,2,FALSE)</f>
        <v>LANCASHIRE AREA TEAM</v>
      </c>
      <c r="E111" s="75" t="s">
        <v>107</v>
      </c>
      <c r="F111" s="66" t="str">
        <f>VLOOKUP(E111,[1]CCG!$A$2:$D$212,2,FALSE)</f>
        <v>NHS FYLDE &amp; WYRE CCG</v>
      </c>
      <c r="G111" s="56" t="s">
        <v>62</v>
      </c>
      <c r="H111" s="56" t="s">
        <v>0</v>
      </c>
      <c r="I111" s="76">
        <v>26</v>
      </c>
      <c r="J111" s="76">
        <v>26</v>
      </c>
      <c r="K111" s="60">
        <f t="shared" si="2"/>
        <v>0</v>
      </c>
      <c r="L111" s="58">
        <f t="shared" si="3"/>
        <v>1</v>
      </c>
    </row>
    <row r="112" spans="1:12" s="20" customFormat="1" ht="15" x14ac:dyDescent="0.25">
      <c r="A112" t="str">
        <f>VLOOKUP(E112,'[1]ONS Area ID (CWT Q2 13-14)'!$A$2:$C$219,2,FALSE)</f>
        <v>E38000065</v>
      </c>
      <c r="B112" t="str">
        <f>VLOOKUP(E112,'[1]ONS Area ID (CWT Q2 13-14)'!$A$2:$C$219,3,FALSE)</f>
        <v>E39000004</v>
      </c>
      <c r="C112" s="66" t="str">
        <f>VLOOKUP(E112,[1]CCG!$A$2:$D$212,4,FALSE)</f>
        <v>Q47</v>
      </c>
      <c r="D112" s="66" t="str">
        <f>VLOOKUP(C112,'[1]Area Team'!$A$2:$B$29,2,FALSE)</f>
        <v>LANCASHIRE AREA TEAM</v>
      </c>
      <c r="E112" s="75" t="s">
        <v>87</v>
      </c>
      <c r="F112" s="66" t="str">
        <f>VLOOKUP(E112,[1]CCG!$A$2:$D$212,2,FALSE)</f>
        <v>NHS GREATER PRESTON CCG</v>
      </c>
      <c r="G112" s="56" t="s">
        <v>62</v>
      </c>
      <c r="H112" s="56" t="s">
        <v>0</v>
      </c>
      <c r="I112" s="76">
        <v>19</v>
      </c>
      <c r="J112" s="76">
        <v>15</v>
      </c>
      <c r="K112" s="60">
        <f t="shared" si="2"/>
        <v>4</v>
      </c>
      <c r="L112" s="58">
        <f t="shared" si="3"/>
        <v>0.78947368421052633</v>
      </c>
    </row>
    <row r="113" spans="1:12" s="20" customFormat="1" ht="15" x14ac:dyDescent="0.25">
      <c r="A113" t="str">
        <f>VLOOKUP(E113,'[1]ONS Area ID (CWT Q2 13-14)'!$A$2:$C$219,2,FALSE)</f>
        <v>E38000093</v>
      </c>
      <c r="B113" t="str">
        <f>VLOOKUP(E113,'[1]ONS Area ID (CWT Q2 13-14)'!$A$2:$C$219,3,FALSE)</f>
        <v>E39000004</v>
      </c>
      <c r="C113" s="66" t="str">
        <f>VLOOKUP(E113,[1]CCG!$A$2:$D$212,4,FALSE)</f>
        <v>Q47</v>
      </c>
      <c r="D113" s="66" t="str">
        <f>VLOOKUP(C113,'[1]Area Team'!$A$2:$B$29,2,FALSE)</f>
        <v>LANCASHIRE AREA TEAM</v>
      </c>
      <c r="E113" s="75" t="s">
        <v>92</v>
      </c>
      <c r="F113" s="66" t="str">
        <f>VLOOKUP(E113,[1]CCG!$A$2:$D$212,2,FALSE)</f>
        <v>NHS LANCASHIRE NORTH CCG</v>
      </c>
      <c r="G113" s="56" t="s">
        <v>62</v>
      </c>
      <c r="H113" s="56" t="s">
        <v>0</v>
      </c>
      <c r="I113" s="76">
        <v>11</v>
      </c>
      <c r="J113" s="76">
        <v>11</v>
      </c>
      <c r="K113" s="60">
        <f t="shared" si="2"/>
        <v>0</v>
      </c>
      <c r="L113" s="58">
        <f t="shared" si="3"/>
        <v>1</v>
      </c>
    </row>
    <row r="114" spans="1:12" s="20" customFormat="1" ht="15" x14ac:dyDescent="0.25">
      <c r="A114" t="str">
        <f>VLOOKUP(E114,'[1]ONS Area ID (CWT Q2 13-14)'!$A$2:$C$219,2,FALSE)</f>
        <v>E38000200</v>
      </c>
      <c r="B114" t="str">
        <f>VLOOKUP(E114,'[1]ONS Area ID (CWT Q2 13-14)'!$A$2:$C$219,3,FALSE)</f>
        <v>E39000004</v>
      </c>
      <c r="C114" s="66" t="str">
        <f>VLOOKUP(E114,[1]CCG!$A$2:$D$212,4,FALSE)</f>
        <v>Q47</v>
      </c>
      <c r="D114" s="66" t="str">
        <f>VLOOKUP(C114,'[1]Area Team'!$A$2:$B$29,2,FALSE)</f>
        <v>LANCASHIRE AREA TEAM</v>
      </c>
      <c r="E114" s="75" t="s">
        <v>105</v>
      </c>
      <c r="F114" s="66" t="str">
        <f>VLOOKUP(E114,[1]CCG!$A$2:$D$212,2,FALSE)</f>
        <v>NHS WEST LANCASHIRE CCG</v>
      </c>
      <c r="G114" s="56" t="s">
        <v>62</v>
      </c>
      <c r="H114" s="56" t="s">
        <v>0</v>
      </c>
      <c r="I114" s="76">
        <v>8</v>
      </c>
      <c r="J114" s="76">
        <v>8</v>
      </c>
      <c r="K114" s="60">
        <f t="shared" si="2"/>
        <v>0</v>
      </c>
      <c r="L114" s="58">
        <f t="shared" si="3"/>
        <v>1</v>
      </c>
    </row>
    <row r="115" spans="1:12" s="20" customFormat="1" ht="15" x14ac:dyDescent="0.25">
      <c r="A115" t="str">
        <f>VLOOKUP(E115,'[1]ONS Area ID (CWT Q2 13-14)'!$A$2:$C$219,2,FALSE)</f>
        <v>E38000051</v>
      </c>
      <c r="B115" t="str">
        <f>VLOOKUP(E115,'[1]ONS Area ID (CWT Q2 13-14)'!$A$2:$C$219,3,FALSE)</f>
        <v>E39000016</v>
      </c>
      <c r="C115" s="66" t="str">
        <f>VLOOKUP(E115,[1]CCG!$A$2:$D$212,4,FALSE)</f>
        <v>Q59</v>
      </c>
      <c r="D115" s="66" t="str">
        <f>VLOOKUP(C115,'[1]Area Team'!$A$2:$B$29,2,FALSE)</f>
        <v>LEICESTERSHIRE AND LINCOLNSHIRE AREA TEAM</v>
      </c>
      <c r="E115" s="75" t="s">
        <v>133</v>
      </c>
      <c r="F115" s="66" t="str">
        <f>VLOOKUP(E115,[1]CCG!$A$2:$D$212,2,FALSE)</f>
        <v>NHS EAST LEICESTERSHIRE AND RUTLAND CCG</v>
      </c>
      <c r="G115" s="56" t="s">
        <v>62</v>
      </c>
      <c r="H115" s="56" t="s">
        <v>0</v>
      </c>
      <c r="I115" s="76">
        <v>55</v>
      </c>
      <c r="J115" s="76">
        <v>51</v>
      </c>
      <c r="K115" s="60">
        <f t="shared" si="2"/>
        <v>4</v>
      </c>
      <c r="L115" s="58">
        <f t="shared" si="3"/>
        <v>0.92727272727272725</v>
      </c>
    </row>
    <row r="116" spans="1:12" s="20" customFormat="1" ht="15" x14ac:dyDescent="0.25">
      <c r="A116" t="str">
        <f>VLOOKUP(E116,'[1]ONS Area ID (CWT Q2 13-14)'!$A$2:$C$219,2,FALSE)</f>
        <v>E38000097</v>
      </c>
      <c r="B116" t="str">
        <f>VLOOKUP(E116,'[1]ONS Area ID (CWT Q2 13-14)'!$A$2:$C$219,3,FALSE)</f>
        <v>E39000016</v>
      </c>
      <c r="C116" s="66" t="str">
        <f>VLOOKUP(E116,[1]CCG!$A$2:$D$212,4,FALSE)</f>
        <v>Q59</v>
      </c>
      <c r="D116" s="66" t="str">
        <f>VLOOKUP(C116,'[1]Area Team'!$A$2:$B$29,2,FALSE)</f>
        <v>LEICESTERSHIRE AND LINCOLNSHIRE AREA TEAM</v>
      </c>
      <c r="E116" s="75" t="s">
        <v>136</v>
      </c>
      <c r="F116" s="66" t="str">
        <f>VLOOKUP(E116,[1]CCG!$A$2:$D$212,2,FALSE)</f>
        <v>NHS LEICESTER CITY CCG</v>
      </c>
      <c r="G116" s="56" t="s">
        <v>62</v>
      </c>
      <c r="H116" s="56" t="s">
        <v>0</v>
      </c>
      <c r="I116" s="76">
        <v>10</v>
      </c>
      <c r="J116" s="76">
        <v>8</v>
      </c>
      <c r="K116" s="60">
        <f t="shared" si="2"/>
        <v>2</v>
      </c>
      <c r="L116" s="58">
        <f t="shared" si="3"/>
        <v>0.8</v>
      </c>
    </row>
    <row r="117" spans="1:12" s="20" customFormat="1" ht="15" x14ac:dyDescent="0.25">
      <c r="A117" t="str">
        <f>VLOOKUP(E117,'[1]ONS Area ID (CWT Q2 13-14)'!$A$2:$C$219,2,FALSE)</f>
        <v>E38000099</v>
      </c>
      <c r="B117" t="str">
        <f>VLOOKUP(E117,'[1]ONS Area ID (CWT Q2 13-14)'!$A$2:$C$219,3,FALSE)</f>
        <v>E39000016</v>
      </c>
      <c r="C117" s="66" t="str">
        <f>VLOOKUP(E117,[1]CCG!$A$2:$D$212,4,FALSE)</f>
        <v>Q59</v>
      </c>
      <c r="D117" s="66" t="str">
        <f>VLOOKUP(C117,'[1]Area Team'!$A$2:$B$29,2,FALSE)</f>
        <v>LEICESTERSHIRE AND LINCOLNSHIRE AREA TEAM</v>
      </c>
      <c r="E117" s="75" t="s">
        <v>131</v>
      </c>
      <c r="F117" s="66" t="str">
        <f>VLOOKUP(E117,[1]CCG!$A$2:$D$212,2,FALSE)</f>
        <v>NHS LINCOLNSHIRE EAST CCG</v>
      </c>
      <c r="G117" s="56" t="s">
        <v>62</v>
      </c>
      <c r="H117" s="56" t="s">
        <v>0</v>
      </c>
      <c r="I117" s="76">
        <v>34</v>
      </c>
      <c r="J117" s="76">
        <v>31</v>
      </c>
      <c r="K117" s="60">
        <f t="shared" si="2"/>
        <v>3</v>
      </c>
      <c r="L117" s="58">
        <f t="shared" si="3"/>
        <v>0.91176470588235292</v>
      </c>
    </row>
    <row r="118" spans="1:12" s="20" customFormat="1" ht="15" x14ac:dyDescent="0.25">
      <c r="A118" t="str">
        <f>VLOOKUP(E118,'[1]ONS Area ID (CWT Q2 13-14)'!$A$2:$C$219,2,FALSE)</f>
        <v>E38000100</v>
      </c>
      <c r="B118" t="str">
        <f>VLOOKUP(E118,'[1]ONS Area ID (CWT Q2 13-14)'!$A$2:$C$219,3,FALSE)</f>
        <v>E39000016</v>
      </c>
      <c r="C118" s="66" t="str">
        <f>VLOOKUP(E118,[1]CCG!$A$2:$D$212,4,FALSE)</f>
        <v>Q59</v>
      </c>
      <c r="D118" s="66" t="str">
        <f>VLOOKUP(C118,'[1]Area Team'!$A$2:$B$29,2,FALSE)</f>
        <v>LEICESTERSHIRE AND LINCOLNSHIRE AREA TEAM</v>
      </c>
      <c r="E118" s="75" t="s">
        <v>137</v>
      </c>
      <c r="F118" s="66" t="str">
        <f>VLOOKUP(E118,[1]CCG!$A$2:$D$212,2,FALSE)</f>
        <v>NHS LINCOLNSHIRE WEST CCG</v>
      </c>
      <c r="G118" s="56" t="s">
        <v>62</v>
      </c>
      <c r="H118" s="56" t="s">
        <v>0</v>
      </c>
      <c r="I118" s="76">
        <v>17</v>
      </c>
      <c r="J118" s="76">
        <v>16</v>
      </c>
      <c r="K118" s="60">
        <f t="shared" si="2"/>
        <v>1</v>
      </c>
      <c r="L118" s="58">
        <f t="shared" si="3"/>
        <v>0.94117647058823528</v>
      </c>
    </row>
    <row r="119" spans="1:12" s="20" customFormat="1" ht="15" x14ac:dyDescent="0.25">
      <c r="A119" t="str">
        <f>VLOOKUP(E119,'[1]ONS Area ID (CWT Q2 13-14)'!$A$2:$C$219,2,FALSE)</f>
        <v>E38000157</v>
      </c>
      <c r="B119" t="str">
        <f>VLOOKUP(E119,'[1]ONS Area ID (CWT Q2 13-14)'!$A$2:$C$219,3,FALSE)</f>
        <v>E39000016</v>
      </c>
      <c r="C119" s="66" t="str">
        <f>VLOOKUP(E119,[1]CCG!$A$2:$D$212,4,FALSE)</f>
        <v>Q59</v>
      </c>
      <c r="D119" s="66" t="str">
        <f>VLOOKUP(C119,'[1]Area Team'!$A$2:$B$29,2,FALSE)</f>
        <v>LEICESTERSHIRE AND LINCOLNSHIRE AREA TEAM</v>
      </c>
      <c r="E119" s="75" t="s">
        <v>267</v>
      </c>
      <c r="F119" s="66" t="str">
        <f>VLOOKUP(E119,[1]CCG!$A$2:$D$212,2,FALSE)</f>
        <v>NHS SOUTH LINCOLNSHIRE CCG</v>
      </c>
      <c r="G119" s="56" t="s">
        <v>62</v>
      </c>
      <c r="H119" s="56" t="s">
        <v>0</v>
      </c>
      <c r="I119" s="76">
        <v>12</v>
      </c>
      <c r="J119" s="76">
        <v>12</v>
      </c>
      <c r="K119" s="60">
        <f t="shared" si="2"/>
        <v>0</v>
      </c>
      <c r="L119" s="58">
        <f t="shared" si="3"/>
        <v>1</v>
      </c>
    </row>
    <row r="120" spans="1:12" s="20" customFormat="1" ht="15" x14ac:dyDescent="0.25">
      <c r="A120" t="str">
        <f>VLOOKUP(E120,'[1]ONS Area ID (CWT Q2 13-14)'!$A$2:$C$219,2,FALSE)</f>
        <v>E38000165</v>
      </c>
      <c r="B120" t="str">
        <f>VLOOKUP(E120,'[1]ONS Area ID (CWT Q2 13-14)'!$A$2:$C$219,3,FALSE)</f>
        <v>E39000016</v>
      </c>
      <c r="C120" s="66" t="str">
        <f>VLOOKUP(E120,[1]CCG!$A$2:$D$212,4,FALSE)</f>
        <v>Q59</v>
      </c>
      <c r="D120" s="66" t="str">
        <f>VLOOKUP(C120,'[1]Area Team'!$A$2:$B$29,2,FALSE)</f>
        <v>LEICESTERSHIRE AND LINCOLNSHIRE AREA TEAM</v>
      </c>
      <c r="E120" s="75" t="s">
        <v>147</v>
      </c>
      <c r="F120" s="66" t="str">
        <f>VLOOKUP(E120,[1]CCG!$A$2:$D$212,2,FALSE)</f>
        <v>NHS SOUTH WEST LINCOLNSHIRE CCG</v>
      </c>
      <c r="G120" s="56" t="s">
        <v>62</v>
      </c>
      <c r="H120" s="56" t="s">
        <v>0</v>
      </c>
      <c r="I120" s="76">
        <v>7</v>
      </c>
      <c r="J120" s="76">
        <v>6</v>
      </c>
      <c r="K120" s="60">
        <f t="shared" si="2"/>
        <v>1</v>
      </c>
      <c r="L120" s="58">
        <f t="shared" si="3"/>
        <v>0.8571428571428571</v>
      </c>
    </row>
    <row r="121" spans="1:12" s="20" customFormat="1" ht="15" x14ac:dyDescent="0.25">
      <c r="A121" t="str">
        <f>VLOOKUP(E121,'[1]ONS Area ID (CWT Q2 13-14)'!$A$2:$C$219,2,FALSE)</f>
        <v>E38000201</v>
      </c>
      <c r="B121" t="str">
        <f>VLOOKUP(E121,'[1]ONS Area ID (CWT Q2 13-14)'!$A$2:$C$219,3,FALSE)</f>
        <v>E39000016</v>
      </c>
      <c r="C121" s="66" t="str">
        <f>VLOOKUP(E121,[1]CCG!$A$2:$D$212,4,FALSE)</f>
        <v>Q59</v>
      </c>
      <c r="D121" s="66" t="str">
        <f>VLOOKUP(C121,'[1]Area Team'!$A$2:$B$29,2,FALSE)</f>
        <v>LEICESTERSHIRE AND LINCOLNSHIRE AREA TEAM</v>
      </c>
      <c r="E121" s="75" t="s">
        <v>149</v>
      </c>
      <c r="F121" s="66" t="str">
        <f>VLOOKUP(E121,[1]CCG!$A$2:$D$212,2,FALSE)</f>
        <v>NHS WEST LEICESTERSHIRE CCG</v>
      </c>
      <c r="G121" s="56" t="s">
        <v>62</v>
      </c>
      <c r="H121" s="56" t="s">
        <v>0</v>
      </c>
      <c r="I121" s="76">
        <v>44</v>
      </c>
      <c r="J121" s="76">
        <v>41</v>
      </c>
      <c r="K121" s="60">
        <f t="shared" si="2"/>
        <v>3</v>
      </c>
      <c r="L121" s="58">
        <f t="shared" si="3"/>
        <v>0.93181818181818177</v>
      </c>
    </row>
    <row r="122" spans="1:12" s="20" customFormat="1" ht="15" x14ac:dyDescent="0.25">
      <c r="A122" t="str">
        <f>VLOOKUP(E122,'[1]ONS Area ID (CWT Q2 13-14)'!$A$2:$C$219,2,FALSE)</f>
        <v>E38000004</v>
      </c>
      <c r="B122" t="str">
        <f>VLOOKUP(E122,'[1]ONS Area ID (CWT Q2 13-14)'!$A$2:$C$219,3,FALSE)</f>
        <v>E39000018</v>
      </c>
      <c r="C122" s="66" t="str">
        <f>VLOOKUP(E122,[1]CCG!$A$2:$D$212,4,FALSE)</f>
        <v>Q71</v>
      </c>
      <c r="D122" s="66" t="str">
        <f>VLOOKUP(C122,'[1]Area Team'!$A$2:$B$29,2,FALSE)</f>
        <v>LONDON AREA TEAM</v>
      </c>
      <c r="E122" s="75" t="s">
        <v>187</v>
      </c>
      <c r="F122" s="66" t="str">
        <f>VLOOKUP(E122,[1]CCG!$A$2:$D$212,2,FALSE)</f>
        <v>NHS BARKING AND DAGENHAM CCG</v>
      </c>
      <c r="G122" s="56" t="s">
        <v>62</v>
      </c>
      <c r="H122" s="56" t="s">
        <v>0</v>
      </c>
      <c r="I122" s="76">
        <v>2</v>
      </c>
      <c r="J122" s="76">
        <v>2</v>
      </c>
      <c r="K122" s="60">
        <f t="shared" si="2"/>
        <v>0</v>
      </c>
      <c r="L122" s="58">
        <f t="shared" si="3"/>
        <v>1</v>
      </c>
    </row>
    <row r="123" spans="1:12" s="20" customFormat="1" ht="15" x14ac:dyDescent="0.25">
      <c r="A123" t="str">
        <f>VLOOKUP(E123,'[1]ONS Area ID (CWT Q2 13-14)'!$A$2:$C$219,2,FALSE)</f>
        <v>E38000005</v>
      </c>
      <c r="B123" t="str">
        <f>VLOOKUP(E123,'[1]ONS Area ID (CWT Q2 13-14)'!$A$2:$C$219,3,FALSE)</f>
        <v>E39000018</v>
      </c>
      <c r="C123" s="66" t="str">
        <f>VLOOKUP(E123,[1]CCG!$A$2:$D$212,4,FALSE)</f>
        <v>Q71</v>
      </c>
      <c r="D123" s="66" t="str">
        <f>VLOOKUP(C123,'[1]Area Team'!$A$2:$B$29,2,FALSE)</f>
        <v>LONDON AREA TEAM</v>
      </c>
      <c r="E123" s="75" t="s">
        <v>188</v>
      </c>
      <c r="F123" s="66" t="str">
        <f>VLOOKUP(E123,[1]CCG!$A$2:$D$212,2,FALSE)</f>
        <v>NHS BARNET CCG</v>
      </c>
      <c r="G123" s="56" t="s">
        <v>62</v>
      </c>
      <c r="H123" s="56" t="s">
        <v>0</v>
      </c>
      <c r="I123" s="76">
        <v>32</v>
      </c>
      <c r="J123" s="76">
        <v>32</v>
      </c>
      <c r="K123" s="60">
        <f t="shared" si="2"/>
        <v>0</v>
      </c>
      <c r="L123" s="58">
        <f t="shared" si="3"/>
        <v>1</v>
      </c>
    </row>
    <row r="124" spans="1:12" s="20" customFormat="1" ht="15" x14ac:dyDescent="0.25">
      <c r="A124" t="str">
        <f>VLOOKUP(E124,'[1]ONS Area ID (CWT Q2 13-14)'!$A$2:$C$219,2,FALSE)</f>
        <v>E38000011</v>
      </c>
      <c r="B124" t="str">
        <f>VLOOKUP(E124,'[1]ONS Area ID (CWT Q2 13-14)'!$A$2:$C$219,3,FALSE)</f>
        <v>E39000018</v>
      </c>
      <c r="C124" s="66" t="str">
        <f>VLOOKUP(E124,[1]CCG!$A$2:$D$212,4,FALSE)</f>
        <v>Q71</v>
      </c>
      <c r="D124" s="66" t="str">
        <f>VLOOKUP(C124,'[1]Area Team'!$A$2:$B$29,2,FALSE)</f>
        <v>LONDON AREA TEAM</v>
      </c>
      <c r="E124" s="75" t="s">
        <v>189</v>
      </c>
      <c r="F124" s="66" t="str">
        <f>VLOOKUP(E124,[1]CCG!$A$2:$D$212,2,FALSE)</f>
        <v>NHS BEXLEY CCG</v>
      </c>
      <c r="G124" s="56" t="s">
        <v>62</v>
      </c>
      <c r="H124" s="56" t="s">
        <v>0</v>
      </c>
      <c r="I124" s="76">
        <v>3</v>
      </c>
      <c r="J124" s="76">
        <v>2</v>
      </c>
      <c r="K124" s="60">
        <f t="shared" si="2"/>
        <v>1</v>
      </c>
      <c r="L124" s="58">
        <f t="shared" si="3"/>
        <v>0.66666666666666663</v>
      </c>
    </row>
    <row r="125" spans="1:12" s="20" customFormat="1" ht="15" x14ac:dyDescent="0.25">
      <c r="A125" t="str">
        <f>VLOOKUP(E125,'[1]ONS Area ID (CWT Q2 13-14)'!$A$2:$C$219,2,FALSE)</f>
        <v>E38000020</v>
      </c>
      <c r="B125" t="str">
        <f>VLOOKUP(E125,'[1]ONS Area ID (CWT Q2 13-14)'!$A$2:$C$219,3,FALSE)</f>
        <v>E39000018</v>
      </c>
      <c r="C125" s="66" t="str">
        <f>VLOOKUP(E125,[1]CCG!$A$2:$D$212,4,FALSE)</f>
        <v>Q71</v>
      </c>
      <c r="D125" s="66" t="str">
        <f>VLOOKUP(C125,'[1]Area Team'!$A$2:$B$29,2,FALSE)</f>
        <v>LONDON AREA TEAM</v>
      </c>
      <c r="E125" s="75" t="s">
        <v>190</v>
      </c>
      <c r="F125" s="66" t="str">
        <f>VLOOKUP(E125,[1]CCG!$A$2:$D$212,2,FALSE)</f>
        <v>NHS BRENT CCG</v>
      </c>
      <c r="G125" s="56" t="s">
        <v>62</v>
      </c>
      <c r="H125" s="56" t="s">
        <v>0</v>
      </c>
      <c r="I125" s="76">
        <v>20</v>
      </c>
      <c r="J125" s="76">
        <v>19</v>
      </c>
      <c r="K125" s="60">
        <f t="shared" si="2"/>
        <v>1</v>
      </c>
      <c r="L125" s="58">
        <f t="shared" si="3"/>
        <v>0.95</v>
      </c>
    </row>
    <row r="126" spans="1:12" s="20" customFormat="1" ht="15" x14ac:dyDescent="0.25">
      <c r="A126" t="str">
        <f>VLOOKUP(E126,'[1]ONS Area ID (CWT Q2 13-14)'!$A$2:$C$219,2,FALSE)</f>
        <v>E38000023</v>
      </c>
      <c r="B126" t="str">
        <f>VLOOKUP(E126,'[1]ONS Area ID (CWT Q2 13-14)'!$A$2:$C$219,3,FALSE)</f>
        <v>E39000018</v>
      </c>
      <c r="C126" s="66" t="str">
        <f>VLOOKUP(E126,[1]CCG!$A$2:$D$212,4,FALSE)</f>
        <v>Q71</v>
      </c>
      <c r="D126" s="66" t="str">
        <f>VLOOKUP(C126,'[1]Area Team'!$A$2:$B$29,2,FALSE)</f>
        <v>LONDON AREA TEAM</v>
      </c>
      <c r="E126" s="75" t="s">
        <v>191</v>
      </c>
      <c r="F126" s="66" t="str">
        <f>VLOOKUP(E126,[1]CCG!$A$2:$D$212,2,FALSE)</f>
        <v>NHS BROMLEY CCG</v>
      </c>
      <c r="G126" s="56" t="s">
        <v>62</v>
      </c>
      <c r="H126" s="56" t="s">
        <v>0</v>
      </c>
      <c r="I126" s="76">
        <v>20</v>
      </c>
      <c r="J126" s="76">
        <v>20</v>
      </c>
      <c r="K126" s="60">
        <f t="shared" si="2"/>
        <v>0</v>
      </c>
      <c r="L126" s="58">
        <f t="shared" si="3"/>
        <v>1</v>
      </c>
    </row>
    <row r="127" spans="1:12" s="20" customFormat="1" ht="15" x14ac:dyDescent="0.25">
      <c r="A127" t="str">
        <f>VLOOKUP(E127,'[1]ONS Area ID (CWT Q2 13-14)'!$A$2:$C$219,2,FALSE)</f>
        <v>E38000031</v>
      </c>
      <c r="B127" t="str">
        <f>VLOOKUP(E127,'[1]ONS Area ID (CWT Q2 13-14)'!$A$2:$C$219,3,FALSE)</f>
        <v>E39000018</v>
      </c>
      <c r="C127" s="66" t="str">
        <f>VLOOKUP(E127,[1]CCG!$A$2:$D$212,4,FALSE)</f>
        <v>Q71</v>
      </c>
      <c r="D127" s="66" t="str">
        <f>VLOOKUP(C127,'[1]Area Team'!$A$2:$B$29,2,FALSE)</f>
        <v>LONDON AREA TEAM</v>
      </c>
      <c r="E127" s="75" t="s">
        <v>218</v>
      </c>
      <c r="F127" s="66" t="str">
        <f>VLOOKUP(E127,[1]CCG!$A$2:$D$212,2,FALSE)</f>
        <v>NHS CENTRAL LONDON (WESTMINSTER) CCG</v>
      </c>
      <c r="G127" s="56" t="s">
        <v>62</v>
      </c>
      <c r="H127" s="56" t="s">
        <v>0</v>
      </c>
      <c r="I127" s="76">
        <v>4</v>
      </c>
      <c r="J127" s="76">
        <v>4</v>
      </c>
      <c r="K127" s="60">
        <f t="shared" si="2"/>
        <v>0</v>
      </c>
      <c r="L127" s="58">
        <f t="shared" si="3"/>
        <v>1</v>
      </c>
    </row>
    <row r="128" spans="1:12" s="20" customFormat="1" ht="15" x14ac:dyDescent="0.25">
      <c r="A128" t="str">
        <f>VLOOKUP(E128,'[1]ONS Area ID (CWT Q2 13-14)'!$A$2:$C$219,2,FALSE)</f>
        <v>E38000035</v>
      </c>
      <c r="B128" t="str">
        <f>VLOOKUP(E128,'[1]ONS Area ID (CWT Q2 13-14)'!$A$2:$C$219,3,FALSE)</f>
        <v>E39000018</v>
      </c>
      <c r="C128" s="66" t="str">
        <f>VLOOKUP(E128,[1]CCG!$A$2:$D$212,4,FALSE)</f>
        <v>Q71</v>
      </c>
      <c r="D128" s="66" t="str">
        <f>VLOOKUP(C128,'[1]Area Team'!$A$2:$B$29,2,FALSE)</f>
        <v>LONDON AREA TEAM</v>
      </c>
      <c r="E128" s="75" t="s">
        <v>193</v>
      </c>
      <c r="F128" s="66" t="str">
        <f>VLOOKUP(E128,[1]CCG!$A$2:$D$212,2,FALSE)</f>
        <v>NHS CITY AND HACKNEY CCG</v>
      </c>
      <c r="G128" s="56" t="s">
        <v>62</v>
      </c>
      <c r="H128" s="56" t="s">
        <v>0</v>
      </c>
      <c r="I128" s="76">
        <v>4</v>
      </c>
      <c r="J128" s="76">
        <v>4</v>
      </c>
      <c r="K128" s="60">
        <f t="shared" si="2"/>
        <v>0</v>
      </c>
      <c r="L128" s="58">
        <f t="shared" si="3"/>
        <v>1</v>
      </c>
    </row>
    <row r="129" spans="1:12" s="20" customFormat="1" ht="15" x14ac:dyDescent="0.25">
      <c r="A129" t="str">
        <f>VLOOKUP(E129,'[1]ONS Area ID (CWT Q2 13-14)'!$A$2:$C$219,2,FALSE)</f>
        <v>E38000040</v>
      </c>
      <c r="B129" t="str">
        <f>VLOOKUP(E129,'[1]ONS Area ID (CWT Q2 13-14)'!$A$2:$C$219,3,FALSE)</f>
        <v>E39000018</v>
      </c>
      <c r="C129" s="66" t="str">
        <f>VLOOKUP(E129,[1]CCG!$A$2:$D$212,4,FALSE)</f>
        <v>Q71</v>
      </c>
      <c r="D129" s="66" t="str">
        <f>VLOOKUP(C129,'[1]Area Team'!$A$2:$B$29,2,FALSE)</f>
        <v>LONDON AREA TEAM</v>
      </c>
      <c r="E129" s="75" t="s">
        <v>194</v>
      </c>
      <c r="F129" s="66" t="str">
        <f>VLOOKUP(E129,[1]CCG!$A$2:$D$212,2,FALSE)</f>
        <v>NHS CROYDON CCG</v>
      </c>
      <c r="G129" s="56" t="s">
        <v>62</v>
      </c>
      <c r="H129" s="56" t="s">
        <v>0</v>
      </c>
      <c r="I129" s="76">
        <v>10</v>
      </c>
      <c r="J129" s="76">
        <v>10</v>
      </c>
      <c r="K129" s="60">
        <f t="shared" si="2"/>
        <v>0</v>
      </c>
      <c r="L129" s="58">
        <f t="shared" si="3"/>
        <v>1</v>
      </c>
    </row>
    <row r="130" spans="1:12" s="20" customFormat="1" ht="15" x14ac:dyDescent="0.25">
      <c r="A130" t="str">
        <f>VLOOKUP(E130,'[1]ONS Area ID (CWT Q2 13-14)'!$A$2:$C$219,2,FALSE)</f>
        <v>E38000048</v>
      </c>
      <c r="B130" t="str">
        <f>VLOOKUP(E130,'[1]ONS Area ID (CWT Q2 13-14)'!$A$2:$C$219,3,FALSE)</f>
        <v>E39000018</v>
      </c>
      <c r="C130" s="66" t="str">
        <f>VLOOKUP(E130,[1]CCG!$A$2:$D$212,4,FALSE)</f>
        <v>Q71</v>
      </c>
      <c r="D130" s="66" t="str">
        <f>VLOOKUP(C130,'[1]Area Team'!$A$2:$B$29,2,FALSE)</f>
        <v>LONDON AREA TEAM</v>
      </c>
      <c r="E130" s="75" t="s">
        <v>195</v>
      </c>
      <c r="F130" s="66" t="str">
        <f>VLOOKUP(E130,[1]CCG!$A$2:$D$212,2,FALSE)</f>
        <v>NHS EALING CCG</v>
      </c>
      <c r="G130" s="56" t="s">
        <v>62</v>
      </c>
      <c r="H130" s="56" t="s">
        <v>0</v>
      </c>
      <c r="I130" s="76">
        <v>29</v>
      </c>
      <c r="J130" s="76">
        <v>26</v>
      </c>
      <c r="K130" s="60">
        <f t="shared" si="2"/>
        <v>3</v>
      </c>
      <c r="L130" s="58">
        <f t="shared" si="3"/>
        <v>0.89655172413793105</v>
      </c>
    </row>
    <row r="131" spans="1:12" s="20" customFormat="1" ht="15" x14ac:dyDescent="0.25">
      <c r="A131" t="str">
        <f>VLOOKUP(E131,'[1]ONS Area ID (CWT Q2 13-14)'!$A$2:$C$219,2,FALSE)</f>
        <v>E38000057</v>
      </c>
      <c r="B131" t="str">
        <f>VLOOKUP(E131,'[1]ONS Area ID (CWT Q2 13-14)'!$A$2:$C$219,3,FALSE)</f>
        <v>E39000018</v>
      </c>
      <c r="C131" s="66" t="str">
        <f>VLOOKUP(E131,[1]CCG!$A$2:$D$212,4,FALSE)</f>
        <v>Q71</v>
      </c>
      <c r="D131" s="66" t="str">
        <f>VLOOKUP(C131,'[1]Area Team'!$A$2:$B$29,2,FALSE)</f>
        <v>LONDON AREA TEAM</v>
      </c>
      <c r="E131" s="75" t="s">
        <v>196</v>
      </c>
      <c r="F131" s="66" t="str">
        <f>VLOOKUP(E131,[1]CCG!$A$2:$D$212,2,FALSE)</f>
        <v>NHS ENFIELD CCG</v>
      </c>
      <c r="G131" s="56" t="s">
        <v>62</v>
      </c>
      <c r="H131" s="56" t="s">
        <v>0</v>
      </c>
      <c r="I131" s="76">
        <v>12</v>
      </c>
      <c r="J131" s="76">
        <v>12</v>
      </c>
      <c r="K131" s="60">
        <f t="shared" si="2"/>
        <v>0</v>
      </c>
      <c r="L131" s="58">
        <f t="shared" si="3"/>
        <v>1</v>
      </c>
    </row>
    <row r="132" spans="1:12" s="20" customFormat="1" ht="15" x14ac:dyDescent="0.25">
      <c r="A132" t="str">
        <f>VLOOKUP(E132,'[1]ONS Area ID (CWT Q2 13-14)'!$A$2:$C$219,2,FALSE)</f>
        <v>E38000066</v>
      </c>
      <c r="B132" t="str">
        <f>VLOOKUP(E132,'[1]ONS Area ID (CWT Q2 13-14)'!$A$2:$C$219,3,FALSE)</f>
        <v>E39000018</v>
      </c>
      <c r="C132" s="66" t="str">
        <f>VLOOKUP(E132,[1]CCG!$A$2:$D$212,4,FALSE)</f>
        <v>Q71</v>
      </c>
      <c r="D132" s="66" t="str">
        <f>VLOOKUP(C132,'[1]Area Team'!$A$2:$B$29,2,FALSE)</f>
        <v>LONDON AREA TEAM</v>
      </c>
      <c r="E132" s="75" t="s">
        <v>198</v>
      </c>
      <c r="F132" s="66" t="str">
        <f>VLOOKUP(E132,[1]CCG!$A$2:$D$212,2,FALSE)</f>
        <v>NHS GREENWICH CCG</v>
      </c>
      <c r="G132" s="56" t="s">
        <v>62</v>
      </c>
      <c r="H132" s="56" t="s">
        <v>0</v>
      </c>
      <c r="I132" s="76">
        <v>24</v>
      </c>
      <c r="J132" s="76">
        <v>22</v>
      </c>
      <c r="K132" s="60">
        <f t="shared" si="2"/>
        <v>2</v>
      </c>
      <c r="L132" s="58">
        <f t="shared" si="3"/>
        <v>0.91666666666666663</v>
      </c>
    </row>
    <row r="133" spans="1:12" s="20" customFormat="1" ht="15" x14ac:dyDescent="0.25">
      <c r="A133" t="str">
        <f>VLOOKUP(E133,'[1]ONS Area ID (CWT Q2 13-14)'!$A$2:$C$219,2,FALSE)</f>
        <v>E38000070</v>
      </c>
      <c r="B133" t="str">
        <f>VLOOKUP(E133,'[1]ONS Area ID (CWT Q2 13-14)'!$A$2:$C$219,3,FALSE)</f>
        <v>E39000018</v>
      </c>
      <c r="C133" s="66" t="str">
        <f>VLOOKUP(E133,[1]CCG!$A$2:$D$212,4,FALSE)</f>
        <v>Q71</v>
      </c>
      <c r="D133" s="66" t="str">
        <f>VLOOKUP(C133,'[1]Area Team'!$A$2:$B$29,2,FALSE)</f>
        <v>LONDON AREA TEAM</v>
      </c>
      <c r="E133" s="75" t="s">
        <v>199</v>
      </c>
      <c r="F133" s="66" t="str">
        <f>VLOOKUP(E133,[1]CCG!$A$2:$D$212,2,FALSE)</f>
        <v>NHS HAMMERSMITH AND FULHAM CCG</v>
      </c>
      <c r="G133" s="56" t="s">
        <v>62</v>
      </c>
      <c r="H133" s="56" t="s">
        <v>0</v>
      </c>
      <c r="I133" s="76">
        <v>5</v>
      </c>
      <c r="J133" s="76">
        <v>5</v>
      </c>
      <c r="K133" s="60">
        <f t="shared" si="2"/>
        <v>0</v>
      </c>
      <c r="L133" s="58">
        <f t="shared" si="3"/>
        <v>1</v>
      </c>
    </row>
    <row r="134" spans="1:12" s="20" customFormat="1" ht="15" x14ac:dyDescent="0.25">
      <c r="A134" t="str">
        <f>VLOOKUP(E134,'[1]ONS Area ID (CWT Q2 13-14)'!$A$2:$C$219,2,FALSE)</f>
        <v>E38000072</v>
      </c>
      <c r="B134" t="str">
        <f>VLOOKUP(E134,'[1]ONS Area ID (CWT Q2 13-14)'!$A$2:$C$219,3,FALSE)</f>
        <v>E39000018</v>
      </c>
      <c r="C134" s="66" t="str">
        <f>VLOOKUP(E134,[1]CCG!$A$2:$D$212,4,FALSE)</f>
        <v>Q71</v>
      </c>
      <c r="D134" s="66" t="str">
        <f>VLOOKUP(C134,'[1]Area Team'!$A$2:$B$29,2,FALSE)</f>
        <v>LONDON AREA TEAM</v>
      </c>
      <c r="E134" s="75" t="s">
        <v>200</v>
      </c>
      <c r="F134" s="66" t="str">
        <f>VLOOKUP(E134,[1]CCG!$A$2:$D$212,2,FALSE)</f>
        <v>NHS HARINGEY CCG</v>
      </c>
      <c r="G134" s="56" t="s">
        <v>62</v>
      </c>
      <c r="H134" s="56" t="s">
        <v>0</v>
      </c>
      <c r="I134" s="76">
        <v>7</v>
      </c>
      <c r="J134" s="76">
        <v>7</v>
      </c>
      <c r="K134" s="60">
        <f t="shared" si="2"/>
        <v>0</v>
      </c>
      <c r="L134" s="58">
        <f t="shared" si="3"/>
        <v>1</v>
      </c>
    </row>
    <row r="135" spans="1:12" s="20" customFormat="1" ht="15" x14ac:dyDescent="0.25">
      <c r="A135" t="str">
        <f>VLOOKUP(E135,'[1]ONS Area ID (CWT Q2 13-14)'!$A$2:$C$219,2,FALSE)</f>
        <v>E38000074</v>
      </c>
      <c r="B135" t="str">
        <f>VLOOKUP(E135,'[1]ONS Area ID (CWT Q2 13-14)'!$A$2:$C$219,3,FALSE)</f>
        <v>E39000018</v>
      </c>
      <c r="C135" s="66" t="str">
        <f>VLOOKUP(E135,[1]CCG!$A$2:$D$212,4,FALSE)</f>
        <v>Q71</v>
      </c>
      <c r="D135" s="66" t="str">
        <f>VLOOKUP(C135,'[1]Area Team'!$A$2:$B$29,2,FALSE)</f>
        <v>LONDON AREA TEAM</v>
      </c>
      <c r="E135" s="75" t="s">
        <v>201</v>
      </c>
      <c r="F135" s="66" t="str">
        <f>VLOOKUP(E135,[1]CCG!$A$2:$D$212,2,FALSE)</f>
        <v>NHS HARROW CCG</v>
      </c>
      <c r="G135" s="56" t="s">
        <v>62</v>
      </c>
      <c r="H135" s="56" t="s">
        <v>0</v>
      </c>
      <c r="I135" s="76">
        <v>11</v>
      </c>
      <c r="J135" s="76">
        <v>10</v>
      </c>
      <c r="K135" s="60">
        <f t="shared" si="2"/>
        <v>1</v>
      </c>
      <c r="L135" s="58">
        <f t="shared" si="3"/>
        <v>0.90909090909090906</v>
      </c>
    </row>
    <row r="136" spans="1:12" s="20" customFormat="1" ht="15" x14ac:dyDescent="0.25">
      <c r="A136" t="str">
        <f>VLOOKUP(E136,'[1]ONS Area ID (CWT Q2 13-14)'!$A$2:$C$219,2,FALSE)</f>
        <v>E38000077</v>
      </c>
      <c r="B136" t="str">
        <f>VLOOKUP(E136,'[1]ONS Area ID (CWT Q2 13-14)'!$A$2:$C$219,3,FALSE)</f>
        <v>E39000018</v>
      </c>
      <c r="C136" s="66" t="str">
        <f>VLOOKUP(E136,[1]CCG!$A$2:$D$212,4,FALSE)</f>
        <v>Q71</v>
      </c>
      <c r="D136" s="66" t="str">
        <f>VLOOKUP(C136,'[1]Area Team'!$A$2:$B$29,2,FALSE)</f>
        <v>LONDON AREA TEAM</v>
      </c>
      <c r="E136" s="75" t="s">
        <v>202</v>
      </c>
      <c r="F136" s="66" t="str">
        <f>VLOOKUP(E136,[1]CCG!$A$2:$D$212,2,FALSE)</f>
        <v>NHS HAVERING CCG</v>
      </c>
      <c r="G136" s="56" t="s">
        <v>62</v>
      </c>
      <c r="H136" s="56" t="s">
        <v>0</v>
      </c>
      <c r="I136" s="76">
        <v>14</v>
      </c>
      <c r="J136" s="76">
        <v>14</v>
      </c>
      <c r="K136" s="60">
        <f t="shared" si="2"/>
        <v>0</v>
      </c>
      <c r="L136" s="58">
        <f t="shared" si="3"/>
        <v>1</v>
      </c>
    </row>
    <row r="137" spans="1:12" s="20" customFormat="1" ht="15" x14ac:dyDescent="0.25">
      <c r="A137" t="str">
        <f>VLOOKUP(E137,'[1]ONS Area ID (CWT Q2 13-14)'!$A$2:$C$219,2,FALSE)</f>
        <v>E38000082</v>
      </c>
      <c r="B137" t="str">
        <f>VLOOKUP(E137,'[1]ONS Area ID (CWT Q2 13-14)'!$A$2:$C$219,3,FALSE)</f>
        <v>E39000018</v>
      </c>
      <c r="C137" s="66" t="str">
        <f>VLOOKUP(E137,[1]CCG!$A$2:$D$212,4,FALSE)</f>
        <v>Q71</v>
      </c>
      <c r="D137" s="66" t="str">
        <f>VLOOKUP(C137,'[1]Area Team'!$A$2:$B$29,2,FALSE)</f>
        <v>LONDON AREA TEAM</v>
      </c>
      <c r="E137" s="75" t="s">
        <v>203</v>
      </c>
      <c r="F137" s="66" t="str">
        <f>VLOOKUP(E137,[1]CCG!$A$2:$D$212,2,FALSE)</f>
        <v>NHS HILLINGDON CCG</v>
      </c>
      <c r="G137" s="56" t="s">
        <v>62</v>
      </c>
      <c r="H137" s="56" t="s">
        <v>0</v>
      </c>
      <c r="I137" s="76">
        <v>11</v>
      </c>
      <c r="J137" s="76">
        <v>11</v>
      </c>
      <c r="K137" s="60">
        <f t="shared" si="2"/>
        <v>0</v>
      </c>
      <c r="L137" s="58">
        <f t="shared" si="3"/>
        <v>1</v>
      </c>
    </row>
    <row r="138" spans="1:12" s="20" customFormat="1" ht="15" x14ac:dyDescent="0.25">
      <c r="A138" t="str">
        <f>VLOOKUP(E138,'[1]ONS Area ID (CWT Q2 13-14)'!$A$2:$C$219,2,FALSE)</f>
        <v>E38000084</v>
      </c>
      <c r="B138" t="str">
        <f>VLOOKUP(E138,'[1]ONS Area ID (CWT Q2 13-14)'!$A$2:$C$219,3,FALSE)</f>
        <v>E39000018</v>
      </c>
      <c r="C138" s="66" t="str">
        <f>VLOOKUP(E138,[1]CCG!$A$2:$D$212,4,FALSE)</f>
        <v>Q71</v>
      </c>
      <c r="D138" s="66" t="str">
        <f>VLOOKUP(C138,'[1]Area Team'!$A$2:$B$29,2,FALSE)</f>
        <v>LONDON AREA TEAM</v>
      </c>
      <c r="E138" s="75" t="s">
        <v>197</v>
      </c>
      <c r="F138" s="66" t="str">
        <f>VLOOKUP(E138,[1]CCG!$A$2:$D$212,2,FALSE)</f>
        <v>NHS HOUNSLOW CCG</v>
      </c>
      <c r="G138" s="56" t="s">
        <v>62</v>
      </c>
      <c r="H138" s="56" t="s">
        <v>0</v>
      </c>
      <c r="I138" s="76">
        <v>12</v>
      </c>
      <c r="J138" s="76">
        <v>8</v>
      </c>
      <c r="K138" s="60">
        <f t="shared" si="2"/>
        <v>4</v>
      </c>
      <c r="L138" s="58">
        <f t="shared" si="3"/>
        <v>0.66666666666666663</v>
      </c>
    </row>
    <row r="139" spans="1:12" s="20" customFormat="1" ht="15" x14ac:dyDescent="0.25">
      <c r="A139" t="str">
        <f>VLOOKUP(E139,'[1]ONS Area ID (CWT Q2 13-14)'!$A$2:$C$219,2,FALSE)</f>
        <v>E38000088</v>
      </c>
      <c r="B139" t="str">
        <f>VLOOKUP(E139,'[1]ONS Area ID (CWT Q2 13-14)'!$A$2:$C$219,3,FALSE)</f>
        <v>E39000018</v>
      </c>
      <c r="C139" s="66" t="str">
        <f>VLOOKUP(E139,[1]CCG!$A$2:$D$212,4,FALSE)</f>
        <v>Q71</v>
      </c>
      <c r="D139" s="66" t="str">
        <f>VLOOKUP(C139,'[1]Area Team'!$A$2:$B$29,2,FALSE)</f>
        <v>LONDON AREA TEAM</v>
      </c>
      <c r="E139" s="75" t="s">
        <v>204</v>
      </c>
      <c r="F139" s="66" t="str">
        <f>VLOOKUP(E139,[1]CCG!$A$2:$D$212,2,FALSE)</f>
        <v>NHS ISLINGTON CCG</v>
      </c>
      <c r="G139" s="56" t="s">
        <v>62</v>
      </c>
      <c r="H139" s="56" t="s">
        <v>0</v>
      </c>
      <c r="I139" s="76">
        <v>5</v>
      </c>
      <c r="J139" s="76">
        <v>5</v>
      </c>
      <c r="K139" s="60">
        <f t="shared" si="2"/>
        <v>0</v>
      </c>
      <c r="L139" s="58">
        <f t="shared" si="3"/>
        <v>1</v>
      </c>
    </row>
    <row r="140" spans="1:12" s="20" customFormat="1" ht="15" x14ac:dyDescent="0.25">
      <c r="A140" t="str">
        <f>VLOOKUP(E140,'[1]ONS Area ID (CWT Q2 13-14)'!$A$2:$C$219,2,FALSE)</f>
        <v>E38000090</v>
      </c>
      <c r="B140" t="str">
        <f>VLOOKUP(E140,'[1]ONS Area ID (CWT Q2 13-14)'!$A$2:$C$219,3,FALSE)</f>
        <v>E39000018</v>
      </c>
      <c r="C140" s="66" t="str">
        <f>VLOOKUP(E140,[1]CCG!$A$2:$D$212,4,FALSE)</f>
        <v>Q71</v>
      </c>
      <c r="D140" s="66" t="str">
        <f>VLOOKUP(C140,'[1]Area Team'!$A$2:$B$29,2,FALSE)</f>
        <v>LONDON AREA TEAM</v>
      </c>
      <c r="E140" s="75" t="s">
        <v>205</v>
      </c>
      <c r="F140" s="66" t="str">
        <f>VLOOKUP(E140,[1]CCG!$A$2:$D$212,2,FALSE)</f>
        <v>NHS KINGSTON CCG</v>
      </c>
      <c r="G140" s="56" t="s">
        <v>62</v>
      </c>
      <c r="H140" s="56" t="s">
        <v>0</v>
      </c>
      <c r="I140" s="76">
        <v>19</v>
      </c>
      <c r="J140" s="76">
        <v>16</v>
      </c>
      <c r="K140" s="60">
        <f t="shared" ref="K140:K203" si="4">I140-J140</f>
        <v>3</v>
      </c>
      <c r="L140" s="58">
        <f t="shared" ref="L140:L203" si="5">J140/I140</f>
        <v>0.84210526315789469</v>
      </c>
    </row>
    <row r="141" spans="1:12" s="20" customFormat="1" ht="15" x14ac:dyDescent="0.25">
      <c r="A141" t="str">
        <f>VLOOKUP(E141,'[1]ONS Area ID (CWT Q2 13-14)'!$A$2:$C$219,2,FALSE)</f>
        <v>E38000092</v>
      </c>
      <c r="B141" t="str">
        <f>VLOOKUP(E141,'[1]ONS Area ID (CWT Q2 13-14)'!$A$2:$C$219,3,FALSE)</f>
        <v>E39000018</v>
      </c>
      <c r="C141" s="66" t="str">
        <f>VLOOKUP(E141,[1]CCG!$A$2:$D$212,4,FALSE)</f>
        <v>Q71</v>
      </c>
      <c r="D141" s="66" t="str">
        <f>VLOOKUP(C141,'[1]Area Team'!$A$2:$B$29,2,FALSE)</f>
        <v>LONDON AREA TEAM</v>
      </c>
      <c r="E141" s="75" t="s">
        <v>206</v>
      </c>
      <c r="F141" s="66" t="str">
        <f>VLOOKUP(E141,[1]CCG!$A$2:$D$212,2,FALSE)</f>
        <v>NHS LAMBETH CCG</v>
      </c>
      <c r="G141" s="56" t="s">
        <v>62</v>
      </c>
      <c r="H141" s="56" t="s">
        <v>0</v>
      </c>
      <c r="I141" s="76">
        <v>16</v>
      </c>
      <c r="J141" s="76">
        <v>15</v>
      </c>
      <c r="K141" s="60">
        <f t="shared" si="4"/>
        <v>1</v>
      </c>
      <c r="L141" s="58">
        <f t="shared" si="5"/>
        <v>0.9375</v>
      </c>
    </row>
    <row r="142" spans="1:12" s="20" customFormat="1" ht="15" x14ac:dyDescent="0.25">
      <c r="A142" t="str">
        <f>VLOOKUP(E142,'[1]ONS Area ID (CWT Q2 13-14)'!$A$2:$C$219,2,FALSE)</f>
        <v>E38000098</v>
      </c>
      <c r="B142" t="str">
        <f>VLOOKUP(E142,'[1]ONS Area ID (CWT Q2 13-14)'!$A$2:$C$219,3,FALSE)</f>
        <v>E39000018</v>
      </c>
      <c r="C142" s="66" t="str">
        <f>VLOOKUP(E142,[1]CCG!$A$2:$D$212,4,FALSE)</f>
        <v>Q71</v>
      </c>
      <c r="D142" s="66" t="str">
        <f>VLOOKUP(C142,'[1]Area Team'!$A$2:$B$29,2,FALSE)</f>
        <v>LONDON AREA TEAM</v>
      </c>
      <c r="E142" s="75" t="s">
        <v>207</v>
      </c>
      <c r="F142" s="66" t="str">
        <f>VLOOKUP(E142,[1]CCG!$A$2:$D$212,2,FALSE)</f>
        <v>NHS LEWISHAM CCG</v>
      </c>
      <c r="G142" s="56" t="s">
        <v>62</v>
      </c>
      <c r="H142" s="56" t="s">
        <v>0</v>
      </c>
      <c r="I142" s="76">
        <v>24</v>
      </c>
      <c r="J142" s="76">
        <v>21</v>
      </c>
      <c r="K142" s="60">
        <f t="shared" si="4"/>
        <v>3</v>
      </c>
      <c r="L142" s="58">
        <f t="shared" si="5"/>
        <v>0.875</v>
      </c>
    </row>
    <row r="143" spans="1:12" s="20" customFormat="1" ht="15" x14ac:dyDescent="0.25">
      <c r="A143" t="str">
        <f>VLOOKUP(E143,'[1]ONS Area ID (CWT Q2 13-14)'!$A$2:$C$219,2,FALSE)</f>
        <v>E38000105</v>
      </c>
      <c r="B143" t="str">
        <f>VLOOKUP(E143,'[1]ONS Area ID (CWT Q2 13-14)'!$A$2:$C$219,3,FALSE)</f>
        <v>E39000018</v>
      </c>
      <c r="C143" s="66" t="str">
        <f>VLOOKUP(E143,[1]CCG!$A$2:$D$212,4,FALSE)</f>
        <v>Q71</v>
      </c>
      <c r="D143" s="66" t="str">
        <f>VLOOKUP(C143,'[1]Area Team'!$A$2:$B$29,2,FALSE)</f>
        <v>LONDON AREA TEAM</v>
      </c>
      <c r="E143" s="75" t="s">
        <v>212</v>
      </c>
      <c r="F143" s="66" t="str">
        <f>VLOOKUP(E143,[1]CCG!$A$2:$D$212,2,FALSE)</f>
        <v>NHS MERTON CCG</v>
      </c>
      <c r="G143" s="56" t="s">
        <v>62</v>
      </c>
      <c r="H143" s="56" t="s">
        <v>0</v>
      </c>
      <c r="I143" s="76">
        <v>14</v>
      </c>
      <c r="J143" s="76">
        <v>13</v>
      </c>
      <c r="K143" s="60">
        <f t="shared" si="4"/>
        <v>1</v>
      </c>
      <c r="L143" s="58">
        <f t="shared" si="5"/>
        <v>0.9285714285714286</v>
      </c>
    </row>
    <row r="144" spans="1:12" s="20" customFormat="1" ht="15" x14ac:dyDescent="0.25">
      <c r="A144" t="str">
        <f>VLOOKUP(E144,'[1]ONS Area ID (CWT Q2 13-14)'!$A$2:$C$219,2,FALSE)</f>
        <v>E38000113</v>
      </c>
      <c r="B144" t="str">
        <f>VLOOKUP(E144,'[1]ONS Area ID (CWT Q2 13-14)'!$A$2:$C$219,3,FALSE)</f>
        <v>E39000018</v>
      </c>
      <c r="C144" s="66" t="str">
        <f>VLOOKUP(E144,[1]CCG!$A$2:$D$212,4,FALSE)</f>
        <v>Q71</v>
      </c>
      <c r="D144" s="66" t="str">
        <f>VLOOKUP(C144,'[1]Area Team'!$A$2:$B$29,2,FALSE)</f>
        <v>LONDON AREA TEAM</v>
      </c>
      <c r="E144" s="75" t="s">
        <v>208</v>
      </c>
      <c r="F144" s="66" t="str">
        <f>VLOOKUP(E144,[1]CCG!$A$2:$D$212,2,FALSE)</f>
        <v>NHS NEWHAM CCG</v>
      </c>
      <c r="G144" s="56" t="s">
        <v>62</v>
      </c>
      <c r="H144" s="56" t="s">
        <v>0</v>
      </c>
      <c r="I144" s="76">
        <v>5</v>
      </c>
      <c r="J144" s="76">
        <v>5</v>
      </c>
      <c r="K144" s="60">
        <f t="shared" si="4"/>
        <v>0</v>
      </c>
      <c r="L144" s="58">
        <f t="shared" si="5"/>
        <v>1</v>
      </c>
    </row>
    <row r="145" spans="1:12" s="20" customFormat="1" ht="15" x14ac:dyDescent="0.25">
      <c r="A145" t="str">
        <f>VLOOKUP(E145,'[1]ONS Area ID (CWT Q2 13-14)'!$A$2:$C$219,2,FALSE)</f>
        <v>E38000138</v>
      </c>
      <c r="B145" t="str">
        <f>VLOOKUP(E145,'[1]ONS Area ID (CWT Q2 13-14)'!$A$2:$C$219,3,FALSE)</f>
        <v>E39000018</v>
      </c>
      <c r="C145" s="66" t="str">
        <f>VLOOKUP(E145,[1]CCG!$A$2:$D$212,4,FALSE)</f>
        <v>Q71</v>
      </c>
      <c r="D145" s="66" t="str">
        <f>VLOOKUP(C145,'[1]Area Team'!$A$2:$B$29,2,FALSE)</f>
        <v>LONDON AREA TEAM</v>
      </c>
      <c r="E145" s="75" t="s">
        <v>209</v>
      </c>
      <c r="F145" s="66" t="str">
        <f>VLOOKUP(E145,[1]CCG!$A$2:$D$212,2,FALSE)</f>
        <v>NHS REDBRIDGE CCG</v>
      </c>
      <c r="G145" s="56" t="s">
        <v>62</v>
      </c>
      <c r="H145" s="56" t="s">
        <v>0</v>
      </c>
      <c r="I145" s="76">
        <v>10</v>
      </c>
      <c r="J145" s="76">
        <v>10</v>
      </c>
      <c r="K145" s="60">
        <f t="shared" si="4"/>
        <v>0</v>
      </c>
      <c r="L145" s="58">
        <f t="shared" si="5"/>
        <v>1</v>
      </c>
    </row>
    <row r="146" spans="1:12" s="20" customFormat="1" ht="15" x14ac:dyDescent="0.25">
      <c r="A146" t="str">
        <f>VLOOKUP(E146,'[1]ONS Area ID (CWT Q2 13-14)'!$A$2:$C$219,2,FALSE)</f>
        <v>E38000140</v>
      </c>
      <c r="B146" t="str">
        <f>VLOOKUP(E146,'[1]ONS Area ID (CWT Q2 13-14)'!$A$2:$C$219,3,FALSE)</f>
        <v>E39000018</v>
      </c>
      <c r="C146" s="66" t="str">
        <f>VLOOKUP(E146,[1]CCG!$A$2:$D$212,4,FALSE)</f>
        <v>Q71</v>
      </c>
      <c r="D146" s="66" t="str">
        <f>VLOOKUP(C146,'[1]Area Team'!$A$2:$B$29,2,FALSE)</f>
        <v>LONDON AREA TEAM</v>
      </c>
      <c r="E146" s="75" t="s">
        <v>210</v>
      </c>
      <c r="F146" s="66" t="str">
        <f>VLOOKUP(E146,[1]CCG!$A$2:$D$212,2,FALSE)</f>
        <v>NHS RICHMOND CCG</v>
      </c>
      <c r="G146" s="56" t="s">
        <v>62</v>
      </c>
      <c r="H146" s="56" t="s">
        <v>0</v>
      </c>
      <c r="I146" s="76">
        <v>13</v>
      </c>
      <c r="J146" s="76">
        <v>13</v>
      </c>
      <c r="K146" s="60">
        <f t="shared" si="4"/>
        <v>0</v>
      </c>
      <c r="L146" s="58">
        <f t="shared" si="5"/>
        <v>1</v>
      </c>
    </row>
    <row r="147" spans="1:12" s="20" customFormat="1" ht="15" x14ac:dyDescent="0.25">
      <c r="A147" t="str">
        <f>VLOOKUP(E147,'[1]ONS Area ID (CWT Q2 13-14)'!$A$2:$C$219,2,FALSE)</f>
        <v>E38000171</v>
      </c>
      <c r="B147" t="str">
        <f>VLOOKUP(E147,'[1]ONS Area ID (CWT Q2 13-14)'!$A$2:$C$219,3,FALSE)</f>
        <v>E39000018</v>
      </c>
      <c r="C147" s="66" t="str">
        <f>VLOOKUP(E147,[1]CCG!$A$2:$D$212,4,FALSE)</f>
        <v>Q71</v>
      </c>
      <c r="D147" s="66" t="str">
        <f>VLOOKUP(C147,'[1]Area Team'!$A$2:$B$29,2,FALSE)</f>
        <v>LONDON AREA TEAM</v>
      </c>
      <c r="E147" s="75" t="s">
        <v>211</v>
      </c>
      <c r="F147" s="66" t="str">
        <f>VLOOKUP(E147,[1]CCG!$A$2:$D$212,2,FALSE)</f>
        <v>NHS SOUTHWARK CCG</v>
      </c>
      <c r="G147" s="56" t="s">
        <v>62</v>
      </c>
      <c r="H147" s="56" t="s">
        <v>0</v>
      </c>
      <c r="I147" s="76">
        <v>4</v>
      </c>
      <c r="J147" s="76">
        <v>4</v>
      </c>
      <c r="K147" s="60">
        <f t="shared" si="4"/>
        <v>0</v>
      </c>
      <c r="L147" s="58">
        <f t="shared" si="5"/>
        <v>1</v>
      </c>
    </row>
    <row r="148" spans="1:12" s="20" customFormat="1" ht="15" x14ac:dyDescent="0.25">
      <c r="A148" t="str">
        <f>VLOOKUP(E148,'[1]ONS Area ID (CWT Q2 13-14)'!$A$2:$C$219,2,FALSE)</f>
        <v>E38000179</v>
      </c>
      <c r="B148" t="str">
        <f>VLOOKUP(E148,'[1]ONS Area ID (CWT Q2 13-14)'!$A$2:$C$219,3,FALSE)</f>
        <v>E39000018</v>
      </c>
      <c r="C148" s="66" t="str">
        <f>VLOOKUP(E148,[1]CCG!$A$2:$D$212,4,FALSE)</f>
        <v>Q71</v>
      </c>
      <c r="D148" s="66" t="str">
        <f>VLOOKUP(C148,'[1]Area Team'!$A$2:$B$29,2,FALSE)</f>
        <v>LONDON AREA TEAM</v>
      </c>
      <c r="E148" s="75" t="s">
        <v>213</v>
      </c>
      <c r="F148" s="66" t="str">
        <f>VLOOKUP(E148,[1]CCG!$A$2:$D$212,2,FALSE)</f>
        <v>NHS SUTTON CCG</v>
      </c>
      <c r="G148" s="56" t="s">
        <v>62</v>
      </c>
      <c r="H148" s="56" t="s">
        <v>0</v>
      </c>
      <c r="I148" s="76">
        <v>14</v>
      </c>
      <c r="J148" s="76">
        <v>14</v>
      </c>
      <c r="K148" s="60">
        <f t="shared" si="4"/>
        <v>0</v>
      </c>
      <c r="L148" s="58">
        <f t="shared" si="5"/>
        <v>1</v>
      </c>
    </row>
    <row r="149" spans="1:12" s="20" customFormat="1" ht="15" x14ac:dyDescent="0.25">
      <c r="A149" t="str">
        <f>VLOOKUP(E149,'[1]ONS Area ID (CWT Q2 13-14)'!$A$2:$C$219,2,FALSE)</f>
        <v>E38000186</v>
      </c>
      <c r="B149" t="str">
        <f>VLOOKUP(E149,'[1]ONS Area ID (CWT Q2 13-14)'!$A$2:$C$219,3,FALSE)</f>
        <v>E39000018</v>
      </c>
      <c r="C149" s="66" t="str">
        <f>VLOOKUP(E149,[1]CCG!$A$2:$D$212,4,FALSE)</f>
        <v>Q71</v>
      </c>
      <c r="D149" s="66" t="str">
        <f>VLOOKUP(C149,'[1]Area Team'!$A$2:$B$29,2,FALSE)</f>
        <v>LONDON AREA TEAM</v>
      </c>
      <c r="E149" s="75" t="s">
        <v>214</v>
      </c>
      <c r="F149" s="66" t="str">
        <f>VLOOKUP(E149,[1]CCG!$A$2:$D$212,2,FALSE)</f>
        <v>NHS TOWER HAMLETS CCG</v>
      </c>
      <c r="G149" s="56" t="s">
        <v>62</v>
      </c>
      <c r="H149" s="56" t="s">
        <v>0</v>
      </c>
      <c r="I149" s="76">
        <v>6</v>
      </c>
      <c r="J149" s="76">
        <v>5</v>
      </c>
      <c r="K149" s="60">
        <f t="shared" si="4"/>
        <v>1</v>
      </c>
      <c r="L149" s="58">
        <f t="shared" si="5"/>
        <v>0.83333333333333337</v>
      </c>
    </row>
    <row r="150" spans="1:12" s="20" customFormat="1" ht="15" x14ac:dyDescent="0.25">
      <c r="A150" t="str">
        <f>VLOOKUP(E150,'[1]ONS Area ID (CWT Q2 13-14)'!$A$2:$C$219,2,FALSE)</f>
        <v>E38000192</v>
      </c>
      <c r="B150" t="str">
        <f>VLOOKUP(E150,'[1]ONS Area ID (CWT Q2 13-14)'!$A$2:$C$219,3,FALSE)</f>
        <v>E39000018</v>
      </c>
      <c r="C150" s="66" t="str">
        <f>VLOOKUP(E150,[1]CCG!$A$2:$D$212,4,FALSE)</f>
        <v>Q71</v>
      </c>
      <c r="D150" s="66" t="str">
        <f>VLOOKUP(C150,'[1]Area Team'!$A$2:$B$29,2,FALSE)</f>
        <v>LONDON AREA TEAM</v>
      </c>
      <c r="E150" s="75" t="s">
        <v>215</v>
      </c>
      <c r="F150" s="66" t="str">
        <f>VLOOKUP(E150,[1]CCG!$A$2:$D$212,2,FALSE)</f>
        <v>NHS WALTHAM FOREST CCG</v>
      </c>
      <c r="G150" s="56" t="s">
        <v>62</v>
      </c>
      <c r="H150" s="56" t="s">
        <v>0</v>
      </c>
      <c r="I150" s="76">
        <v>15</v>
      </c>
      <c r="J150" s="76">
        <v>13</v>
      </c>
      <c r="K150" s="60">
        <f t="shared" si="4"/>
        <v>2</v>
      </c>
      <c r="L150" s="58">
        <f t="shared" si="5"/>
        <v>0.8666666666666667</v>
      </c>
    </row>
    <row r="151" spans="1:12" s="20" customFormat="1" ht="15" x14ac:dyDescent="0.25">
      <c r="A151" t="str">
        <f>VLOOKUP(E151,'[1]ONS Area ID (CWT Q2 13-14)'!$A$2:$C$219,2,FALSE)</f>
        <v>E38000193</v>
      </c>
      <c r="B151" t="str">
        <f>VLOOKUP(E151,'[1]ONS Area ID (CWT Q2 13-14)'!$A$2:$C$219,3,FALSE)</f>
        <v>E39000018</v>
      </c>
      <c r="C151" s="66" t="str">
        <f>VLOOKUP(E151,[1]CCG!$A$2:$D$212,4,FALSE)</f>
        <v>Q71</v>
      </c>
      <c r="D151" s="66" t="str">
        <f>VLOOKUP(C151,'[1]Area Team'!$A$2:$B$29,2,FALSE)</f>
        <v>LONDON AREA TEAM</v>
      </c>
      <c r="E151" s="75" t="s">
        <v>216</v>
      </c>
      <c r="F151" s="66" t="str">
        <f>VLOOKUP(E151,[1]CCG!$A$2:$D$212,2,FALSE)</f>
        <v>NHS WANDSWORTH CCG</v>
      </c>
      <c r="G151" s="56" t="s">
        <v>62</v>
      </c>
      <c r="H151" s="56" t="s">
        <v>0</v>
      </c>
      <c r="I151" s="76">
        <v>7</v>
      </c>
      <c r="J151" s="76">
        <v>6</v>
      </c>
      <c r="K151" s="60">
        <f t="shared" si="4"/>
        <v>1</v>
      </c>
      <c r="L151" s="58">
        <f t="shared" si="5"/>
        <v>0.8571428571428571</v>
      </c>
    </row>
    <row r="152" spans="1:12" s="20" customFormat="1" ht="15" x14ac:dyDescent="0.25">
      <c r="A152" t="str">
        <f>VLOOKUP(E152,'[1]ONS Area ID (CWT Q2 13-14)'!$A$2:$C$219,2,FALSE)</f>
        <v>E38000202</v>
      </c>
      <c r="B152" t="str">
        <f>VLOOKUP(E152,'[1]ONS Area ID (CWT Q2 13-14)'!$A$2:$C$219,3,FALSE)</f>
        <v>E39000018</v>
      </c>
      <c r="C152" s="66" t="str">
        <f>VLOOKUP(E152,[1]CCG!$A$2:$D$212,4,FALSE)</f>
        <v>Q71</v>
      </c>
      <c r="D152" s="66" t="str">
        <f>VLOOKUP(C152,'[1]Area Team'!$A$2:$B$29,2,FALSE)</f>
        <v>LONDON AREA TEAM</v>
      </c>
      <c r="E152" s="75" t="s">
        <v>217</v>
      </c>
      <c r="F152" s="66" t="str">
        <f>VLOOKUP(E152,[1]CCG!$A$2:$D$212,2,FALSE)</f>
        <v>NHS WEST LONDON (K&amp;C &amp; QPP) CCG</v>
      </c>
      <c r="G152" s="56" t="s">
        <v>62</v>
      </c>
      <c r="H152" s="56" t="s">
        <v>0</v>
      </c>
      <c r="I152" s="76">
        <v>16</v>
      </c>
      <c r="J152" s="76">
        <v>15</v>
      </c>
      <c r="K152" s="60">
        <f t="shared" si="4"/>
        <v>1</v>
      </c>
      <c r="L152" s="58">
        <f t="shared" si="5"/>
        <v>0.9375</v>
      </c>
    </row>
    <row r="153" spans="1:12" s="20" customFormat="1" ht="15" x14ac:dyDescent="0.25">
      <c r="A153" t="str">
        <f>VLOOKUP(E153,'[1]ONS Area ID (CWT Q2 13-14)'!$A$2:$C$219,2,FALSE)</f>
        <v>E38000068</v>
      </c>
      <c r="B153" t="str">
        <f>VLOOKUP(E153,'[1]ONS Area ID (CWT Q2 13-14)'!$A$2:$C$219,3,FALSE)</f>
        <v>E39000005</v>
      </c>
      <c r="C153" s="66" t="str">
        <f>VLOOKUP(E153,[1]CCG!$A$2:$D$212,4,FALSE)</f>
        <v>Q48</v>
      </c>
      <c r="D153" s="66" t="str">
        <f>VLOOKUP(C153,'[1]Area Team'!$A$2:$B$29,2,FALSE)</f>
        <v>MERSEYSIDE AREA TEAM</v>
      </c>
      <c r="E153" s="75" t="s">
        <v>88</v>
      </c>
      <c r="F153" s="66" t="str">
        <f>VLOOKUP(E153,[1]CCG!$A$2:$D$212,2,FALSE)</f>
        <v>NHS HALTON CCG</v>
      </c>
      <c r="G153" s="56" t="s">
        <v>62</v>
      </c>
      <c r="H153" s="56" t="s">
        <v>0</v>
      </c>
      <c r="I153" s="76">
        <v>17</v>
      </c>
      <c r="J153" s="76">
        <v>17</v>
      </c>
      <c r="K153" s="60">
        <f t="shared" si="4"/>
        <v>0</v>
      </c>
      <c r="L153" s="58">
        <f t="shared" si="5"/>
        <v>1</v>
      </c>
    </row>
    <row r="154" spans="1:12" s="20" customFormat="1" ht="15" x14ac:dyDescent="0.25">
      <c r="A154" t="str">
        <f>VLOOKUP(E154,'[1]ONS Area ID (CWT Q2 13-14)'!$A$2:$C$219,2,FALSE)</f>
        <v>E38000091</v>
      </c>
      <c r="B154" t="str">
        <f>VLOOKUP(E154,'[1]ONS Area ID (CWT Q2 13-14)'!$A$2:$C$219,3,FALSE)</f>
        <v>E39000005</v>
      </c>
      <c r="C154" s="66" t="str">
        <f>VLOOKUP(E154,[1]CCG!$A$2:$D$212,4,FALSE)</f>
        <v>Q48</v>
      </c>
      <c r="D154" s="66" t="str">
        <f>VLOOKUP(C154,'[1]Area Team'!$A$2:$B$29,2,FALSE)</f>
        <v>MERSEYSIDE AREA TEAM</v>
      </c>
      <c r="E154" s="75" t="s">
        <v>91</v>
      </c>
      <c r="F154" s="66" t="str">
        <f>VLOOKUP(E154,[1]CCG!$A$2:$D$212,2,FALSE)</f>
        <v>NHS KNOWSLEY CCG</v>
      </c>
      <c r="G154" s="56" t="s">
        <v>62</v>
      </c>
      <c r="H154" s="56" t="s">
        <v>0</v>
      </c>
      <c r="I154" s="76">
        <v>9</v>
      </c>
      <c r="J154" s="76">
        <v>9</v>
      </c>
      <c r="K154" s="60">
        <f t="shared" si="4"/>
        <v>0</v>
      </c>
      <c r="L154" s="58">
        <f t="shared" si="5"/>
        <v>1</v>
      </c>
    </row>
    <row r="155" spans="1:12" s="20" customFormat="1" ht="15" x14ac:dyDescent="0.25">
      <c r="A155" t="str">
        <f>VLOOKUP(E155,'[1]ONS Area ID (CWT Q2 13-14)'!$A$2:$C$219,2,FALSE)</f>
        <v>E38000101</v>
      </c>
      <c r="B155" t="str">
        <f>VLOOKUP(E155,'[1]ONS Area ID (CWT Q2 13-14)'!$A$2:$C$219,3,FALSE)</f>
        <v>E39000005</v>
      </c>
      <c r="C155" s="66" t="str">
        <f>VLOOKUP(E155,[1]CCG!$A$2:$D$212,4,FALSE)</f>
        <v>Q48</v>
      </c>
      <c r="D155" s="66" t="str">
        <f>VLOOKUP(C155,'[1]Area Team'!$A$2:$B$29,2,FALSE)</f>
        <v>MERSEYSIDE AREA TEAM</v>
      </c>
      <c r="E155" s="75" t="s">
        <v>265</v>
      </c>
      <c r="F155" s="66" t="str">
        <f>VLOOKUP(E155,[1]CCG!$A$2:$D$212,2,FALSE)</f>
        <v>NHS LIVERPOOL CCG</v>
      </c>
      <c r="G155" s="56" t="s">
        <v>62</v>
      </c>
      <c r="H155" s="56" t="s">
        <v>0</v>
      </c>
      <c r="I155" s="76">
        <v>39</v>
      </c>
      <c r="J155" s="76">
        <v>39</v>
      </c>
      <c r="K155" s="60">
        <f t="shared" si="4"/>
        <v>0</v>
      </c>
      <c r="L155" s="58">
        <f t="shared" si="5"/>
        <v>1</v>
      </c>
    </row>
    <row r="156" spans="1:12" s="20" customFormat="1" ht="15" x14ac:dyDescent="0.25">
      <c r="A156" t="str">
        <f>VLOOKUP(E156,'[1]ONS Area ID (CWT Q2 13-14)'!$A$2:$C$219,2,FALSE)</f>
        <v>E38000161</v>
      </c>
      <c r="B156" t="str">
        <f>VLOOKUP(E156,'[1]ONS Area ID (CWT Q2 13-14)'!$A$2:$C$219,3,FALSE)</f>
        <v>E39000005</v>
      </c>
      <c r="C156" s="66" t="str">
        <f>VLOOKUP(E156,[1]CCG!$A$2:$D$212,4,FALSE)</f>
        <v>Q48</v>
      </c>
      <c r="D156" s="66" t="str">
        <f>VLOOKUP(C156,'[1]Area Team'!$A$2:$B$29,2,FALSE)</f>
        <v>MERSEYSIDE AREA TEAM</v>
      </c>
      <c r="E156" s="75" t="s">
        <v>96</v>
      </c>
      <c r="F156" s="66" t="str">
        <f>VLOOKUP(E156,[1]CCG!$A$2:$D$212,2,FALSE)</f>
        <v>NHS SOUTH SEFTON CCG</v>
      </c>
      <c r="G156" s="56" t="s">
        <v>62</v>
      </c>
      <c r="H156" s="56" t="s">
        <v>0</v>
      </c>
      <c r="I156" s="76">
        <v>14</v>
      </c>
      <c r="J156" s="76">
        <v>13</v>
      </c>
      <c r="K156" s="60">
        <f t="shared" si="4"/>
        <v>1</v>
      </c>
      <c r="L156" s="58">
        <f t="shared" si="5"/>
        <v>0.9285714285714286</v>
      </c>
    </row>
    <row r="157" spans="1:12" s="20" customFormat="1" ht="15" x14ac:dyDescent="0.25">
      <c r="A157" t="str">
        <f>VLOOKUP(E157,'[1]ONS Area ID (CWT Q2 13-14)'!$A$2:$C$219,2,FALSE)</f>
        <v>E38000170</v>
      </c>
      <c r="B157" t="str">
        <f>VLOOKUP(E157,'[1]ONS Area ID (CWT Q2 13-14)'!$A$2:$C$219,3,FALSE)</f>
        <v>E39000005</v>
      </c>
      <c r="C157" s="66" t="str">
        <f>VLOOKUP(E157,[1]CCG!$A$2:$D$212,4,FALSE)</f>
        <v>Q48</v>
      </c>
      <c r="D157" s="66" t="str">
        <f>VLOOKUP(C157,'[1]Area Team'!$A$2:$B$29,2,FALSE)</f>
        <v>MERSEYSIDE AREA TEAM</v>
      </c>
      <c r="E157" s="75" t="s">
        <v>97</v>
      </c>
      <c r="F157" s="66" t="str">
        <f>VLOOKUP(E157,[1]CCG!$A$2:$D$212,2,FALSE)</f>
        <v>NHS SOUTHPORT AND FORMBY CCG</v>
      </c>
      <c r="G157" s="56" t="s">
        <v>62</v>
      </c>
      <c r="H157" s="56" t="s">
        <v>0</v>
      </c>
      <c r="I157" s="76">
        <v>5</v>
      </c>
      <c r="J157" s="76">
        <v>4</v>
      </c>
      <c r="K157" s="60">
        <f t="shared" si="4"/>
        <v>1</v>
      </c>
      <c r="L157" s="58">
        <f t="shared" si="5"/>
        <v>0.8</v>
      </c>
    </row>
    <row r="158" spans="1:12" s="20" customFormat="1" ht="15" x14ac:dyDescent="0.25">
      <c r="A158" t="str">
        <f>VLOOKUP(E158,'[1]ONS Area ID (CWT Q2 13-14)'!$A$2:$C$219,2,FALSE)</f>
        <v>E38000172</v>
      </c>
      <c r="B158" t="str">
        <f>VLOOKUP(E158,'[1]ONS Area ID (CWT Q2 13-14)'!$A$2:$C$219,3,FALSE)</f>
        <v>E39000005</v>
      </c>
      <c r="C158" s="66" t="str">
        <f>VLOOKUP(E158,[1]CCG!$A$2:$D$212,4,FALSE)</f>
        <v>Q48</v>
      </c>
      <c r="D158" s="66" t="str">
        <f>VLOOKUP(C158,'[1]Area Team'!$A$2:$B$29,2,FALSE)</f>
        <v>MERSEYSIDE AREA TEAM</v>
      </c>
      <c r="E158" s="75" t="s">
        <v>99</v>
      </c>
      <c r="F158" s="66" t="str">
        <f>VLOOKUP(E158,[1]CCG!$A$2:$D$212,2,FALSE)</f>
        <v>NHS ST HELENS CCG</v>
      </c>
      <c r="G158" s="56" t="s">
        <v>62</v>
      </c>
      <c r="H158" s="56" t="s">
        <v>0</v>
      </c>
      <c r="I158" s="76">
        <v>12</v>
      </c>
      <c r="J158" s="76">
        <v>12</v>
      </c>
      <c r="K158" s="60">
        <f t="shared" si="4"/>
        <v>0</v>
      </c>
      <c r="L158" s="58">
        <f t="shared" si="5"/>
        <v>1</v>
      </c>
    </row>
    <row r="159" spans="1:12" s="20" customFormat="1" ht="15" x14ac:dyDescent="0.25">
      <c r="A159" t="str">
        <f>VLOOKUP(E159,'[1]ONS Area ID (CWT Q2 13-14)'!$A$2:$C$219,2,FALSE)</f>
        <v>E38000052</v>
      </c>
      <c r="B159" t="str">
        <f>VLOOKUP(E159,'[1]ONS Area ID (CWT Q2 13-14)'!$A$2:$C$219,3,FALSE)</f>
        <v>E39000007</v>
      </c>
      <c r="C159" s="66" t="str">
        <f>VLOOKUP(E159,[1]CCG!$A$2:$D$212,4,FALSE)</f>
        <v>Q50</v>
      </c>
      <c r="D159" s="66" t="str">
        <f>VLOOKUP(C159,'[1]Area Team'!$A$2:$B$29,2,FALSE)</f>
        <v>NORTH YORKSHIRE AND HUMBER AREA TEAM</v>
      </c>
      <c r="E159" s="75" t="s">
        <v>116</v>
      </c>
      <c r="F159" s="66" t="str">
        <f>VLOOKUP(E159,[1]CCG!$A$2:$D$212,2,FALSE)</f>
        <v>NHS EAST RIDING OF YORKSHIRE CCG</v>
      </c>
      <c r="G159" s="56" t="s">
        <v>62</v>
      </c>
      <c r="H159" s="56" t="s">
        <v>0</v>
      </c>
      <c r="I159" s="76">
        <v>22</v>
      </c>
      <c r="J159" s="76">
        <v>17</v>
      </c>
      <c r="K159" s="60">
        <f t="shared" si="4"/>
        <v>5</v>
      </c>
      <c r="L159" s="58">
        <f t="shared" si="5"/>
        <v>0.77272727272727271</v>
      </c>
    </row>
    <row r="160" spans="1:12" s="20" customFormat="1" ht="15" x14ac:dyDescent="0.25">
      <c r="A160" t="str">
        <f>VLOOKUP(E160,'[1]ONS Area ID (CWT Q2 13-14)'!$A$2:$C$219,2,FALSE)</f>
        <v>E38000069</v>
      </c>
      <c r="B160" t="str">
        <f>VLOOKUP(E160,'[1]ONS Area ID (CWT Q2 13-14)'!$A$2:$C$219,3,FALSE)</f>
        <v>E39000007</v>
      </c>
      <c r="C160" s="66" t="str">
        <f>VLOOKUP(E160,[1]CCG!$A$2:$D$212,4,FALSE)</f>
        <v>Q50</v>
      </c>
      <c r="D160" s="66" t="str">
        <f>VLOOKUP(C160,'[1]Area Team'!$A$2:$B$29,2,FALSE)</f>
        <v>NORTH YORKSHIRE AND HUMBER AREA TEAM</v>
      </c>
      <c r="E160" s="75" t="s">
        <v>119</v>
      </c>
      <c r="F160" s="66" t="str">
        <f>VLOOKUP(E160,[1]CCG!$A$2:$D$212,2,FALSE)</f>
        <v>NHS HAMBLETON, RICHMONDSHIRE AND WHITBY CCG</v>
      </c>
      <c r="G160" s="56" t="s">
        <v>62</v>
      </c>
      <c r="H160" s="56" t="s">
        <v>0</v>
      </c>
      <c r="I160" s="76">
        <v>40</v>
      </c>
      <c r="J160" s="76">
        <v>37</v>
      </c>
      <c r="K160" s="60">
        <f t="shared" si="4"/>
        <v>3</v>
      </c>
      <c r="L160" s="58">
        <f t="shared" si="5"/>
        <v>0.92500000000000004</v>
      </c>
    </row>
    <row r="161" spans="1:14" s="20" customFormat="1" ht="15" x14ac:dyDescent="0.25">
      <c r="A161" t="str">
        <f>VLOOKUP(E161,'[1]ONS Area ID (CWT Q2 13-14)'!$A$2:$C$219,2,FALSE)</f>
        <v>E38000073</v>
      </c>
      <c r="B161" t="str">
        <f>VLOOKUP(E161,'[1]ONS Area ID (CWT Q2 13-14)'!$A$2:$C$219,3,FALSE)</f>
        <v>E39000007</v>
      </c>
      <c r="C161" s="66" t="str">
        <f>VLOOKUP(E161,[1]CCG!$A$2:$D$212,4,FALSE)</f>
        <v>Q50</v>
      </c>
      <c r="D161" s="66" t="str">
        <f>VLOOKUP(C161,'[1]Area Team'!$A$2:$B$29,2,FALSE)</f>
        <v>NORTH YORKSHIRE AND HUMBER AREA TEAM</v>
      </c>
      <c r="E161" s="75" t="s">
        <v>120</v>
      </c>
      <c r="F161" s="66" t="str">
        <f>VLOOKUP(E161,[1]CCG!$A$2:$D$212,2,FALSE)</f>
        <v>NHS HARROGATE AND RURAL DISTRICT CCG</v>
      </c>
      <c r="G161" s="56" t="s">
        <v>62</v>
      </c>
      <c r="H161" s="56" t="s">
        <v>0</v>
      </c>
      <c r="I161" s="76">
        <v>20</v>
      </c>
      <c r="J161" s="76">
        <v>20</v>
      </c>
      <c r="K161" s="60">
        <f t="shared" si="4"/>
        <v>0</v>
      </c>
      <c r="L161" s="58">
        <f t="shared" si="5"/>
        <v>1</v>
      </c>
    </row>
    <row r="162" spans="1:14" s="20" customFormat="1" ht="15" x14ac:dyDescent="0.25">
      <c r="A162" t="str">
        <f>VLOOKUP(E162,'[1]ONS Area ID (CWT Q2 13-14)'!$A$2:$C$219,2,FALSE)</f>
        <v>E38000085</v>
      </c>
      <c r="B162" t="str">
        <f>VLOOKUP(E162,'[1]ONS Area ID (CWT Q2 13-14)'!$A$2:$C$219,3,FALSE)</f>
        <v>E39000007</v>
      </c>
      <c r="C162" s="66" t="str">
        <f>VLOOKUP(E162,[1]CCG!$A$2:$D$212,4,FALSE)</f>
        <v>Q50</v>
      </c>
      <c r="D162" s="66" t="str">
        <f>VLOOKUP(C162,'[1]Area Team'!$A$2:$B$29,2,FALSE)</f>
        <v>NORTH YORKSHIRE AND HUMBER AREA TEAM</v>
      </c>
      <c r="E162" s="75" t="s">
        <v>121</v>
      </c>
      <c r="F162" s="66" t="str">
        <f>VLOOKUP(E162,[1]CCG!$A$2:$D$212,2,FALSE)</f>
        <v>NHS HULL CCG</v>
      </c>
      <c r="G162" s="56" t="s">
        <v>62</v>
      </c>
      <c r="H162" s="56" t="s">
        <v>0</v>
      </c>
      <c r="I162" s="76">
        <v>13</v>
      </c>
      <c r="J162" s="76">
        <v>11</v>
      </c>
      <c r="K162" s="60">
        <f t="shared" si="4"/>
        <v>2</v>
      </c>
      <c r="L162" s="58">
        <f t="shared" si="5"/>
        <v>0.84615384615384615</v>
      </c>
    </row>
    <row r="163" spans="1:14" s="13" customFormat="1" ht="15" x14ac:dyDescent="0.25">
      <c r="A163" t="str">
        <f>VLOOKUP(E163,'[1]ONS Area ID (CWT Q2 13-14)'!$A$2:$C$219,2,FALSE)</f>
        <v>E38000119</v>
      </c>
      <c r="B163" t="str">
        <f>VLOOKUP(E163,'[1]ONS Area ID (CWT Q2 13-14)'!$A$2:$C$219,3,FALSE)</f>
        <v>E39000007</v>
      </c>
      <c r="C163" s="66" t="str">
        <f>VLOOKUP(E163,[1]CCG!$A$2:$D$212,4,FALSE)</f>
        <v>Q50</v>
      </c>
      <c r="D163" s="66" t="str">
        <f>VLOOKUP(C163,'[1]Area Team'!$A$2:$B$29,2,FALSE)</f>
        <v>NORTH YORKSHIRE AND HUMBER AREA TEAM</v>
      </c>
      <c r="E163" s="75" t="s">
        <v>123</v>
      </c>
      <c r="F163" s="66" t="str">
        <f>VLOOKUP(E163,[1]CCG!$A$2:$D$212,2,FALSE)</f>
        <v>NHS NORTH EAST LINCOLNSHIRE CCG</v>
      </c>
      <c r="G163" s="56" t="s">
        <v>62</v>
      </c>
      <c r="H163" s="56" t="s">
        <v>0</v>
      </c>
      <c r="I163" s="76">
        <v>20</v>
      </c>
      <c r="J163" s="76">
        <v>20</v>
      </c>
      <c r="K163" s="60">
        <f t="shared" si="4"/>
        <v>0</v>
      </c>
      <c r="L163" s="58">
        <f t="shared" si="5"/>
        <v>1</v>
      </c>
    </row>
    <row r="164" spans="1:14" s="17" customFormat="1" ht="15" x14ac:dyDescent="0.25">
      <c r="A164" t="str">
        <f>VLOOKUP(E164,'[1]ONS Area ID (CWT Q2 13-14)'!$A$2:$C$219,2,FALSE)</f>
        <v>E38000122</v>
      </c>
      <c r="B164" t="str">
        <f>VLOOKUP(E164,'[1]ONS Area ID (CWT Q2 13-14)'!$A$2:$C$219,3,FALSE)</f>
        <v>E39000007</v>
      </c>
      <c r="C164" s="66" t="str">
        <f>VLOOKUP(E164,[1]CCG!$A$2:$D$212,4,FALSE)</f>
        <v>Q50</v>
      </c>
      <c r="D164" s="66" t="str">
        <f>VLOOKUP(C164,'[1]Area Team'!$A$2:$B$29,2,FALSE)</f>
        <v>NORTH YORKSHIRE AND HUMBER AREA TEAM</v>
      </c>
      <c r="E164" s="75" t="s">
        <v>125</v>
      </c>
      <c r="F164" s="66" t="str">
        <f>VLOOKUP(E164,[1]CCG!$A$2:$D$212,2,FALSE)</f>
        <v>NHS NORTH LINCOLNSHIRE CCG</v>
      </c>
      <c r="G164" s="56" t="s">
        <v>62</v>
      </c>
      <c r="H164" s="56" t="s">
        <v>0</v>
      </c>
      <c r="I164" s="76">
        <v>30</v>
      </c>
      <c r="J164" s="76">
        <v>26</v>
      </c>
      <c r="K164" s="60">
        <f t="shared" si="4"/>
        <v>4</v>
      </c>
      <c r="L164" s="58">
        <f t="shared" si="5"/>
        <v>0.8666666666666667</v>
      </c>
      <c r="M164" s="18"/>
      <c r="N164" s="18"/>
    </row>
    <row r="165" spans="1:14" s="13" customFormat="1" ht="15" x14ac:dyDescent="0.25">
      <c r="A165" t="str">
        <f>VLOOKUP(E165,'[1]ONS Area ID (CWT Q2 13-14)'!$A$2:$C$219,2,FALSE)</f>
        <v>E38000145</v>
      </c>
      <c r="B165" t="str">
        <f>VLOOKUP(E165,'[1]ONS Area ID (CWT Q2 13-14)'!$A$2:$C$219,3,FALSE)</f>
        <v>E39000007</v>
      </c>
      <c r="C165" s="66" t="str">
        <f>VLOOKUP(E165,[1]CCG!$A$2:$D$212,4,FALSE)</f>
        <v>Q50</v>
      </c>
      <c r="D165" s="66" t="str">
        <f>VLOOKUP(C165,'[1]Area Team'!$A$2:$B$29,2,FALSE)</f>
        <v>NORTH YORKSHIRE AND HUMBER AREA TEAM</v>
      </c>
      <c r="E165" s="75" t="s">
        <v>127</v>
      </c>
      <c r="F165" s="66" t="str">
        <f>VLOOKUP(E165,[1]CCG!$A$2:$D$212,2,FALSE)</f>
        <v>NHS SCARBOROUGH AND RYEDALE CCG</v>
      </c>
      <c r="G165" s="56" t="s">
        <v>62</v>
      </c>
      <c r="H165" s="56" t="s">
        <v>0</v>
      </c>
      <c r="I165" s="76">
        <v>4</v>
      </c>
      <c r="J165" s="76">
        <v>1</v>
      </c>
      <c r="K165" s="60">
        <f t="shared" si="4"/>
        <v>3</v>
      </c>
      <c r="L165" s="58">
        <f t="shared" si="5"/>
        <v>0.25</v>
      </c>
      <c r="M165" s="20"/>
      <c r="N165" s="20"/>
    </row>
    <row r="166" spans="1:14" s="13" customFormat="1" ht="15" x14ac:dyDescent="0.25">
      <c r="A166" t="str">
        <f>VLOOKUP(E166,'[1]ONS Area ID (CWT Q2 13-14)'!$A$2:$C$219,2,FALSE)</f>
        <v>E38000188</v>
      </c>
      <c r="B166" t="str">
        <f>VLOOKUP(E166,'[1]ONS Area ID (CWT Q2 13-14)'!$A$2:$C$219,3,FALSE)</f>
        <v>E39000007</v>
      </c>
      <c r="C166" s="66" t="str">
        <f>VLOOKUP(E166,[1]CCG!$A$2:$D$212,4,FALSE)</f>
        <v>Q50</v>
      </c>
      <c r="D166" s="66" t="str">
        <f>VLOOKUP(C166,'[1]Area Team'!$A$2:$B$29,2,FALSE)</f>
        <v>NORTH YORKSHIRE AND HUMBER AREA TEAM</v>
      </c>
      <c r="E166" s="75" t="s">
        <v>129</v>
      </c>
      <c r="F166" s="66" t="str">
        <f>VLOOKUP(E166,[1]CCG!$A$2:$D$212,2,FALSE)</f>
        <v>NHS VALE OF YORK CCG</v>
      </c>
      <c r="G166" s="56" t="s">
        <v>62</v>
      </c>
      <c r="H166" s="56" t="s">
        <v>0</v>
      </c>
      <c r="I166" s="76">
        <v>36</v>
      </c>
      <c r="J166" s="76">
        <v>34</v>
      </c>
      <c r="K166" s="60">
        <f t="shared" si="4"/>
        <v>2</v>
      </c>
      <c r="L166" s="58">
        <f t="shared" si="5"/>
        <v>0.94444444444444442</v>
      </c>
    </row>
    <row r="167" spans="1:14" s="13" customFormat="1" ht="15" x14ac:dyDescent="0.25">
      <c r="A167" t="str">
        <f>VLOOKUP(E167,'[1]ONS Area ID (CWT Q2 13-14)'!$A$2:$C$219,2,FALSE)</f>
        <v>E38000028</v>
      </c>
      <c r="B167" t="str">
        <f>VLOOKUP(E167,'[1]ONS Area ID (CWT Q2 13-14)'!$A$2:$C$219,3,FALSE)</f>
        <v>E39000017</v>
      </c>
      <c r="C167" s="66" t="str">
        <f>VLOOKUP(E167,[1]CCG!$A$2:$D$212,4,FALSE)</f>
        <v>Q60</v>
      </c>
      <c r="D167" s="66" t="str">
        <f>VLOOKUP(C167,'[1]Area Team'!$A$2:$B$29,2,FALSE)</f>
        <v>SHROPSHIRE AND STAFFORDSHIRE AREA TEAM</v>
      </c>
      <c r="E167" s="75" t="s">
        <v>151</v>
      </c>
      <c r="F167" s="66" t="str">
        <f>VLOOKUP(E167,[1]CCG!$A$2:$D$212,2,FALSE)</f>
        <v>NHS CANNOCK CHASE CCG</v>
      </c>
      <c r="G167" s="56" t="s">
        <v>62</v>
      </c>
      <c r="H167" s="56" t="s">
        <v>0</v>
      </c>
      <c r="I167" s="76">
        <v>14</v>
      </c>
      <c r="J167" s="76">
        <v>14</v>
      </c>
      <c r="K167" s="60">
        <f t="shared" si="4"/>
        <v>0</v>
      </c>
      <c r="L167" s="58">
        <f t="shared" si="5"/>
        <v>1</v>
      </c>
    </row>
    <row r="168" spans="1:14" s="13" customFormat="1" ht="15" x14ac:dyDescent="0.25">
      <c r="A168" t="str">
        <f>VLOOKUP(E168,'[1]ONS Area ID (CWT Q2 13-14)'!$A$2:$C$219,2,FALSE)</f>
        <v>E38000053</v>
      </c>
      <c r="B168" t="str">
        <f>VLOOKUP(E168,'[1]ONS Area ID (CWT Q2 13-14)'!$A$2:$C$219,3,FALSE)</f>
        <v>E39000017</v>
      </c>
      <c r="C168" s="66" t="str">
        <f>VLOOKUP(E168,[1]CCG!$A$2:$D$212,4,FALSE)</f>
        <v>Q60</v>
      </c>
      <c r="D168" s="66" t="str">
        <f>VLOOKUP(C168,'[1]Area Team'!$A$2:$B$29,2,FALSE)</f>
        <v>SHROPSHIRE AND STAFFORDSHIRE AREA TEAM</v>
      </c>
      <c r="E168" s="75" t="s">
        <v>154</v>
      </c>
      <c r="F168" s="66" t="str">
        <f>VLOOKUP(E168,[1]CCG!$A$2:$D$212,2,FALSE)</f>
        <v>NHS EAST STAFFORDSHIRE CCG</v>
      </c>
      <c r="G168" s="56" t="s">
        <v>62</v>
      </c>
      <c r="H168" s="56" t="s">
        <v>0</v>
      </c>
      <c r="I168" s="76">
        <v>10</v>
      </c>
      <c r="J168" s="76">
        <v>10</v>
      </c>
      <c r="K168" s="60">
        <f t="shared" si="4"/>
        <v>0</v>
      </c>
      <c r="L168" s="58">
        <f t="shared" si="5"/>
        <v>1</v>
      </c>
    </row>
    <row r="169" spans="1:14" s="13" customFormat="1" ht="12" customHeight="1" x14ac:dyDescent="0.25">
      <c r="A169" t="str">
        <f>VLOOKUP(E169,'[1]ONS Area ID (CWT Q2 13-14)'!$A$2:$C$219,2,FALSE)</f>
        <v>E38000126</v>
      </c>
      <c r="B169" t="str">
        <f>VLOOKUP(E169,'[1]ONS Area ID (CWT Q2 13-14)'!$A$2:$C$219,3,FALSE)</f>
        <v>E39000017</v>
      </c>
      <c r="C169" s="66" t="str">
        <f>VLOOKUP(E169,[1]CCG!$A$2:$D$212,4,FALSE)</f>
        <v>Q60</v>
      </c>
      <c r="D169" s="66" t="str">
        <f>VLOOKUP(C169,'[1]Area Team'!$A$2:$B$29,2,FALSE)</f>
        <v>SHROPSHIRE AND STAFFORDSHIRE AREA TEAM</v>
      </c>
      <c r="E169" s="75" t="s">
        <v>156</v>
      </c>
      <c r="F169" s="66" t="str">
        <f>VLOOKUP(E169,[1]CCG!$A$2:$D$212,2,FALSE)</f>
        <v>NHS NORTH STAFFORDSHIRE CCG</v>
      </c>
      <c r="G169" s="56" t="s">
        <v>62</v>
      </c>
      <c r="H169" s="56" t="s">
        <v>0</v>
      </c>
      <c r="I169" s="76">
        <v>11</v>
      </c>
      <c r="J169" s="76">
        <v>10</v>
      </c>
      <c r="K169" s="60">
        <f t="shared" si="4"/>
        <v>1</v>
      </c>
      <c r="L169" s="58">
        <f t="shared" si="5"/>
        <v>0.90909090909090906</v>
      </c>
    </row>
    <row r="170" spans="1:14" ht="15" x14ac:dyDescent="0.25">
      <c r="A170" t="str">
        <f>VLOOKUP(E170,'[1]ONS Area ID (CWT Q2 13-14)'!$A$2:$C$219,2,FALSE)</f>
        <v>E38000147</v>
      </c>
      <c r="B170" t="str">
        <f>VLOOKUP(E170,'[1]ONS Area ID (CWT Q2 13-14)'!$A$2:$C$219,3,FALSE)</f>
        <v>E39000017</v>
      </c>
      <c r="C170" s="66" t="str">
        <f>VLOOKUP(E170,[1]CCG!$A$2:$D$212,4,FALSE)</f>
        <v>Q60</v>
      </c>
      <c r="D170" s="66" t="str">
        <f>VLOOKUP(C170,'[1]Area Team'!$A$2:$B$29,2,FALSE)</f>
        <v>SHROPSHIRE AND STAFFORDSHIRE AREA TEAM</v>
      </c>
      <c r="E170" s="75" t="s">
        <v>160</v>
      </c>
      <c r="F170" s="66" t="str">
        <f>VLOOKUP(E170,[1]CCG!$A$2:$D$212,2,FALSE)</f>
        <v>NHS SHROPSHIRE CCG</v>
      </c>
      <c r="G170" s="56" t="s">
        <v>62</v>
      </c>
      <c r="H170" s="56" t="s">
        <v>0</v>
      </c>
      <c r="I170" s="76">
        <v>37</v>
      </c>
      <c r="J170" s="76">
        <v>35</v>
      </c>
      <c r="K170" s="60">
        <f t="shared" si="4"/>
        <v>2</v>
      </c>
      <c r="L170" s="58">
        <f t="shared" si="5"/>
        <v>0.94594594594594594</v>
      </c>
    </row>
    <row r="171" spans="1:14" ht="15" x14ac:dyDescent="0.25">
      <c r="A171" t="str">
        <f>VLOOKUP(E171,'[1]ONS Area ID (CWT Q2 13-14)'!$A$2:$C$219,2,FALSE)</f>
        <v>E38000153</v>
      </c>
      <c r="B171" t="str">
        <f>VLOOKUP(E171,'[1]ONS Area ID (CWT Q2 13-14)'!$A$2:$C$219,3,FALSE)</f>
        <v>E39000017</v>
      </c>
      <c r="C171" s="66" t="str">
        <f>VLOOKUP(E171,[1]CCG!$A$2:$D$212,4,FALSE)</f>
        <v>Q60</v>
      </c>
      <c r="D171" s="66" t="str">
        <f>VLOOKUP(C171,'[1]Area Team'!$A$2:$B$29,2,FALSE)</f>
        <v>SHROPSHIRE AND STAFFORDSHIRE AREA TEAM</v>
      </c>
      <c r="E171" s="75" t="s">
        <v>162</v>
      </c>
      <c r="F171" s="66" t="str">
        <f>VLOOKUP(E171,[1]CCG!$A$2:$D$212,2,FALSE)</f>
        <v>NHS SOUTH EAST STAFFS AND SEISDON PENINSULAR CCG</v>
      </c>
      <c r="G171" s="56" t="s">
        <v>62</v>
      </c>
      <c r="H171" s="56" t="s">
        <v>0</v>
      </c>
      <c r="I171" s="76">
        <v>4</v>
      </c>
      <c r="J171" s="76">
        <v>4</v>
      </c>
      <c r="K171" s="60">
        <f t="shared" si="4"/>
        <v>0</v>
      </c>
      <c r="L171" s="58">
        <f t="shared" si="5"/>
        <v>1</v>
      </c>
    </row>
    <row r="172" spans="1:14" ht="15" x14ac:dyDescent="0.25">
      <c r="A172" t="str">
        <f>VLOOKUP(E172,'[1]ONS Area ID (CWT Q2 13-14)'!$A$2:$C$219,2,FALSE)</f>
        <v>E38000173</v>
      </c>
      <c r="B172" t="str">
        <f>VLOOKUP(E172,'[1]ONS Area ID (CWT Q2 13-14)'!$A$2:$C$219,3,FALSE)</f>
        <v>E39000017</v>
      </c>
      <c r="C172" s="66" t="str">
        <f>VLOOKUP(E172,[1]CCG!$A$2:$D$212,4,FALSE)</f>
        <v>Q60</v>
      </c>
      <c r="D172" s="66" t="str">
        <f>VLOOKUP(C172,'[1]Area Team'!$A$2:$B$29,2,FALSE)</f>
        <v>SHROPSHIRE AND STAFFORDSHIRE AREA TEAM</v>
      </c>
      <c r="E172" s="75" t="s">
        <v>165</v>
      </c>
      <c r="F172" s="66" t="str">
        <f>VLOOKUP(E172,[1]CCG!$A$2:$D$212,2,FALSE)</f>
        <v>NHS STAFFORD AND SURROUNDS CCG</v>
      </c>
      <c r="G172" s="56" t="s">
        <v>62</v>
      </c>
      <c r="H172" s="56" t="s">
        <v>0</v>
      </c>
      <c r="I172" s="76">
        <v>23</v>
      </c>
      <c r="J172" s="76">
        <v>23</v>
      </c>
      <c r="K172" s="60">
        <f t="shared" si="4"/>
        <v>0</v>
      </c>
      <c r="L172" s="58">
        <f t="shared" si="5"/>
        <v>1</v>
      </c>
    </row>
    <row r="173" spans="1:14" ht="15" x14ac:dyDescent="0.25">
      <c r="A173" t="str">
        <f>VLOOKUP(E173,'[1]ONS Area ID (CWT Q2 13-14)'!$A$2:$C$219,2,FALSE)</f>
        <v>E38000175</v>
      </c>
      <c r="B173" t="str">
        <f>VLOOKUP(E173,'[1]ONS Area ID (CWT Q2 13-14)'!$A$2:$C$219,3,FALSE)</f>
        <v>E39000017</v>
      </c>
      <c r="C173" s="66" t="str">
        <f>VLOOKUP(E173,[1]CCG!$A$2:$D$212,4,FALSE)</f>
        <v>Q60</v>
      </c>
      <c r="D173" s="66" t="str">
        <f>VLOOKUP(C173,'[1]Area Team'!$A$2:$B$29,2,FALSE)</f>
        <v>SHROPSHIRE AND STAFFORDSHIRE AREA TEAM</v>
      </c>
      <c r="E173" s="75" t="s">
        <v>166</v>
      </c>
      <c r="F173" s="66" t="str">
        <f>VLOOKUP(E173,[1]CCG!$A$2:$D$212,2,FALSE)</f>
        <v>NHS STOKE ON TRENT CCG</v>
      </c>
      <c r="G173" s="56" t="s">
        <v>62</v>
      </c>
      <c r="H173" s="56" t="s">
        <v>0</v>
      </c>
      <c r="I173" s="76">
        <v>18</v>
      </c>
      <c r="J173" s="76">
        <v>17</v>
      </c>
      <c r="K173" s="60">
        <f t="shared" si="4"/>
        <v>1</v>
      </c>
      <c r="L173" s="58">
        <f t="shared" si="5"/>
        <v>0.94444444444444442</v>
      </c>
    </row>
    <row r="174" spans="1:14" s="13" customFormat="1" ht="15" x14ac:dyDescent="0.25">
      <c r="A174" t="str">
        <f>VLOOKUP(E174,'[1]ONS Area ID (CWT Q2 13-14)'!$A$2:$C$219,2,FALSE)</f>
        <v>E38000183</v>
      </c>
      <c r="B174" t="str">
        <f>VLOOKUP(E174,'[1]ONS Area ID (CWT Q2 13-14)'!$A$2:$C$219,3,FALSE)</f>
        <v>E39000017</v>
      </c>
      <c r="C174" s="66" t="str">
        <f>VLOOKUP(E174,[1]CCG!$A$2:$D$212,4,FALSE)</f>
        <v>Q60</v>
      </c>
      <c r="D174" s="66" t="str">
        <f>VLOOKUP(C174,'[1]Area Team'!$A$2:$B$29,2,FALSE)</f>
        <v>SHROPSHIRE AND STAFFORDSHIRE AREA TEAM</v>
      </c>
      <c r="E174" s="75" t="s">
        <v>167</v>
      </c>
      <c r="F174" s="66" t="str">
        <f>VLOOKUP(E174,[1]CCG!$A$2:$D$212,2,FALSE)</f>
        <v>NHS TELFORD AND WREKIN CCG</v>
      </c>
      <c r="G174" s="56" t="s">
        <v>62</v>
      </c>
      <c r="H174" s="56" t="s">
        <v>0</v>
      </c>
      <c r="I174" s="76">
        <v>3</v>
      </c>
      <c r="J174" s="76">
        <v>2</v>
      </c>
      <c r="K174" s="60">
        <f t="shared" si="4"/>
        <v>1</v>
      </c>
      <c r="L174" s="58">
        <f t="shared" si="5"/>
        <v>0.66666666666666663</v>
      </c>
    </row>
    <row r="175" spans="1:14" s="13" customFormat="1" ht="15" x14ac:dyDescent="0.25">
      <c r="A175" t="str">
        <f>VLOOKUP(E175,'[1]ONS Area ID (CWT Q2 13-14)'!$A$2:$C$219,2,FALSE)</f>
        <v>E38000006</v>
      </c>
      <c r="B175" t="str">
        <f>VLOOKUP(E175,'[1]ONS Area ID (CWT Q2 13-14)'!$A$2:$C$219,3,FALSE)</f>
        <v>E39000008</v>
      </c>
      <c r="C175" s="66" t="str">
        <f>VLOOKUP(E175,[1]CCG!$A$2:$D$212,4,FALSE)</f>
        <v>Q51</v>
      </c>
      <c r="D175" s="66" t="str">
        <f>VLOOKUP(C175,'[1]Area Team'!$A$2:$B$29,2,FALSE)</f>
        <v>SOUTH YORKSHIRE AND BASSETLAW AREA TEAM</v>
      </c>
      <c r="E175" s="75" t="s">
        <v>109</v>
      </c>
      <c r="F175" s="66" t="str">
        <f>VLOOKUP(E175,[1]CCG!$A$2:$D$212,2,FALSE)</f>
        <v>NHS BARNSLEY CCG</v>
      </c>
      <c r="G175" s="56" t="s">
        <v>62</v>
      </c>
      <c r="H175" s="56" t="s">
        <v>0</v>
      </c>
      <c r="I175" s="76">
        <v>18</v>
      </c>
      <c r="J175" s="76">
        <v>18</v>
      </c>
      <c r="K175" s="60">
        <f t="shared" si="4"/>
        <v>0</v>
      </c>
      <c r="L175" s="58">
        <f t="shared" si="5"/>
        <v>1</v>
      </c>
    </row>
    <row r="176" spans="1:14" ht="15" x14ac:dyDescent="0.25">
      <c r="A176" t="str">
        <f>VLOOKUP(E176,'[1]ONS Area ID (CWT Q2 13-14)'!$A$2:$C$219,2,FALSE)</f>
        <v>E38000008</v>
      </c>
      <c r="B176" t="str">
        <f>VLOOKUP(E176,'[1]ONS Area ID (CWT Q2 13-14)'!$A$2:$C$219,3,FALSE)</f>
        <v>E39000008</v>
      </c>
      <c r="C176" s="66" t="str">
        <f>VLOOKUP(E176,[1]CCG!$A$2:$D$212,4,FALSE)</f>
        <v>Q51</v>
      </c>
      <c r="D176" s="66" t="str">
        <f>VLOOKUP(C176,'[1]Area Team'!$A$2:$B$29,2,FALSE)</f>
        <v>SOUTH YORKSHIRE AND BASSETLAW AREA TEAM</v>
      </c>
      <c r="E176" s="75" t="s">
        <v>110</v>
      </c>
      <c r="F176" s="66" t="str">
        <f>VLOOKUP(E176,[1]CCG!$A$2:$D$212,2,FALSE)</f>
        <v>NHS BASSETLAW CCG</v>
      </c>
      <c r="G176" s="56" t="s">
        <v>62</v>
      </c>
      <c r="H176" s="56" t="s">
        <v>0</v>
      </c>
      <c r="I176" s="76">
        <v>12</v>
      </c>
      <c r="J176" s="76">
        <v>12</v>
      </c>
      <c r="K176" s="60">
        <f t="shared" si="4"/>
        <v>0</v>
      </c>
      <c r="L176" s="58">
        <f t="shared" si="5"/>
        <v>1</v>
      </c>
    </row>
    <row r="177" spans="1:12" ht="15" x14ac:dyDescent="0.25">
      <c r="A177" t="str">
        <f>VLOOKUP(E177,'[1]ONS Area ID (CWT Q2 13-14)'!$A$2:$C$219,2,FALSE)</f>
        <v>E38000044</v>
      </c>
      <c r="B177" t="str">
        <f>VLOOKUP(E177,'[1]ONS Area ID (CWT Q2 13-14)'!$A$2:$C$219,3,FALSE)</f>
        <v>E39000008</v>
      </c>
      <c r="C177" s="66" t="str">
        <f>VLOOKUP(E177,[1]CCG!$A$2:$D$212,4,FALSE)</f>
        <v>Q51</v>
      </c>
      <c r="D177" s="66" t="str">
        <f>VLOOKUP(C177,'[1]Area Team'!$A$2:$B$29,2,FALSE)</f>
        <v>SOUTH YORKSHIRE AND BASSETLAW AREA TEAM</v>
      </c>
      <c r="E177" s="75" t="s">
        <v>115</v>
      </c>
      <c r="F177" s="66" t="str">
        <f>VLOOKUP(E177,[1]CCG!$A$2:$D$212,2,FALSE)</f>
        <v>NHS DONCASTER CCG</v>
      </c>
      <c r="G177" s="56" t="s">
        <v>62</v>
      </c>
      <c r="H177" s="56" t="s">
        <v>0</v>
      </c>
      <c r="I177" s="76">
        <v>16</v>
      </c>
      <c r="J177" s="76">
        <v>15</v>
      </c>
      <c r="K177" s="60">
        <f t="shared" si="4"/>
        <v>1</v>
      </c>
      <c r="L177" s="58">
        <f t="shared" si="5"/>
        <v>0.9375</v>
      </c>
    </row>
    <row r="178" spans="1:12" ht="12.75" customHeight="1" x14ac:dyDescent="0.25">
      <c r="A178" t="str">
        <f>VLOOKUP(E178,'[1]ONS Area ID (CWT Q2 13-14)'!$A$2:$C$219,2,FALSE)</f>
        <v>E38000141</v>
      </c>
      <c r="B178" t="str">
        <f>VLOOKUP(E178,'[1]ONS Area ID (CWT Q2 13-14)'!$A$2:$C$219,3,FALSE)</f>
        <v>E39000008</v>
      </c>
      <c r="C178" s="66" t="str">
        <f>VLOOKUP(E178,[1]CCG!$A$2:$D$212,4,FALSE)</f>
        <v>Q51</v>
      </c>
      <c r="D178" s="66" t="str">
        <f>VLOOKUP(C178,'[1]Area Team'!$A$2:$B$29,2,FALSE)</f>
        <v>SOUTH YORKSHIRE AND BASSETLAW AREA TEAM</v>
      </c>
      <c r="E178" s="75" t="s">
        <v>126</v>
      </c>
      <c r="F178" s="66" t="str">
        <f>VLOOKUP(E178,[1]CCG!$A$2:$D$212,2,FALSE)</f>
        <v>NHS ROTHERHAM CCG</v>
      </c>
      <c r="G178" s="56" t="s">
        <v>62</v>
      </c>
      <c r="H178" s="56" t="s">
        <v>0</v>
      </c>
      <c r="I178" s="76">
        <v>17</v>
      </c>
      <c r="J178" s="76">
        <v>15</v>
      </c>
      <c r="K178" s="60">
        <f t="shared" si="4"/>
        <v>2</v>
      </c>
      <c r="L178" s="58">
        <f t="shared" si="5"/>
        <v>0.88235294117647056</v>
      </c>
    </row>
    <row r="179" spans="1:12" ht="15" x14ac:dyDescent="0.25">
      <c r="A179" t="str">
        <f>VLOOKUP(E179,'[1]ONS Area ID (CWT Q2 13-14)'!$A$2:$C$219,2,FALSE)</f>
        <v>E38000146</v>
      </c>
      <c r="B179" t="str">
        <f>VLOOKUP(E179,'[1]ONS Area ID (CWT Q2 13-14)'!$A$2:$C$219,3,FALSE)</f>
        <v>E39000008</v>
      </c>
      <c r="C179" s="66" t="str">
        <f>VLOOKUP(E179,[1]CCG!$A$2:$D$212,4,FALSE)</f>
        <v>Q51</v>
      </c>
      <c r="D179" s="66" t="str">
        <f>VLOOKUP(C179,'[1]Area Team'!$A$2:$B$29,2,FALSE)</f>
        <v>SOUTH YORKSHIRE AND BASSETLAW AREA TEAM</v>
      </c>
      <c r="E179" s="75" t="s">
        <v>128</v>
      </c>
      <c r="F179" s="66" t="str">
        <f>VLOOKUP(E179,[1]CCG!$A$2:$D$212,2,FALSE)</f>
        <v>NHS SHEFFIELD CCG</v>
      </c>
      <c r="G179" s="56" t="s">
        <v>62</v>
      </c>
      <c r="H179" s="56" t="s">
        <v>0</v>
      </c>
      <c r="I179" s="76">
        <v>39</v>
      </c>
      <c r="J179" s="76">
        <v>38</v>
      </c>
      <c r="K179" s="60">
        <f t="shared" si="4"/>
        <v>1</v>
      </c>
      <c r="L179" s="58">
        <f t="shared" si="5"/>
        <v>0.97435897435897434</v>
      </c>
    </row>
    <row r="180" spans="1:12" ht="15" x14ac:dyDescent="0.25">
      <c r="A180" t="str">
        <f>VLOOKUP(E180,'[1]ONS Area ID (CWT Q2 13-14)'!$A$2:$C$219,2,FALSE)</f>
        <v>E38000021</v>
      </c>
      <c r="B180" t="str">
        <f>VLOOKUP(E180,'[1]ONS Area ID (CWT Q2 13-14)'!$A$2:$C$219,3,FALSE)</f>
        <v>E39000023</v>
      </c>
      <c r="C180" s="66" t="str">
        <f>VLOOKUP(E180,[1]CCG!$A$2:$D$212,4,FALSE)</f>
        <v>Q68</v>
      </c>
      <c r="D180" s="66" t="str">
        <f>VLOOKUP(C180,'[1]Area Team'!$A$2:$B$29,2,FALSE)</f>
        <v>SURREY AND SUSSEX AREA TEAM</v>
      </c>
      <c r="E180" s="75" t="s">
        <v>220</v>
      </c>
      <c r="F180" s="66" t="str">
        <f>VLOOKUP(E180,[1]CCG!$A$2:$D$212,2,FALSE)</f>
        <v>NHS BRIGHTON AND HOVE CCG</v>
      </c>
      <c r="G180" s="56" t="s">
        <v>62</v>
      </c>
      <c r="H180" s="56" t="s">
        <v>0</v>
      </c>
      <c r="I180" s="76">
        <v>17</v>
      </c>
      <c r="J180" s="76">
        <v>17</v>
      </c>
      <c r="K180" s="60">
        <f t="shared" si="4"/>
        <v>0</v>
      </c>
      <c r="L180" s="58">
        <f t="shared" si="5"/>
        <v>1</v>
      </c>
    </row>
    <row r="181" spans="1:12" ht="15" x14ac:dyDescent="0.25">
      <c r="A181" t="str">
        <f>VLOOKUP(E181,'[1]ONS Area ID (CWT Q2 13-14)'!$A$2:$C$219,2,FALSE)</f>
        <v>E38000036</v>
      </c>
      <c r="B181" t="str">
        <f>VLOOKUP(E181,'[1]ONS Area ID (CWT Q2 13-14)'!$A$2:$C$219,3,FALSE)</f>
        <v>E39000023</v>
      </c>
      <c r="C181" s="66" t="str">
        <f>VLOOKUP(E181,[1]CCG!$A$2:$D$212,4,FALSE)</f>
        <v>Q68</v>
      </c>
      <c r="D181" s="66" t="str">
        <f>VLOOKUP(C181,'[1]Area Team'!$A$2:$B$29,2,FALSE)</f>
        <v>SURREY AND SUSSEX AREA TEAM</v>
      </c>
      <c r="E181" s="75" t="s">
        <v>223</v>
      </c>
      <c r="F181" s="66" t="str">
        <f>VLOOKUP(E181,[1]CCG!$A$2:$D$212,2,FALSE)</f>
        <v>NHS COASTAL WEST SUSSEX CCG</v>
      </c>
      <c r="G181" s="56" t="s">
        <v>62</v>
      </c>
      <c r="H181" s="56" t="s">
        <v>0</v>
      </c>
      <c r="I181" s="76">
        <v>55</v>
      </c>
      <c r="J181" s="76">
        <v>50</v>
      </c>
      <c r="K181" s="60">
        <f t="shared" si="4"/>
        <v>5</v>
      </c>
      <c r="L181" s="58">
        <f t="shared" si="5"/>
        <v>0.90909090909090906</v>
      </c>
    </row>
    <row r="182" spans="1:12" ht="15" x14ac:dyDescent="0.25">
      <c r="A182" t="str">
        <f>VLOOKUP(E182,'[1]ONS Area ID (CWT Q2 13-14)'!$A$2:$C$219,2,FALSE)</f>
        <v>E38000039</v>
      </c>
      <c r="B182" t="str">
        <f>VLOOKUP(E182,'[1]ONS Area ID (CWT Q2 13-14)'!$A$2:$C$219,3,FALSE)</f>
        <v>E39000023</v>
      </c>
      <c r="C182" s="66" t="str">
        <f>VLOOKUP(E182,[1]CCG!$A$2:$D$212,4,FALSE)</f>
        <v>Q68</v>
      </c>
      <c r="D182" s="66" t="str">
        <f>VLOOKUP(C182,'[1]Area Team'!$A$2:$B$29,2,FALSE)</f>
        <v>SURREY AND SUSSEX AREA TEAM</v>
      </c>
      <c r="E182" s="75" t="s">
        <v>224</v>
      </c>
      <c r="F182" s="66" t="str">
        <f>VLOOKUP(E182,[1]CCG!$A$2:$D$212,2,FALSE)</f>
        <v>NHS CRAWLEY CCG</v>
      </c>
      <c r="G182" s="56" t="s">
        <v>62</v>
      </c>
      <c r="H182" s="56" t="s">
        <v>0</v>
      </c>
      <c r="I182" s="76">
        <v>2</v>
      </c>
      <c r="J182" s="76">
        <v>1</v>
      </c>
      <c r="K182" s="60">
        <f t="shared" si="4"/>
        <v>1</v>
      </c>
      <c r="L182" s="58">
        <f t="shared" si="5"/>
        <v>0.5</v>
      </c>
    </row>
    <row r="183" spans="1:12" ht="15" x14ac:dyDescent="0.25">
      <c r="A183" t="str">
        <f>VLOOKUP(E183,'[1]ONS Area ID (CWT Q2 13-14)'!$A$2:$C$219,2,FALSE)</f>
        <v>E38000054</v>
      </c>
      <c r="B183" t="str">
        <f>VLOOKUP(E183,'[1]ONS Area ID (CWT Q2 13-14)'!$A$2:$C$219,3,FALSE)</f>
        <v>E39000023</v>
      </c>
      <c r="C183" s="66" t="str">
        <f>VLOOKUP(E183,[1]CCG!$A$2:$D$212,4,FALSE)</f>
        <v>Q68</v>
      </c>
      <c r="D183" s="66" t="str">
        <f>VLOOKUP(C183,'[1]Area Team'!$A$2:$B$29,2,FALSE)</f>
        <v>SURREY AND SUSSEX AREA TEAM</v>
      </c>
      <c r="E183" s="75" t="s">
        <v>226</v>
      </c>
      <c r="F183" s="66" t="str">
        <f>VLOOKUP(E183,[1]CCG!$A$2:$D$212,2,FALSE)</f>
        <v>NHS EAST SURREY CCG</v>
      </c>
      <c r="G183" s="56" t="s">
        <v>62</v>
      </c>
      <c r="H183" s="56" t="s">
        <v>0</v>
      </c>
      <c r="I183" s="76">
        <v>5</v>
      </c>
      <c r="J183" s="76">
        <v>3</v>
      </c>
      <c r="K183" s="60">
        <f t="shared" si="4"/>
        <v>2</v>
      </c>
      <c r="L183" s="58">
        <f t="shared" si="5"/>
        <v>0.6</v>
      </c>
    </row>
    <row r="184" spans="1:12" ht="15" x14ac:dyDescent="0.25">
      <c r="A184" t="str">
        <f>VLOOKUP(E184,'[1]ONS Area ID (CWT Q2 13-14)'!$A$2:$C$219,2,FALSE)</f>
        <v>E38000055</v>
      </c>
      <c r="B184" t="str">
        <f>VLOOKUP(E184,'[1]ONS Area ID (CWT Q2 13-14)'!$A$2:$C$219,3,FALSE)</f>
        <v>E39000023</v>
      </c>
      <c r="C184" s="66" t="str">
        <f>VLOOKUP(E184,[1]CCG!$A$2:$D$212,4,FALSE)</f>
        <v>Q68</v>
      </c>
      <c r="D184" s="66" t="str">
        <f>VLOOKUP(C184,'[1]Area Team'!$A$2:$B$29,2,FALSE)</f>
        <v>SURREY AND SUSSEX AREA TEAM</v>
      </c>
      <c r="E184" s="75" t="s">
        <v>222</v>
      </c>
      <c r="F184" s="66" t="str">
        <f>VLOOKUP(E184,[1]CCG!$A$2:$D$212,2,FALSE)</f>
        <v>NHS EASTBOURNE, HAILSHAM AND SEAFORD CCG</v>
      </c>
      <c r="G184" s="56" t="s">
        <v>62</v>
      </c>
      <c r="H184" s="56" t="s">
        <v>0</v>
      </c>
      <c r="I184" s="76">
        <v>21</v>
      </c>
      <c r="J184" s="76">
        <v>17</v>
      </c>
      <c r="K184" s="60">
        <f t="shared" si="4"/>
        <v>4</v>
      </c>
      <c r="L184" s="58">
        <f t="shared" si="5"/>
        <v>0.80952380952380953</v>
      </c>
    </row>
    <row r="185" spans="1:12" ht="15" x14ac:dyDescent="0.25">
      <c r="A185" t="str">
        <f>VLOOKUP(E185,'[1]ONS Area ID (CWT Q2 13-14)'!$A$2:$C$219,2,FALSE)</f>
        <v>E38000067</v>
      </c>
      <c r="B185" t="str">
        <f>VLOOKUP(E185,'[1]ONS Area ID (CWT Q2 13-14)'!$A$2:$C$219,3,FALSE)</f>
        <v>E39000023</v>
      </c>
      <c r="C185" s="66" t="str">
        <f>VLOOKUP(E185,[1]CCG!$A$2:$D$212,4,FALSE)</f>
        <v>Q68</v>
      </c>
      <c r="D185" s="66" t="str">
        <f>VLOOKUP(C185,'[1]Area Team'!$A$2:$B$29,2,FALSE)</f>
        <v>SURREY AND SUSSEX AREA TEAM</v>
      </c>
      <c r="E185" s="75" t="s">
        <v>227</v>
      </c>
      <c r="F185" s="66" t="str">
        <f>VLOOKUP(E185,[1]CCG!$A$2:$D$212,2,FALSE)</f>
        <v>NHS GUILDFORD AND WAVERLEY CCG</v>
      </c>
      <c r="G185" s="56" t="s">
        <v>62</v>
      </c>
      <c r="H185" s="56" t="s">
        <v>0</v>
      </c>
      <c r="I185" s="76">
        <v>20</v>
      </c>
      <c r="J185" s="76">
        <v>20</v>
      </c>
      <c r="K185" s="60">
        <f t="shared" si="4"/>
        <v>0</v>
      </c>
      <c r="L185" s="58">
        <f t="shared" si="5"/>
        <v>1</v>
      </c>
    </row>
    <row r="186" spans="1:12" ht="15" x14ac:dyDescent="0.25">
      <c r="A186" t="str">
        <f>VLOOKUP(E186,'[1]ONS Area ID (CWT Q2 13-14)'!$A$2:$C$219,2,FALSE)</f>
        <v>E38000076</v>
      </c>
      <c r="B186" t="str">
        <f>VLOOKUP(E186,'[1]ONS Area ID (CWT Q2 13-14)'!$A$2:$C$219,3,FALSE)</f>
        <v>E39000023</v>
      </c>
      <c r="C186" s="66" t="str">
        <f>VLOOKUP(E186,[1]CCG!$A$2:$D$212,4,FALSE)</f>
        <v>Q68</v>
      </c>
      <c r="D186" s="66" t="str">
        <f>VLOOKUP(C186,'[1]Area Team'!$A$2:$B$29,2,FALSE)</f>
        <v>SURREY AND SUSSEX AREA TEAM</v>
      </c>
      <c r="E186" s="75" t="s">
        <v>228</v>
      </c>
      <c r="F186" s="66" t="str">
        <f>VLOOKUP(E186,[1]CCG!$A$2:$D$212,2,FALSE)</f>
        <v>NHS HASTINGS AND ROTHER CCG</v>
      </c>
      <c r="G186" s="56" t="s">
        <v>62</v>
      </c>
      <c r="H186" s="56" t="s">
        <v>0</v>
      </c>
      <c r="I186" s="76">
        <v>36</v>
      </c>
      <c r="J186" s="76">
        <v>35</v>
      </c>
      <c r="K186" s="60">
        <f t="shared" si="4"/>
        <v>1</v>
      </c>
      <c r="L186" s="58">
        <f t="shared" si="5"/>
        <v>0.97222222222222221</v>
      </c>
    </row>
    <row r="187" spans="1:12" ht="15" x14ac:dyDescent="0.25">
      <c r="A187" t="str">
        <f>VLOOKUP(E187,'[1]ONS Area ID (CWT Q2 13-14)'!$A$2:$C$219,2,FALSE)</f>
        <v>E38000081</v>
      </c>
      <c r="B187" t="str">
        <f>VLOOKUP(E187,'[1]ONS Area ID (CWT Q2 13-14)'!$A$2:$C$219,3,FALSE)</f>
        <v>E39000023</v>
      </c>
      <c r="C187" s="66" t="str">
        <f>VLOOKUP(E187,[1]CCG!$A$2:$D$212,4,FALSE)</f>
        <v>Q68</v>
      </c>
      <c r="D187" s="66" t="str">
        <f>VLOOKUP(C187,'[1]Area Team'!$A$2:$B$29,2,FALSE)</f>
        <v>SURREY AND SUSSEX AREA TEAM</v>
      </c>
      <c r="E187" s="75" t="s">
        <v>273</v>
      </c>
      <c r="F187" s="66" t="str">
        <f>VLOOKUP(E187,[1]CCG!$A$2:$D$212,2,FALSE)</f>
        <v>NHS HIGH WEALD LEWES HAVENS CCG</v>
      </c>
      <c r="G187" s="56" t="s">
        <v>62</v>
      </c>
      <c r="H187" s="56" t="s">
        <v>0</v>
      </c>
      <c r="I187" s="76">
        <v>4</v>
      </c>
      <c r="J187" s="76">
        <v>4</v>
      </c>
      <c r="K187" s="60">
        <f t="shared" si="4"/>
        <v>0</v>
      </c>
      <c r="L187" s="58">
        <f t="shared" si="5"/>
        <v>1</v>
      </c>
    </row>
    <row r="188" spans="1:12" ht="15" x14ac:dyDescent="0.25">
      <c r="A188" t="str">
        <f>VLOOKUP(E188,'[1]ONS Area ID (CWT Q2 13-14)'!$A$2:$C$219,2,FALSE)</f>
        <v>E38000083</v>
      </c>
      <c r="B188" t="str">
        <f>VLOOKUP(E188,'[1]ONS Area ID (CWT Q2 13-14)'!$A$2:$C$219,3,FALSE)</f>
        <v>E39000023</v>
      </c>
      <c r="C188" s="66" t="str">
        <f>VLOOKUP(E188,[1]CCG!$A$2:$D$212,4,FALSE)</f>
        <v>Q68</v>
      </c>
      <c r="D188" s="66" t="str">
        <f>VLOOKUP(C188,'[1]Area Team'!$A$2:$B$29,2,FALSE)</f>
        <v>SURREY AND SUSSEX AREA TEAM</v>
      </c>
      <c r="E188" s="75" t="s">
        <v>230</v>
      </c>
      <c r="F188" s="66" t="str">
        <f>VLOOKUP(E188,[1]CCG!$A$2:$D$212,2,FALSE)</f>
        <v>NHS HORSHAM AND MID SUSSEX CCG</v>
      </c>
      <c r="G188" s="56" t="s">
        <v>62</v>
      </c>
      <c r="H188" s="56" t="s">
        <v>0</v>
      </c>
      <c r="I188" s="76">
        <v>14</v>
      </c>
      <c r="J188" s="76">
        <v>11</v>
      </c>
      <c r="K188" s="60">
        <f t="shared" si="4"/>
        <v>3</v>
      </c>
      <c r="L188" s="58">
        <f t="shared" si="5"/>
        <v>0.7857142857142857</v>
      </c>
    </row>
    <row r="189" spans="1:12" ht="15" x14ac:dyDescent="0.25">
      <c r="A189" t="str">
        <f>VLOOKUP(E189,'[1]ONS Area ID (CWT Q2 13-14)'!$A$2:$C$219,2,FALSE)</f>
        <v>E38000128</v>
      </c>
      <c r="B189" t="str">
        <f>VLOOKUP(E189,'[1]ONS Area ID (CWT Q2 13-14)'!$A$2:$C$219,3,FALSE)</f>
        <v>E39000023</v>
      </c>
      <c r="C189" s="66" t="str">
        <f>VLOOKUP(E189,[1]CCG!$A$2:$D$212,4,FALSE)</f>
        <v>Q68</v>
      </c>
      <c r="D189" s="66" t="str">
        <f>VLOOKUP(C189,'[1]Area Team'!$A$2:$B$29,2,FALSE)</f>
        <v>SURREY AND SUSSEX AREA TEAM</v>
      </c>
      <c r="E189" s="75" t="s">
        <v>231</v>
      </c>
      <c r="F189" s="66" t="str">
        <f>VLOOKUP(E189,[1]CCG!$A$2:$D$212,2,FALSE)</f>
        <v>NHS NORTH WEST SURREY CCG</v>
      </c>
      <c r="G189" s="56" t="s">
        <v>62</v>
      </c>
      <c r="H189" s="56" t="s">
        <v>0</v>
      </c>
      <c r="I189" s="76">
        <v>33</v>
      </c>
      <c r="J189" s="76">
        <v>32</v>
      </c>
      <c r="K189" s="60">
        <f t="shared" si="4"/>
        <v>1</v>
      </c>
      <c r="L189" s="58">
        <f t="shared" si="5"/>
        <v>0.96969696969696972</v>
      </c>
    </row>
    <row r="190" spans="1:12" ht="15" x14ac:dyDescent="0.25">
      <c r="A190" t="str">
        <f>VLOOKUP(E190,'[1]ONS Area ID (CWT Q2 13-14)'!$A$2:$C$219,2,FALSE)</f>
        <v>E38000177</v>
      </c>
      <c r="B190" t="str">
        <f>VLOOKUP(E190,'[1]ONS Area ID (CWT Q2 13-14)'!$A$2:$C$219,3,FALSE)</f>
        <v>E39000023</v>
      </c>
      <c r="C190" s="66" t="str">
        <f>VLOOKUP(E190,[1]CCG!$A$2:$D$212,4,FALSE)</f>
        <v>Q68</v>
      </c>
      <c r="D190" s="66" t="str">
        <f>VLOOKUP(C190,'[1]Area Team'!$A$2:$B$29,2,FALSE)</f>
        <v>SURREY AND SUSSEX AREA TEAM</v>
      </c>
      <c r="E190" s="75" t="s">
        <v>271</v>
      </c>
      <c r="F190" s="66" t="str">
        <f>VLOOKUP(E190,[1]CCG!$A$2:$D$212,2,FALSE)</f>
        <v>NHS SURREY DOWNS CCG</v>
      </c>
      <c r="G190" s="56" t="s">
        <v>62</v>
      </c>
      <c r="H190" s="56" t="s">
        <v>0</v>
      </c>
      <c r="I190" s="76">
        <v>43</v>
      </c>
      <c r="J190" s="76">
        <v>39</v>
      </c>
      <c r="K190" s="60">
        <f t="shared" si="4"/>
        <v>4</v>
      </c>
      <c r="L190" s="58">
        <f t="shared" si="5"/>
        <v>0.90697674418604646</v>
      </c>
    </row>
    <row r="191" spans="1:12" ht="15" x14ac:dyDescent="0.25">
      <c r="A191" t="str">
        <f>VLOOKUP(E191,'[1]ONS Area ID (CWT Q2 13-14)'!$A$2:$C$219,2,FALSE)</f>
        <v>E38000178</v>
      </c>
      <c r="B191" t="str">
        <f>VLOOKUP(E191,'[1]ONS Area ID (CWT Q2 13-14)'!$A$2:$C$219,3,FALSE)</f>
        <v>E39000023</v>
      </c>
      <c r="C191" s="66" t="str">
        <f>VLOOKUP(E191,[1]CCG!$A$2:$D$212,4,FALSE)</f>
        <v>Q68</v>
      </c>
      <c r="D191" s="66" t="str">
        <f>VLOOKUP(C191,'[1]Area Team'!$A$2:$B$29,2,FALSE)</f>
        <v>SURREY AND SUSSEX AREA TEAM</v>
      </c>
      <c r="E191" s="75" t="s">
        <v>233</v>
      </c>
      <c r="F191" s="66" t="str">
        <f>VLOOKUP(E191,[1]CCG!$A$2:$D$212,2,FALSE)</f>
        <v>NHS SURREY HEATH CCG</v>
      </c>
      <c r="G191" s="56" t="s">
        <v>62</v>
      </c>
      <c r="H191" s="56" t="s">
        <v>0</v>
      </c>
      <c r="I191" s="76">
        <v>15</v>
      </c>
      <c r="J191" s="76">
        <v>15</v>
      </c>
      <c r="K191" s="60">
        <f t="shared" si="4"/>
        <v>0</v>
      </c>
      <c r="L191" s="58">
        <f t="shared" si="5"/>
        <v>1</v>
      </c>
    </row>
    <row r="192" spans="1:12" ht="15" x14ac:dyDescent="0.25">
      <c r="A192" t="str">
        <f>VLOOKUP(E192,'[1]ONS Area ID (CWT Q2 13-14)'!$A$2:$C$219,2,FALSE)</f>
        <v>E38000003</v>
      </c>
      <c r="B192" t="str">
        <f>VLOOKUP(E192,'[1]ONS Area ID (CWT Q2 13-14)'!$A$2:$C$219,3,FALSE)</f>
        <v>E39000024</v>
      </c>
      <c r="C192" s="66" t="str">
        <f>VLOOKUP(E192,[1]CCG!$A$2:$D$212,4,FALSE)</f>
        <v>Q69</v>
      </c>
      <c r="D192" s="66" t="str">
        <f>VLOOKUP(C192,'[1]Area Team'!$A$2:$B$29,2,FALSE)</f>
        <v>THAMES VALLEY AREA TEAM</v>
      </c>
      <c r="E192" s="75" t="s">
        <v>249</v>
      </c>
      <c r="F192" s="66" t="str">
        <f>VLOOKUP(E192,[1]CCG!$A$2:$D$212,2,FALSE)</f>
        <v>NHS AYLESBURY VALE CCG</v>
      </c>
      <c r="G192" s="56" t="s">
        <v>62</v>
      </c>
      <c r="H192" s="56" t="s">
        <v>0</v>
      </c>
      <c r="I192" s="76">
        <v>12</v>
      </c>
      <c r="J192" s="76">
        <v>11</v>
      </c>
      <c r="K192" s="60">
        <f t="shared" si="4"/>
        <v>1</v>
      </c>
      <c r="L192" s="58">
        <f t="shared" si="5"/>
        <v>0.91666666666666663</v>
      </c>
    </row>
    <row r="193" spans="1:12" ht="15" x14ac:dyDescent="0.25">
      <c r="A193" t="str">
        <f>VLOOKUP(E193,'[1]ONS Area ID (CWT Q2 13-14)'!$A$2:$C$219,2,FALSE)</f>
        <v>E38000017</v>
      </c>
      <c r="B193" t="str">
        <f>VLOOKUP(E193,'[1]ONS Area ID (CWT Q2 13-14)'!$A$2:$C$219,3,FALSE)</f>
        <v>E39000024</v>
      </c>
      <c r="C193" s="66" t="str">
        <f>VLOOKUP(E193,[1]CCG!$A$2:$D$212,4,FALSE)</f>
        <v>Q69</v>
      </c>
      <c r="D193" s="66" t="str">
        <f>VLOOKUP(C193,'[1]Area Team'!$A$2:$B$29,2,FALSE)</f>
        <v>THAMES VALLEY AREA TEAM</v>
      </c>
      <c r="E193" s="75" t="s">
        <v>236</v>
      </c>
      <c r="F193" s="66" t="str">
        <f>VLOOKUP(E193,[1]CCG!$A$2:$D$212,2,FALSE)</f>
        <v>NHS BRACKNELL AND ASCOT CCG</v>
      </c>
      <c r="G193" s="56" t="s">
        <v>62</v>
      </c>
      <c r="H193" s="56" t="s">
        <v>0</v>
      </c>
      <c r="I193" s="76">
        <v>13</v>
      </c>
      <c r="J193" s="76">
        <v>11</v>
      </c>
      <c r="K193" s="60">
        <f t="shared" si="4"/>
        <v>2</v>
      </c>
      <c r="L193" s="58">
        <f t="shared" si="5"/>
        <v>0.84615384615384615</v>
      </c>
    </row>
    <row r="194" spans="1:12" ht="15" x14ac:dyDescent="0.25">
      <c r="A194" t="str">
        <f>VLOOKUP(E194,'[1]ONS Area ID (CWT Q2 13-14)'!$A$2:$C$219,2,FALSE)</f>
        <v>E38000033</v>
      </c>
      <c r="B194" t="str">
        <f>VLOOKUP(E194,'[1]ONS Area ID (CWT Q2 13-14)'!$A$2:$C$219,3,FALSE)</f>
        <v>E39000024</v>
      </c>
      <c r="C194" s="66" t="str">
        <f>VLOOKUP(E194,[1]CCG!$A$2:$D$212,4,FALSE)</f>
        <v>Q69</v>
      </c>
      <c r="D194" s="66" t="str">
        <f>VLOOKUP(C194,'[1]Area Team'!$A$2:$B$29,2,FALSE)</f>
        <v>THAMES VALLEY AREA TEAM</v>
      </c>
      <c r="E194" s="75" t="s">
        <v>237</v>
      </c>
      <c r="F194" s="66" t="str">
        <f>VLOOKUP(E194,[1]CCG!$A$2:$D$212,2,FALSE)</f>
        <v>NHS CHILTERN CCG</v>
      </c>
      <c r="G194" s="56" t="s">
        <v>62</v>
      </c>
      <c r="H194" s="56" t="s">
        <v>0</v>
      </c>
      <c r="I194" s="76">
        <v>35</v>
      </c>
      <c r="J194" s="76">
        <v>34</v>
      </c>
      <c r="K194" s="60">
        <f t="shared" si="4"/>
        <v>1</v>
      </c>
      <c r="L194" s="58">
        <f t="shared" si="5"/>
        <v>0.97142857142857142</v>
      </c>
    </row>
    <row r="195" spans="1:12" ht="15" x14ac:dyDescent="0.25">
      <c r="A195" t="str">
        <f>VLOOKUP(E195,'[1]ONS Area ID (CWT Q2 13-14)'!$A$2:$C$219,2,FALSE)</f>
        <v>E38000110</v>
      </c>
      <c r="B195" t="str">
        <f>VLOOKUP(E195,'[1]ONS Area ID (CWT Q2 13-14)'!$A$2:$C$219,3,FALSE)</f>
        <v>E39000024</v>
      </c>
      <c r="C195" s="66" t="str">
        <f>VLOOKUP(E195,[1]CCG!$A$2:$D$212,4,FALSE)</f>
        <v>Q69</v>
      </c>
      <c r="D195" s="66" t="str">
        <f>VLOOKUP(C195,'[1]Area Team'!$A$2:$B$29,2,FALSE)</f>
        <v>THAMES VALLEY AREA TEAM</v>
      </c>
      <c r="E195" s="75" t="s">
        <v>241</v>
      </c>
      <c r="F195" s="66" t="str">
        <f>VLOOKUP(E195,[1]CCG!$A$2:$D$212,2,FALSE)</f>
        <v>NHS NEWBURY AND DISTRICT CCG</v>
      </c>
      <c r="G195" s="56" t="s">
        <v>62</v>
      </c>
      <c r="H195" s="56" t="s">
        <v>0</v>
      </c>
      <c r="I195" s="76">
        <v>8</v>
      </c>
      <c r="J195" s="76">
        <v>8</v>
      </c>
      <c r="K195" s="60">
        <f t="shared" si="4"/>
        <v>0</v>
      </c>
      <c r="L195" s="58">
        <f t="shared" si="5"/>
        <v>1</v>
      </c>
    </row>
    <row r="196" spans="1:12" ht="15" x14ac:dyDescent="0.25">
      <c r="A196" t="str">
        <f>VLOOKUP(E196,'[1]ONS Area ID (CWT Q2 13-14)'!$A$2:$C$219,2,FALSE)</f>
        <v>E38000114</v>
      </c>
      <c r="B196" t="str">
        <f>VLOOKUP(E196,'[1]ONS Area ID (CWT Q2 13-14)'!$A$2:$C$219,3,FALSE)</f>
        <v>E39000024</v>
      </c>
      <c r="C196" s="66" t="str">
        <f>VLOOKUP(E196,[1]CCG!$A$2:$D$212,4,FALSE)</f>
        <v>Q69</v>
      </c>
      <c r="D196" s="66" t="str">
        <f>VLOOKUP(C196,'[1]Area Team'!$A$2:$B$29,2,FALSE)</f>
        <v>THAMES VALLEY AREA TEAM</v>
      </c>
      <c r="E196" s="75" t="s">
        <v>242</v>
      </c>
      <c r="F196" s="66" t="str">
        <f>VLOOKUP(E196,[1]CCG!$A$2:$D$212,2,FALSE)</f>
        <v>NHS NORTH &amp; WEST READING CCG</v>
      </c>
      <c r="G196" s="56" t="s">
        <v>62</v>
      </c>
      <c r="H196" s="56" t="s">
        <v>0</v>
      </c>
      <c r="I196" s="76">
        <v>13</v>
      </c>
      <c r="J196" s="76">
        <v>11</v>
      </c>
      <c r="K196" s="60">
        <f t="shared" si="4"/>
        <v>2</v>
      </c>
      <c r="L196" s="58">
        <f t="shared" si="5"/>
        <v>0.84615384615384615</v>
      </c>
    </row>
    <row r="197" spans="1:12" ht="15" x14ac:dyDescent="0.25">
      <c r="A197" t="str">
        <f>VLOOKUP(E197,'[1]ONS Area ID (CWT Q2 13-14)'!$A$2:$C$219,2,FALSE)</f>
        <v>E38000136</v>
      </c>
      <c r="B197" t="str">
        <f>VLOOKUP(E197,'[1]ONS Area ID (CWT Q2 13-14)'!$A$2:$C$219,3,FALSE)</f>
        <v>E39000024</v>
      </c>
      <c r="C197" s="66" t="str">
        <f>VLOOKUP(E197,[1]CCG!$A$2:$D$212,4,FALSE)</f>
        <v>Q69</v>
      </c>
      <c r="D197" s="66" t="str">
        <f>VLOOKUP(C197,'[1]Area Team'!$A$2:$B$29,2,FALSE)</f>
        <v>THAMES VALLEY AREA TEAM</v>
      </c>
      <c r="E197" s="75" t="s">
        <v>243</v>
      </c>
      <c r="F197" s="66" t="str">
        <f>VLOOKUP(E197,[1]CCG!$A$2:$D$212,2,FALSE)</f>
        <v>NHS OXFORDSHIRE CCG</v>
      </c>
      <c r="G197" s="56" t="s">
        <v>62</v>
      </c>
      <c r="H197" s="56" t="s">
        <v>0</v>
      </c>
      <c r="I197" s="76">
        <v>55</v>
      </c>
      <c r="J197" s="76">
        <v>53</v>
      </c>
      <c r="K197" s="60">
        <f t="shared" si="4"/>
        <v>2</v>
      </c>
      <c r="L197" s="58">
        <f t="shared" si="5"/>
        <v>0.96363636363636362</v>
      </c>
    </row>
    <row r="198" spans="1:12" ht="15" x14ac:dyDescent="0.25">
      <c r="A198" t="str">
        <f>VLOOKUP(E198,'[1]ONS Area ID (CWT Q2 13-14)'!$A$2:$C$219,2,FALSE)</f>
        <v>E38000148</v>
      </c>
      <c r="B198" t="str">
        <f>VLOOKUP(E198,'[1]ONS Area ID (CWT Q2 13-14)'!$A$2:$C$219,3,FALSE)</f>
        <v>E39000024</v>
      </c>
      <c r="C198" s="66" t="str">
        <f>VLOOKUP(E198,[1]CCG!$A$2:$D$212,4,FALSE)</f>
        <v>Q69</v>
      </c>
      <c r="D198" s="66" t="str">
        <f>VLOOKUP(C198,'[1]Area Team'!$A$2:$B$29,2,FALSE)</f>
        <v>THAMES VALLEY AREA TEAM</v>
      </c>
      <c r="E198" s="75" t="s">
        <v>245</v>
      </c>
      <c r="F198" s="66" t="str">
        <f>VLOOKUP(E198,[1]CCG!$A$2:$D$212,2,FALSE)</f>
        <v>NHS SLOUGH CCG</v>
      </c>
      <c r="G198" s="56" t="s">
        <v>62</v>
      </c>
      <c r="H198" s="56" t="s">
        <v>0</v>
      </c>
      <c r="I198" s="76">
        <v>1</v>
      </c>
      <c r="J198" s="76">
        <v>0</v>
      </c>
      <c r="K198" s="60">
        <f t="shared" si="4"/>
        <v>1</v>
      </c>
      <c r="L198" s="58">
        <f t="shared" si="5"/>
        <v>0</v>
      </c>
    </row>
    <row r="199" spans="1:12" ht="15" x14ac:dyDescent="0.25">
      <c r="A199" t="str">
        <f>VLOOKUP(E199,'[1]ONS Area ID (CWT Q2 13-14)'!$A$2:$C$219,2,FALSE)</f>
        <v>E38000160</v>
      </c>
      <c r="B199" t="str">
        <f>VLOOKUP(E199,'[1]ONS Area ID (CWT Q2 13-14)'!$A$2:$C$219,3,FALSE)</f>
        <v>E39000024</v>
      </c>
      <c r="C199" s="66" t="str">
        <f>VLOOKUP(E199,[1]CCG!$A$2:$D$212,4,FALSE)</f>
        <v>Q69</v>
      </c>
      <c r="D199" s="66" t="str">
        <f>VLOOKUP(C199,'[1]Area Team'!$A$2:$B$29,2,FALSE)</f>
        <v>THAMES VALLEY AREA TEAM</v>
      </c>
      <c r="E199" s="75" t="s">
        <v>247</v>
      </c>
      <c r="F199" s="66" t="str">
        <f>VLOOKUP(E199,[1]CCG!$A$2:$D$212,2,FALSE)</f>
        <v>NHS SOUTH READING CCG</v>
      </c>
      <c r="G199" s="56" t="s">
        <v>62</v>
      </c>
      <c r="H199" s="56" t="s">
        <v>0</v>
      </c>
      <c r="I199" s="76">
        <v>4</v>
      </c>
      <c r="J199" s="76">
        <v>4</v>
      </c>
      <c r="K199" s="60">
        <f t="shared" si="4"/>
        <v>0</v>
      </c>
      <c r="L199" s="58">
        <f t="shared" si="5"/>
        <v>1</v>
      </c>
    </row>
    <row r="200" spans="1:12" ht="15" x14ac:dyDescent="0.25">
      <c r="A200" t="str">
        <f>VLOOKUP(E200,'[1]ONS Area ID (CWT Q2 13-14)'!$A$2:$C$219,2,FALSE)</f>
        <v>E38000207</v>
      </c>
      <c r="B200" t="str">
        <f>VLOOKUP(E200,'[1]ONS Area ID (CWT Q2 13-14)'!$A$2:$C$219,3,FALSE)</f>
        <v>E39000024</v>
      </c>
      <c r="C200" s="66" t="str">
        <f>VLOOKUP(E200,[1]CCG!$A$2:$D$212,4,FALSE)</f>
        <v>Q69</v>
      </c>
      <c r="D200" s="66" t="str">
        <f>VLOOKUP(C200,'[1]Area Team'!$A$2:$B$29,2,FALSE)</f>
        <v>THAMES VALLEY AREA TEAM</v>
      </c>
      <c r="E200" s="75" t="s">
        <v>251</v>
      </c>
      <c r="F200" s="66" t="str">
        <f>VLOOKUP(E200,[1]CCG!$A$2:$D$212,2,FALSE)</f>
        <v>NHS WINDSOR, ASCOT AND MAIDENHEAD CCG</v>
      </c>
      <c r="G200" s="56" t="s">
        <v>62</v>
      </c>
      <c r="H200" s="56" t="s">
        <v>0</v>
      </c>
      <c r="I200" s="76">
        <v>22</v>
      </c>
      <c r="J200" s="76">
        <v>20</v>
      </c>
      <c r="K200" s="60">
        <f t="shared" si="4"/>
        <v>2</v>
      </c>
      <c r="L200" s="58">
        <f t="shared" si="5"/>
        <v>0.90909090909090906</v>
      </c>
    </row>
    <row r="201" spans="1:12" ht="15" x14ac:dyDescent="0.25">
      <c r="A201" t="str">
        <f>VLOOKUP(E201,'[1]ONS Area ID (CWT Q2 13-14)'!$A$2:$C$219,2,FALSE)</f>
        <v>E38000209</v>
      </c>
      <c r="B201" t="str">
        <f>VLOOKUP(E201,'[1]ONS Area ID (CWT Q2 13-14)'!$A$2:$C$219,3,FALSE)</f>
        <v>E39000024</v>
      </c>
      <c r="C201" s="66" t="str">
        <f>VLOOKUP(E201,[1]CCG!$A$2:$D$212,4,FALSE)</f>
        <v>Q69</v>
      </c>
      <c r="D201" s="66" t="str">
        <f>VLOOKUP(C201,'[1]Area Team'!$A$2:$B$29,2,FALSE)</f>
        <v>THAMES VALLEY AREA TEAM</v>
      </c>
      <c r="E201" s="75" t="s">
        <v>252</v>
      </c>
      <c r="F201" s="66" t="str">
        <f>VLOOKUP(E201,[1]CCG!$A$2:$D$212,2,FALSE)</f>
        <v>NHS WOKINGHAM CCG</v>
      </c>
      <c r="G201" s="56" t="s">
        <v>62</v>
      </c>
      <c r="H201" s="56" t="s">
        <v>0</v>
      </c>
      <c r="I201" s="76">
        <v>18</v>
      </c>
      <c r="J201" s="76">
        <v>15</v>
      </c>
      <c r="K201" s="60">
        <f t="shared" si="4"/>
        <v>3</v>
      </c>
      <c r="L201" s="58">
        <f t="shared" si="5"/>
        <v>0.83333333333333337</v>
      </c>
    </row>
    <row r="202" spans="1:12" ht="15" x14ac:dyDescent="0.25">
      <c r="A202" t="str">
        <f>VLOOKUP(E202,'[1]ONS Area ID (CWT Q2 13-14)'!$A$2:$C$219,2,FALSE)</f>
        <v>E38000045</v>
      </c>
      <c r="B202" t="str">
        <f>VLOOKUP(E202,'[1]ONS Area ID (CWT Q2 13-14)'!$A$2:$C$219,3,FALSE)</f>
        <v>E39000025</v>
      </c>
      <c r="C202" s="66" t="str">
        <f>VLOOKUP(E202,[1]CCG!$A$2:$D$212,4,FALSE)</f>
        <v>Q70</v>
      </c>
      <c r="D202" s="66" t="str">
        <f>VLOOKUP(C202,'[1]Area Team'!$A$2:$B$29,2,FALSE)</f>
        <v>WESSEX AREA TEAM</v>
      </c>
      <c r="E202" s="75" t="s">
        <v>255</v>
      </c>
      <c r="F202" s="66" t="str">
        <f>VLOOKUP(E202,[1]CCG!$A$2:$D$212,2,FALSE)</f>
        <v>NHS DORSET CCG</v>
      </c>
      <c r="G202" s="56" t="s">
        <v>62</v>
      </c>
      <c r="H202" s="56" t="s">
        <v>0</v>
      </c>
      <c r="I202" s="76">
        <v>98</v>
      </c>
      <c r="J202" s="76">
        <v>91</v>
      </c>
      <c r="K202" s="60">
        <f t="shared" si="4"/>
        <v>7</v>
      </c>
      <c r="L202" s="58">
        <f t="shared" si="5"/>
        <v>0.9285714285714286</v>
      </c>
    </row>
    <row r="203" spans="1:12" ht="15" x14ac:dyDescent="0.25">
      <c r="A203" t="str">
        <f>VLOOKUP(E203,'[1]ONS Area ID (CWT Q2 13-14)'!$A$2:$C$219,2,FALSE)</f>
        <v>E38000059</v>
      </c>
      <c r="B203" t="str">
        <f>VLOOKUP(E203,'[1]ONS Area ID (CWT Q2 13-14)'!$A$2:$C$219,3,FALSE)</f>
        <v>E39000025</v>
      </c>
      <c r="C203" s="66" t="str">
        <f>VLOOKUP(E203,[1]CCG!$A$2:$D$212,4,FALSE)</f>
        <v>Q70</v>
      </c>
      <c r="D203" s="66" t="str">
        <f>VLOOKUP(C203,'[1]Area Team'!$A$2:$B$29,2,FALSE)</f>
        <v>WESSEX AREA TEAM</v>
      </c>
      <c r="E203" s="75" t="s">
        <v>239</v>
      </c>
      <c r="F203" s="66" t="str">
        <f>VLOOKUP(E203,[1]CCG!$A$2:$D$212,2,FALSE)</f>
        <v>NHS FAREHAM AND GOSPORT CCG</v>
      </c>
      <c r="G203" s="56" t="s">
        <v>62</v>
      </c>
      <c r="H203" s="56" t="s">
        <v>0</v>
      </c>
      <c r="I203" s="76">
        <v>7</v>
      </c>
      <c r="J203" s="76">
        <v>7</v>
      </c>
      <c r="K203" s="60">
        <f t="shared" si="4"/>
        <v>0</v>
      </c>
      <c r="L203" s="58">
        <f t="shared" si="5"/>
        <v>1</v>
      </c>
    </row>
    <row r="204" spans="1:12" ht="15" x14ac:dyDescent="0.25">
      <c r="A204" t="str">
        <f>VLOOKUP(E204,'[1]ONS Area ID (CWT Q2 13-14)'!$A$2:$C$219,2,FALSE)</f>
        <v>E38000087</v>
      </c>
      <c r="B204" t="str">
        <f>VLOOKUP(E204,'[1]ONS Area ID (CWT Q2 13-14)'!$A$2:$C$219,3,FALSE)</f>
        <v>E39000025</v>
      </c>
      <c r="C204" s="66" t="str">
        <f>VLOOKUP(E204,[1]CCG!$A$2:$D$212,4,FALSE)</f>
        <v>Q70</v>
      </c>
      <c r="D204" s="66" t="str">
        <f>VLOOKUP(C204,'[1]Area Team'!$A$2:$B$29,2,FALSE)</f>
        <v>WESSEX AREA TEAM</v>
      </c>
      <c r="E204" s="75" t="s">
        <v>240</v>
      </c>
      <c r="F204" s="66" t="str">
        <f>VLOOKUP(E204,[1]CCG!$A$2:$D$212,2,FALSE)</f>
        <v>NHS ISLE OF WIGHT CCG</v>
      </c>
      <c r="G204" s="56" t="s">
        <v>62</v>
      </c>
      <c r="H204" s="56" t="s">
        <v>0</v>
      </c>
      <c r="I204" s="76">
        <v>15</v>
      </c>
      <c r="J204" s="76">
        <v>15</v>
      </c>
      <c r="K204" s="60">
        <f t="shared" ref="K204:K219" si="6">I204-J204</f>
        <v>0</v>
      </c>
      <c r="L204" s="58">
        <f t="shared" ref="L204:L219" si="7">J204/I204</f>
        <v>1</v>
      </c>
    </row>
    <row r="205" spans="1:12" ht="15" x14ac:dyDescent="0.25">
      <c r="A205" t="str">
        <f>VLOOKUP(E205,'[1]ONS Area ID (CWT Q2 13-14)'!$A$2:$C$219,2,FALSE)</f>
        <v>E38000118</v>
      </c>
      <c r="B205" t="str">
        <f>VLOOKUP(E205,'[1]ONS Area ID (CWT Q2 13-14)'!$A$2:$C$219,3,FALSE)</f>
        <v>E39000025</v>
      </c>
      <c r="C205" s="66" t="str">
        <f>VLOOKUP(E205,[1]CCG!$A$2:$D$212,4,FALSE)</f>
        <v>Q70</v>
      </c>
      <c r="D205" s="66" t="str">
        <f>VLOOKUP(C205,'[1]Area Team'!$A$2:$B$29,2,FALSE)</f>
        <v>WESSEX AREA TEAM</v>
      </c>
      <c r="E205" s="75" t="s">
        <v>274</v>
      </c>
      <c r="F205" s="66" t="str">
        <f>VLOOKUP(E205,[1]CCG!$A$2:$D$212,2,FALSE)</f>
        <v>NHS NORTH EAST HAMPSHIRE AND FARNHAM CCG</v>
      </c>
      <c r="G205" s="56" t="s">
        <v>62</v>
      </c>
      <c r="H205" s="56" t="s">
        <v>0</v>
      </c>
      <c r="I205" s="76">
        <v>3</v>
      </c>
      <c r="J205" s="76">
        <v>3</v>
      </c>
      <c r="K205" s="60">
        <f t="shared" si="6"/>
        <v>0</v>
      </c>
      <c r="L205" s="58">
        <f t="shared" si="7"/>
        <v>1</v>
      </c>
    </row>
    <row r="206" spans="1:12" ht="15" x14ac:dyDescent="0.25">
      <c r="A206" t="str">
        <f>VLOOKUP(E206,'[1]ONS Area ID (CWT Q2 13-14)'!$A$2:$C$219,2,FALSE)</f>
        <v>E38000120</v>
      </c>
      <c r="B206" t="str">
        <f>VLOOKUP(E206,'[1]ONS Area ID (CWT Q2 13-14)'!$A$2:$C$219,3,FALSE)</f>
        <v>E39000025</v>
      </c>
      <c r="C206" s="66" t="str">
        <f>VLOOKUP(E206,[1]CCG!$A$2:$D$212,4,FALSE)</f>
        <v>Q70</v>
      </c>
      <c r="D206" s="66" t="str">
        <f>VLOOKUP(C206,'[1]Area Team'!$A$2:$B$29,2,FALSE)</f>
        <v>WESSEX AREA TEAM</v>
      </c>
      <c r="E206" s="75" t="s">
        <v>238</v>
      </c>
      <c r="F206" s="66" t="str">
        <f>VLOOKUP(E206,[1]CCG!$A$2:$D$212,2,FALSE)</f>
        <v>NHS NORTH HAMPSHIRE CCG</v>
      </c>
      <c r="G206" s="56" t="s">
        <v>62</v>
      </c>
      <c r="H206" s="56" t="s">
        <v>0</v>
      </c>
      <c r="I206" s="76">
        <v>12</v>
      </c>
      <c r="J206" s="76">
        <v>10</v>
      </c>
      <c r="K206" s="60">
        <f t="shared" si="6"/>
        <v>2</v>
      </c>
      <c r="L206" s="58">
        <f t="shared" si="7"/>
        <v>0.83333333333333337</v>
      </c>
    </row>
    <row r="207" spans="1:12" ht="15" x14ac:dyDescent="0.25">
      <c r="A207" t="str">
        <f>VLOOKUP(E207,'[1]ONS Area ID (CWT Q2 13-14)'!$A$2:$C$219,2,FALSE)</f>
        <v>E38000137</v>
      </c>
      <c r="B207" t="str">
        <f>VLOOKUP(E207,'[1]ONS Area ID (CWT Q2 13-14)'!$A$2:$C$219,3,FALSE)</f>
        <v>E39000025</v>
      </c>
      <c r="C207" s="66" t="str">
        <f>VLOOKUP(E207,[1]CCG!$A$2:$D$212,4,FALSE)</f>
        <v>Q70</v>
      </c>
      <c r="D207" s="66" t="str">
        <f>VLOOKUP(C207,'[1]Area Team'!$A$2:$B$29,2,FALSE)</f>
        <v>WESSEX AREA TEAM</v>
      </c>
      <c r="E207" s="75" t="s">
        <v>244</v>
      </c>
      <c r="F207" s="66" t="str">
        <f>VLOOKUP(E207,[1]CCG!$A$2:$D$212,2,FALSE)</f>
        <v>NHS PORTSMOUTH CCG</v>
      </c>
      <c r="G207" s="56" t="s">
        <v>62</v>
      </c>
      <c r="H207" s="56" t="s">
        <v>0</v>
      </c>
      <c r="I207" s="76">
        <v>9</v>
      </c>
      <c r="J207" s="76">
        <v>9</v>
      </c>
      <c r="K207" s="60">
        <f t="shared" si="6"/>
        <v>0</v>
      </c>
      <c r="L207" s="58">
        <f t="shared" si="7"/>
        <v>1</v>
      </c>
    </row>
    <row r="208" spans="1:12" ht="15" x14ac:dyDescent="0.25">
      <c r="A208" t="str">
        <f>VLOOKUP(E208,'[1]ONS Area ID (CWT Q2 13-14)'!$A$2:$C$219,2,FALSE)</f>
        <v>E38000154</v>
      </c>
      <c r="B208" t="str">
        <f>VLOOKUP(E208,'[1]ONS Area ID (CWT Q2 13-14)'!$A$2:$C$219,3,FALSE)</f>
        <v>E39000025</v>
      </c>
      <c r="C208" s="66" t="str">
        <f>VLOOKUP(E208,[1]CCG!$A$2:$D$212,4,FALSE)</f>
        <v>Q70</v>
      </c>
      <c r="D208" s="66" t="str">
        <f>VLOOKUP(C208,'[1]Area Team'!$A$2:$B$29,2,FALSE)</f>
        <v>WESSEX AREA TEAM</v>
      </c>
      <c r="E208" s="75" t="s">
        <v>246</v>
      </c>
      <c r="F208" s="66" t="str">
        <f>VLOOKUP(E208,[1]CCG!$A$2:$D$212,2,FALSE)</f>
        <v>NHS SOUTH EASTERN HAMPSHIRE CCG</v>
      </c>
      <c r="G208" s="56" t="s">
        <v>62</v>
      </c>
      <c r="H208" s="56" t="s">
        <v>0</v>
      </c>
      <c r="I208" s="76">
        <v>52</v>
      </c>
      <c r="J208" s="76">
        <v>51</v>
      </c>
      <c r="K208" s="60">
        <f t="shared" si="6"/>
        <v>1</v>
      </c>
      <c r="L208" s="58">
        <f t="shared" si="7"/>
        <v>0.98076923076923073</v>
      </c>
    </row>
    <row r="209" spans="1:12" ht="15" x14ac:dyDescent="0.25">
      <c r="A209" t="str">
        <f>VLOOKUP(E209,'[1]ONS Area ID (CWT Q2 13-14)'!$A$2:$C$219,2,FALSE)</f>
        <v>E38000167</v>
      </c>
      <c r="B209" t="str">
        <f>VLOOKUP(E209,'[1]ONS Area ID (CWT Q2 13-14)'!$A$2:$C$219,3,FALSE)</f>
        <v>E39000025</v>
      </c>
      <c r="C209" s="66" t="str">
        <f>VLOOKUP(E209,[1]CCG!$A$2:$D$212,4,FALSE)</f>
        <v>Q70</v>
      </c>
      <c r="D209" s="66" t="str">
        <f>VLOOKUP(C209,'[1]Area Team'!$A$2:$B$29,2,FALSE)</f>
        <v>WESSEX AREA TEAM</v>
      </c>
      <c r="E209" s="75" t="s">
        <v>248</v>
      </c>
      <c r="F209" s="66" t="str">
        <f>VLOOKUP(E209,[1]CCG!$A$2:$D$212,2,FALSE)</f>
        <v>NHS SOUTHAMPTON CCG</v>
      </c>
      <c r="G209" s="56" t="s">
        <v>62</v>
      </c>
      <c r="H209" s="56" t="s">
        <v>0</v>
      </c>
      <c r="I209" s="76">
        <v>19</v>
      </c>
      <c r="J209" s="76">
        <v>18</v>
      </c>
      <c r="K209" s="60">
        <f t="shared" si="6"/>
        <v>1</v>
      </c>
      <c r="L209" s="58">
        <f t="shared" si="7"/>
        <v>0.94736842105263153</v>
      </c>
    </row>
    <row r="210" spans="1:12" ht="15" x14ac:dyDescent="0.25">
      <c r="A210" t="str">
        <f>VLOOKUP(E210,'[1]ONS Area ID (CWT Q2 13-14)'!$A$2:$C$219,2,FALSE)</f>
        <v>E38000198</v>
      </c>
      <c r="B210" t="str">
        <f>VLOOKUP(E210,'[1]ONS Area ID (CWT Q2 13-14)'!$A$2:$C$219,3,FALSE)</f>
        <v>E39000025</v>
      </c>
      <c r="C210" s="66" t="str">
        <f>VLOOKUP(E210,[1]CCG!$A$2:$D$212,4,FALSE)</f>
        <v>Q70</v>
      </c>
      <c r="D210" s="66" t="str">
        <f>VLOOKUP(C210,'[1]Area Team'!$A$2:$B$29,2,FALSE)</f>
        <v>WESSEX AREA TEAM</v>
      </c>
      <c r="E210" s="75" t="s">
        <v>250</v>
      </c>
      <c r="F210" s="66" t="str">
        <f>VLOOKUP(E210,[1]CCG!$A$2:$D$212,2,FALSE)</f>
        <v>NHS WEST HAMPSHIRE CCG</v>
      </c>
      <c r="G210" s="56" t="s">
        <v>62</v>
      </c>
      <c r="H210" s="56" t="s">
        <v>0</v>
      </c>
      <c r="I210" s="76">
        <v>26</v>
      </c>
      <c r="J210" s="76">
        <v>25</v>
      </c>
      <c r="K210" s="60">
        <f t="shared" si="6"/>
        <v>1</v>
      </c>
      <c r="L210" s="58">
        <f t="shared" si="7"/>
        <v>0.96153846153846156</v>
      </c>
    </row>
    <row r="211" spans="1:12" ht="15" x14ac:dyDescent="0.25">
      <c r="A211" t="str">
        <f>VLOOKUP(E211,'[1]ONS Area ID (CWT Q2 13-14)'!$A$2:$C$219,2,FALSE)</f>
        <v>E38000001</v>
      </c>
      <c r="B211" t="str">
        <f>VLOOKUP(E211,'[1]ONS Area ID (CWT Q2 13-14)'!$A$2:$C$219,3,FALSE)</f>
        <v>E39000009</v>
      </c>
      <c r="C211" s="66" t="str">
        <f>VLOOKUP(E211,[1]CCG!$A$2:$D$212,4,FALSE)</f>
        <v>Q52</v>
      </c>
      <c r="D211" s="66" t="str">
        <f>VLOOKUP(C211,'[1]Area Team'!$A$2:$B$29,2,FALSE)</f>
        <v>WEST YORKSHIRE AREA TEAM</v>
      </c>
      <c r="E211" s="75" t="s">
        <v>108</v>
      </c>
      <c r="F211" s="66" t="str">
        <f>VLOOKUP(E211,[1]CCG!$A$2:$D$212,2,FALSE)</f>
        <v>NHS AIREDALE, WHARFDALE AND CRAVEN CCG</v>
      </c>
      <c r="G211" s="56" t="s">
        <v>62</v>
      </c>
      <c r="H211" s="56" t="s">
        <v>0</v>
      </c>
      <c r="I211" s="76">
        <v>13</v>
      </c>
      <c r="J211" s="76">
        <v>12</v>
      </c>
      <c r="K211" s="60">
        <f t="shared" si="6"/>
        <v>1</v>
      </c>
      <c r="L211" s="58">
        <f t="shared" si="7"/>
        <v>0.92307692307692313</v>
      </c>
    </row>
    <row r="212" spans="1:12" ht="15" x14ac:dyDescent="0.25">
      <c r="A212" t="str">
        <f>VLOOKUP(E212,'[1]ONS Area ID (CWT Q2 13-14)'!$A$2:$C$219,2,FALSE)</f>
        <v>E38000019</v>
      </c>
      <c r="B212" t="str">
        <f>VLOOKUP(E212,'[1]ONS Area ID (CWT Q2 13-14)'!$A$2:$C$219,3,FALSE)</f>
        <v>E39000009</v>
      </c>
      <c r="C212" s="66" t="str">
        <f>VLOOKUP(E212,[1]CCG!$A$2:$D$212,4,FALSE)</f>
        <v>Q52</v>
      </c>
      <c r="D212" s="66" t="str">
        <f>VLOOKUP(C212,'[1]Area Team'!$A$2:$B$29,2,FALSE)</f>
        <v>WEST YORKSHIRE AREA TEAM</v>
      </c>
      <c r="E212" s="75" t="s">
        <v>111</v>
      </c>
      <c r="F212" s="66" t="str">
        <f>VLOOKUP(E212,[1]CCG!$A$2:$D$212,2,FALSE)</f>
        <v>NHS BRADFORD DISTRICTS CCG</v>
      </c>
      <c r="G212" s="56" t="s">
        <v>62</v>
      </c>
      <c r="H212" s="56" t="s">
        <v>0</v>
      </c>
      <c r="I212" s="76">
        <v>15</v>
      </c>
      <c r="J212" s="76">
        <v>15</v>
      </c>
      <c r="K212" s="60">
        <f t="shared" si="6"/>
        <v>0</v>
      </c>
      <c r="L212" s="58">
        <f t="shared" si="7"/>
        <v>1</v>
      </c>
    </row>
    <row r="213" spans="1:12" ht="15" x14ac:dyDescent="0.25">
      <c r="A213" t="str">
        <f>VLOOKUP(E213,'[1]ONS Area ID (CWT Q2 13-14)'!$A$2:$C$219,2,FALSE)</f>
        <v>E38000025</v>
      </c>
      <c r="B213" t="str">
        <f>VLOOKUP(E213,'[1]ONS Area ID (CWT Q2 13-14)'!$A$2:$C$219,3,FALSE)</f>
        <v>E39000009</v>
      </c>
      <c r="C213" s="66" t="str">
        <f>VLOOKUP(E213,[1]CCG!$A$2:$D$212,4,FALSE)</f>
        <v>Q52</v>
      </c>
      <c r="D213" s="66" t="str">
        <f>VLOOKUP(C213,'[1]Area Team'!$A$2:$B$29,2,FALSE)</f>
        <v>WEST YORKSHIRE AREA TEAM</v>
      </c>
      <c r="E213" s="75" t="s">
        <v>112</v>
      </c>
      <c r="F213" s="66" t="str">
        <f>VLOOKUP(E213,[1]CCG!$A$2:$D$212,2,FALSE)</f>
        <v>NHS CALDERDALE CCG</v>
      </c>
      <c r="G213" s="56" t="s">
        <v>62</v>
      </c>
      <c r="H213" s="56" t="s">
        <v>0</v>
      </c>
      <c r="I213" s="76">
        <v>16</v>
      </c>
      <c r="J213" s="76">
        <v>16</v>
      </c>
      <c r="K213" s="60">
        <f t="shared" si="6"/>
        <v>0</v>
      </c>
      <c r="L213" s="58">
        <f t="shared" si="7"/>
        <v>1</v>
      </c>
    </row>
    <row r="214" spans="1:12" ht="15" x14ac:dyDescent="0.25">
      <c r="A214" t="str">
        <f>VLOOKUP(E214,'[1]ONS Area ID (CWT Q2 13-14)'!$A$2:$C$219,2,FALSE)</f>
        <v>E38000064</v>
      </c>
      <c r="B214" t="str">
        <f>VLOOKUP(E214,'[1]ONS Area ID (CWT Q2 13-14)'!$A$2:$C$219,3,FALSE)</f>
        <v>E39000009</v>
      </c>
      <c r="C214" s="66" t="str">
        <f>VLOOKUP(E214,[1]CCG!$A$2:$D$212,4,FALSE)</f>
        <v>Q52</v>
      </c>
      <c r="D214" s="66" t="str">
        <f>VLOOKUP(C214,'[1]Area Team'!$A$2:$B$29,2,FALSE)</f>
        <v>WEST YORKSHIRE AREA TEAM</v>
      </c>
      <c r="E214" s="75" t="s">
        <v>117</v>
      </c>
      <c r="F214" s="66" t="str">
        <f>VLOOKUP(E214,[1]CCG!$A$2:$D$212,2,FALSE)</f>
        <v>NHS GREATER HUDDERSFIELD CCG</v>
      </c>
      <c r="G214" s="56" t="s">
        <v>62</v>
      </c>
      <c r="H214" s="56" t="s">
        <v>0</v>
      </c>
      <c r="I214" s="76">
        <v>13</v>
      </c>
      <c r="J214" s="76">
        <v>13</v>
      </c>
      <c r="K214" s="60">
        <f t="shared" si="6"/>
        <v>0</v>
      </c>
      <c r="L214" s="58">
        <f t="shared" si="7"/>
        <v>1</v>
      </c>
    </row>
    <row r="215" spans="1:12" ht="15" x14ac:dyDescent="0.25">
      <c r="A215" t="str">
        <f>VLOOKUP(E215,'[1]ONS Area ID (CWT Q2 13-14)'!$A$2:$C$219,2,FALSE)</f>
        <v>E38000094</v>
      </c>
      <c r="B215" t="str">
        <f>VLOOKUP(E215,'[1]ONS Area ID (CWT Q2 13-14)'!$A$2:$C$219,3,FALSE)</f>
        <v>E39000009</v>
      </c>
      <c r="C215" s="66" t="str">
        <f>VLOOKUP(E215,[1]CCG!$A$2:$D$212,4,FALSE)</f>
        <v>Q52</v>
      </c>
      <c r="D215" s="66" t="str">
        <f>VLOOKUP(C215,'[1]Area Team'!$A$2:$B$29,2,FALSE)</f>
        <v>WEST YORKSHIRE AREA TEAM</v>
      </c>
      <c r="E215" s="75" t="s">
        <v>113</v>
      </c>
      <c r="F215" s="66" t="str">
        <f>VLOOKUP(E215,[1]CCG!$A$2:$D$212,2,FALSE)</f>
        <v>NHS LEEDS NORTH CCG</v>
      </c>
      <c r="G215" s="56" t="s">
        <v>62</v>
      </c>
      <c r="H215" s="56" t="s">
        <v>0</v>
      </c>
      <c r="I215" s="76">
        <v>4</v>
      </c>
      <c r="J215" s="76">
        <v>3</v>
      </c>
      <c r="K215" s="60">
        <f t="shared" si="6"/>
        <v>1</v>
      </c>
      <c r="L215" s="58">
        <f t="shared" si="7"/>
        <v>0.75</v>
      </c>
    </row>
    <row r="216" spans="1:12" ht="15" x14ac:dyDescent="0.25">
      <c r="A216" t="str">
        <f>VLOOKUP(E216,'[1]ONS Area ID (CWT Q2 13-14)'!$A$2:$C$219,2,FALSE)</f>
        <v>E38000095</v>
      </c>
      <c r="B216" t="str">
        <f>VLOOKUP(E216,'[1]ONS Area ID (CWT Q2 13-14)'!$A$2:$C$219,3,FALSE)</f>
        <v>E39000009</v>
      </c>
      <c r="C216" s="66" t="str">
        <f>VLOOKUP(E216,[1]CCG!$A$2:$D$212,4,FALSE)</f>
        <v>Q52</v>
      </c>
      <c r="D216" s="66" t="str">
        <f>VLOOKUP(C216,'[1]Area Team'!$A$2:$B$29,2,FALSE)</f>
        <v>WEST YORKSHIRE AREA TEAM</v>
      </c>
      <c r="E216" s="75" t="s">
        <v>122</v>
      </c>
      <c r="F216" s="66" t="str">
        <f>VLOOKUP(E216,[1]CCG!$A$2:$D$212,2,FALSE)</f>
        <v>NHS LEEDS SOUTH AND EAST CCG</v>
      </c>
      <c r="G216" s="56" t="s">
        <v>62</v>
      </c>
      <c r="H216" s="56" t="s">
        <v>0</v>
      </c>
      <c r="I216" s="76">
        <v>25</v>
      </c>
      <c r="J216" s="76">
        <v>25</v>
      </c>
      <c r="K216" s="60">
        <f t="shared" si="6"/>
        <v>0</v>
      </c>
      <c r="L216" s="58">
        <f t="shared" si="7"/>
        <v>1</v>
      </c>
    </row>
    <row r="217" spans="1:12" ht="15" x14ac:dyDescent="0.25">
      <c r="A217" t="str">
        <f>VLOOKUP(E217,'[1]ONS Area ID (CWT Q2 13-14)'!$A$2:$C$219,2,FALSE)</f>
        <v>E38000096</v>
      </c>
      <c r="B217" t="str">
        <f>VLOOKUP(E217,'[1]ONS Area ID (CWT Q2 13-14)'!$A$2:$C$219,3,FALSE)</f>
        <v>E39000009</v>
      </c>
      <c r="C217" s="66" t="str">
        <f>VLOOKUP(E217,[1]CCG!$A$2:$D$212,4,FALSE)</f>
        <v>Q52</v>
      </c>
      <c r="D217" s="66" t="str">
        <f>VLOOKUP(C217,'[1]Area Team'!$A$2:$B$29,2,FALSE)</f>
        <v>WEST YORKSHIRE AREA TEAM</v>
      </c>
      <c r="E217" s="75" t="s">
        <v>118</v>
      </c>
      <c r="F217" s="66" t="str">
        <f>VLOOKUP(E217,[1]CCG!$A$2:$D$212,2,FALSE)</f>
        <v>NHS LEEDS WEST CCG</v>
      </c>
      <c r="G217" s="56" t="s">
        <v>62</v>
      </c>
      <c r="H217" s="56" t="s">
        <v>0</v>
      </c>
      <c r="I217" s="76">
        <v>13</v>
      </c>
      <c r="J217" s="76">
        <v>12</v>
      </c>
      <c r="K217" s="60">
        <f t="shared" si="6"/>
        <v>1</v>
      </c>
      <c r="L217" s="58">
        <f t="shared" si="7"/>
        <v>0.92307692307692313</v>
      </c>
    </row>
    <row r="218" spans="1:12" ht="15" x14ac:dyDescent="0.25">
      <c r="A218" t="str">
        <f>VLOOKUP(E218,'[1]ONS Area ID (CWT Q2 13-14)'!$A$2:$C$219,2,FALSE)</f>
        <v>E38000121</v>
      </c>
      <c r="B218" t="str">
        <f>VLOOKUP(E218,'[1]ONS Area ID (CWT Q2 13-14)'!$A$2:$C$219,3,FALSE)</f>
        <v>E39000009</v>
      </c>
      <c r="C218" s="66" t="str">
        <f>VLOOKUP(E218,[1]CCG!$A$2:$D$212,4,FALSE)</f>
        <v>Q52</v>
      </c>
      <c r="D218" s="66" t="str">
        <f>VLOOKUP(C218,'[1]Area Team'!$A$2:$B$29,2,FALSE)</f>
        <v>WEST YORKSHIRE AREA TEAM</v>
      </c>
      <c r="E218" s="75" t="s">
        <v>124</v>
      </c>
      <c r="F218" s="66" t="str">
        <f>VLOOKUP(E218,[1]CCG!$A$2:$D$212,2,FALSE)</f>
        <v>NHS NORTH KIRKLEES CCG</v>
      </c>
      <c r="G218" s="56" t="s">
        <v>62</v>
      </c>
      <c r="H218" s="56" t="s">
        <v>0</v>
      </c>
      <c r="I218" s="76">
        <v>25</v>
      </c>
      <c r="J218" s="76">
        <v>25</v>
      </c>
      <c r="K218" s="60">
        <f t="shared" si="6"/>
        <v>0</v>
      </c>
      <c r="L218" s="58">
        <f t="shared" si="7"/>
        <v>1</v>
      </c>
    </row>
    <row r="219" spans="1:12" ht="15" x14ac:dyDescent="0.25">
      <c r="A219" t="str">
        <f>VLOOKUP(E219,'[1]ONS Area ID (CWT Q2 13-14)'!$A$2:$C$219,2,FALSE)</f>
        <v>E38000190</v>
      </c>
      <c r="B219" t="str">
        <f>VLOOKUP(E219,'[1]ONS Area ID (CWT Q2 13-14)'!$A$2:$C$219,3,FALSE)</f>
        <v>E39000009</v>
      </c>
      <c r="C219" s="66" t="str">
        <f>VLOOKUP(E219,[1]CCG!$A$2:$D$212,4,FALSE)</f>
        <v>Q52</v>
      </c>
      <c r="D219" s="66" t="str">
        <f>VLOOKUP(C219,'[1]Area Team'!$A$2:$B$29,2,FALSE)</f>
        <v>WEST YORKSHIRE AREA TEAM</v>
      </c>
      <c r="E219" s="75" t="s">
        <v>130</v>
      </c>
      <c r="F219" s="66" t="str">
        <f>VLOOKUP(E219,[1]CCG!$A$2:$D$212,2,FALSE)</f>
        <v>NHS WAKEFIELD CCG</v>
      </c>
      <c r="G219" s="56" t="s">
        <v>62</v>
      </c>
      <c r="H219" s="56" t="s">
        <v>0</v>
      </c>
      <c r="I219" s="76">
        <v>31</v>
      </c>
      <c r="J219" s="76">
        <v>29</v>
      </c>
      <c r="K219" s="60">
        <f t="shared" si="6"/>
        <v>2</v>
      </c>
      <c r="L219" s="58">
        <f t="shared" si="7"/>
        <v>0.93548387096774188</v>
      </c>
    </row>
    <row r="220" spans="1:12" x14ac:dyDescent="0.2">
      <c r="A220" s="20"/>
      <c r="B220"/>
      <c r="C220" s="52"/>
      <c r="D220" s="52"/>
      <c r="F220" s="18"/>
      <c r="G220" s="18" t="s">
        <v>62</v>
      </c>
      <c r="H220" s="18" t="s">
        <v>0</v>
      </c>
      <c r="I220" s="18">
        <f>SUM(I12:I219)</f>
        <v>4461</v>
      </c>
      <c r="J220" s="18">
        <f>SUM(J12:J219)</f>
        <v>4200</v>
      </c>
      <c r="K220" s="18">
        <f t="shared" ref="K220" si="8">I220-J220</f>
        <v>261</v>
      </c>
      <c r="L220" s="78">
        <f t="shared" ref="L220" si="9">J220/I220</f>
        <v>0.94149293880295892</v>
      </c>
    </row>
    <row r="221" spans="1:12" x14ac:dyDescent="0.2">
      <c r="A221" s="13"/>
      <c r="B221" s="13"/>
      <c r="C221" s="13"/>
      <c r="D221" s="12"/>
      <c r="E221" s="12"/>
      <c r="F221" s="12"/>
      <c r="G221" s="12"/>
      <c r="H221" s="12"/>
      <c r="I221" s="12"/>
      <c r="J221" s="12"/>
      <c r="K221" s="12"/>
      <c r="L221" s="12"/>
    </row>
    <row r="222" spans="1:12" x14ac:dyDescent="0.2">
      <c r="A222" s="13"/>
      <c r="B222" s="13"/>
      <c r="C222" s="13"/>
      <c r="D222" s="20"/>
      <c r="E222" s="12"/>
      <c r="F222" s="12"/>
      <c r="G222" s="12"/>
      <c r="H222" s="12"/>
      <c r="I222" s="13"/>
      <c r="J222" s="13"/>
      <c r="K222" s="13"/>
      <c r="L222" s="89"/>
    </row>
    <row r="223" spans="1:12" x14ac:dyDescent="0.2">
      <c r="A223" s="12" t="s">
        <v>13</v>
      </c>
      <c r="B223" s="13"/>
      <c r="C223" s="13"/>
      <c r="D223" s="20"/>
      <c r="E223" s="12"/>
      <c r="F223" s="12"/>
      <c r="G223" s="12"/>
      <c r="H223" s="12"/>
      <c r="I223" s="12"/>
      <c r="J223" s="12"/>
      <c r="K223" s="12"/>
      <c r="L223" s="12"/>
    </row>
    <row r="224" spans="1:12" x14ac:dyDescent="0.2">
      <c r="A224" s="12" t="s">
        <v>14</v>
      </c>
      <c r="B224" s="13"/>
      <c r="C224" s="13"/>
      <c r="D224" s="20"/>
      <c r="E224" s="12"/>
      <c r="F224" s="12"/>
      <c r="G224" s="12"/>
      <c r="H224" s="12"/>
      <c r="I224" s="12"/>
      <c r="J224" s="12"/>
      <c r="K224" s="12"/>
      <c r="L224" s="12"/>
    </row>
    <row r="225" spans="1:12" x14ac:dyDescent="0.2">
      <c r="A225" s="46" t="s">
        <v>293</v>
      </c>
    </row>
    <row r="226" spans="1:12" x14ac:dyDescent="0.2">
      <c r="A226" s="46" t="s">
        <v>292</v>
      </c>
    </row>
    <row r="227" spans="1:12" x14ac:dyDescent="0.2">
      <c r="A227" s="12" t="s">
        <v>27</v>
      </c>
    </row>
    <row r="228" spans="1:12" x14ac:dyDescent="0.2">
      <c r="A228" s="23" t="s">
        <v>24</v>
      </c>
    </row>
    <row r="229" spans="1:12" x14ac:dyDescent="0.2">
      <c r="A229" s="12" t="s">
        <v>28</v>
      </c>
      <c r="B229" s="13"/>
      <c r="C229" s="13"/>
      <c r="D229" s="13"/>
      <c r="E229" s="12"/>
      <c r="F229" s="13"/>
      <c r="G229" s="13"/>
      <c r="H229" s="13"/>
      <c r="I229" s="13"/>
      <c r="J229" s="13"/>
      <c r="K229" s="13"/>
      <c r="L229" s="13"/>
    </row>
    <row r="230" spans="1:12" x14ac:dyDescent="0.2">
      <c r="A230" s="46" t="s">
        <v>300</v>
      </c>
      <c r="B230" s="13"/>
      <c r="C230" s="13"/>
      <c r="D230" s="13"/>
      <c r="E230" s="12"/>
      <c r="F230" s="13"/>
      <c r="G230" s="13"/>
      <c r="H230" s="13"/>
      <c r="I230" s="13"/>
      <c r="J230" s="13"/>
      <c r="K230" s="13"/>
      <c r="L230" s="13"/>
    </row>
    <row r="231" spans="1:12" x14ac:dyDescent="0.2">
      <c r="A231" s="46" t="s">
        <v>306</v>
      </c>
    </row>
    <row r="232" spans="1:12" x14ac:dyDescent="0.2">
      <c r="A232" s="46" t="s">
        <v>307</v>
      </c>
    </row>
    <row r="235" spans="1:12" x14ac:dyDescent="0.2">
      <c r="A235"/>
      <c r="B235"/>
      <c r="C235"/>
      <c r="D235"/>
    </row>
    <row r="236" spans="1:12" x14ac:dyDescent="0.2">
      <c r="A236"/>
      <c r="B236"/>
      <c r="C236"/>
      <c r="D236"/>
      <c r="E236"/>
    </row>
    <row r="237" spans="1:12" x14ac:dyDescent="0.2">
      <c r="A237"/>
      <c r="B237"/>
      <c r="C237"/>
      <c r="D237"/>
      <c r="E237"/>
    </row>
    <row r="238" spans="1:12" x14ac:dyDescent="0.2">
      <c r="A238"/>
      <c r="B238"/>
      <c r="C238"/>
      <c r="D238"/>
      <c r="E238"/>
    </row>
    <row r="239" spans="1:12" x14ac:dyDescent="0.2">
      <c r="A239"/>
      <c r="B239"/>
      <c r="C239"/>
      <c r="D239"/>
      <c r="E239"/>
    </row>
    <row r="240" spans="1:12" x14ac:dyDescent="0.2">
      <c r="A240"/>
      <c r="B240"/>
      <c r="C240"/>
      <c r="D240"/>
      <c r="E240"/>
    </row>
    <row r="241" spans="1:5" x14ac:dyDescent="0.2">
      <c r="A241"/>
      <c r="B241"/>
      <c r="C241"/>
      <c r="D241"/>
      <c r="E241"/>
    </row>
    <row r="242" spans="1:5" x14ac:dyDescent="0.2">
      <c r="A242"/>
      <c r="B242"/>
      <c r="C242"/>
      <c r="D242"/>
      <c r="E242"/>
    </row>
    <row r="243" spans="1:5" x14ac:dyDescent="0.2">
      <c r="A243"/>
      <c r="B243"/>
      <c r="C243"/>
      <c r="D243"/>
      <c r="E243"/>
    </row>
    <row r="244" spans="1:5" x14ac:dyDescent="0.2">
      <c r="A244"/>
      <c r="B244"/>
      <c r="C244"/>
      <c r="D244"/>
      <c r="E244"/>
    </row>
    <row r="245" spans="1:5" x14ac:dyDescent="0.2">
      <c r="A245"/>
      <c r="B245"/>
      <c r="C245"/>
      <c r="D245"/>
      <c r="E245"/>
    </row>
    <row r="246" spans="1:5" x14ac:dyDescent="0.2">
      <c r="A246"/>
      <c r="B246"/>
      <c r="C246"/>
      <c r="D246"/>
      <c r="E246"/>
    </row>
    <row r="247" spans="1:5" x14ac:dyDescent="0.2">
      <c r="A247"/>
      <c r="B247"/>
      <c r="C247"/>
      <c r="D247"/>
      <c r="E247"/>
    </row>
    <row r="248" spans="1:5" x14ac:dyDescent="0.2">
      <c r="A248"/>
      <c r="B248"/>
      <c r="C248"/>
      <c r="D248"/>
      <c r="E248"/>
    </row>
    <row r="249" spans="1:5" x14ac:dyDescent="0.2">
      <c r="A249"/>
      <c r="B249"/>
      <c r="C249"/>
      <c r="D249"/>
      <c r="E249"/>
    </row>
    <row r="250" spans="1:5" x14ac:dyDescent="0.2">
      <c r="A250"/>
      <c r="B250"/>
      <c r="C250"/>
      <c r="D250"/>
      <c r="E250"/>
    </row>
    <row r="251" spans="1:5" x14ac:dyDescent="0.2">
      <c r="A251"/>
      <c r="B251"/>
      <c r="C251"/>
      <c r="D251"/>
      <c r="E251"/>
    </row>
    <row r="252" spans="1:5" x14ac:dyDescent="0.2">
      <c r="A252"/>
      <c r="B252"/>
      <c r="C252"/>
      <c r="D252"/>
      <c r="E252"/>
    </row>
    <row r="253" spans="1:5" x14ac:dyDescent="0.2">
      <c r="A253"/>
      <c r="B253"/>
      <c r="C253"/>
      <c r="D253"/>
      <c r="E253"/>
    </row>
    <row r="254" spans="1:5" x14ac:dyDescent="0.2">
      <c r="A254"/>
      <c r="B254"/>
      <c r="C254"/>
      <c r="D254"/>
      <c r="E254"/>
    </row>
    <row r="255" spans="1:5" x14ac:dyDescent="0.2">
      <c r="A255"/>
      <c r="B255"/>
      <c r="C255"/>
      <c r="D255"/>
      <c r="E255"/>
    </row>
    <row r="256" spans="1:5" x14ac:dyDescent="0.2">
      <c r="A256"/>
      <c r="B256"/>
      <c r="C256"/>
      <c r="D256"/>
      <c r="E256"/>
    </row>
    <row r="257" spans="1:5" x14ac:dyDescent="0.2">
      <c r="A257"/>
      <c r="B257"/>
      <c r="C257"/>
      <c r="D257"/>
      <c r="E257"/>
    </row>
    <row r="258" spans="1:5" x14ac:dyDescent="0.2">
      <c r="A258"/>
      <c r="B258"/>
      <c r="C258"/>
      <c r="D258"/>
      <c r="E258"/>
    </row>
    <row r="259" spans="1:5" x14ac:dyDescent="0.2">
      <c r="A259"/>
      <c r="B259"/>
      <c r="C259"/>
      <c r="D259"/>
      <c r="E259"/>
    </row>
    <row r="260" spans="1:5" x14ac:dyDescent="0.2">
      <c r="A260"/>
      <c r="B260"/>
      <c r="C260"/>
      <c r="D260"/>
      <c r="E260"/>
    </row>
    <row r="261" spans="1:5" x14ac:dyDescent="0.2">
      <c r="A261"/>
      <c r="B261"/>
      <c r="C261"/>
      <c r="D261"/>
      <c r="E261"/>
    </row>
    <row r="262" spans="1:5" x14ac:dyDescent="0.2">
      <c r="A262"/>
      <c r="B262"/>
      <c r="C262"/>
      <c r="D262"/>
      <c r="E262"/>
    </row>
    <row r="263" spans="1:5" x14ac:dyDescent="0.2">
      <c r="A263"/>
      <c r="B263"/>
      <c r="C263"/>
      <c r="D263"/>
      <c r="E263"/>
    </row>
    <row r="264" spans="1:5" x14ac:dyDescent="0.2">
      <c r="A264"/>
      <c r="B264"/>
      <c r="C264"/>
      <c r="D264"/>
      <c r="E264"/>
    </row>
    <row r="265" spans="1:5" x14ac:dyDescent="0.2">
      <c r="A265"/>
      <c r="B265"/>
      <c r="C265"/>
      <c r="D265"/>
      <c r="E265"/>
    </row>
    <row r="266" spans="1:5" x14ac:dyDescent="0.2">
      <c r="A266"/>
      <c r="B266"/>
      <c r="C266"/>
      <c r="D266"/>
      <c r="E266"/>
    </row>
    <row r="267" spans="1:5" x14ac:dyDescent="0.2">
      <c r="A267"/>
      <c r="B267"/>
      <c r="C267"/>
      <c r="D267"/>
      <c r="E267"/>
    </row>
    <row r="268" spans="1:5" x14ac:dyDescent="0.2">
      <c r="A268"/>
      <c r="B268"/>
      <c r="C268"/>
      <c r="D268"/>
      <c r="E268"/>
    </row>
    <row r="269" spans="1:5" x14ac:dyDescent="0.2">
      <c r="A269"/>
      <c r="B269"/>
      <c r="C269"/>
      <c r="D269"/>
      <c r="E269"/>
    </row>
    <row r="270" spans="1:5" x14ac:dyDescent="0.2">
      <c r="A270"/>
      <c r="B270"/>
      <c r="C270"/>
      <c r="D270"/>
      <c r="E270"/>
    </row>
    <row r="271" spans="1:5" x14ac:dyDescent="0.2">
      <c r="A271"/>
      <c r="B271"/>
      <c r="C271"/>
      <c r="D271"/>
      <c r="E271"/>
    </row>
    <row r="272" spans="1:5" x14ac:dyDescent="0.2">
      <c r="A272"/>
      <c r="B272"/>
      <c r="C272"/>
      <c r="D272"/>
      <c r="E272"/>
    </row>
    <row r="273" spans="1:5" x14ac:dyDescent="0.2">
      <c r="A273"/>
      <c r="B273"/>
      <c r="C273"/>
      <c r="D273"/>
      <c r="E273"/>
    </row>
    <row r="274" spans="1:5" x14ac:dyDescent="0.2">
      <c r="A274"/>
      <c r="B274"/>
      <c r="C274"/>
      <c r="D274"/>
      <c r="E274"/>
    </row>
    <row r="275" spans="1:5" x14ac:dyDescent="0.2">
      <c r="A275"/>
      <c r="B275"/>
      <c r="C275"/>
      <c r="D275"/>
      <c r="E275"/>
    </row>
    <row r="276" spans="1:5" x14ac:dyDescent="0.2">
      <c r="A276"/>
      <c r="B276"/>
      <c r="C276"/>
      <c r="D276"/>
      <c r="E276"/>
    </row>
    <row r="277" spans="1:5" x14ac:dyDescent="0.2">
      <c r="A277"/>
      <c r="B277"/>
      <c r="C277"/>
      <c r="D277"/>
      <c r="E277"/>
    </row>
    <row r="278" spans="1:5" x14ac:dyDescent="0.2">
      <c r="A278"/>
      <c r="B278"/>
      <c r="C278"/>
      <c r="D278"/>
      <c r="E278"/>
    </row>
    <row r="279" spans="1:5" x14ac:dyDescent="0.2">
      <c r="A279"/>
      <c r="B279"/>
      <c r="C279"/>
      <c r="D279"/>
      <c r="E279"/>
    </row>
    <row r="280" spans="1:5" x14ac:dyDescent="0.2">
      <c r="A280"/>
      <c r="B280"/>
      <c r="C280"/>
      <c r="D280"/>
      <c r="E280"/>
    </row>
    <row r="281" spans="1:5" x14ac:dyDescent="0.2">
      <c r="A281"/>
      <c r="B281"/>
      <c r="C281"/>
      <c r="D281"/>
      <c r="E281"/>
    </row>
    <row r="282" spans="1:5" x14ac:dyDescent="0.2">
      <c r="A282"/>
      <c r="B282"/>
      <c r="C282"/>
      <c r="D282"/>
      <c r="E282"/>
    </row>
    <row r="283" spans="1:5" x14ac:dyDescent="0.2">
      <c r="A283"/>
      <c r="B283"/>
      <c r="C283"/>
      <c r="D283"/>
      <c r="E283"/>
    </row>
    <row r="284" spans="1:5" x14ac:dyDescent="0.2">
      <c r="A284"/>
      <c r="B284"/>
      <c r="C284"/>
      <c r="D284"/>
      <c r="E284"/>
    </row>
    <row r="285" spans="1:5" x14ac:dyDescent="0.2">
      <c r="A285"/>
      <c r="B285"/>
      <c r="C285"/>
      <c r="D285"/>
      <c r="E285"/>
    </row>
    <row r="286" spans="1:5" x14ac:dyDescent="0.2">
      <c r="A286"/>
      <c r="B286"/>
      <c r="C286"/>
      <c r="D286"/>
      <c r="E286"/>
    </row>
    <row r="287" spans="1:5" x14ac:dyDescent="0.2">
      <c r="A287"/>
      <c r="B287"/>
      <c r="C287"/>
      <c r="D287"/>
      <c r="E287"/>
    </row>
    <row r="288" spans="1:5" x14ac:dyDescent="0.2">
      <c r="A288"/>
      <c r="B288"/>
      <c r="C288"/>
      <c r="D288"/>
      <c r="E288"/>
    </row>
    <row r="289" spans="1:5" x14ac:dyDescent="0.2">
      <c r="A289"/>
      <c r="B289"/>
      <c r="C289"/>
      <c r="D289"/>
      <c r="E289"/>
    </row>
    <row r="290" spans="1:5" x14ac:dyDescent="0.2">
      <c r="A290"/>
      <c r="B290"/>
      <c r="C290"/>
      <c r="D290"/>
      <c r="E290"/>
    </row>
    <row r="291" spans="1:5" x14ac:dyDescent="0.2">
      <c r="A291"/>
      <c r="B291"/>
      <c r="C291"/>
      <c r="D291"/>
      <c r="E291"/>
    </row>
    <row r="292" spans="1:5" x14ac:dyDescent="0.2">
      <c r="A292"/>
      <c r="B292"/>
      <c r="C292"/>
      <c r="D292"/>
      <c r="E292"/>
    </row>
    <row r="293" spans="1:5" x14ac:dyDescent="0.2">
      <c r="A293"/>
      <c r="B293"/>
      <c r="C293"/>
      <c r="D293"/>
      <c r="E293"/>
    </row>
    <row r="294" spans="1:5" x14ac:dyDescent="0.2">
      <c r="A294"/>
      <c r="B294"/>
      <c r="C294"/>
      <c r="D294"/>
      <c r="E294"/>
    </row>
    <row r="295" spans="1:5" x14ac:dyDescent="0.2">
      <c r="A295"/>
      <c r="B295"/>
      <c r="C295"/>
      <c r="D295"/>
      <c r="E295"/>
    </row>
    <row r="296" spans="1:5" x14ac:dyDescent="0.2">
      <c r="A296"/>
      <c r="B296"/>
      <c r="C296"/>
      <c r="D296"/>
      <c r="E296"/>
    </row>
    <row r="297" spans="1:5" x14ac:dyDescent="0.2">
      <c r="A297"/>
      <c r="B297"/>
      <c r="C297"/>
      <c r="D297"/>
      <c r="E297"/>
    </row>
    <row r="298" spans="1:5" x14ac:dyDescent="0.2">
      <c r="A298"/>
      <c r="B298"/>
      <c r="C298"/>
      <c r="D298"/>
      <c r="E298"/>
    </row>
    <row r="299" spans="1:5" x14ac:dyDescent="0.2">
      <c r="A299"/>
      <c r="B299"/>
      <c r="C299"/>
      <c r="D299"/>
      <c r="E299"/>
    </row>
    <row r="300" spans="1:5" x14ac:dyDescent="0.2">
      <c r="A300"/>
      <c r="B300"/>
      <c r="C300"/>
      <c r="D300"/>
      <c r="E300"/>
    </row>
    <row r="301" spans="1:5" x14ac:dyDescent="0.2">
      <c r="A301"/>
      <c r="B301"/>
      <c r="C301"/>
      <c r="D301"/>
      <c r="E301"/>
    </row>
    <row r="302" spans="1:5" x14ac:dyDescent="0.2">
      <c r="A302"/>
      <c r="B302"/>
      <c r="C302"/>
      <c r="D302"/>
      <c r="E302"/>
    </row>
    <row r="303" spans="1:5" x14ac:dyDescent="0.2">
      <c r="A303"/>
      <c r="B303"/>
      <c r="C303"/>
      <c r="D303"/>
      <c r="E303"/>
    </row>
    <row r="304" spans="1:5" x14ac:dyDescent="0.2">
      <c r="A304"/>
      <c r="B304"/>
      <c r="C304"/>
      <c r="D304"/>
      <c r="E304"/>
    </row>
    <row r="305" spans="1:5" x14ac:dyDescent="0.2">
      <c r="A305"/>
      <c r="B305"/>
      <c r="C305"/>
      <c r="D305"/>
      <c r="E305"/>
    </row>
    <row r="306" spans="1:5" x14ac:dyDescent="0.2">
      <c r="A306"/>
      <c r="B306"/>
      <c r="C306"/>
      <c r="D306"/>
      <c r="E306"/>
    </row>
    <row r="307" spans="1:5" x14ac:dyDescent="0.2">
      <c r="A307"/>
      <c r="B307"/>
      <c r="C307"/>
      <c r="D307"/>
      <c r="E307"/>
    </row>
    <row r="308" spans="1:5" x14ac:dyDescent="0.2">
      <c r="A308"/>
      <c r="B308"/>
      <c r="C308"/>
      <c r="D308"/>
      <c r="E308"/>
    </row>
    <row r="309" spans="1:5" x14ac:dyDescent="0.2">
      <c r="A309"/>
      <c r="B309"/>
      <c r="C309"/>
      <c r="D309"/>
      <c r="E309"/>
    </row>
    <row r="310" spans="1:5" x14ac:dyDescent="0.2">
      <c r="A310"/>
      <c r="B310"/>
      <c r="C310"/>
      <c r="D310"/>
      <c r="E310"/>
    </row>
    <row r="311" spans="1:5" x14ac:dyDescent="0.2">
      <c r="A311"/>
      <c r="B311"/>
      <c r="C311"/>
      <c r="D311"/>
      <c r="E311"/>
    </row>
    <row r="312" spans="1:5" x14ac:dyDescent="0.2">
      <c r="A312"/>
      <c r="B312"/>
      <c r="C312"/>
      <c r="D312"/>
      <c r="E312"/>
    </row>
    <row r="313" spans="1:5" x14ac:dyDescent="0.2">
      <c r="A313"/>
      <c r="B313"/>
      <c r="C313"/>
      <c r="D313"/>
      <c r="E313"/>
    </row>
    <row r="314" spans="1:5" x14ac:dyDescent="0.2">
      <c r="A314"/>
      <c r="B314"/>
      <c r="C314"/>
      <c r="D314"/>
      <c r="E314"/>
    </row>
    <row r="315" spans="1:5" x14ac:dyDescent="0.2">
      <c r="A315"/>
      <c r="B315"/>
      <c r="C315"/>
      <c r="D315"/>
      <c r="E315"/>
    </row>
    <row r="316" spans="1:5" x14ac:dyDescent="0.2">
      <c r="A316"/>
      <c r="B316"/>
      <c r="C316"/>
      <c r="D316"/>
      <c r="E316"/>
    </row>
    <row r="317" spans="1:5" x14ac:dyDescent="0.2">
      <c r="A317"/>
      <c r="B317"/>
      <c r="C317"/>
      <c r="D317"/>
      <c r="E317"/>
    </row>
    <row r="318" spans="1:5" x14ac:dyDescent="0.2">
      <c r="A318"/>
      <c r="B318"/>
      <c r="C318"/>
      <c r="D318"/>
      <c r="E318"/>
    </row>
    <row r="319" spans="1:5" x14ac:dyDescent="0.2">
      <c r="A319"/>
      <c r="B319"/>
      <c r="C319"/>
      <c r="D319"/>
      <c r="E319"/>
    </row>
    <row r="320" spans="1:5" x14ac:dyDescent="0.2">
      <c r="A320"/>
      <c r="B320"/>
      <c r="C320"/>
      <c r="D320"/>
      <c r="E320"/>
    </row>
    <row r="321" spans="1:5" x14ac:dyDescent="0.2">
      <c r="A321"/>
      <c r="B321"/>
      <c r="C321"/>
      <c r="D321"/>
      <c r="E321"/>
    </row>
    <row r="322" spans="1:5" x14ac:dyDescent="0.2">
      <c r="A322"/>
      <c r="B322"/>
      <c r="C322"/>
      <c r="D322"/>
      <c r="E322"/>
    </row>
    <row r="323" spans="1:5" x14ac:dyDescent="0.2">
      <c r="A323"/>
      <c r="B323"/>
      <c r="C323"/>
      <c r="D323"/>
      <c r="E323"/>
    </row>
    <row r="324" spans="1:5" x14ac:dyDescent="0.2">
      <c r="A324"/>
      <c r="B324"/>
      <c r="C324"/>
      <c r="D324"/>
      <c r="E324"/>
    </row>
    <row r="325" spans="1:5" x14ac:dyDescent="0.2">
      <c r="A325"/>
      <c r="B325"/>
      <c r="C325"/>
      <c r="D325"/>
      <c r="E325"/>
    </row>
    <row r="326" spans="1:5" x14ac:dyDescent="0.2">
      <c r="A326"/>
      <c r="B326"/>
      <c r="C326"/>
      <c r="D326"/>
      <c r="E326"/>
    </row>
    <row r="327" spans="1:5" x14ac:dyDescent="0.2">
      <c r="A327"/>
      <c r="B327"/>
      <c r="C327"/>
      <c r="D327"/>
      <c r="E327"/>
    </row>
    <row r="328" spans="1:5" x14ac:dyDescent="0.2">
      <c r="A328"/>
      <c r="B328"/>
      <c r="C328"/>
      <c r="D328"/>
      <c r="E328"/>
    </row>
    <row r="329" spans="1:5" x14ac:dyDescent="0.2">
      <c r="A329"/>
      <c r="B329"/>
      <c r="C329"/>
      <c r="D329"/>
      <c r="E329"/>
    </row>
    <row r="330" spans="1:5" x14ac:dyDescent="0.2">
      <c r="A330"/>
      <c r="B330"/>
      <c r="C330"/>
      <c r="D330"/>
      <c r="E330"/>
    </row>
    <row r="331" spans="1:5" x14ac:dyDescent="0.2">
      <c r="A331"/>
      <c r="B331"/>
      <c r="C331"/>
      <c r="D331"/>
      <c r="E331"/>
    </row>
    <row r="332" spans="1:5" x14ac:dyDescent="0.2">
      <c r="A332"/>
      <c r="B332"/>
      <c r="C332"/>
      <c r="D332"/>
      <c r="E332"/>
    </row>
    <row r="333" spans="1:5" x14ac:dyDescent="0.2">
      <c r="A333"/>
      <c r="B333"/>
      <c r="C333"/>
      <c r="D333"/>
      <c r="E333"/>
    </row>
    <row r="334" spans="1:5" x14ac:dyDescent="0.2">
      <c r="A334"/>
      <c r="B334"/>
      <c r="C334"/>
      <c r="D334"/>
      <c r="E334"/>
    </row>
    <row r="335" spans="1:5" x14ac:dyDescent="0.2">
      <c r="A335"/>
      <c r="B335"/>
      <c r="C335"/>
      <c r="D335"/>
      <c r="E335"/>
    </row>
    <row r="336" spans="1:5" x14ac:dyDescent="0.2">
      <c r="A336"/>
      <c r="B336"/>
      <c r="C336"/>
      <c r="D336"/>
      <c r="E336"/>
    </row>
    <row r="337" spans="1:5" x14ac:dyDescent="0.2">
      <c r="A337"/>
      <c r="B337"/>
      <c r="C337"/>
      <c r="D337"/>
      <c r="E337"/>
    </row>
    <row r="338" spans="1:5" x14ac:dyDescent="0.2">
      <c r="A338"/>
      <c r="B338"/>
      <c r="C338"/>
      <c r="D338"/>
      <c r="E338"/>
    </row>
    <row r="339" spans="1:5" x14ac:dyDescent="0.2">
      <c r="A339"/>
      <c r="B339"/>
      <c r="C339"/>
      <c r="D339"/>
      <c r="E339"/>
    </row>
    <row r="340" spans="1:5" x14ac:dyDescent="0.2">
      <c r="A340"/>
      <c r="B340"/>
      <c r="C340"/>
      <c r="D340"/>
      <c r="E340"/>
    </row>
    <row r="341" spans="1:5" x14ac:dyDescent="0.2">
      <c r="A341"/>
      <c r="B341"/>
      <c r="C341"/>
      <c r="D341"/>
      <c r="E341"/>
    </row>
    <row r="342" spans="1:5" x14ac:dyDescent="0.2">
      <c r="A342"/>
      <c r="B342"/>
      <c r="C342"/>
      <c r="D342"/>
      <c r="E342"/>
    </row>
    <row r="343" spans="1:5" x14ac:dyDescent="0.2">
      <c r="A343"/>
      <c r="B343"/>
      <c r="C343"/>
      <c r="D343"/>
      <c r="E343"/>
    </row>
    <row r="344" spans="1:5" x14ac:dyDescent="0.2">
      <c r="A344"/>
      <c r="B344"/>
      <c r="C344"/>
      <c r="D344"/>
      <c r="E344"/>
    </row>
    <row r="345" spans="1:5" x14ac:dyDescent="0.2">
      <c r="A345"/>
      <c r="B345"/>
      <c r="C345"/>
      <c r="D345"/>
      <c r="E345"/>
    </row>
    <row r="346" spans="1:5" x14ac:dyDescent="0.2">
      <c r="A346"/>
      <c r="B346"/>
      <c r="C346"/>
      <c r="D346"/>
      <c r="E346"/>
    </row>
    <row r="347" spans="1:5" x14ac:dyDescent="0.2">
      <c r="A347"/>
      <c r="B347"/>
      <c r="C347"/>
      <c r="D347"/>
      <c r="E347"/>
    </row>
    <row r="348" spans="1:5" x14ac:dyDescent="0.2">
      <c r="A348"/>
      <c r="B348"/>
      <c r="C348"/>
      <c r="D348"/>
      <c r="E348"/>
    </row>
    <row r="349" spans="1:5" x14ac:dyDescent="0.2">
      <c r="A349"/>
      <c r="B349"/>
      <c r="C349"/>
      <c r="D349"/>
      <c r="E349"/>
    </row>
    <row r="350" spans="1:5" x14ac:dyDescent="0.2">
      <c r="A350"/>
      <c r="B350"/>
      <c r="C350"/>
      <c r="D350"/>
      <c r="E350"/>
    </row>
    <row r="351" spans="1:5" x14ac:dyDescent="0.2">
      <c r="A351"/>
      <c r="B351"/>
      <c r="C351"/>
      <c r="D351"/>
      <c r="E351"/>
    </row>
    <row r="352" spans="1:5" x14ac:dyDescent="0.2">
      <c r="A352"/>
      <c r="B352"/>
      <c r="C352"/>
      <c r="D352"/>
      <c r="E352"/>
    </row>
    <row r="353" spans="1:5" x14ac:dyDescent="0.2">
      <c r="A353"/>
      <c r="B353"/>
      <c r="C353"/>
      <c r="D353"/>
      <c r="E353"/>
    </row>
    <row r="354" spans="1:5" x14ac:dyDescent="0.2">
      <c r="A354"/>
      <c r="B354"/>
      <c r="C354"/>
      <c r="D354"/>
      <c r="E354"/>
    </row>
    <row r="355" spans="1:5" x14ac:dyDescent="0.2">
      <c r="A355"/>
      <c r="B355"/>
      <c r="C355"/>
      <c r="D355"/>
      <c r="E355"/>
    </row>
    <row r="356" spans="1:5" x14ac:dyDescent="0.2">
      <c r="A356"/>
      <c r="B356"/>
      <c r="C356"/>
      <c r="D356"/>
      <c r="E356"/>
    </row>
    <row r="357" spans="1:5" x14ac:dyDescent="0.2">
      <c r="A357"/>
      <c r="B357"/>
      <c r="C357"/>
      <c r="D357"/>
      <c r="E357"/>
    </row>
    <row r="358" spans="1:5" x14ac:dyDescent="0.2">
      <c r="A358"/>
      <c r="B358"/>
      <c r="C358"/>
      <c r="D358"/>
      <c r="E358"/>
    </row>
    <row r="359" spans="1:5" x14ac:dyDescent="0.2">
      <c r="A359"/>
      <c r="B359"/>
      <c r="C359"/>
      <c r="D359"/>
      <c r="E359"/>
    </row>
    <row r="360" spans="1:5" x14ac:dyDescent="0.2">
      <c r="A360"/>
      <c r="B360"/>
      <c r="C360"/>
      <c r="D360"/>
      <c r="E360"/>
    </row>
    <row r="361" spans="1:5" x14ac:dyDescent="0.2">
      <c r="A361"/>
      <c r="B361"/>
      <c r="C361"/>
      <c r="D361"/>
      <c r="E361"/>
    </row>
    <row r="362" spans="1:5" x14ac:dyDescent="0.2">
      <c r="A362"/>
      <c r="B362"/>
      <c r="C362"/>
      <c r="D362"/>
      <c r="E362"/>
    </row>
    <row r="363" spans="1:5" x14ac:dyDescent="0.2">
      <c r="A363"/>
      <c r="B363"/>
      <c r="C363"/>
      <c r="D363"/>
      <c r="E363"/>
    </row>
    <row r="364" spans="1:5" x14ac:dyDescent="0.2">
      <c r="A364"/>
      <c r="B364"/>
      <c r="C364"/>
      <c r="D364"/>
      <c r="E364"/>
    </row>
    <row r="365" spans="1:5" x14ac:dyDescent="0.2">
      <c r="A365"/>
      <c r="B365"/>
      <c r="C365"/>
      <c r="D365"/>
      <c r="E365"/>
    </row>
    <row r="366" spans="1:5" x14ac:dyDescent="0.2">
      <c r="A366"/>
      <c r="B366"/>
      <c r="C366"/>
      <c r="D366"/>
      <c r="E366"/>
    </row>
    <row r="367" spans="1:5" x14ac:dyDescent="0.2">
      <c r="A367"/>
      <c r="B367"/>
      <c r="C367"/>
      <c r="D367"/>
      <c r="E367"/>
    </row>
    <row r="368" spans="1:5" x14ac:dyDescent="0.2">
      <c r="A368"/>
      <c r="B368"/>
      <c r="C368"/>
      <c r="D368"/>
      <c r="E368"/>
    </row>
    <row r="369" spans="1:5" x14ac:dyDescent="0.2">
      <c r="A369"/>
      <c r="B369"/>
      <c r="C369"/>
      <c r="D369"/>
      <c r="E369"/>
    </row>
    <row r="370" spans="1:5" x14ac:dyDescent="0.2">
      <c r="A370"/>
      <c r="B370"/>
      <c r="C370"/>
      <c r="D370"/>
      <c r="E370"/>
    </row>
    <row r="371" spans="1:5" x14ac:dyDescent="0.2">
      <c r="A371"/>
      <c r="B371"/>
      <c r="C371"/>
      <c r="D371"/>
      <c r="E371"/>
    </row>
    <row r="372" spans="1:5" x14ac:dyDescent="0.2">
      <c r="A372"/>
      <c r="B372"/>
      <c r="C372"/>
      <c r="D372"/>
      <c r="E372"/>
    </row>
    <row r="373" spans="1:5" x14ac:dyDescent="0.2">
      <c r="A373"/>
      <c r="B373"/>
      <c r="C373"/>
      <c r="D373"/>
      <c r="E373"/>
    </row>
    <row r="374" spans="1:5" x14ac:dyDescent="0.2">
      <c r="A374"/>
      <c r="B374"/>
      <c r="C374"/>
      <c r="D374"/>
      <c r="E374"/>
    </row>
    <row r="375" spans="1:5" x14ac:dyDescent="0.2">
      <c r="A375"/>
      <c r="B375"/>
      <c r="C375"/>
      <c r="D375"/>
      <c r="E375"/>
    </row>
    <row r="376" spans="1:5" x14ac:dyDescent="0.2">
      <c r="A376"/>
      <c r="B376"/>
      <c r="C376"/>
      <c r="D376"/>
      <c r="E376"/>
    </row>
    <row r="377" spans="1:5" x14ac:dyDescent="0.2">
      <c r="A377"/>
      <c r="B377"/>
      <c r="C377"/>
      <c r="D377"/>
      <c r="E377"/>
    </row>
    <row r="378" spans="1:5" x14ac:dyDescent="0.2">
      <c r="A378"/>
      <c r="B378"/>
      <c r="C378"/>
      <c r="D378"/>
      <c r="E378"/>
    </row>
    <row r="379" spans="1:5" x14ac:dyDescent="0.2">
      <c r="A379"/>
      <c r="B379"/>
      <c r="C379"/>
      <c r="D379"/>
      <c r="E379"/>
    </row>
    <row r="380" spans="1:5" x14ac:dyDescent="0.2">
      <c r="A380"/>
      <c r="B380"/>
      <c r="C380"/>
      <c r="D380"/>
      <c r="E380"/>
    </row>
    <row r="381" spans="1:5" x14ac:dyDescent="0.2">
      <c r="A381"/>
      <c r="B381"/>
      <c r="C381"/>
      <c r="D381"/>
      <c r="E381"/>
    </row>
    <row r="382" spans="1:5" x14ac:dyDescent="0.2">
      <c r="A382"/>
      <c r="B382"/>
      <c r="C382"/>
      <c r="D382"/>
      <c r="E382"/>
    </row>
    <row r="383" spans="1:5" x14ac:dyDescent="0.2">
      <c r="A383"/>
      <c r="B383"/>
      <c r="C383"/>
      <c r="D383"/>
      <c r="E383"/>
    </row>
    <row r="384" spans="1:5" x14ac:dyDescent="0.2">
      <c r="A384"/>
      <c r="B384"/>
      <c r="C384"/>
      <c r="D384"/>
      <c r="E384"/>
    </row>
    <row r="385" spans="1:5" x14ac:dyDescent="0.2">
      <c r="A385"/>
      <c r="B385"/>
      <c r="C385"/>
      <c r="D385"/>
      <c r="E385"/>
    </row>
    <row r="386" spans="1:5" x14ac:dyDescent="0.2">
      <c r="A386"/>
      <c r="B386"/>
      <c r="C386"/>
      <c r="D386"/>
      <c r="E386"/>
    </row>
    <row r="387" spans="1:5" x14ac:dyDescent="0.2">
      <c r="A387"/>
      <c r="B387"/>
      <c r="C387"/>
      <c r="D387"/>
      <c r="E387"/>
    </row>
    <row r="388" spans="1:5" x14ac:dyDescent="0.2">
      <c r="A388"/>
      <c r="B388"/>
      <c r="C388"/>
      <c r="D388"/>
      <c r="E388"/>
    </row>
    <row r="389" spans="1:5" x14ac:dyDescent="0.2">
      <c r="A389"/>
      <c r="B389"/>
      <c r="C389"/>
      <c r="D389"/>
      <c r="E389"/>
    </row>
    <row r="390" spans="1:5" x14ac:dyDescent="0.2">
      <c r="A390"/>
      <c r="B390"/>
      <c r="C390"/>
      <c r="D390"/>
      <c r="E390"/>
    </row>
    <row r="391" spans="1:5" x14ac:dyDescent="0.2">
      <c r="A391"/>
      <c r="B391"/>
      <c r="C391"/>
      <c r="D391"/>
      <c r="E391"/>
    </row>
    <row r="392" spans="1:5" x14ac:dyDescent="0.2">
      <c r="A392"/>
      <c r="B392"/>
      <c r="C392"/>
      <c r="D392"/>
      <c r="E392"/>
    </row>
    <row r="393" spans="1:5" x14ac:dyDescent="0.2">
      <c r="A393"/>
      <c r="B393"/>
      <c r="C393"/>
      <c r="D393"/>
      <c r="E393"/>
    </row>
    <row r="394" spans="1:5" x14ac:dyDescent="0.2">
      <c r="A394"/>
      <c r="B394"/>
      <c r="C394"/>
      <c r="D394"/>
      <c r="E394"/>
    </row>
    <row r="395" spans="1:5" x14ac:dyDescent="0.2">
      <c r="A395"/>
      <c r="B395"/>
      <c r="C395"/>
      <c r="D395"/>
      <c r="E395"/>
    </row>
    <row r="396" spans="1:5" x14ac:dyDescent="0.2">
      <c r="A396"/>
      <c r="B396"/>
      <c r="C396"/>
      <c r="D396"/>
      <c r="E396"/>
    </row>
    <row r="397" spans="1:5" x14ac:dyDescent="0.2">
      <c r="A397"/>
      <c r="B397"/>
      <c r="C397"/>
      <c r="D397"/>
      <c r="E397"/>
    </row>
    <row r="398" spans="1:5" x14ac:dyDescent="0.2">
      <c r="A398"/>
      <c r="B398"/>
      <c r="C398"/>
      <c r="D398"/>
      <c r="E398"/>
    </row>
    <row r="399" spans="1:5" x14ac:dyDescent="0.2">
      <c r="A399"/>
      <c r="B399"/>
      <c r="C399"/>
      <c r="D399"/>
      <c r="E399"/>
    </row>
    <row r="400" spans="1:5" x14ac:dyDescent="0.2">
      <c r="A400"/>
      <c r="B400"/>
      <c r="C400"/>
      <c r="D400"/>
      <c r="E400"/>
    </row>
    <row r="401" spans="1:5" x14ac:dyDescent="0.2">
      <c r="A401"/>
      <c r="B401"/>
      <c r="C401"/>
      <c r="D401"/>
      <c r="E401"/>
    </row>
    <row r="402" spans="1:5" x14ac:dyDescent="0.2">
      <c r="A402"/>
      <c r="B402"/>
      <c r="C402"/>
      <c r="D402"/>
      <c r="E402"/>
    </row>
    <row r="403" spans="1:5" x14ac:dyDescent="0.2">
      <c r="A403"/>
      <c r="B403"/>
      <c r="C403"/>
      <c r="D403"/>
      <c r="E403"/>
    </row>
    <row r="404" spans="1:5" x14ac:dyDescent="0.2">
      <c r="A404"/>
      <c r="B404"/>
      <c r="C404"/>
      <c r="D404"/>
      <c r="E404"/>
    </row>
    <row r="405" spans="1:5" x14ac:dyDescent="0.2">
      <c r="A405"/>
      <c r="B405"/>
      <c r="C405"/>
      <c r="D405"/>
      <c r="E405"/>
    </row>
    <row r="406" spans="1:5" x14ac:dyDescent="0.2">
      <c r="A406"/>
      <c r="B406"/>
      <c r="C406"/>
      <c r="D406"/>
      <c r="E406"/>
    </row>
    <row r="407" spans="1:5" x14ac:dyDescent="0.2">
      <c r="A407"/>
      <c r="B407"/>
      <c r="C407"/>
      <c r="D407"/>
      <c r="E407"/>
    </row>
    <row r="408" spans="1:5" x14ac:dyDescent="0.2">
      <c r="A408"/>
      <c r="B408"/>
      <c r="C408"/>
      <c r="D408"/>
      <c r="E408"/>
    </row>
    <row r="409" spans="1:5" x14ac:dyDescent="0.2">
      <c r="A409"/>
      <c r="B409"/>
      <c r="C409"/>
      <c r="D409"/>
      <c r="E409"/>
    </row>
    <row r="410" spans="1:5" x14ac:dyDescent="0.2">
      <c r="A410"/>
      <c r="B410"/>
      <c r="C410"/>
      <c r="D410"/>
      <c r="E410"/>
    </row>
    <row r="411" spans="1:5" x14ac:dyDescent="0.2">
      <c r="A411"/>
      <c r="B411"/>
      <c r="C411"/>
      <c r="D411"/>
      <c r="E411"/>
    </row>
    <row r="412" spans="1:5" x14ac:dyDescent="0.2">
      <c r="A412"/>
      <c r="B412"/>
      <c r="C412"/>
      <c r="D412"/>
      <c r="E412"/>
    </row>
    <row r="413" spans="1:5" x14ac:dyDescent="0.2">
      <c r="A413"/>
      <c r="B413"/>
      <c r="C413"/>
      <c r="D413"/>
      <c r="E413"/>
    </row>
    <row r="414" spans="1:5" x14ac:dyDescent="0.2">
      <c r="A414"/>
      <c r="B414"/>
      <c r="C414"/>
      <c r="D414"/>
      <c r="E414"/>
    </row>
    <row r="415" spans="1:5" x14ac:dyDescent="0.2">
      <c r="A415"/>
      <c r="B415"/>
      <c r="C415"/>
      <c r="D415"/>
      <c r="E415"/>
    </row>
    <row r="416" spans="1:5" x14ac:dyDescent="0.2">
      <c r="A416"/>
      <c r="B416"/>
      <c r="C416"/>
      <c r="D416"/>
      <c r="E416"/>
    </row>
    <row r="417" spans="1:5" x14ac:dyDescent="0.2">
      <c r="A417"/>
      <c r="B417"/>
      <c r="C417"/>
      <c r="D417"/>
      <c r="E417"/>
    </row>
    <row r="418" spans="1:5" x14ac:dyDescent="0.2">
      <c r="A418"/>
      <c r="B418"/>
      <c r="C418"/>
      <c r="D418"/>
      <c r="E418"/>
    </row>
    <row r="419" spans="1:5" x14ac:dyDescent="0.2">
      <c r="A419"/>
      <c r="B419"/>
      <c r="C419"/>
      <c r="D419"/>
      <c r="E419"/>
    </row>
    <row r="420" spans="1:5" x14ac:dyDescent="0.2">
      <c r="A420"/>
      <c r="B420"/>
      <c r="C420"/>
      <c r="D420"/>
      <c r="E420"/>
    </row>
    <row r="421" spans="1:5" x14ac:dyDescent="0.2">
      <c r="A421"/>
      <c r="B421"/>
      <c r="C421"/>
      <c r="D421"/>
      <c r="E421"/>
    </row>
    <row r="422" spans="1:5" x14ac:dyDescent="0.2">
      <c r="A422"/>
      <c r="B422"/>
      <c r="C422"/>
      <c r="D422"/>
      <c r="E422"/>
    </row>
    <row r="423" spans="1:5" x14ac:dyDescent="0.2">
      <c r="A423"/>
      <c r="B423"/>
      <c r="C423"/>
      <c r="D423"/>
      <c r="E423"/>
    </row>
    <row r="424" spans="1:5" x14ac:dyDescent="0.2">
      <c r="A424"/>
      <c r="B424"/>
      <c r="C424"/>
      <c r="D424"/>
      <c r="E424"/>
    </row>
    <row r="425" spans="1:5" x14ac:dyDescent="0.2">
      <c r="A425"/>
      <c r="B425"/>
      <c r="C425"/>
      <c r="D425"/>
      <c r="E425"/>
    </row>
    <row r="426" spans="1:5" x14ac:dyDescent="0.2">
      <c r="A426"/>
      <c r="B426"/>
      <c r="C426"/>
      <c r="D426"/>
      <c r="E426"/>
    </row>
    <row r="427" spans="1:5" x14ac:dyDescent="0.2">
      <c r="A427"/>
      <c r="B427"/>
      <c r="C427"/>
      <c r="D427"/>
      <c r="E427"/>
    </row>
    <row r="428" spans="1:5" x14ac:dyDescent="0.2">
      <c r="A428"/>
      <c r="B428"/>
      <c r="C428"/>
      <c r="D428"/>
      <c r="E428"/>
    </row>
    <row r="429" spans="1:5" x14ac:dyDescent="0.2">
      <c r="A429"/>
      <c r="B429"/>
      <c r="C429"/>
      <c r="D429"/>
      <c r="E429"/>
    </row>
    <row r="430" spans="1:5" x14ac:dyDescent="0.2">
      <c r="A430"/>
      <c r="B430"/>
      <c r="C430"/>
      <c r="D430"/>
      <c r="E430"/>
    </row>
    <row r="431" spans="1:5" x14ac:dyDescent="0.2">
      <c r="A431"/>
      <c r="B431"/>
      <c r="C431"/>
      <c r="D431"/>
      <c r="E431"/>
    </row>
    <row r="432" spans="1:5" x14ac:dyDescent="0.2">
      <c r="A432"/>
      <c r="B432"/>
      <c r="C432"/>
      <c r="D432"/>
      <c r="E432"/>
    </row>
    <row r="433" spans="1:5" x14ac:dyDescent="0.2">
      <c r="A433"/>
      <c r="B433"/>
      <c r="C433"/>
      <c r="D433"/>
      <c r="E433"/>
    </row>
    <row r="434" spans="1:5" x14ac:dyDescent="0.2">
      <c r="A434"/>
      <c r="B434"/>
      <c r="C434"/>
      <c r="D434"/>
      <c r="E434"/>
    </row>
    <row r="435" spans="1:5" x14ac:dyDescent="0.2">
      <c r="A435"/>
      <c r="B435"/>
      <c r="C435"/>
      <c r="D435"/>
      <c r="E435"/>
    </row>
    <row r="436" spans="1:5" x14ac:dyDescent="0.2">
      <c r="A436"/>
      <c r="B436"/>
      <c r="C436"/>
      <c r="D436"/>
      <c r="E436"/>
    </row>
    <row r="437" spans="1:5" x14ac:dyDescent="0.2">
      <c r="A437"/>
      <c r="B437"/>
      <c r="C437"/>
      <c r="D437"/>
      <c r="E437"/>
    </row>
    <row r="438" spans="1:5" x14ac:dyDescent="0.2">
      <c r="A438"/>
      <c r="B438"/>
      <c r="C438"/>
      <c r="D438"/>
      <c r="E438"/>
    </row>
    <row r="439" spans="1:5" x14ac:dyDescent="0.2">
      <c r="A439"/>
      <c r="B439"/>
      <c r="C439"/>
      <c r="D439"/>
      <c r="E439"/>
    </row>
    <row r="440" spans="1:5" x14ac:dyDescent="0.2">
      <c r="A440"/>
      <c r="B440"/>
      <c r="C440"/>
      <c r="D440"/>
      <c r="E440"/>
    </row>
    <row r="441" spans="1:5" x14ac:dyDescent="0.2">
      <c r="A441"/>
      <c r="B441"/>
      <c r="C441"/>
      <c r="D441"/>
      <c r="E441"/>
    </row>
    <row r="442" spans="1:5" x14ac:dyDescent="0.2">
      <c r="A442"/>
      <c r="B442"/>
      <c r="C442"/>
      <c r="D442"/>
      <c r="E442"/>
    </row>
    <row r="443" spans="1:5" x14ac:dyDescent="0.2">
      <c r="A443"/>
      <c r="B443"/>
      <c r="C443"/>
      <c r="D443"/>
      <c r="E443"/>
    </row>
    <row r="444" spans="1:5" x14ac:dyDescent="0.2">
      <c r="A444"/>
      <c r="B444"/>
      <c r="C444"/>
      <c r="D444"/>
      <c r="E444"/>
    </row>
    <row r="445" spans="1:5" x14ac:dyDescent="0.2">
      <c r="A445"/>
      <c r="B445"/>
      <c r="C445"/>
      <c r="D445"/>
      <c r="E445"/>
    </row>
    <row r="446" spans="1:5" x14ac:dyDescent="0.2">
      <c r="A446"/>
      <c r="B446"/>
      <c r="C446"/>
      <c r="D446"/>
      <c r="E446"/>
    </row>
  </sheetData>
  <sortState ref="A12:L219">
    <sortCondition ref="D12:D219"/>
    <sortCondition ref="F12:F219"/>
  </sortState>
  <mergeCells count="2">
    <mergeCell ref="L10:L11"/>
    <mergeCell ref="I10:K10"/>
  </mergeCells>
  <phoneticPr fontId="5" type="noConversion"/>
  <pageMargins left="0.75" right="0.75" top="1" bottom="1" header="0.5" footer="0.5"/>
  <pageSetup paperSize="9" scale="43" fitToHeight="4"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enableFormatConditionsCalculation="0">
    <tabColor indexed="46"/>
    <pageSetUpPr fitToPage="1"/>
  </sheetPr>
  <dimension ref="A1:L428"/>
  <sheetViews>
    <sheetView zoomScale="70" zoomScaleNormal="70" workbookViewId="0"/>
  </sheetViews>
  <sheetFormatPr defaultRowHeight="12.75" x14ac:dyDescent="0.2"/>
  <cols>
    <col min="1" max="1" width="25.7109375" style="1" bestFit="1" customWidth="1"/>
    <col min="2" max="2" width="33" style="1" customWidth="1"/>
    <col min="3" max="3" width="24" style="1" customWidth="1"/>
    <col min="4" max="4" width="83.5703125" style="1" bestFit="1" customWidth="1"/>
    <col min="5" max="5" width="16.7109375" style="1" bestFit="1" customWidth="1"/>
    <col min="6" max="6" width="46" style="1" bestFit="1" customWidth="1"/>
    <col min="7" max="7" width="19.85546875" style="1" bestFit="1" customWidth="1"/>
    <col min="8" max="8" width="19.28515625" style="1" customWidth="1"/>
    <col min="9" max="9" width="27.140625" customWidth="1"/>
    <col min="10" max="11" width="21.42578125" style="1" customWidth="1"/>
    <col min="12" max="12" width="27" style="1" customWidth="1"/>
    <col min="13" max="16384" width="9.140625" style="1"/>
  </cols>
  <sheetData>
    <row r="1" spans="1:12" ht="15.75" x14ac:dyDescent="0.25">
      <c r="A1" s="34" t="s">
        <v>53</v>
      </c>
      <c r="I1" s="1"/>
    </row>
    <row r="2" spans="1:12" x14ac:dyDescent="0.2">
      <c r="A2" s="46" t="s">
        <v>316</v>
      </c>
      <c r="I2" s="1"/>
    </row>
    <row r="3" spans="1:12" x14ac:dyDescent="0.2">
      <c r="A3" s="13" t="s">
        <v>59</v>
      </c>
      <c r="I3" s="1"/>
    </row>
    <row r="4" spans="1:12" x14ac:dyDescent="0.2">
      <c r="A4" s="13" t="s">
        <v>5</v>
      </c>
      <c r="I4" s="1"/>
    </row>
    <row r="5" spans="1:12" x14ac:dyDescent="0.2">
      <c r="A5" s="15"/>
      <c r="I5" s="1"/>
    </row>
    <row r="6" spans="1:12" x14ac:dyDescent="0.2">
      <c r="A6" s="37"/>
      <c r="I6" s="1"/>
    </row>
    <row r="7" spans="1:12" x14ac:dyDescent="0.2">
      <c r="A7" s="15"/>
      <c r="I7" s="1"/>
    </row>
    <row r="8" spans="1:12" x14ac:dyDescent="0.2">
      <c r="A8" s="15"/>
      <c r="I8" s="1"/>
    </row>
    <row r="9" spans="1:12" ht="15" x14ac:dyDescent="0.25">
      <c r="A9" s="21" t="s">
        <v>313</v>
      </c>
      <c r="I9" s="1"/>
    </row>
    <row r="10" spans="1:12" x14ac:dyDescent="0.2">
      <c r="I10" s="98" t="s">
        <v>16</v>
      </c>
      <c r="J10" s="98"/>
      <c r="K10" s="98"/>
      <c r="L10" s="96" t="s">
        <v>9</v>
      </c>
    </row>
    <row r="11" spans="1:12" s="18" customFormat="1" x14ac:dyDescent="0.2">
      <c r="A11" s="31" t="s">
        <v>308</v>
      </c>
      <c r="B11" s="31" t="s">
        <v>309</v>
      </c>
      <c r="C11" s="17" t="s">
        <v>296</v>
      </c>
      <c r="D11" s="17" t="s">
        <v>278</v>
      </c>
      <c r="E11" s="18" t="s">
        <v>297</v>
      </c>
      <c r="F11" s="17" t="s">
        <v>288</v>
      </c>
      <c r="G11" s="18" t="s">
        <v>25</v>
      </c>
      <c r="H11" s="18" t="s">
        <v>26</v>
      </c>
      <c r="I11" s="18" t="s">
        <v>1</v>
      </c>
      <c r="J11" s="18" t="s">
        <v>17</v>
      </c>
      <c r="K11" s="18" t="s">
        <v>3</v>
      </c>
      <c r="L11" s="97"/>
    </row>
    <row r="12" spans="1:12" s="20" customFormat="1" ht="15" x14ac:dyDescent="0.25">
      <c r="A12" t="str">
        <f>VLOOKUP(E12,'[1]ONS Area ID (CWT Q2 13-14)'!$A$2:$C$219,2,FALSE)</f>
        <v>E38000038</v>
      </c>
      <c r="B12" t="str">
        <f>VLOOKUP(E12,'[1]ONS Area ID (CWT Q2 13-14)'!$A$2:$C$219,3,FALSE)</f>
        <v>E39000010</v>
      </c>
      <c r="C12" s="66" t="str">
        <f>VLOOKUP(E12,[1]CCG!$A$2:$D$212,4,FALSE)</f>
        <v>Q53</v>
      </c>
      <c r="D12" s="66" t="str">
        <f>VLOOKUP(C12,'[1]Area Team'!$A$2:$B$29,2,FALSE)</f>
        <v>ARDEN, HEREFORDSHIRE AND WORCESTERSHIRE AREA TEAM</v>
      </c>
      <c r="E12" s="79" t="s">
        <v>152</v>
      </c>
      <c r="F12" s="66" t="str">
        <f>VLOOKUP(E12,[1]CCG!$A$2:$D$212,2,FALSE)</f>
        <v>NHS COVENTRY AND RUGBY CCG</v>
      </c>
      <c r="G12" s="56" t="s">
        <v>62</v>
      </c>
      <c r="H12" s="56" t="s">
        <v>0</v>
      </c>
      <c r="I12" s="80">
        <v>15</v>
      </c>
      <c r="J12" s="80">
        <v>12</v>
      </c>
      <c r="K12" s="60">
        <f t="shared" ref="K12:K43" si="0">I12-J12</f>
        <v>3</v>
      </c>
      <c r="L12" s="58">
        <f t="shared" ref="L12:L43" si="1">J12/I12</f>
        <v>0.8</v>
      </c>
    </row>
    <row r="13" spans="1:12" s="20" customFormat="1" ht="15" x14ac:dyDescent="0.25">
      <c r="A13" t="str">
        <f>VLOOKUP(E13,'[1]ONS Area ID (CWT Q2 13-14)'!$A$2:$C$219,2,FALSE)</f>
        <v>E38000078</v>
      </c>
      <c r="B13" t="str">
        <f>VLOOKUP(E13,'[1]ONS Area ID (CWT Q2 13-14)'!$A$2:$C$219,3,FALSE)</f>
        <v>E39000010</v>
      </c>
      <c r="C13" s="66" t="str">
        <f>VLOOKUP(E13,[1]CCG!$A$2:$D$212,4,FALSE)</f>
        <v>Q53</v>
      </c>
      <c r="D13" s="66" t="str">
        <f>VLOOKUP(C13,'[1]Area Team'!$A$2:$B$29,2,FALSE)</f>
        <v>ARDEN, HEREFORDSHIRE AND WORCESTERSHIRE AREA TEAM</v>
      </c>
      <c r="E13" s="79" t="s">
        <v>155</v>
      </c>
      <c r="F13" s="66" t="str">
        <f>VLOOKUP(E13,[1]CCG!$A$2:$D$212,2,FALSE)</f>
        <v>NHS HEREFORDSHIRE CCG</v>
      </c>
      <c r="G13" s="56" t="s">
        <v>62</v>
      </c>
      <c r="H13" s="56" t="s">
        <v>0</v>
      </c>
      <c r="I13" s="80">
        <v>11</v>
      </c>
      <c r="J13" s="80">
        <v>10</v>
      </c>
      <c r="K13" s="60">
        <f t="shared" si="0"/>
        <v>1</v>
      </c>
      <c r="L13" s="58">
        <f t="shared" si="1"/>
        <v>0.90909090909090906</v>
      </c>
    </row>
    <row r="14" spans="1:12" s="20" customFormat="1" ht="15" x14ac:dyDescent="0.25">
      <c r="A14" t="str">
        <f>VLOOKUP(E14,'[1]ONS Area ID (CWT Q2 13-14)'!$A$2:$C$219,2,FALSE)</f>
        <v>E38000139</v>
      </c>
      <c r="B14" t="str">
        <f>VLOOKUP(E14,'[1]ONS Area ID (CWT Q2 13-14)'!$A$2:$C$219,3,FALSE)</f>
        <v>E39000010</v>
      </c>
      <c r="C14" s="66" t="str">
        <f>VLOOKUP(E14,[1]CCG!$A$2:$D$212,4,FALSE)</f>
        <v>Q53</v>
      </c>
      <c r="D14" s="66" t="str">
        <f>VLOOKUP(C14,'[1]Area Team'!$A$2:$B$29,2,FALSE)</f>
        <v>ARDEN, HEREFORDSHIRE AND WORCESTERSHIRE AREA TEAM</v>
      </c>
      <c r="E14" s="79" t="s">
        <v>158</v>
      </c>
      <c r="F14" s="66" t="str">
        <f>VLOOKUP(E14,[1]CCG!$A$2:$D$212,2,FALSE)</f>
        <v>NHS REDDITCH AND BROMSGROVE CCG</v>
      </c>
      <c r="G14" s="56" t="s">
        <v>62</v>
      </c>
      <c r="H14" s="56" t="s">
        <v>0</v>
      </c>
      <c r="I14" s="80">
        <v>6</v>
      </c>
      <c r="J14" s="80">
        <v>6</v>
      </c>
      <c r="K14" s="60">
        <f t="shared" si="0"/>
        <v>0</v>
      </c>
      <c r="L14" s="58">
        <f t="shared" si="1"/>
        <v>1</v>
      </c>
    </row>
    <row r="15" spans="1:12" s="20" customFormat="1" ht="15" x14ac:dyDescent="0.25">
      <c r="A15" t="str">
        <f>VLOOKUP(E15,'[1]ONS Area ID (CWT Q2 13-14)'!$A$2:$C$219,2,FALSE)</f>
        <v>E38000164</v>
      </c>
      <c r="B15" t="str">
        <f>VLOOKUP(E15,'[1]ONS Area ID (CWT Q2 13-14)'!$A$2:$C$219,3,FALSE)</f>
        <v>E39000010</v>
      </c>
      <c r="C15" s="66" t="str">
        <f>VLOOKUP(E15,[1]CCG!$A$2:$D$212,4,FALSE)</f>
        <v>Q53</v>
      </c>
      <c r="D15" s="66" t="str">
        <f>VLOOKUP(C15,'[1]Area Team'!$A$2:$B$29,2,FALSE)</f>
        <v>ARDEN, HEREFORDSHIRE AND WORCESTERSHIRE AREA TEAM</v>
      </c>
      <c r="E15" s="79" t="s">
        <v>163</v>
      </c>
      <c r="F15" s="66" t="str">
        <f>VLOOKUP(E15,[1]CCG!$A$2:$D$212,2,FALSE)</f>
        <v>NHS SOUTH WARWICKSHIRE CCG</v>
      </c>
      <c r="G15" s="56" t="s">
        <v>62</v>
      </c>
      <c r="H15" s="56" t="s">
        <v>0</v>
      </c>
      <c r="I15" s="80">
        <v>50</v>
      </c>
      <c r="J15" s="80">
        <v>48</v>
      </c>
      <c r="K15" s="60">
        <f t="shared" si="0"/>
        <v>2</v>
      </c>
      <c r="L15" s="58">
        <f t="shared" si="1"/>
        <v>0.96</v>
      </c>
    </row>
    <row r="16" spans="1:12" s="20" customFormat="1" ht="15" x14ac:dyDescent="0.25">
      <c r="A16" t="str">
        <f>VLOOKUP(E16,'[1]ONS Area ID (CWT Q2 13-14)'!$A$2:$C$219,2,FALSE)</f>
        <v>E38000166</v>
      </c>
      <c r="B16" t="str">
        <f>VLOOKUP(E16,'[1]ONS Area ID (CWT Q2 13-14)'!$A$2:$C$219,3,FALSE)</f>
        <v>E39000010</v>
      </c>
      <c r="C16" s="66" t="str">
        <f>VLOOKUP(E16,[1]CCG!$A$2:$D$212,4,FALSE)</f>
        <v>Q53</v>
      </c>
      <c r="D16" s="66" t="str">
        <f>VLOOKUP(C16,'[1]Area Team'!$A$2:$B$29,2,FALSE)</f>
        <v>ARDEN, HEREFORDSHIRE AND WORCESTERSHIRE AREA TEAM</v>
      </c>
      <c r="E16" s="79" t="s">
        <v>164</v>
      </c>
      <c r="F16" s="66" t="str">
        <f>VLOOKUP(E16,[1]CCG!$A$2:$D$212,2,FALSE)</f>
        <v>NHS SOUTH WORCESTERSHIRE CCG</v>
      </c>
      <c r="G16" s="56" t="s">
        <v>62</v>
      </c>
      <c r="H16" s="56" t="s">
        <v>0</v>
      </c>
      <c r="I16" s="80">
        <v>5</v>
      </c>
      <c r="J16" s="80">
        <v>4</v>
      </c>
      <c r="K16" s="60">
        <f t="shared" si="0"/>
        <v>1</v>
      </c>
      <c r="L16" s="58">
        <f t="shared" si="1"/>
        <v>0.8</v>
      </c>
    </row>
    <row r="17" spans="1:12" s="20" customFormat="1" ht="15" x14ac:dyDescent="0.25">
      <c r="A17" t="str">
        <f>VLOOKUP(E17,'[1]ONS Area ID (CWT Q2 13-14)'!$A$2:$C$219,2,FALSE)</f>
        <v>E38000195</v>
      </c>
      <c r="B17" t="str">
        <f>VLOOKUP(E17,'[1]ONS Area ID (CWT Q2 13-14)'!$A$2:$C$219,3,FALSE)</f>
        <v>E39000010</v>
      </c>
      <c r="C17" s="66" t="str">
        <f>VLOOKUP(E17,[1]CCG!$A$2:$D$212,4,FALSE)</f>
        <v>Q53</v>
      </c>
      <c r="D17" s="66" t="str">
        <f>VLOOKUP(C17,'[1]Area Team'!$A$2:$B$29,2,FALSE)</f>
        <v>ARDEN, HEREFORDSHIRE AND WORCESTERSHIRE AREA TEAM</v>
      </c>
      <c r="E17" s="79" t="s">
        <v>157</v>
      </c>
      <c r="F17" s="66" t="str">
        <f>VLOOKUP(E17,[1]CCG!$A$2:$D$212,2,FALSE)</f>
        <v>NHS WARWICKSHIRE NORTH CCG</v>
      </c>
      <c r="G17" s="56" t="s">
        <v>62</v>
      </c>
      <c r="H17" s="56" t="s">
        <v>0</v>
      </c>
      <c r="I17" s="80">
        <v>7</v>
      </c>
      <c r="J17" s="80">
        <v>7</v>
      </c>
      <c r="K17" s="60">
        <f t="shared" si="0"/>
        <v>0</v>
      </c>
      <c r="L17" s="58">
        <f t="shared" si="1"/>
        <v>1</v>
      </c>
    </row>
    <row r="18" spans="1:12" s="20" customFormat="1" ht="15" x14ac:dyDescent="0.25">
      <c r="A18" t="str">
        <f>VLOOKUP(E18,'[1]ONS Area ID (CWT Q2 13-14)'!$A$2:$C$219,2,FALSE)</f>
        <v>E38000211</v>
      </c>
      <c r="B18" t="str">
        <f>VLOOKUP(E18,'[1]ONS Area ID (CWT Q2 13-14)'!$A$2:$C$219,3,FALSE)</f>
        <v>E39000010</v>
      </c>
      <c r="C18" s="66" t="str">
        <f>VLOOKUP(E18,[1]CCG!$A$2:$D$212,4,FALSE)</f>
        <v>Q53</v>
      </c>
      <c r="D18" s="66" t="str">
        <f>VLOOKUP(C18,'[1]Area Team'!$A$2:$B$29,2,FALSE)</f>
        <v>ARDEN, HEREFORDSHIRE AND WORCESTERSHIRE AREA TEAM</v>
      </c>
      <c r="E18" s="79" t="s">
        <v>170</v>
      </c>
      <c r="F18" s="66" t="str">
        <f>VLOOKUP(E18,[1]CCG!$A$2:$D$212,2,FALSE)</f>
        <v>NHS WYRE FOREST CCG</v>
      </c>
      <c r="G18" s="56" t="s">
        <v>62</v>
      </c>
      <c r="H18" s="56" t="s">
        <v>0</v>
      </c>
      <c r="I18" s="80">
        <v>3</v>
      </c>
      <c r="J18" s="80">
        <v>1</v>
      </c>
      <c r="K18" s="60">
        <f t="shared" si="0"/>
        <v>2</v>
      </c>
      <c r="L18" s="58">
        <f t="shared" si="1"/>
        <v>0.33333333333333331</v>
      </c>
    </row>
    <row r="19" spans="1:12" s="20" customFormat="1" ht="15" x14ac:dyDescent="0.25">
      <c r="A19" t="str">
        <f>VLOOKUP(E19,'[1]ONS Area ID (CWT Q2 13-14)'!$A$2:$C$219,2,FALSE)</f>
        <v>E38000009</v>
      </c>
      <c r="B19" t="str">
        <f>VLOOKUP(E19,'[1]ONS Area ID (CWT Q2 13-14)'!$A$2:$C$219,3,FALSE)</f>
        <v>E39000019</v>
      </c>
      <c r="C19" s="66" t="str">
        <f>VLOOKUP(E19,[1]CCG!$A$2:$D$212,4,FALSE)</f>
        <v>Q64</v>
      </c>
      <c r="D19" s="66" t="str">
        <f>VLOOKUP(C19,'[1]Area Team'!$A$2:$B$29,2,FALSE)</f>
        <v>BATH, GLOUCESTERSHIRE, SWINDON AND WILTSHIRE AREA TEAM</v>
      </c>
      <c r="E19" s="79" t="s">
        <v>253</v>
      </c>
      <c r="F19" s="66" t="str">
        <f>VLOOKUP(E19,[1]CCG!$A$2:$D$212,2,FALSE)</f>
        <v>NHS BATH AND NORTH EAST SOMERSET CCG</v>
      </c>
      <c r="G19" s="56" t="s">
        <v>62</v>
      </c>
      <c r="H19" s="56" t="s">
        <v>0</v>
      </c>
      <c r="I19" s="80">
        <v>7</v>
      </c>
      <c r="J19" s="80">
        <v>7</v>
      </c>
      <c r="K19" s="60">
        <f t="shared" si="0"/>
        <v>0</v>
      </c>
      <c r="L19" s="58">
        <f t="shared" si="1"/>
        <v>1</v>
      </c>
    </row>
    <row r="20" spans="1:12" s="20" customFormat="1" ht="15" x14ac:dyDescent="0.25">
      <c r="A20" t="str">
        <f>VLOOKUP(E20,'[1]ONS Area ID (CWT Q2 13-14)'!$A$2:$C$219,2,FALSE)</f>
        <v>E38000062</v>
      </c>
      <c r="B20" t="str">
        <f>VLOOKUP(E20,'[1]ONS Area ID (CWT Q2 13-14)'!$A$2:$C$219,3,FALSE)</f>
        <v>E39000019</v>
      </c>
      <c r="C20" s="66" t="str">
        <f>VLOOKUP(E20,[1]CCG!$A$2:$D$212,4,FALSE)</f>
        <v>Q64</v>
      </c>
      <c r="D20" s="66" t="str">
        <f>VLOOKUP(C20,'[1]Area Team'!$A$2:$B$29,2,FALSE)</f>
        <v>BATH, GLOUCESTERSHIRE, SWINDON AND WILTSHIRE AREA TEAM</v>
      </c>
      <c r="E20" s="79" t="s">
        <v>256</v>
      </c>
      <c r="F20" s="66" t="str">
        <f>VLOOKUP(E20,[1]CCG!$A$2:$D$212,2,FALSE)</f>
        <v>NHS GLOUCESTERSHIRE CCG</v>
      </c>
      <c r="G20" s="56" t="s">
        <v>62</v>
      </c>
      <c r="H20" s="56" t="s">
        <v>0</v>
      </c>
      <c r="I20" s="80">
        <v>10</v>
      </c>
      <c r="J20" s="80">
        <v>10</v>
      </c>
      <c r="K20" s="60">
        <f t="shared" si="0"/>
        <v>0</v>
      </c>
      <c r="L20" s="58">
        <f t="shared" si="1"/>
        <v>1</v>
      </c>
    </row>
    <row r="21" spans="1:12" s="20" customFormat="1" ht="15" x14ac:dyDescent="0.25">
      <c r="A21" t="str">
        <f>VLOOKUP(E21,'[1]ONS Area ID (CWT Q2 13-14)'!$A$2:$C$219,2,FALSE)</f>
        <v>E38000181</v>
      </c>
      <c r="B21" t="str">
        <f>VLOOKUP(E21,'[1]ONS Area ID (CWT Q2 13-14)'!$A$2:$C$219,3,FALSE)</f>
        <v>E39000019</v>
      </c>
      <c r="C21" s="66" t="str">
        <f>VLOOKUP(E21,[1]CCG!$A$2:$D$212,4,FALSE)</f>
        <v>Q64</v>
      </c>
      <c r="D21" s="66" t="str">
        <f>VLOOKUP(C21,'[1]Area Team'!$A$2:$B$29,2,FALSE)</f>
        <v>BATH, GLOUCESTERSHIRE, SWINDON AND WILTSHIRE AREA TEAM</v>
      </c>
      <c r="E21" s="79" t="s">
        <v>261</v>
      </c>
      <c r="F21" s="66" t="str">
        <f>VLOOKUP(E21,[1]CCG!$A$2:$D$212,2,FALSE)</f>
        <v>NHS SWINDON CCG</v>
      </c>
      <c r="G21" s="56" t="s">
        <v>62</v>
      </c>
      <c r="H21" s="56" t="s">
        <v>0</v>
      </c>
      <c r="I21" s="80">
        <v>3</v>
      </c>
      <c r="J21" s="80">
        <v>3</v>
      </c>
      <c r="K21" s="60">
        <f t="shared" si="0"/>
        <v>0</v>
      </c>
      <c r="L21" s="58">
        <f t="shared" si="1"/>
        <v>1</v>
      </c>
    </row>
    <row r="22" spans="1:12" s="20" customFormat="1" ht="15" x14ac:dyDescent="0.25">
      <c r="A22" t="str">
        <f>VLOOKUP(E22,'[1]ONS Area ID (CWT Q2 13-14)'!$A$2:$C$219,2,FALSE)</f>
        <v>E38000206</v>
      </c>
      <c r="B22" t="str">
        <f>VLOOKUP(E22,'[1]ONS Area ID (CWT Q2 13-14)'!$A$2:$C$219,3,FALSE)</f>
        <v>E39000019</v>
      </c>
      <c r="C22" s="66" t="str">
        <f>VLOOKUP(E22,[1]CCG!$A$2:$D$212,4,FALSE)</f>
        <v>Q64</v>
      </c>
      <c r="D22" s="66" t="str">
        <f>VLOOKUP(C22,'[1]Area Team'!$A$2:$B$29,2,FALSE)</f>
        <v>BATH, GLOUCESTERSHIRE, SWINDON AND WILTSHIRE AREA TEAM</v>
      </c>
      <c r="E22" s="79" t="s">
        <v>275</v>
      </c>
      <c r="F22" s="66" t="str">
        <f>VLOOKUP(E22,[1]CCG!$A$2:$D$212,2,FALSE)</f>
        <v>NHS WILTSHIRE CCG</v>
      </c>
      <c r="G22" s="56" t="s">
        <v>62</v>
      </c>
      <c r="H22" s="56" t="s">
        <v>0</v>
      </c>
      <c r="I22" s="80">
        <v>5</v>
      </c>
      <c r="J22" s="80">
        <v>5</v>
      </c>
      <c r="K22" s="60">
        <f t="shared" si="0"/>
        <v>0</v>
      </c>
      <c r="L22" s="58">
        <f t="shared" si="1"/>
        <v>1</v>
      </c>
    </row>
    <row r="23" spans="1:12" s="20" customFormat="1" ht="15" x14ac:dyDescent="0.25">
      <c r="A23" t="str">
        <f>VLOOKUP(E23,'[1]ONS Area ID (CWT Q2 13-14)'!$A$2:$C$219,2,FALSE)</f>
        <v>E38000012</v>
      </c>
      <c r="B23" t="str">
        <f>VLOOKUP(E23,'[1]ONS Area ID (CWT Q2 13-14)'!$A$2:$C$219,3,FALSE)</f>
        <v>E39000011</v>
      </c>
      <c r="C23" s="66" t="str">
        <f>VLOOKUP(E23,[1]CCG!$A$2:$D$212,4,FALSE)</f>
        <v>Q54</v>
      </c>
      <c r="D23" s="66" t="str">
        <f>VLOOKUP(C23,'[1]Area Team'!$A$2:$B$29,2,FALSE)</f>
        <v>BIRMINGHAM AND THE BLACK COUNTRY AREA TEAM</v>
      </c>
      <c r="E23" s="79" t="s">
        <v>263</v>
      </c>
      <c r="F23" s="66" t="str">
        <f>VLOOKUP(E23,[1]CCG!$A$2:$D$212,2,FALSE)</f>
        <v>NHS BIRMINGHAM CROSSCITY CCG</v>
      </c>
      <c r="G23" s="56" t="s">
        <v>62</v>
      </c>
      <c r="H23" s="56" t="s">
        <v>0</v>
      </c>
      <c r="I23" s="80">
        <v>68</v>
      </c>
      <c r="J23" s="80">
        <v>59</v>
      </c>
      <c r="K23" s="60">
        <f t="shared" si="0"/>
        <v>9</v>
      </c>
      <c r="L23" s="58">
        <f t="shared" si="1"/>
        <v>0.86764705882352944</v>
      </c>
    </row>
    <row r="24" spans="1:12" s="20" customFormat="1" ht="15" x14ac:dyDescent="0.25">
      <c r="A24" t="str">
        <f>VLOOKUP(E24,'[1]ONS Area ID (CWT Q2 13-14)'!$A$2:$C$219,2,FALSE)</f>
        <v>E38000013</v>
      </c>
      <c r="B24" t="str">
        <f>VLOOKUP(E24,'[1]ONS Area ID (CWT Q2 13-14)'!$A$2:$C$219,3,FALSE)</f>
        <v>E39000011</v>
      </c>
      <c r="C24" s="66" t="str">
        <f>VLOOKUP(E24,[1]CCG!$A$2:$D$212,4,FALSE)</f>
        <v>Q54</v>
      </c>
      <c r="D24" s="66" t="str">
        <f>VLOOKUP(C24,'[1]Area Team'!$A$2:$B$29,2,FALSE)</f>
        <v>BIRMINGHAM AND THE BLACK COUNTRY AREA TEAM</v>
      </c>
      <c r="E24" s="79" t="s">
        <v>150</v>
      </c>
      <c r="F24" s="66" t="str">
        <f>VLOOKUP(E24,[1]CCG!$A$2:$D$212,2,FALSE)</f>
        <v>NHS BIRMINGHAM SOUTH AND CENTRAL CCG</v>
      </c>
      <c r="G24" s="56" t="s">
        <v>62</v>
      </c>
      <c r="H24" s="56" t="s">
        <v>0</v>
      </c>
      <c r="I24" s="80">
        <v>28</v>
      </c>
      <c r="J24" s="80">
        <v>27</v>
      </c>
      <c r="K24" s="60">
        <f t="shared" si="0"/>
        <v>1</v>
      </c>
      <c r="L24" s="58">
        <f t="shared" si="1"/>
        <v>0.9642857142857143</v>
      </c>
    </row>
    <row r="25" spans="1:12" s="20" customFormat="1" ht="15" x14ac:dyDescent="0.25">
      <c r="A25" t="str">
        <f>VLOOKUP(E25,'[1]ONS Area ID (CWT Q2 13-14)'!$A$2:$C$219,2,FALSE)</f>
        <v>E38000046</v>
      </c>
      <c r="B25" t="str">
        <f>VLOOKUP(E25,'[1]ONS Area ID (CWT Q2 13-14)'!$A$2:$C$219,3,FALSE)</f>
        <v>E39000011</v>
      </c>
      <c r="C25" s="66" t="str">
        <f>VLOOKUP(E25,[1]CCG!$A$2:$D$212,4,FALSE)</f>
        <v>Q54</v>
      </c>
      <c r="D25" s="66" t="str">
        <f>VLOOKUP(C25,'[1]Area Team'!$A$2:$B$29,2,FALSE)</f>
        <v>BIRMINGHAM AND THE BLACK COUNTRY AREA TEAM</v>
      </c>
      <c r="E25" s="79" t="s">
        <v>153</v>
      </c>
      <c r="F25" s="66" t="str">
        <f>VLOOKUP(E25,[1]CCG!$A$2:$D$212,2,FALSE)</f>
        <v>NHS DUDLEY CCG</v>
      </c>
      <c r="G25" s="56" t="s">
        <v>62</v>
      </c>
      <c r="H25" s="56" t="s">
        <v>0</v>
      </c>
      <c r="I25" s="80">
        <v>130</v>
      </c>
      <c r="J25" s="80">
        <v>130</v>
      </c>
      <c r="K25" s="60">
        <f t="shared" si="0"/>
        <v>0</v>
      </c>
      <c r="L25" s="58">
        <f t="shared" si="1"/>
        <v>1</v>
      </c>
    </row>
    <row r="26" spans="1:12" s="20" customFormat="1" ht="15" x14ac:dyDescent="0.25">
      <c r="A26" t="str">
        <f>VLOOKUP(E26,'[1]ONS Area ID (CWT Q2 13-14)'!$A$2:$C$219,2,FALSE)</f>
        <v>E38000144</v>
      </c>
      <c r="B26" t="str">
        <f>VLOOKUP(E26,'[1]ONS Area ID (CWT Q2 13-14)'!$A$2:$C$219,3,FALSE)</f>
        <v>E39000011</v>
      </c>
      <c r="C26" s="66" t="str">
        <f>VLOOKUP(E26,[1]CCG!$A$2:$D$212,4,FALSE)</f>
        <v>Q54</v>
      </c>
      <c r="D26" s="66" t="str">
        <f>VLOOKUP(C26,'[1]Area Team'!$A$2:$B$29,2,FALSE)</f>
        <v>BIRMINGHAM AND THE BLACK COUNTRY AREA TEAM</v>
      </c>
      <c r="E26" s="79" t="s">
        <v>159</v>
      </c>
      <c r="F26" s="66" t="str">
        <f>VLOOKUP(E26,[1]CCG!$A$2:$D$212,2,FALSE)</f>
        <v>NHS SANDWELL AND WEST BIRMINGHAM CCG</v>
      </c>
      <c r="G26" s="56" t="s">
        <v>62</v>
      </c>
      <c r="H26" s="56" t="s">
        <v>0</v>
      </c>
      <c r="I26" s="80">
        <v>78</v>
      </c>
      <c r="J26" s="80">
        <v>74</v>
      </c>
      <c r="K26" s="60">
        <f t="shared" si="0"/>
        <v>4</v>
      </c>
      <c r="L26" s="58">
        <f t="shared" si="1"/>
        <v>0.94871794871794868</v>
      </c>
    </row>
    <row r="27" spans="1:12" s="20" customFormat="1" ht="15" x14ac:dyDescent="0.25">
      <c r="A27" t="str">
        <f>VLOOKUP(E27,'[1]ONS Area ID (CWT Q2 13-14)'!$A$2:$C$219,2,FALSE)</f>
        <v>E38000149</v>
      </c>
      <c r="B27" t="str">
        <f>VLOOKUP(E27,'[1]ONS Area ID (CWT Q2 13-14)'!$A$2:$C$219,3,FALSE)</f>
        <v>E39000011</v>
      </c>
      <c r="C27" s="66" t="str">
        <f>VLOOKUP(E27,[1]CCG!$A$2:$D$212,4,FALSE)</f>
        <v>Q54</v>
      </c>
      <c r="D27" s="66" t="str">
        <f>VLOOKUP(C27,'[1]Area Team'!$A$2:$B$29,2,FALSE)</f>
        <v>BIRMINGHAM AND THE BLACK COUNTRY AREA TEAM</v>
      </c>
      <c r="E27" s="79" t="s">
        <v>161</v>
      </c>
      <c r="F27" s="66" t="str">
        <f>VLOOKUP(E27,[1]CCG!$A$2:$D$212,2,FALSE)</f>
        <v>NHS SOLIHULL CCG</v>
      </c>
      <c r="G27" s="56" t="s">
        <v>62</v>
      </c>
      <c r="H27" s="56" t="s">
        <v>0</v>
      </c>
      <c r="I27" s="80">
        <v>22</v>
      </c>
      <c r="J27" s="80">
        <v>22</v>
      </c>
      <c r="K27" s="60">
        <f t="shared" si="0"/>
        <v>0</v>
      </c>
      <c r="L27" s="58">
        <f t="shared" si="1"/>
        <v>1</v>
      </c>
    </row>
    <row r="28" spans="1:12" s="20" customFormat="1" ht="15" x14ac:dyDescent="0.25">
      <c r="A28" t="str">
        <f>VLOOKUP(E28,'[1]ONS Area ID (CWT Q2 13-14)'!$A$2:$C$219,2,FALSE)</f>
        <v>E38000191</v>
      </c>
      <c r="B28" t="str">
        <f>VLOOKUP(E28,'[1]ONS Area ID (CWT Q2 13-14)'!$A$2:$C$219,3,FALSE)</f>
        <v>E39000011</v>
      </c>
      <c r="C28" s="66" t="str">
        <f>VLOOKUP(E28,[1]CCG!$A$2:$D$212,4,FALSE)</f>
        <v>Q54</v>
      </c>
      <c r="D28" s="66" t="str">
        <f>VLOOKUP(C28,'[1]Area Team'!$A$2:$B$29,2,FALSE)</f>
        <v>BIRMINGHAM AND THE BLACK COUNTRY AREA TEAM</v>
      </c>
      <c r="E28" s="79" t="s">
        <v>168</v>
      </c>
      <c r="F28" s="66" t="str">
        <f>VLOOKUP(E28,[1]CCG!$A$2:$D$212,2,FALSE)</f>
        <v>NHS WALSALL CCG</v>
      </c>
      <c r="G28" s="56" t="s">
        <v>62</v>
      </c>
      <c r="H28" s="56" t="s">
        <v>0</v>
      </c>
      <c r="I28" s="80">
        <v>116</v>
      </c>
      <c r="J28" s="80">
        <v>107</v>
      </c>
      <c r="K28" s="60">
        <f t="shared" si="0"/>
        <v>9</v>
      </c>
      <c r="L28" s="58">
        <f t="shared" si="1"/>
        <v>0.92241379310344829</v>
      </c>
    </row>
    <row r="29" spans="1:12" s="20" customFormat="1" ht="15" x14ac:dyDescent="0.25">
      <c r="A29" t="str">
        <f>VLOOKUP(E29,'[1]ONS Area ID (CWT Q2 13-14)'!$A$2:$C$219,2,FALSE)</f>
        <v>E38000210</v>
      </c>
      <c r="B29" t="str">
        <f>VLOOKUP(E29,'[1]ONS Area ID (CWT Q2 13-14)'!$A$2:$C$219,3,FALSE)</f>
        <v>E39000011</v>
      </c>
      <c r="C29" s="66" t="str">
        <f>VLOOKUP(E29,[1]CCG!$A$2:$D$212,4,FALSE)</f>
        <v>Q54</v>
      </c>
      <c r="D29" s="66" t="str">
        <f>VLOOKUP(C29,'[1]Area Team'!$A$2:$B$29,2,FALSE)</f>
        <v>BIRMINGHAM AND THE BLACK COUNTRY AREA TEAM</v>
      </c>
      <c r="E29" s="79" t="s">
        <v>169</v>
      </c>
      <c r="F29" s="66" t="str">
        <f>VLOOKUP(E29,[1]CCG!$A$2:$D$212,2,FALSE)</f>
        <v>NHS WOLVERHAMPTON CCG</v>
      </c>
      <c r="G29" s="56" t="s">
        <v>62</v>
      </c>
      <c r="H29" s="56" t="s">
        <v>0</v>
      </c>
      <c r="I29" s="80">
        <v>85</v>
      </c>
      <c r="J29" s="80">
        <v>76</v>
      </c>
      <c r="K29" s="60">
        <f t="shared" si="0"/>
        <v>9</v>
      </c>
      <c r="L29" s="58">
        <f t="shared" si="1"/>
        <v>0.89411764705882357</v>
      </c>
    </row>
    <row r="30" spans="1:12" s="20" customFormat="1" ht="15" x14ac:dyDescent="0.25">
      <c r="A30" t="str">
        <f>VLOOKUP(E30,'[1]ONS Area ID (CWT Q2 13-14)'!$A$2:$C$219,2,FALSE)</f>
        <v>E38000022</v>
      </c>
      <c r="B30" t="str">
        <f>VLOOKUP(E30,'[1]ONS Area ID (CWT Q2 13-14)'!$A$2:$C$219,3,FALSE)</f>
        <v>E39000020</v>
      </c>
      <c r="C30" s="66" t="str">
        <f>VLOOKUP(E30,[1]CCG!$A$2:$D$212,4,FALSE)</f>
        <v>Q65</v>
      </c>
      <c r="D30" s="66" t="str">
        <f>VLOOKUP(C30,'[1]Area Team'!$A$2:$B$29,2,FALSE)</f>
        <v>BRISTOL, NORTH SOMERSET, SOMERSET AND SOUTH GLOUCESTERSHIRE AREA TEAM</v>
      </c>
      <c r="E30" s="79" t="s">
        <v>254</v>
      </c>
      <c r="F30" s="66" t="str">
        <f>VLOOKUP(E30,[1]CCG!$A$2:$D$212,2,FALSE)</f>
        <v>NHS BRISTOL CCG</v>
      </c>
      <c r="G30" s="56" t="s">
        <v>62</v>
      </c>
      <c r="H30" s="56" t="s">
        <v>0</v>
      </c>
      <c r="I30" s="80">
        <v>26</v>
      </c>
      <c r="J30" s="80">
        <v>23</v>
      </c>
      <c r="K30" s="60">
        <f t="shared" si="0"/>
        <v>3</v>
      </c>
      <c r="L30" s="58">
        <f t="shared" si="1"/>
        <v>0.88461538461538458</v>
      </c>
    </row>
    <row r="31" spans="1:12" s="20" customFormat="1" ht="15" x14ac:dyDescent="0.25">
      <c r="A31" t="str">
        <f>VLOOKUP(E31,'[1]ONS Area ID (CWT Q2 13-14)'!$A$2:$C$219,2,FALSE)</f>
        <v>E38000125</v>
      </c>
      <c r="B31" t="str">
        <f>VLOOKUP(E31,'[1]ONS Area ID (CWT Q2 13-14)'!$A$2:$C$219,3,FALSE)</f>
        <v>E39000020</v>
      </c>
      <c r="C31" s="66" t="str">
        <f>VLOOKUP(E31,[1]CCG!$A$2:$D$212,4,FALSE)</f>
        <v>Q65</v>
      </c>
      <c r="D31" s="66" t="str">
        <f>VLOOKUP(C31,'[1]Area Team'!$A$2:$B$29,2,FALSE)</f>
        <v>BRISTOL, NORTH SOMERSET, SOMERSET AND SOUTH GLOUCESTERSHIRE AREA TEAM</v>
      </c>
      <c r="E31" s="79" t="s">
        <v>258</v>
      </c>
      <c r="F31" s="66" t="str">
        <f>VLOOKUP(E31,[1]CCG!$A$2:$D$212,2,FALSE)</f>
        <v>NHS NORTH SOMERSET CCG</v>
      </c>
      <c r="G31" s="56" t="s">
        <v>62</v>
      </c>
      <c r="H31" s="56" t="s">
        <v>0</v>
      </c>
      <c r="I31" s="80">
        <v>9</v>
      </c>
      <c r="J31" s="80">
        <v>6</v>
      </c>
      <c r="K31" s="60">
        <f t="shared" si="0"/>
        <v>3</v>
      </c>
      <c r="L31" s="58">
        <f t="shared" si="1"/>
        <v>0.66666666666666663</v>
      </c>
    </row>
    <row r="32" spans="1:12" s="20" customFormat="1" ht="15" x14ac:dyDescent="0.25">
      <c r="A32" t="str">
        <f>VLOOKUP(E32,'[1]ONS Area ID (CWT Q2 13-14)'!$A$2:$C$219,2,FALSE)</f>
        <v>E38000150</v>
      </c>
      <c r="B32" t="str">
        <f>VLOOKUP(E32,'[1]ONS Area ID (CWT Q2 13-14)'!$A$2:$C$219,3,FALSE)</f>
        <v>E39000020</v>
      </c>
      <c r="C32" s="66" t="str">
        <f>VLOOKUP(E32,[1]CCG!$A$2:$D$212,4,FALSE)</f>
        <v>Q65</v>
      </c>
      <c r="D32" s="66" t="str">
        <f>VLOOKUP(C32,'[1]Area Team'!$A$2:$B$29,2,FALSE)</f>
        <v>BRISTOL, NORTH SOMERSET, SOMERSET AND SOUTH GLOUCESTERSHIRE AREA TEAM</v>
      </c>
      <c r="E32" s="79" t="s">
        <v>259</v>
      </c>
      <c r="F32" s="66" t="str">
        <f>VLOOKUP(E32,[1]CCG!$A$2:$D$212,2,FALSE)</f>
        <v>NHS SOMERSET CCG</v>
      </c>
      <c r="G32" s="56" t="s">
        <v>62</v>
      </c>
      <c r="H32" s="56" t="s">
        <v>0</v>
      </c>
      <c r="I32" s="80">
        <v>43</v>
      </c>
      <c r="J32" s="80">
        <v>39</v>
      </c>
      <c r="K32" s="60">
        <f t="shared" si="0"/>
        <v>4</v>
      </c>
      <c r="L32" s="58">
        <f t="shared" si="1"/>
        <v>0.90697674418604646</v>
      </c>
    </row>
    <row r="33" spans="1:12" s="20" customFormat="1" ht="15" x14ac:dyDescent="0.25">
      <c r="A33" t="str">
        <f>VLOOKUP(E33,'[1]ONS Area ID (CWT Q2 13-14)'!$A$2:$C$219,2,FALSE)</f>
        <v>E38000155</v>
      </c>
      <c r="B33" t="str">
        <f>VLOOKUP(E33,'[1]ONS Area ID (CWT Q2 13-14)'!$A$2:$C$219,3,FALSE)</f>
        <v>E39000020</v>
      </c>
      <c r="C33" s="66" t="str">
        <f>VLOOKUP(E33,[1]CCG!$A$2:$D$212,4,FALSE)</f>
        <v>Q65</v>
      </c>
      <c r="D33" s="66" t="str">
        <f>VLOOKUP(C33,'[1]Area Team'!$A$2:$B$29,2,FALSE)</f>
        <v>BRISTOL, NORTH SOMERSET, SOMERSET AND SOUTH GLOUCESTERSHIRE AREA TEAM</v>
      </c>
      <c r="E33" s="79" t="s">
        <v>260</v>
      </c>
      <c r="F33" s="66" t="str">
        <f>VLOOKUP(E33,[1]CCG!$A$2:$D$212,2,FALSE)</f>
        <v>NHS SOUTH GLOUCESTERSHIRE CCG</v>
      </c>
      <c r="G33" s="56" t="s">
        <v>62</v>
      </c>
      <c r="H33" s="56" t="s">
        <v>0</v>
      </c>
      <c r="I33" s="80">
        <v>10</v>
      </c>
      <c r="J33" s="80">
        <v>8</v>
      </c>
      <c r="K33" s="60">
        <f t="shared" si="0"/>
        <v>2</v>
      </c>
      <c r="L33" s="58">
        <f t="shared" si="1"/>
        <v>0.8</v>
      </c>
    </row>
    <row r="34" spans="1:12" s="20" customFormat="1" ht="15" x14ac:dyDescent="0.25">
      <c r="A34" t="str">
        <f>VLOOKUP(E34,'[1]ONS Area ID (CWT Q2 13-14)'!$A$2:$C$219,2,FALSE)</f>
        <v>E38000056</v>
      </c>
      <c r="B34" t="str">
        <f>VLOOKUP(E34,'[1]ONS Area ID (CWT Q2 13-14)'!$A$2:$C$219,3,FALSE)</f>
        <v>E39000001</v>
      </c>
      <c r="C34" s="66" t="str">
        <f>VLOOKUP(E34,[1]CCG!$A$2:$D$212,4,FALSE)</f>
        <v>Q44</v>
      </c>
      <c r="D34" s="66" t="str">
        <f>VLOOKUP(C34,'[1]Area Team'!$A$2:$B$29,2,FALSE)</f>
        <v>CHESHIRE, WARRINGTON AND WIRRAL AREA TEAM</v>
      </c>
      <c r="E34" s="79" t="s">
        <v>85</v>
      </c>
      <c r="F34" s="66" t="str">
        <f>VLOOKUP(E34,[1]CCG!$A$2:$D$212,2,FALSE)</f>
        <v>NHS EASTERN CHESHIRE CCG</v>
      </c>
      <c r="G34" s="56" t="s">
        <v>62</v>
      </c>
      <c r="H34" s="56" t="s">
        <v>0</v>
      </c>
      <c r="I34" s="80">
        <v>20</v>
      </c>
      <c r="J34" s="80">
        <v>19</v>
      </c>
      <c r="K34" s="60">
        <f t="shared" si="0"/>
        <v>1</v>
      </c>
      <c r="L34" s="58">
        <f t="shared" si="1"/>
        <v>0.95</v>
      </c>
    </row>
    <row r="35" spans="1:12" s="20" customFormat="1" ht="15" x14ac:dyDescent="0.25">
      <c r="A35" t="str">
        <f>VLOOKUP(E35,'[1]ONS Area ID (CWT Q2 13-14)'!$A$2:$C$219,2,FALSE)</f>
        <v>E38000151</v>
      </c>
      <c r="B35" t="str">
        <f>VLOOKUP(E35,'[1]ONS Area ID (CWT Q2 13-14)'!$A$2:$C$219,3,FALSE)</f>
        <v>E39000001</v>
      </c>
      <c r="C35" s="66" t="str">
        <f>VLOOKUP(E35,[1]CCG!$A$2:$D$212,4,FALSE)</f>
        <v>Q44</v>
      </c>
      <c r="D35" s="66" t="str">
        <f>VLOOKUP(C35,'[1]Area Team'!$A$2:$B$29,2,FALSE)</f>
        <v>CHESHIRE, WARRINGTON AND WIRRAL AREA TEAM</v>
      </c>
      <c r="E35" s="79" t="s">
        <v>95</v>
      </c>
      <c r="F35" s="66" t="str">
        <f>VLOOKUP(E35,[1]CCG!$A$2:$D$212,2,FALSE)</f>
        <v>NHS SOUTH CHESHIRE CCG</v>
      </c>
      <c r="G35" s="56" t="s">
        <v>62</v>
      </c>
      <c r="H35" s="56" t="s">
        <v>0</v>
      </c>
      <c r="I35" s="80">
        <v>14</v>
      </c>
      <c r="J35" s="80">
        <v>14</v>
      </c>
      <c r="K35" s="60">
        <f t="shared" si="0"/>
        <v>0</v>
      </c>
      <c r="L35" s="58">
        <f t="shared" si="1"/>
        <v>1</v>
      </c>
    </row>
    <row r="36" spans="1:12" s="20" customFormat="1" ht="15" x14ac:dyDescent="0.25">
      <c r="A36" t="str">
        <f>VLOOKUP(E36,'[1]ONS Area ID (CWT Q2 13-14)'!$A$2:$C$219,2,FALSE)</f>
        <v>E38000189</v>
      </c>
      <c r="B36" t="str">
        <f>VLOOKUP(E36,'[1]ONS Area ID (CWT Q2 13-14)'!$A$2:$C$219,3,FALSE)</f>
        <v>E39000001</v>
      </c>
      <c r="C36" s="66" t="str">
        <f>VLOOKUP(E36,[1]CCG!$A$2:$D$212,4,FALSE)</f>
        <v>Q44</v>
      </c>
      <c r="D36" s="66" t="str">
        <f>VLOOKUP(C36,'[1]Area Team'!$A$2:$B$29,2,FALSE)</f>
        <v>CHESHIRE, WARRINGTON AND WIRRAL AREA TEAM</v>
      </c>
      <c r="E36" s="79" t="s">
        <v>102</v>
      </c>
      <c r="F36" s="66" t="str">
        <f>VLOOKUP(E36,[1]CCG!$A$2:$D$212,2,FALSE)</f>
        <v>NHS VALE ROYAL CCG</v>
      </c>
      <c r="G36" s="56" t="s">
        <v>62</v>
      </c>
      <c r="H36" s="56" t="s">
        <v>0</v>
      </c>
      <c r="I36" s="80">
        <v>6</v>
      </c>
      <c r="J36" s="80">
        <v>6</v>
      </c>
      <c r="K36" s="60">
        <f t="shared" si="0"/>
        <v>0</v>
      </c>
      <c r="L36" s="58">
        <f t="shared" si="1"/>
        <v>1</v>
      </c>
    </row>
    <row r="37" spans="1:12" s="20" customFormat="1" ht="15" x14ac:dyDescent="0.25">
      <c r="A37" t="str">
        <f>VLOOKUP(E37,'[1]ONS Area ID (CWT Q2 13-14)'!$A$2:$C$219,2,FALSE)</f>
        <v>E38000194</v>
      </c>
      <c r="B37" t="str">
        <f>VLOOKUP(E37,'[1]ONS Area ID (CWT Q2 13-14)'!$A$2:$C$219,3,FALSE)</f>
        <v>E39000001</v>
      </c>
      <c r="C37" s="66" t="str">
        <f>VLOOKUP(E37,[1]CCG!$A$2:$D$212,4,FALSE)</f>
        <v>Q44</v>
      </c>
      <c r="D37" s="66" t="str">
        <f>VLOOKUP(C37,'[1]Area Team'!$A$2:$B$29,2,FALSE)</f>
        <v>CHESHIRE, WARRINGTON AND WIRRAL AREA TEAM</v>
      </c>
      <c r="E37" s="79" t="s">
        <v>103</v>
      </c>
      <c r="F37" s="66" t="str">
        <f>VLOOKUP(E37,[1]CCG!$A$2:$D$212,2,FALSE)</f>
        <v>NHS WARRINGTON CCG</v>
      </c>
      <c r="G37" s="56" t="s">
        <v>62</v>
      </c>
      <c r="H37" s="56" t="s">
        <v>0</v>
      </c>
      <c r="I37" s="80">
        <v>30</v>
      </c>
      <c r="J37" s="80">
        <v>28</v>
      </c>
      <c r="K37" s="60">
        <f t="shared" si="0"/>
        <v>2</v>
      </c>
      <c r="L37" s="58">
        <f t="shared" si="1"/>
        <v>0.93333333333333335</v>
      </c>
    </row>
    <row r="38" spans="1:12" s="20" customFormat="1" ht="15" x14ac:dyDescent="0.25">
      <c r="A38" t="str">
        <f>VLOOKUP(E38,'[1]ONS Area ID (CWT Q2 13-14)'!$A$2:$C$219,2,FALSE)</f>
        <v>E38000196</v>
      </c>
      <c r="B38" t="str">
        <f>VLOOKUP(E38,'[1]ONS Area ID (CWT Q2 13-14)'!$A$2:$C$219,3,FALSE)</f>
        <v>E39000001</v>
      </c>
      <c r="C38" s="66" t="str">
        <f>VLOOKUP(E38,[1]CCG!$A$2:$D$212,4,FALSE)</f>
        <v>Q44</v>
      </c>
      <c r="D38" s="66" t="str">
        <f>VLOOKUP(C38,'[1]Area Team'!$A$2:$B$29,2,FALSE)</f>
        <v>CHESHIRE, WARRINGTON AND WIRRAL AREA TEAM</v>
      </c>
      <c r="E38" s="79" t="s">
        <v>104</v>
      </c>
      <c r="F38" s="66" t="str">
        <f>VLOOKUP(E38,[1]CCG!$A$2:$D$212,2,FALSE)</f>
        <v>NHS WEST CHESHIRE CCG</v>
      </c>
      <c r="G38" s="56" t="s">
        <v>62</v>
      </c>
      <c r="H38" s="56" t="s">
        <v>0</v>
      </c>
      <c r="I38" s="80">
        <v>59</v>
      </c>
      <c r="J38" s="80">
        <v>52</v>
      </c>
      <c r="K38" s="60">
        <f t="shared" si="0"/>
        <v>7</v>
      </c>
      <c r="L38" s="58">
        <f t="shared" si="1"/>
        <v>0.88135593220338981</v>
      </c>
    </row>
    <row r="39" spans="1:12" s="20" customFormat="1" ht="15" x14ac:dyDescent="0.25">
      <c r="A39" t="str">
        <f>VLOOKUP(E39,'[1]ONS Area ID (CWT Q2 13-14)'!$A$2:$C$219,2,FALSE)</f>
        <v>E38000208</v>
      </c>
      <c r="B39" t="str">
        <f>VLOOKUP(E39,'[1]ONS Area ID (CWT Q2 13-14)'!$A$2:$C$219,3,FALSE)</f>
        <v>E39000001</v>
      </c>
      <c r="C39" s="66" t="str">
        <f>VLOOKUP(E39,[1]CCG!$A$2:$D$212,4,FALSE)</f>
        <v>Q44</v>
      </c>
      <c r="D39" s="66" t="str">
        <f>VLOOKUP(C39,'[1]Area Team'!$A$2:$B$29,2,FALSE)</f>
        <v>CHESHIRE, WARRINGTON AND WIRRAL AREA TEAM</v>
      </c>
      <c r="E39" s="79" t="s">
        <v>262</v>
      </c>
      <c r="F39" s="66" t="str">
        <f>VLOOKUP(E39,[1]CCG!$A$2:$D$212,2,FALSE)</f>
        <v>NHS WIRRAL CCG</v>
      </c>
      <c r="G39" s="56" t="s">
        <v>62</v>
      </c>
      <c r="H39" s="56" t="s">
        <v>0</v>
      </c>
      <c r="I39" s="80">
        <v>65</v>
      </c>
      <c r="J39" s="80">
        <v>53</v>
      </c>
      <c r="K39" s="60">
        <f t="shared" si="0"/>
        <v>12</v>
      </c>
      <c r="L39" s="58">
        <f t="shared" si="1"/>
        <v>0.81538461538461537</v>
      </c>
    </row>
    <row r="40" spans="1:12" s="20" customFormat="1" ht="15" x14ac:dyDescent="0.25">
      <c r="A40" t="str">
        <f>VLOOKUP(E40,'[1]ONS Area ID (CWT Q2 13-14)'!$A$2:$C$219,2,FALSE)</f>
        <v>E38000041</v>
      </c>
      <c r="B40" t="str">
        <f>VLOOKUP(E40,'[1]ONS Area ID (CWT Q2 13-14)'!$A$2:$C$219,3,FALSE)</f>
        <v>E39000006</v>
      </c>
      <c r="C40" s="66" t="str">
        <f>VLOOKUP(E40,[1]CCG!$A$2:$D$212,4,FALSE)</f>
        <v>Q49</v>
      </c>
      <c r="D40" s="66" t="str">
        <f>VLOOKUP(C40,'[1]Area Team'!$A$2:$B$29,2,FALSE)</f>
        <v>CUMBRIA, NORTHUMBERLAND, TYNE AND WEAR AREA TEAM</v>
      </c>
      <c r="E40" s="79" t="s">
        <v>90</v>
      </c>
      <c r="F40" s="66" t="str">
        <f>VLOOKUP(E40,[1]CCG!$A$2:$D$212,2,FALSE)</f>
        <v>NHS CUMBRIA CCG</v>
      </c>
      <c r="G40" s="56" t="s">
        <v>62</v>
      </c>
      <c r="H40" s="56" t="s">
        <v>0</v>
      </c>
      <c r="I40" s="80">
        <v>131</v>
      </c>
      <c r="J40" s="80">
        <v>121</v>
      </c>
      <c r="K40" s="60">
        <f t="shared" si="0"/>
        <v>10</v>
      </c>
      <c r="L40" s="58">
        <f t="shared" si="1"/>
        <v>0.92366412213740456</v>
      </c>
    </row>
    <row r="41" spans="1:12" s="20" customFormat="1" ht="15" x14ac:dyDescent="0.25">
      <c r="A41" t="str">
        <f>VLOOKUP(E41,'[1]ONS Area ID (CWT Q2 13-14)'!$A$2:$C$219,2,FALSE)</f>
        <v>E38000061</v>
      </c>
      <c r="B41" t="str">
        <f>VLOOKUP(E41,'[1]ONS Area ID (CWT Q2 13-14)'!$A$2:$C$219,3,FALSE)</f>
        <v>E39000006</v>
      </c>
      <c r="C41" s="66" t="str">
        <f>VLOOKUP(E41,[1]CCG!$A$2:$D$212,4,FALSE)</f>
        <v>Q49</v>
      </c>
      <c r="D41" s="66" t="str">
        <f>VLOOKUP(C41,'[1]Area Team'!$A$2:$B$29,2,FALSE)</f>
        <v>CUMBRIA, NORTHUMBERLAND, TYNE AND WEAR AREA TEAM</v>
      </c>
      <c r="E41" s="79" t="s">
        <v>68</v>
      </c>
      <c r="F41" s="66" t="str">
        <f>VLOOKUP(E41,[1]CCG!$A$2:$D$212,2,FALSE)</f>
        <v>NHS GATESHEAD CCG</v>
      </c>
      <c r="G41" s="56" t="s">
        <v>62</v>
      </c>
      <c r="H41" s="56" t="s">
        <v>0</v>
      </c>
      <c r="I41" s="80">
        <v>15</v>
      </c>
      <c r="J41" s="80">
        <v>14</v>
      </c>
      <c r="K41" s="60">
        <f t="shared" si="0"/>
        <v>1</v>
      </c>
      <c r="L41" s="58">
        <f t="shared" si="1"/>
        <v>0.93333333333333335</v>
      </c>
    </row>
    <row r="42" spans="1:12" s="20" customFormat="1" ht="15" x14ac:dyDescent="0.25">
      <c r="A42" t="str">
        <f>VLOOKUP(E42,'[1]ONS Area ID (CWT Q2 13-14)'!$A$2:$C$219,2,FALSE)</f>
        <v>E38000127</v>
      </c>
      <c r="B42" t="str">
        <f>VLOOKUP(E42,'[1]ONS Area ID (CWT Q2 13-14)'!$A$2:$C$219,3,FALSE)</f>
        <v>E39000006</v>
      </c>
      <c r="C42" s="66" t="str">
        <f>VLOOKUP(E42,[1]CCG!$A$2:$D$212,4,FALSE)</f>
        <v>Q49</v>
      </c>
      <c r="D42" s="66" t="str">
        <f>VLOOKUP(C42,'[1]Area Team'!$A$2:$B$29,2,FALSE)</f>
        <v>CUMBRIA, NORTHUMBERLAND, TYNE AND WEAR AREA TEAM</v>
      </c>
      <c r="E42" s="79" t="s">
        <v>266</v>
      </c>
      <c r="F42" s="66" t="str">
        <f>VLOOKUP(E42,[1]CCG!$A$2:$D$212,2,FALSE)</f>
        <v>NHS NORTH TYNESIDE CCG</v>
      </c>
      <c r="G42" s="56" t="s">
        <v>62</v>
      </c>
      <c r="H42" s="56" t="s">
        <v>0</v>
      </c>
      <c r="I42" s="80">
        <v>6</v>
      </c>
      <c r="J42" s="80">
        <v>6</v>
      </c>
      <c r="K42" s="60">
        <f t="shared" si="0"/>
        <v>0</v>
      </c>
      <c r="L42" s="58">
        <f t="shared" si="1"/>
        <v>1</v>
      </c>
    </row>
    <row r="43" spans="1:12" s="20" customFormat="1" ht="15" x14ac:dyDescent="0.25">
      <c r="A43" t="str">
        <f>VLOOKUP(E43,'[1]ONS Area ID (CWT Q2 13-14)'!$A$2:$C$219,2,FALSE)</f>
        <v>E38000130</v>
      </c>
      <c r="B43" t="str">
        <f>VLOOKUP(E43,'[1]ONS Area ID (CWT Q2 13-14)'!$A$2:$C$219,3,FALSE)</f>
        <v>E39000006</v>
      </c>
      <c r="C43" s="66" t="str">
        <f>VLOOKUP(E43,[1]CCG!$A$2:$D$212,4,FALSE)</f>
        <v>Q49</v>
      </c>
      <c r="D43" s="66" t="str">
        <f>VLOOKUP(C43,'[1]Area Team'!$A$2:$B$29,2,FALSE)</f>
        <v>CUMBRIA, NORTHUMBERLAND, TYNE AND WEAR AREA TEAM</v>
      </c>
      <c r="E43" s="79" t="s">
        <v>73</v>
      </c>
      <c r="F43" s="66" t="str">
        <f>VLOOKUP(E43,[1]CCG!$A$2:$D$212,2,FALSE)</f>
        <v>NHS NORTHUMBERLAND CCG</v>
      </c>
      <c r="G43" s="56" t="s">
        <v>62</v>
      </c>
      <c r="H43" s="56" t="s">
        <v>0</v>
      </c>
      <c r="I43" s="80">
        <v>12</v>
      </c>
      <c r="J43" s="80">
        <v>10</v>
      </c>
      <c r="K43" s="60">
        <f t="shared" si="0"/>
        <v>2</v>
      </c>
      <c r="L43" s="58">
        <f t="shared" si="1"/>
        <v>0.83333333333333337</v>
      </c>
    </row>
    <row r="44" spans="1:12" s="20" customFormat="1" ht="15" x14ac:dyDescent="0.25">
      <c r="A44" t="str">
        <f>VLOOKUP(E44,'[1]ONS Area ID (CWT Q2 13-14)'!$A$2:$C$219,2,FALSE)</f>
        <v>E38000163</v>
      </c>
      <c r="B44" t="str">
        <f>VLOOKUP(E44,'[1]ONS Area ID (CWT Q2 13-14)'!$A$2:$C$219,3,FALSE)</f>
        <v>E39000006</v>
      </c>
      <c r="C44" s="66" t="str">
        <f>VLOOKUP(E44,[1]CCG!$A$2:$D$212,4,FALSE)</f>
        <v>Q49</v>
      </c>
      <c r="D44" s="66" t="str">
        <f>VLOOKUP(C44,'[1]Area Team'!$A$2:$B$29,2,FALSE)</f>
        <v>CUMBRIA, NORTHUMBERLAND, TYNE AND WEAR AREA TEAM</v>
      </c>
      <c r="E44" s="79" t="s">
        <v>75</v>
      </c>
      <c r="F44" s="66" t="str">
        <f>VLOOKUP(E44,[1]CCG!$A$2:$D$212,2,FALSE)</f>
        <v>NHS SOUTH TYNESIDE CCG</v>
      </c>
      <c r="G44" s="56" t="s">
        <v>62</v>
      </c>
      <c r="H44" s="56" t="s">
        <v>0</v>
      </c>
      <c r="I44" s="80">
        <v>2</v>
      </c>
      <c r="J44" s="80">
        <v>2</v>
      </c>
      <c r="K44" s="60">
        <f t="shared" ref="K44:K75" si="2">I44-J44</f>
        <v>0</v>
      </c>
      <c r="L44" s="58">
        <f t="shared" ref="L44:L75" si="3">J44/I44</f>
        <v>1</v>
      </c>
    </row>
    <row r="45" spans="1:12" s="20" customFormat="1" ht="15" x14ac:dyDescent="0.25">
      <c r="A45" t="str">
        <f>VLOOKUP(E45,'[1]ONS Area ID (CWT Q2 13-14)'!$A$2:$C$219,2,FALSE)</f>
        <v>E38000176</v>
      </c>
      <c r="B45" t="str">
        <f>VLOOKUP(E45,'[1]ONS Area ID (CWT Q2 13-14)'!$A$2:$C$219,3,FALSE)</f>
        <v>E39000006</v>
      </c>
      <c r="C45" s="66" t="str">
        <f>VLOOKUP(E45,[1]CCG!$A$2:$D$212,4,FALSE)</f>
        <v>Q49</v>
      </c>
      <c r="D45" s="66" t="str">
        <f>VLOOKUP(C45,'[1]Area Team'!$A$2:$B$29,2,FALSE)</f>
        <v>CUMBRIA, NORTHUMBERLAND, TYNE AND WEAR AREA TEAM</v>
      </c>
      <c r="E45" s="79" t="s">
        <v>76</v>
      </c>
      <c r="F45" s="66" t="str">
        <f>VLOOKUP(E45,[1]CCG!$A$2:$D$212,2,FALSE)</f>
        <v>NHS SUNDERLAND CCG</v>
      </c>
      <c r="G45" s="56" t="s">
        <v>62</v>
      </c>
      <c r="H45" s="56" t="s">
        <v>0</v>
      </c>
      <c r="I45" s="80">
        <v>6</v>
      </c>
      <c r="J45" s="80">
        <v>3</v>
      </c>
      <c r="K45" s="60">
        <f t="shared" si="2"/>
        <v>3</v>
      </c>
      <c r="L45" s="58">
        <f t="shared" si="3"/>
        <v>0.5</v>
      </c>
    </row>
    <row r="46" spans="1:12" s="20" customFormat="1" ht="15" x14ac:dyDescent="0.25">
      <c r="A46" t="str">
        <f>VLOOKUP(E46,'[1]ONS Area ID (CWT Q2 13-14)'!$A$2:$C$219,2,FALSE)</f>
        <v>E38000058</v>
      </c>
      <c r="B46" t="str">
        <f>VLOOKUP(E46,'[1]ONS Area ID (CWT Q2 13-14)'!$A$2:$C$219,3,FALSE)</f>
        <v>E39000012</v>
      </c>
      <c r="C46" s="66" t="str">
        <f>VLOOKUP(E46,[1]CCG!$A$2:$D$212,4,FALSE)</f>
        <v>Q55</v>
      </c>
      <c r="D46" s="66" t="str">
        <f>VLOOKUP(C46,'[1]Area Team'!$A$2:$B$29,2,FALSE)</f>
        <v>DERBYSHIRE AND NOTTINGHAMSHIRE AREA TEAM</v>
      </c>
      <c r="E46" s="79" t="s">
        <v>134</v>
      </c>
      <c r="F46" s="66" t="str">
        <f>VLOOKUP(E46,[1]CCG!$A$2:$D$212,2,FALSE)</f>
        <v>NHS EREWASH CCG</v>
      </c>
      <c r="G46" s="56" t="s">
        <v>62</v>
      </c>
      <c r="H46" s="56" t="s">
        <v>0</v>
      </c>
      <c r="I46" s="80">
        <v>5</v>
      </c>
      <c r="J46" s="80">
        <v>5</v>
      </c>
      <c r="K46" s="60">
        <f t="shared" si="2"/>
        <v>0</v>
      </c>
      <c r="L46" s="58">
        <f t="shared" si="3"/>
        <v>1</v>
      </c>
    </row>
    <row r="47" spans="1:12" s="20" customFormat="1" ht="15" x14ac:dyDescent="0.25">
      <c r="A47" t="str">
        <f>VLOOKUP(E47,'[1]ONS Area ID (CWT Q2 13-14)'!$A$2:$C$219,2,FALSE)</f>
        <v>E38000071</v>
      </c>
      <c r="B47" t="str">
        <f>VLOOKUP(E47,'[1]ONS Area ID (CWT Q2 13-14)'!$A$2:$C$219,3,FALSE)</f>
        <v>E39000012</v>
      </c>
      <c r="C47" s="66" t="str">
        <f>VLOOKUP(E47,[1]CCG!$A$2:$D$212,4,FALSE)</f>
        <v>Q55</v>
      </c>
      <c r="D47" s="66" t="str">
        <f>VLOOKUP(C47,'[1]Area Team'!$A$2:$B$29,2,FALSE)</f>
        <v>DERBYSHIRE AND NOTTINGHAMSHIRE AREA TEAM</v>
      </c>
      <c r="E47" s="79" t="s">
        <v>135</v>
      </c>
      <c r="F47" s="66" t="str">
        <f>VLOOKUP(E47,[1]CCG!$A$2:$D$212,2,FALSE)</f>
        <v>NHS HARDWICK CCG</v>
      </c>
      <c r="G47" s="56" t="s">
        <v>62</v>
      </c>
      <c r="H47" s="56" t="s">
        <v>0</v>
      </c>
      <c r="I47" s="80">
        <v>7</v>
      </c>
      <c r="J47" s="80">
        <v>7</v>
      </c>
      <c r="K47" s="60">
        <f t="shared" si="2"/>
        <v>0</v>
      </c>
      <c r="L47" s="58">
        <f t="shared" si="3"/>
        <v>1</v>
      </c>
    </row>
    <row r="48" spans="1:12" s="20" customFormat="1" ht="15" x14ac:dyDescent="0.25">
      <c r="A48" t="str">
        <f>VLOOKUP(E48,'[1]ONS Area ID (CWT Q2 13-14)'!$A$2:$C$219,2,FALSE)</f>
        <v>E38000103</v>
      </c>
      <c r="B48" t="str">
        <f>VLOOKUP(E48,'[1]ONS Area ID (CWT Q2 13-14)'!$A$2:$C$219,3,FALSE)</f>
        <v>E39000012</v>
      </c>
      <c r="C48" s="66" t="str">
        <f>VLOOKUP(E48,[1]CCG!$A$2:$D$212,4,FALSE)</f>
        <v>Q55</v>
      </c>
      <c r="D48" s="66" t="str">
        <f>VLOOKUP(C48,'[1]Area Team'!$A$2:$B$29,2,FALSE)</f>
        <v>DERBYSHIRE AND NOTTINGHAMSHIRE AREA TEAM</v>
      </c>
      <c r="E48" s="79" t="s">
        <v>138</v>
      </c>
      <c r="F48" s="66" t="str">
        <f>VLOOKUP(E48,[1]CCG!$A$2:$D$212,2,FALSE)</f>
        <v>NHS MANSFIELD AND ASHFIELD CCG</v>
      </c>
      <c r="G48" s="56" t="s">
        <v>62</v>
      </c>
      <c r="H48" s="56" t="s">
        <v>0</v>
      </c>
      <c r="I48" s="80">
        <v>13</v>
      </c>
      <c r="J48" s="80">
        <v>13</v>
      </c>
      <c r="K48" s="60">
        <f t="shared" si="2"/>
        <v>0</v>
      </c>
      <c r="L48" s="58">
        <f t="shared" si="3"/>
        <v>1</v>
      </c>
    </row>
    <row r="49" spans="1:12" s="20" customFormat="1" ht="15" x14ac:dyDescent="0.25">
      <c r="A49" t="str">
        <f>VLOOKUP(E49,'[1]ONS Area ID (CWT Q2 13-14)'!$A$2:$C$219,2,FALSE)</f>
        <v>E38000109</v>
      </c>
      <c r="B49" t="str">
        <f>VLOOKUP(E49,'[1]ONS Area ID (CWT Q2 13-14)'!$A$2:$C$219,3,FALSE)</f>
        <v>E39000012</v>
      </c>
      <c r="C49" s="66" t="str">
        <f>VLOOKUP(E49,[1]CCG!$A$2:$D$212,4,FALSE)</f>
        <v>Q55</v>
      </c>
      <c r="D49" s="66" t="str">
        <f>VLOOKUP(C49,'[1]Area Team'!$A$2:$B$29,2,FALSE)</f>
        <v>DERBYSHIRE AND NOTTINGHAMSHIRE AREA TEAM</v>
      </c>
      <c r="E49" s="79" t="s">
        <v>141</v>
      </c>
      <c r="F49" s="66" t="str">
        <f>VLOOKUP(E49,[1]CCG!$A$2:$D$212,2,FALSE)</f>
        <v>NHS NEWARK &amp; SHERWOOD CCG</v>
      </c>
      <c r="G49" s="56" t="s">
        <v>62</v>
      </c>
      <c r="H49" s="56" t="s">
        <v>0</v>
      </c>
      <c r="I49" s="80">
        <v>14</v>
      </c>
      <c r="J49" s="80">
        <v>13</v>
      </c>
      <c r="K49" s="60">
        <f t="shared" si="2"/>
        <v>1</v>
      </c>
      <c r="L49" s="58">
        <f t="shared" si="3"/>
        <v>0.9285714285714286</v>
      </c>
    </row>
    <row r="50" spans="1:12" s="20" customFormat="1" ht="15" x14ac:dyDescent="0.25">
      <c r="A50" t="str">
        <f>VLOOKUP(E50,'[1]ONS Area ID (CWT Q2 13-14)'!$A$2:$C$219,2,FALSE)</f>
        <v>E38000115</v>
      </c>
      <c r="B50" t="str">
        <f>VLOOKUP(E50,'[1]ONS Area ID (CWT Q2 13-14)'!$A$2:$C$219,3,FALSE)</f>
        <v>E39000012</v>
      </c>
      <c r="C50" s="66" t="str">
        <f>VLOOKUP(E50,[1]CCG!$A$2:$D$212,4,FALSE)</f>
        <v>Q55</v>
      </c>
      <c r="D50" s="66" t="str">
        <f>VLOOKUP(C50,'[1]Area Team'!$A$2:$B$29,2,FALSE)</f>
        <v>DERBYSHIRE AND NOTTINGHAMSHIRE AREA TEAM</v>
      </c>
      <c r="E50" s="79" t="s">
        <v>142</v>
      </c>
      <c r="F50" s="66" t="str">
        <f>VLOOKUP(E50,[1]CCG!$A$2:$D$212,2,FALSE)</f>
        <v>NHS NORTH DERBYSHIRE CCG</v>
      </c>
      <c r="G50" s="56" t="s">
        <v>62</v>
      </c>
      <c r="H50" s="56" t="s">
        <v>0</v>
      </c>
      <c r="I50" s="80">
        <v>16</v>
      </c>
      <c r="J50" s="80">
        <v>15</v>
      </c>
      <c r="K50" s="60">
        <f t="shared" si="2"/>
        <v>1</v>
      </c>
      <c r="L50" s="58">
        <f t="shared" si="3"/>
        <v>0.9375</v>
      </c>
    </row>
    <row r="51" spans="1:12" s="20" customFormat="1" ht="15" x14ac:dyDescent="0.25">
      <c r="A51" t="str">
        <f>VLOOKUP(E51,'[1]ONS Area ID (CWT Q2 13-14)'!$A$2:$C$219,2,FALSE)</f>
        <v>E38000132</v>
      </c>
      <c r="B51" t="str">
        <f>VLOOKUP(E51,'[1]ONS Area ID (CWT Q2 13-14)'!$A$2:$C$219,3,FALSE)</f>
        <v>E39000012</v>
      </c>
      <c r="C51" s="66" t="str">
        <f>VLOOKUP(E51,[1]CCG!$A$2:$D$212,4,FALSE)</f>
        <v>Q55</v>
      </c>
      <c r="D51" s="66" t="str">
        <f>VLOOKUP(C51,'[1]Area Team'!$A$2:$B$29,2,FALSE)</f>
        <v>DERBYSHIRE AND NOTTINGHAMSHIRE AREA TEAM</v>
      </c>
      <c r="E51" s="79" t="s">
        <v>143</v>
      </c>
      <c r="F51" s="66" t="str">
        <f>VLOOKUP(E51,[1]CCG!$A$2:$D$212,2,FALSE)</f>
        <v>NHS NOTTINGHAM CITY CCG</v>
      </c>
      <c r="G51" s="56" t="s">
        <v>62</v>
      </c>
      <c r="H51" s="56" t="s">
        <v>0</v>
      </c>
      <c r="I51" s="80">
        <v>2</v>
      </c>
      <c r="J51" s="80">
        <v>2</v>
      </c>
      <c r="K51" s="60">
        <f t="shared" si="2"/>
        <v>0</v>
      </c>
      <c r="L51" s="58">
        <f t="shared" si="3"/>
        <v>1</v>
      </c>
    </row>
    <row r="52" spans="1:12" s="20" customFormat="1" ht="15" x14ac:dyDescent="0.25">
      <c r="A52" t="str">
        <f>VLOOKUP(E52,'[1]ONS Area ID (CWT Q2 13-14)'!$A$2:$C$219,2,FALSE)</f>
        <v>E38000133</v>
      </c>
      <c r="B52" t="str">
        <f>VLOOKUP(E52,'[1]ONS Area ID (CWT Q2 13-14)'!$A$2:$C$219,3,FALSE)</f>
        <v>E39000012</v>
      </c>
      <c r="C52" s="66" t="str">
        <f>VLOOKUP(E52,[1]CCG!$A$2:$D$212,4,FALSE)</f>
        <v>Q55</v>
      </c>
      <c r="D52" s="66" t="str">
        <f>VLOOKUP(C52,'[1]Area Team'!$A$2:$B$29,2,FALSE)</f>
        <v>DERBYSHIRE AND NOTTINGHAMSHIRE AREA TEAM</v>
      </c>
      <c r="E52" s="79" t="s">
        <v>144</v>
      </c>
      <c r="F52" s="66" t="str">
        <f>VLOOKUP(E52,[1]CCG!$A$2:$D$212,2,FALSE)</f>
        <v>NHS NOTTINGHAM NORTH AND EAST CCG</v>
      </c>
      <c r="G52" s="56" t="s">
        <v>62</v>
      </c>
      <c r="H52" s="56" t="s">
        <v>0</v>
      </c>
      <c r="I52" s="80">
        <v>1</v>
      </c>
      <c r="J52" s="80">
        <v>1</v>
      </c>
      <c r="K52" s="60">
        <f t="shared" si="2"/>
        <v>0</v>
      </c>
      <c r="L52" s="58">
        <f t="shared" si="3"/>
        <v>1</v>
      </c>
    </row>
    <row r="53" spans="1:12" s="20" customFormat="1" ht="15" x14ac:dyDescent="0.25">
      <c r="A53" t="str">
        <f>VLOOKUP(E53,'[1]ONS Area ID (CWT Q2 13-14)'!$A$2:$C$219,2,FALSE)</f>
        <v>E38000134</v>
      </c>
      <c r="B53" t="str">
        <f>VLOOKUP(E53,'[1]ONS Area ID (CWT Q2 13-14)'!$A$2:$C$219,3,FALSE)</f>
        <v>E39000012</v>
      </c>
      <c r="C53" s="66" t="str">
        <f>VLOOKUP(E53,[1]CCG!$A$2:$D$212,4,FALSE)</f>
        <v>Q55</v>
      </c>
      <c r="D53" s="66" t="str">
        <f>VLOOKUP(C53,'[1]Area Team'!$A$2:$B$29,2,FALSE)</f>
        <v>DERBYSHIRE AND NOTTINGHAMSHIRE AREA TEAM</v>
      </c>
      <c r="E53" s="79" t="s">
        <v>145</v>
      </c>
      <c r="F53" s="66" t="str">
        <f>VLOOKUP(E53,[1]CCG!$A$2:$D$212,2,FALSE)</f>
        <v>NHS NOTTINGHAM WEST CCG</v>
      </c>
      <c r="G53" s="56" t="s">
        <v>62</v>
      </c>
      <c r="H53" s="56" t="s">
        <v>0</v>
      </c>
      <c r="I53" s="80">
        <v>2</v>
      </c>
      <c r="J53" s="80">
        <v>2</v>
      </c>
      <c r="K53" s="60">
        <f t="shared" si="2"/>
        <v>0</v>
      </c>
      <c r="L53" s="58">
        <f t="shared" si="3"/>
        <v>1</v>
      </c>
    </row>
    <row r="54" spans="1:12" s="20" customFormat="1" ht="15" x14ac:dyDescent="0.25">
      <c r="A54" t="str">
        <f>VLOOKUP(E54,'[1]ONS Area ID (CWT Q2 13-14)'!$A$2:$C$219,2,FALSE)</f>
        <v>E38000169</v>
      </c>
      <c r="B54" t="str">
        <f>VLOOKUP(E54,'[1]ONS Area ID (CWT Q2 13-14)'!$A$2:$C$219,3,FALSE)</f>
        <v>E39000012</v>
      </c>
      <c r="C54" s="66" t="str">
        <f>VLOOKUP(E54,[1]CCG!$A$2:$D$212,4,FALSE)</f>
        <v>Q55</v>
      </c>
      <c r="D54" s="66" t="str">
        <f>VLOOKUP(C54,'[1]Area Team'!$A$2:$B$29,2,FALSE)</f>
        <v>DERBYSHIRE AND NOTTINGHAMSHIRE AREA TEAM</v>
      </c>
      <c r="E54" s="79" t="s">
        <v>148</v>
      </c>
      <c r="F54" s="66" t="str">
        <f>VLOOKUP(E54,[1]CCG!$A$2:$D$212,2,FALSE)</f>
        <v>NHS SOUTHERN DERBYSHIRE CCG</v>
      </c>
      <c r="G54" s="56" t="s">
        <v>62</v>
      </c>
      <c r="H54" s="56" t="s">
        <v>0</v>
      </c>
      <c r="I54" s="80">
        <v>28</v>
      </c>
      <c r="J54" s="80">
        <v>25</v>
      </c>
      <c r="K54" s="60">
        <f t="shared" si="2"/>
        <v>3</v>
      </c>
      <c r="L54" s="58">
        <f t="shared" si="3"/>
        <v>0.8928571428571429</v>
      </c>
    </row>
    <row r="55" spans="1:12" s="20" customFormat="1" ht="15" x14ac:dyDescent="0.25">
      <c r="A55" t="str">
        <f>VLOOKUP(E55,'[1]ONS Area ID (CWT Q2 13-14)'!$A$2:$C$219,2,FALSE)</f>
        <v>E38000089</v>
      </c>
      <c r="B55" t="str">
        <f>VLOOKUP(E55,'[1]ONS Area ID (CWT Q2 13-14)'!$A$2:$C$219,3,FALSE)</f>
        <v>E39000021</v>
      </c>
      <c r="C55" s="66" t="str">
        <f>VLOOKUP(E55,[1]CCG!$A$2:$D$212,4,FALSE)</f>
        <v>Q66</v>
      </c>
      <c r="D55" s="66" t="str">
        <f>VLOOKUP(C55,'[1]Area Team'!$A$2:$B$29,2,FALSE)</f>
        <v>DEVON, CORNWALL AND ISLES OF SCILLY AREA TEAM</v>
      </c>
      <c r="E55" s="79" t="s">
        <v>257</v>
      </c>
      <c r="F55" s="66" t="str">
        <f>VLOOKUP(E55,[1]CCG!$A$2:$D$212,2,FALSE)</f>
        <v>NHS KERNOW CCG</v>
      </c>
      <c r="G55" s="56" t="s">
        <v>62</v>
      </c>
      <c r="H55" s="56" t="s">
        <v>0</v>
      </c>
      <c r="I55" s="80">
        <v>13</v>
      </c>
      <c r="J55" s="80">
        <v>13</v>
      </c>
      <c r="K55" s="60">
        <f t="shared" si="2"/>
        <v>0</v>
      </c>
      <c r="L55" s="58">
        <f t="shared" si="3"/>
        <v>1</v>
      </c>
    </row>
    <row r="56" spans="1:12" s="20" customFormat="1" ht="15" x14ac:dyDescent="0.25">
      <c r="A56" t="str">
        <f>VLOOKUP(E56,'[1]ONS Area ID (CWT Q2 13-14)'!$A$2:$C$219,2,FALSE)</f>
        <v>E38000129</v>
      </c>
      <c r="B56" t="str">
        <f>VLOOKUP(E56,'[1]ONS Area ID (CWT Q2 13-14)'!$A$2:$C$219,3,FALSE)</f>
        <v>E39000021</v>
      </c>
      <c r="C56" s="66" t="str">
        <f>VLOOKUP(E56,[1]CCG!$A$2:$D$212,4,FALSE)</f>
        <v>Q66</v>
      </c>
      <c r="D56" s="66" t="str">
        <f>VLOOKUP(C56,'[1]Area Team'!$A$2:$B$29,2,FALSE)</f>
        <v>DEVON, CORNWALL AND ISLES OF SCILLY AREA TEAM</v>
      </c>
      <c r="E56" s="79" t="s">
        <v>276</v>
      </c>
      <c r="F56" s="66" t="str">
        <f>VLOOKUP(E56,[1]CCG!$A$2:$D$212,2,FALSE)</f>
        <v>NHS NORTH, EAST, WEST DEVON CCG</v>
      </c>
      <c r="G56" s="56" t="s">
        <v>62</v>
      </c>
      <c r="H56" s="56" t="s">
        <v>0</v>
      </c>
      <c r="I56" s="80">
        <v>100</v>
      </c>
      <c r="J56" s="80">
        <v>93</v>
      </c>
      <c r="K56" s="60">
        <f t="shared" si="2"/>
        <v>7</v>
      </c>
      <c r="L56" s="58">
        <f t="shared" si="3"/>
        <v>0.93</v>
      </c>
    </row>
    <row r="57" spans="1:12" s="20" customFormat="1" ht="15" x14ac:dyDescent="0.25">
      <c r="A57" t="str">
        <f>VLOOKUP(E57,'[1]ONS Area ID (CWT Q2 13-14)'!$A$2:$C$219,2,FALSE)</f>
        <v>E38000152</v>
      </c>
      <c r="B57" t="str">
        <f>VLOOKUP(E57,'[1]ONS Area ID (CWT Q2 13-14)'!$A$2:$C$219,3,FALSE)</f>
        <v>E39000021</v>
      </c>
      <c r="C57" s="66" t="str">
        <f>VLOOKUP(E57,[1]CCG!$A$2:$D$212,4,FALSE)</f>
        <v>Q66</v>
      </c>
      <c r="D57" s="66" t="str">
        <f>VLOOKUP(C57,'[1]Area Team'!$A$2:$B$29,2,FALSE)</f>
        <v>DEVON, CORNWALL AND ISLES OF SCILLY AREA TEAM</v>
      </c>
      <c r="E57" s="79" t="s">
        <v>277</v>
      </c>
      <c r="F57" s="66" t="str">
        <f>VLOOKUP(E57,[1]CCG!$A$2:$D$212,2,FALSE)</f>
        <v>NHS SOUTH DEVON AND TORBAY CCG</v>
      </c>
      <c r="G57" s="56" t="s">
        <v>62</v>
      </c>
      <c r="H57" s="56" t="s">
        <v>0</v>
      </c>
      <c r="I57" s="80">
        <v>8</v>
      </c>
      <c r="J57" s="80">
        <v>8</v>
      </c>
      <c r="K57" s="60">
        <f t="shared" si="2"/>
        <v>0</v>
      </c>
      <c r="L57" s="58">
        <f t="shared" si="3"/>
        <v>1</v>
      </c>
    </row>
    <row r="58" spans="1:12" s="20" customFormat="1" ht="15" x14ac:dyDescent="0.25">
      <c r="A58" t="str">
        <f>VLOOKUP(E58,'[1]ONS Area ID (CWT Q2 13-14)'!$A$2:$C$219,2,FALSE)</f>
        <v>E38000047</v>
      </c>
      <c r="B58" t="str">
        <f>VLOOKUP(E58,'[1]ONS Area ID (CWT Q2 13-14)'!$A$2:$C$219,3,FALSE)</f>
        <v>E39000002</v>
      </c>
      <c r="C58" s="66" t="str">
        <f>VLOOKUP(E58,[1]CCG!$A$2:$D$212,4,FALSE)</f>
        <v>Q45</v>
      </c>
      <c r="D58" s="66" t="str">
        <f>VLOOKUP(C58,'[1]Area Team'!$A$2:$B$29,2,FALSE)</f>
        <v>DURHAM, DARLINGTON AND TEES AREA TEAM</v>
      </c>
      <c r="E58" s="79" t="s">
        <v>67</v>
      </c>
      <c r="F58" s="66" t="str">
        <f>VLOOKUP(E58,[1]CCG!$A$2:$D$212,2,FALSE)</f>
        <v>NHS DURHAM DALES, EASINGTON AND SEDGEFIELD CCG</v>
      </c>
      <c r="G58" s="56" t="s">
        <v>62</v>
      </c>
      <c r="H58" s="56" t="s">
        <v>0</v>
      </c>
      <c r="I58" s="80">
        <v>2</v>
      </c>
      <c r="J58" s="80">
        <v>1</v>
      </c>
      <c r="K58" s="60">
        <f t="shared" si="2"/>
        <v>1</v>
      </c>
      <c r="L58" s="58">
        <f t="shared" si="3"/>
        <v>0.5</v>
      </c>
    </row>
    <row r="59" spans="1:12" s="20" customFormat="1" ht="15" x14ac:dyDescent="0.25">
      <c r="A59" t="str">
        <f>VLOOKUP(E59,'[1]ONS Area ID (CWT Q2 13-14)'!$A$2:$C$219,2,FALSE)</f>
        <v>E38000075</v>
      </c>
      <c r="B59" t="str">
        <f>VLOOKUP(E59,'[1]ONS Area ID (CWT Q2 13-14)'!$A$2:$C$219,3,FALSE)</f>
        <v>E39000002</v>
      </c>
      <c r="C59" s="66" t="str">
        <f>VLOOKUP(E59,[1]CCG!$A$2:$D$212,4,FALSE)</f>
        <v>Q45</v>
      </c>
      <c r="D59" s="66" t="str">
        <f>VLOOKUP(C59,'[1]Area Team'!$A$2:$B$29,2,FALSE)</f>
        <v>DURHAM, DARLINGTON AND TEES AREA TEAM</v>
      </c>
      <c r="E59" s="79" t="s">
        <v>72</v>
      </c>
      <c r="F59" s="66" t="str">
        <f>VLOOKUP(E59,[1]CCG!$A$2:$D$212,2,FALSE)</f>
        <v>NHS HARTLEPOOL AND STOCKTON-ON-TEES CCG</v>
      </c>
      <c r="G59" s="56" t="s">
        <v>62</v>
      </c>
      <c r="H59" s="56" t="s">
        <v>0</v>
      </c>
      <c r="I59" s="80">
        <v>4</v>
      </c>
      <c r="J59" s="80">
        <v>3</v>
      </c>
      <c r="K59" s="60">
        <f t="shared" si="2"/>
        <v>1</v>
      </c>
      <c r="L59" s="58">
        <f t="shared" si="3"/>
        <v>0.75</v>
      </c>
    </row>
    <row r="60" spans="1:12" s="20" customFormat="1" ht="15" x14ac:dyDescent="0.25">
      <c r="A60" t="str">
        <f>VLOOKUP(E60,'[1]ONS Area ID (CWT Q2 13-14)'!$A$2:$C$219,2,FALSE)</f>
        <v>E38000162</v>
      </c>
      <c r="B60" t="str">
        <f>VLOOKUP(E60,'[1]ONS Area ID (CWT Q2 13-14)'!$A$2:$C$219,3,FALSE)</f>
        <v>E39000002</v>
      </c>
      <c r="C60" s="66" t="str">
        <f>VLOOKUP(E60,[1]CCG!$A$2:$D$212,4,FALSE)</f>
        <v>Q45</v>
      </c>
      <c r="D60" s="66" t="str">
        <f>VLOOKUP(C60,'[1]Area Team'!$A$2:$B$29,2,FALSE)</f>
        <v>DURHAM, DARLINGTON AND TEES AREA TEAM</v>
      </c>
      <c r="E60" s="79" t="s">
        <v>74</v>
      </c>
      <c r="F60" s="66" t="str">
        <f>VLOOKUP(E60,[1]CCG!$A$2:$D$212,2,FALSE)</f>
        <v>NHS SOUTH TEES CCG</v>
      </c>
      <c r="G60" s="56" t="s">
        <v>62</v>
      </c>
      <c r="H60" s="56" t="s">
        <v>0</v>
      </c>
      <c r="I60" s="80">
        <v>11</v>
      </c>
      <c r="J60" s="80">
        <v>10</v>
      </c>
      <c r="K60" s="60">
        <f t="shared" si="2"/>
        <v>1</v>
      </c>
      <c r="L60" s="58">
        <f t="shared" si="3"/>
        <v>0.90909090909090906</v>
      </c>
    </row>
    <row r="61" spans="1:12" s="20" customFormat="1" ht="15" x14ac:dyDescent="0.25">
      <c r="A61" t="str">
        <f>VLOOKUP(E61,'[1]ONS Area ID (CWT Q2 13-14)'!$A$2:$C$219,2,FALSE)</f>
        <v>E38000026</v>
      </c>
      <c r="B61" t="str">
        <f>VLOOKUP(E61,'[1]ONS Area ID (CWT Q2 13-14)'!$A$2:$C$219,3,FALSE)</f>
        <v>E39000013</v>
      </c>
      <c r="C61" s="66" t="str">
        <f>VLOOKUP(E61,[1]CCG!$A$2:$D$212,4,FALSE)</f>
        <v>Q56</v>
      </c>
      <c r="D61" s="66" t="str">
        <f>VLOOKUP(C61,'[1]Area Team'!$A$2:$B$29,2,FALSE)</f>
        <v>EAST ANGLIA AREA TEAM</v>
      </c>
      <c r="E61" s="79" t="s">
        <v>172</v>
      </c>
      <c r="F61" s="66" t="str">
        <f>VLOOKUP(E61,[1]CCG!$A$2:$D$212,2,FALSE)</f>
        <v>NHS CAMBRIDGESHIRE AND PETERBOROUGH CCG</v>
      </c>
      <c r="G61" s="56" t="s">
        <v>62</v>
      </c>
      <c r="H61" s="56" t="s">
        <v>0</v>
      </c>
      <c r="I61" s="80">
        <v>18</v>
      </c>
      <c r="J61" s="80">
        <v>18</v>
      </c>
      <c r="K61" s="60">
        <f t="shared" si="2"/>
        <v>0</v>
      </c>
      <c r="L61" s="58">
        <f t="shared" si="3"/>
        <v>1</v>
      </c>
    </row>
    <row r="62" spans="1:12" s="20" customFormat="1" ht="15" x14ac:dyDescent="0.25">
      <c r="A62" t="str">
        <f>VLOOKUP(E62,'[1]ONS Area ID (CWT Q2 13-14)'!$A$2:$C$219,2,FALSE)</f>
        <v>E38000063</v>
      </c>
      <c r="B62" t="str">
        <f>VLOOKUP(E62,'[1]ONS Area ID (CWT Q2 13-14)'!$A$2:$C$219,3,FALSE)</f>
        <v>E39000013</v>
      </c>
      <c r="C62" s="66" t="str">
        <f>VLOOKUP(E62,[1]CCG!$A$2:$D$212,4,FALSE)</f>
        <v>Q56</v>
      </c>
      <c r="D62" s="66" t="str">
        <f>VLOOKUP(C62,'[1]Area Team'!$A$2:$B$29,2,FALSE)</f>
        <v>EAST ANGLIA AREA TEAM</v>
      </c>
      <c r="E62" s="79" t="s">
        <v>175</v>
      </c>
      <c r="F62" s="66" t="str">
        <f>VLOOKUP(E62,[1]CCG!$A$2:$D$212,2,FALSE)</f>
        <v>NHS GREAT YARMOUTH AND WAVENEY CCG</v>
      </c>
      <c r="G62" s="56" t="s">
        <v>62</v>
      </c>
      <c r="H62" s="56" t="s">
        <v>0</v>
      </c>
      <c r="I62" s="80">
        <v>6</v>
      </c>
      <c r="J62" s="80">
        <v>6</v>
      </c>
      <c r="K62" s="60">
        <f t="shared" si="2"/>
        <v>0</v>
      </c>
      <c r="L62" s="58">
        <f t="shared" si="3"/>
        <v>1</v>
      </c>
    </row>
    <row r="63" spans="1:12" s="20" customFormat="1" ht="15" x14ac:dyDescent="0.25">
      <c r="A63" t="str">
        <f>VLOOKUP(E63,'[1]ONS Area ID (CWT Q2 13-14)'!$A$2:$C$219,2,FALSE)</f>
        <v>E38000086</v>
      </c>
      <c r="B63" t="str">
        <f>VLOOKUP(E63,'[1]ONS Area ID (CWT Q2 13-14)'!$A$2:$C$219,3,FALSE)</f>
        <v>E39000013</v>
      </c>
      <c r="C63" s="66" t="str">
        <f>VLOOKUP(E63,[1]CCG!$A$2:$D$212,4,FALSE)</f>
        <v>Q56</v>
      </c>
      <c r="D63" s="66" t="str">
        <f>VLOOKUP(C63,'[1]Area Team'!$A$2:$B$29,2,FALSE)</f>
        <v>EAST ANGLIA AREA TEAM</v>
      </c>
      <c r="E63" s="79" t="s">
        <v>174</v>
      </c>
      <c r="F63" s="66" t="str">
        <f>VLOOKUP(E63,[1]CCG!$A$2:$D$212,2,FALSE)</f>
        <v>NHS IPSWICH AND EAST SUFFOLK CCG</v>
      </c>
      <c r="G63" s="56" t="s">
        <v>62</v>
      </c>
      <c r="H63" s="56" t="s">
        <v>0</v>
      </c>
      <c r="I63" s="80">
        <v>45</v>
      </c>
      <c r="J63" s="80">
        <v>43</v>
      </c>
      <c r="K63" s="60">
        <f t="shared" si="2"/>
        <v>2</v>
      </c>
      <c r="L63" s="58">
        <f t="shared" si="3"/>
        <v>0.9555555555555556</v>
      </c>
    </row>
    <row r="64" spans="1:12" s="20" customFormat="1" ht="15" x14ac:dyDescent="0.25">
      <c r="A64" t="str">
        <f>VLOOKUP(E64,'[1]ONS Area ID (CWT Q2 13-14)'!$A$2:$C$219,2,FALSE)</f>
        <v>E38000124</v>
      </c>
      <c r="B64" t="str">
        <f>VLOOKUP(E64,'[1]ONS Area ID (CWT Q2 13-14)'!$A$2:$C$219,3,FALSE)</f>
        <v>E39000013</v>
      </c>
      <c r="C64" s="66" t="str">
        <f>VLOOKUP(E64,[1]CCG!$A$2:$D$212,4,FALSE)</f>
        <v>Q56</v>
      </c>
      <c r="D64" s="66" t="str">
        <f>VLOOKUP(C64,'[1]Area Team'!$A$2:$B$29,2,FALSE)</f>
        <v>EAST ANGLIA AREA TEAM</v>
      </c>
      <c r="E64" s="79" t="s">
        <v>180</v>
      </c>
      <c r="F64" s="66" t="str">
        <f>VLOOKUP(E64,[1]CCG!$A$2:$D$212,2,FALSE)</f>
        <v>NHS NORTH NORFOLK CCG</v>
      </c>
      <c r="G64" s="56" t="s">
        <v>62</v>
      </c>
      <c r="H64" s="56" t="s">
        <v>0</v>
      </c>
      <c r="I64" s="80">
        <v>14</v>
      </c>
      <c r="J64" s="80">
        <v>13</v>
      </c>
      <c r="K64" s="60">
        <f t="shared" si="2"/>
        <v>1</v>
      </c>
      <c r="L64" s="58">
        <f t="shared" si="3"/>
        <v>0.9285714285714286</v>
      </c>
    </row>
    <row r="65" spans="1:12" s="20" customFormat="1" ht="15" x14ac:dyDescent="0.25">
      <c r="A65" t="str">
        <f>VLOOKUP(E65,'[1]ONS Area ID (CWT Q2 13-14)'!$A$2:$C$219,2,FALSE)</f>
        <v>E38000131</v>
      </c>
      <c r="B65" t="str">
        <f>VLOOKUP(E65,'[1]ONS Area ID (CWT Q2 13-14)'!$A$2:$C$219,3,FALSE)</f>
        <v>E39000013</v>
      </c>
      <c r="C65" s="66" t="str">
        <f>VLOOKUP(E65,[1]CCG!$A$2:$D$212,4,FALSE)</f>
        <v>Q56</v>
      </c>
      <c r="D65" s="66" t="str">
        <f>VLOOKUP(C65,'[1]Area Team'!$A$2:$B$29,2,FALSE)</f>
        <v>EAST ANGLIA AREA TEAM</v>
      </c>
      <c r="E65" s="79" t="s">
        <v>181</v>
      </c>
      <c r="F65" s="66" t="str">
        <f>VLOOKUP(E65,[1]CCG!$A$2:$D$212,2,FALSE)</f>
        <v>NHS NORWICH CCG</v>
      </c>
      <c r="G65" s="56" t="s">
        <v>62</v>
      </c>
      <c r="H65" s="56" t="s">
        <v>0</v>
      </c>
      <c r="I65" s="80">
        <v>12</v>
      </c>
      <c r="J65" s="80">
        <v>10</v>
      </c>
      <c r="K65" s="60">
        <f t="shared" si="2"/>
        <v>2</v>
      </c>
      <c r="L65" s="58">
        <f t="shared" si="3"/>
        <v>0.83333333333333337</v>
      </c>
    </row>
    <row r="66" spans="1:12" s="20" customFormat="1" ht="15" x14ac:dyDescent="0.25">
      <c r="A66" t="str">
        <f>VLOOKUP(E66,'[1]ONS Area ID (CWT Q2 13-14)'!$A$2:$C$219,2,FALSE)</f>
        <v>E38000159</v>
      </c>
      <c r="B66" t="str">
        <f>VLOOKUP(E66,'[1]ONS Area ID (CWT Q2 13-14)'!$A$2:$C$219,3,FALSE)</f>
        <v>E39000013</v>
      </c>
      <c r="C66" s="66" t="str">
        <f>VLOOKUP(E66,[1]CCG!$A$2:$D$212,4,FALSE)</f>
        <v>Q56</v>
      </c>
      <c r="D66" s="66" t="str">
        <f>VLOOKUP(C66,'[1]Area Team'!$A$2:$B$29,2,FALSE)</f>
        <v>EAST ANGLIA AREA TEAM</v>
      </c>
      <c r="E66" s="79" t="s">
        <v>182</v>
      </c>
      <c r="F66" s="66" t="str">
        <f>VLOOKUP(E66,[1]CCG!$A$2:$D$212,2,FALSE)</f>
        <v>NHS SOUTH NORFOLK CCG</v>
      </c>
      <c r="G66" s="56" t="s">
        <v>62</v>
      </c>
      <c r="H66" s="56" t="s">
        <v>0</v>
      </c>
      <c r="I66" s="80">
        <v>11</v>
      </c>
      <c r="J66" s="80">
        <v>9</v>
      </c>
      <c r="K66" s="60">
        <f t="shared" si="2"/>
        <v>2</v>
      </c>
      <c r="L66" s="58">
        <f t="shared" si="3"/>
        <v>0.81818181818181823</v>
      </c>
    </row>
    <row r="67" spans="1:12" s="20" customFormat="1" ht="15" x14ac:dyDescent="0.25">
      <c r="A67" t="str">
        <f>VLOOKUP(E67,'[1]ONS Area ID (CWT Q2 13-14)'!$A$2:$C$219,2,FALSE)</f>
        <v>E38000203</v>
      </c>
      <c r="B67" t="str">
        <f>VLOOKUP(E67,'[1]ONS Area ID (CWT Q2 13-14)'!$A$2:$C$219,3,FALSE)</f>
        <v>E39000013</v>
      </c>
      <c r="C67" s="66" t="str">
        <f>VLOOKUP(E67,[1]CCG!$A$2:$D$212,4,FALSE)</f>
        <v>Q56</v>
      </c>
      <c r="D67" s="66" t="str">
        <f>VLOOKUP(C67,'[1]Area Team'!$A$2:$B$29,2,FALSE)</f>
        <v>EAST ANGLIA AREA TEAM</v>
      </c>
      <c r="E67" s="79" t="s">
        <v>185</v>
      </c>
      <c r="F67" s="66" t="str">
        <f>VLOOKUP(E67,[1]CCG!$A$2:$D$212,2,FALSE)</f>
        <v>NHS WEST NORFOLK CCG</v>
      </c>
      <c r="G67" s="56" t="s">
        <v>62</v>
      </c>
      <c r="H67" s="56" t="s">
        <v>0</v>
      </c>
      <c r="I67" s="80">
        <v>3</v>
      </c>
      <c r="J67" s="80">
        <v>3</v>
      </c>
      <c r="K67" s="60">
        <f t="shared" si="2"/>
        <v>0</v>
      </c>
      <c r="L67" s="58">
        <f t="shared" si="3"/>
        <v>1</v>
      </c>
    </row>
    <row r="68" spans="1:12" s="20" customFormat="1" ht="15" x14ac:dyDescent="0.25">
      <c r="A68" t="str">
        <f>VLOOKUP(E68,'[1]ONS Area ID (CWT Q2 13-14)'!$A$2:$C$219,2,FALSE)</f>
        <v>E38000204</v>
      </c>
      <c r="B68" t="str">
        <f>VLOOKUP(E68,'[1]ONS Area ID (CWT Q2 13-14)'!$A$2:$C$219,3,FALSE)</f>
        <v>E39000013</v>
      </c>
      <c r="C68" s="66" t="str">
        <f>VLOOKUP(E68,[1]CCG!$A$2:$D$212,4,FALSE)</f>
        <v>Q56</v>
      </c>
      <c r="D68" s="66" t="str">
        <f>VLOOKUP(C68,'[1]Area Team'!$A$2:$B$29,2,FALSE)</f>
        <v>EAST ANGLIA AREA TEAM</v>
      </c>
      <c r="E68" s="79" t="s">
        <v>186</v>
      </c>
      <c r="F68" s="66" t="str">
        <f>VLOOKUP(E68,[1]CCG!$A$2:$D$212,2,FALSE)</f>
        <v>NHS WEST SUFFOLK CCG</v>
      </c>
      <c r="G68" s="56" t="s">
        <v>62</v>
      </c>
      <c r="H68" s="56" t="s">
        <v>0</v>
      </c>
      <c r="I68" s="80">
        <v>12</v>
      </c>
      <c r="J68" s="80">
        <v>10</v>
      </c>
      <c r="K68" s="60">
        <f t="shared" si="2"/>
        <v>2</v>
      </c>
      <c r="L68" s="58">
        <f t="shared" si="3"/>
        <v>0.83333333333333337</v>
      </c>
    </row>
    <row r="69" spans="1:12" s="20" customFormat="1" ht="15" x14ac:dyDescent="0.25">
      <c r="A69" t="str">
        <f>VLOOKUP(E69,'[1]ONS Area ID (CWT Q2 13-14)'!$A$2:$C$219,2,FALSE)</f>
        <v>E38000007</v>
      </c>
      <c r="B69" t="str">
        <f>VLOOKUP(E69,'[1]ONS Area ID (CWT Q2 13-14)'!$A$2:$C$219,3,FALSE)</f>
        <v>E39000014</v>
      </c>
      <c r="C69" s="66" t="str">
        <f>VLOOKUP(E69,[1]CCG!$A$2:$D$212,4,FALSE)</f>
        <v>Q57</v>
      </c>
      <c r="D69" s="66" t="str">
        <f>VLOOKUP(C69,'[1]Area Team'!$A$2:$B$29,2,FALSE)</f>
        <v>ESSEX AREA TEAM</v>
      </c>
      <c r="E69" s="79" t="s">
        <v>268</v>
      </c>
      <c r="F69" s="66" t="str">
        <f>VLOOKUP(E69,[1]CCG!$A$2:$D$212,2,FALSE)</f>
        <v>NHS BASILDON AND BRENTWOOD CCG</v>
      </c>
      <c r="G69" s="56" t="s">
        <v>62</v>
      </c>
      <c r="H69" s="56" t="s">
        <v>0</v>
      </c>
      <c r="I69" s="80">
        <v>11</v>
      </c>
      <c r="J69" s="80">
        <v>10</v>
      </c>
      <c r="K69" s="60">
        <f t="shared" si="2"/>
        <v>1</v>
      </c>
      <c r="L69" s="58">
        <f t="shared" si="3"/>
        <v>0.90909090909090906</v>
      </c>
    </row>
    <row r="70" spans="1:12" s="20" customFormat="1" ht="15" x14ac:dyDescent="0.25">
      <c r="A70" t="str">
        <f>VLOOKUP(E70,'[1]ONS Area ID (CWT Q2 13-14)'!$A$2:$C$219,2,FALSE)</f>
        <v>E38000030</v>
      </c>
      <c r="B70" t="str">
        <f>VLOOKUP(E70,'[1]ONS Area ID (CWT Q2 13-14)'!$A$2:$C$219,3,FALSE)</f>
        <v>E39000014</v>
      </c>
      <c r="C70" s="66" t="str">
        <f>VLOOKUP(E70,[1]CCG!$A$2:$D$212,4,FALSE)</f>
        <v>Q57</v>
      </c>
      <c r="D70" s="66" t="str">
        <f>VLOOKUP(C70,'[1]Area Team'!$A$2:$B$29,2,FALSE)</f>
        <v>ESSEX AREA TEAM</v>
      </c>
      <c r="E70" s="79" t="s">
        <v>269</v>
      </c>
      <c r="F70" s="66" t="str">
        <f>VLOOKUP(E70,[1]CCG!$A$2:$D$212,2,FALSE)</f>
        <v>NHS CASTLE POINT AND ROCHFORD CCG</v>
      </c>
      <c r="G70" s="56" t="s">
        <v>62</v>
      </c>
      <c r="H70" s="56" t="s">
        <v>0</v>
      </c>
      <c r="I70" s="80">
        <v>2</v>
      </c>
      <c r="J70" s="80">
        <v>2</v>
      </c>
      <c r="K70" s="60">
        <f t="shared" si="2"/>
        <v>0</v>
      </c>
      <c r="L70" s="58">
        <f t="shared" si="3"/>
        <v>1</v>
      </c>
    </row>
    <row r="71" spans="1:12" s="20" customFormat="1" ht="15" x14ac:dyDescent="0.25">
      <c r="A71" t="str">
        <f>VLOOKUP(E71,'[1]ONS Area ID (CWT Q2 13-14)'!$A$2:$C$219,2,FALSE)</f>
        <v>E38000106</v>
      </c>
      <c r="B71" t="str">
        <f>VLOOKUP(E71,'[1]ONS Area ID (CWT Q2 13-14)'!$A$2:$C$219,3,FALSE)</f>
        <v>E39000014</v>
      </c>
      <c r="C71" s="66" t="str">
        <f>VLOOKUP(E71,[1]CCG!$A$2:$D$212,4,FALSE)</f>
        <v>Q57</v>
      </c>
      <c r="D71" s="66" t="str">
        <f>VLOOKUP(C71,'[1]Area Team'!$A$2:$B$29,2,FALSE)</f>
        <v>ESSEX AREA TEAM</v>
      </c>
      <c r="E71" s="79" t="s">
        <v>178</v>
      </c>
      <c r="F71" s="66" t="str">
        <f>VLOOKUP(E71,[1]CCG!$A$2:$D$212,2,FALSE)</f>
        <v>NHS MID ESSEX CCG</v>
      </c>
      <c r="G71" s="56" t="s">
        <v>62</v>
      </c>
      <c r="H71" s="56" t="s">
        <v>0</v>
      </c>
      <c r="I71" s="80">
        <v>9</v>
      </c>
      <c r="J71" s="80">
        <v>8</v>
      </c>
      <c r="K71" s="60">
        <f t="shared" si="2"/>
        <v>1</v>
      </c>
      <c r="L71" s="58">
        <f t="shared" si="3"/>
        <v>0.88888888888888884</v>
      </c>
    </row>
    <row r="72" spans="1:12" s="20" customFormat="1" ht="15" x14ac:dyDescent="0.25">
      <c r="A72" t="str">
        <f>VLOOKUP(E72,'[1]ONS Area ID (CWT Q2 13-14)'!$A$2:$C$219,2,FALSE)</f>
        <v>E38000117</v>
      </c>
      <c r="B72" t="str">
        <f>VLOOKUP(E72,'[1]ONS Area ID (CWT Q2 13-14)'!$A$2:$C$219,3,FALSE)</f>
        <v>E39000014</v>
      </c>
      <c r="C72" s="66" t="str">
        <f>VLOOKUP(E72,[1]CCG!$A$2:$D$212,4,FALSE)</f>
        <v>Q57</v>
      </c>
      <c r="D72" s="66" t="str">
        <f>VLOOKUP(C72,'[1]Area Team'!$A$2:$B$29,2,FALSE)</f>
        <v>ESSEX AREA TEAM</v>
      </c>
      <c r="E72" s="79" t="s">
        <v>179</v>
      </c>
      <c r="F72" s="66" t="str">
        <f>VLOOKUP(E72,[1]CCG!$A$2:$D$212,2,FALSE)</f>
        <v>NHS NORTH EAST ESSEX CCG</v>
      </c>
      <c r="G72" s="56" t="s">
        <v>62</v>
      </c>
      <c r="H72" s="56" t="s">
        <v>0</v>
      </c>
      <c r="I72" s="80">
        <v>26</v>
      </c>
      <c r="J72" s="80">
        <v>25</v>
      </c>
      <c r="K72" s="60">
        <f t="shared" si="2"/>
        <v>1</v>
      </c>
      <c r="L72" s="58">
        <f t="shared" si="3"/>
        <v>0.96153846153846156</v>
      </c>
    </row>
    <row r="73" spans="1:12" s="20" customFormat="1" ht="15" x14ac:dyDescent="0.25">
      <c r="A73" t="str">
        <f>VLOOKUP(E73,'[1]ONS Area ID (CWT Q2 13-14)'!$A$2:$C$219,2,FALSE)</f>
        <v>E38000168</v>
      </c>
      <c r="B73" t="str">
        <f>VLOOKUP(E73,'[1]ONS Area ID (CWT Q2 13-14)'!$A$2:$C$219,3,FALSE)</f>
        <v>E39000014</v>
      </c>
      <c r="C73" s="66" t="str">
        <f>VLOOKUP(E73,[1]CCG!$A$2:$D$212,4,FALSE)</f>
        <v>Q57</v>
      </c>
      <c r="D73" s="66" t="str">
        <f>VLOOKUP(C73,'[1]Area Team'!$A$2:$B$29,2,FALSE)</f>
        <v>ESSEX AREA TEAM</v>
      </c>
      <c r="E73" s="79" t="s">
        <v>270</v>
      </c>
      <c r="F73" s="66" t="str">
        <f>VLOOKUP(E73,[1]CCG!$A$2:$D$212,2,FALSE)</f>
        <v>NHS SOUTHEND CCG</v>
      </c>
      <c r="G73" s="56" t="s">
        <v>62</v>
      </c>
      <c r="H73" s="56" t="s">
        <v>0</v>
      </c>
      <c r="I73" s="80">
        <v>3</v>
      </c>
      <c r="J73" s="80">
        <v>3</v>
      </c>
      <c r="K73" s="60">
        <f t="shared" si="2"/>
        <v>0</v>
      </c>
      <c r="L73" s="58">
        <f t="shared" si="3"/>
        <v>1</v>
      </c>
    </row>
    <row r="74" spans="1:12" s="20" customFormat="1" ht="15" x14ac:dyDescent="0.25">
      <c r="A74" t="str">
        <f>VLOOKUP(E74,'[1]ONS Area ID (CWT Q2 13-14)'!$A$2:$C$219,2,FALSE)</f>
        <v>E38000185</v>
      </c>
      <c r="B74" t="str">
        <f>VLOOKUP(E74,'[1]ONS Area ID (CWT Q2 13-14)'!$A$2:$C$219,3,FALSE)</f>
        <v>E39000014</v>
      </c>
      <c r="C74" s="66" t="str">
        <f>VLOOKUP(E74,[1]CCG!$A$2:$D$212,4,FALSE)</f>
        <v>Q57</v>
      </c>
      <c r="D74" s="66" t="str">
        <f>VLOOKUP(C74,'[1]Area Team'!$A$2:$B$29,2,FALSE)</f>
        <v>ESSEX AREA TEAM</v>
      </c>
      <c r="E74" s="79" t="s">
        <v>183</v>
      </c>
      <c r="F74" s="66" t="str">
        <f>VLOOKUP(E74,[1]CCG!$A$2:$D$212,2,FALSE)</f>
        <v>NHS THURROCK CCG</v>
      </c>
      <c r="G74" s="56" t="s">
        <v>62</v>
      </c>
      <c r="H74" s="56" t="s">
        <v>0</v>
      </c>
      <c r="I74" s="80">
        <v>6</v>
      </c>
      <c r="J74" s="80">
        <v>6</v>
      </c>
      <c r="K74" s="60">
        <f t="shared" si="2"/>
        <v>0</v>
      </c>
      <c r="L74" s="58">
        <f t="shared" si="3"/>
        <v>1</v>
      </c>
    </row>
    <row r="75" spans="1:12" s="20" customFormat="1" ht="15" x14ac:dyDescent="0.25">
      <c r="A75" t="str">
        <f>VLOOKUP(E75,'[1]ONS Area ID (CWT Q2 13-14)'!$A$2:$C$219,2,FALSE)</f>
        <v>E38000197</v>
      </c>
      <c r="B75" t="str">
        <f>VLOOKUP(E75,'[1]ONS Area ID (CWT Q2 13-14)'!$A$2:$C$219,3,FALSE)</f>
        <v>E39000014</v>
      </c>
      <c r="C75" s="66" t="str">
        <f>VLOOKUP(E75,[1]CCG!$A$2:$D$212,4,FALSE)</f>
        <v>Q57</v>
      </c>
      <c r="D75" s="66" t="str">
        <f>VLOOKUP(C75,'[1]Area Team'!$A$2:$B$29,2,FALSE)</f>
        <v>ESSEX AREA TEAM</v>
      </c>
      <c r="E75" s="79" t="s">
        <v>184</v>
      </c>
      <c r="F75" s="66" t="str">
        <f>VLOOKUP(E75,[1]CCG!$A$2:$D$212,2,FALSE)</f>
        <v>NHS WEST ESSEX CCG</v>
      </c>
      <c r="G75" s="56" t="s">
        <v>62</v>
      </c>
      <c r="H75" s="56" t="s">
        <v>0</v>
      </c>
      <c r="I75" s="80">
        <v>71</v>
      </c>
      <c r="J75" s="80">
        <v>65</v>
      </c>
      <c r="K75" s="60">
        <f t="shared" si="2"/>
        <v>6</v>
      </c>
      <c r="L75" s="58">
        <f t="shared" si="3"/>
        <v>0.91549295774647887</v>
      </c>
    </row>
    <row r="76" spans="1:12" s="20" customFormat="1" ht="15" x14ac:dyDescent="0.25">
      <c r="A76" t="str">
        <f>VLOOKUP(E76,'[1]ONS Area ID (CWT Q2 13-14)'!$A$2:$C$219,2,FALSE)</f>
        <v>E38000016</v>
      </c>
      <c r="B76" t="str">
        <f>VLOOKUP(E76,'[1]ONS Area ID (CWT Q2 13-14)'!$A$2:$C$219,3,FALSE)</f>
        <v>E39000003</v>
      </c>
      <c r="C76" s="66" t="str">
        <f>VLOOKUP(E76,[1]CCG!$A$2:$D$212,4,FALSE)</f>
        <v>Q46</v>
      </c>
      <c r="D76" s="66" t="str">
        <f>VLOOKUP(C76,'[1]Area Team'!$A$2:$B$29,2,FALSE)</f>
        <v>GREATER MANCHESTER AREA TEAM</v>
      </c>
      <c r="E76" s="79" t="s">
        <v>79</v>
      </c>
      <c r="F76" s="66" t="str">
        <f>VLOOKUP(E76,[1]CCG!$A$2:$D$212,2,FALSE)</f>
        <v>NHS BOLTON CCG</v>
      </c>
      <c r="G76" s="56" t="s">
        <v>62</v>
      </c>
      <c r="H76" s="56" t="s">
        <v>0</v>
      </c>
      <c r="I76" s="80">
        <v>9</v>
      </c>
      <c r="J76" s="80">
        <v>9</v>
      </c>
      <c r="K76" s="60">
        <f t="shared" ref="K76:K107" si="4">I76-J76</f>
        <v>0</v>
      </c>
      <c r="L76" s="58">
        <f t="shared" ref="L76:L107" si="5">J76/I76</f>
        <v>1</v>
      </c>
    </row>
    <row r="77" spans="1:12" s="20" customFormat="1" ht="15" x14ac:dyDescent="0.25">
      <c r="A77" t="str">
        <f>VLOOKUP(E77,'[1]ONS Area ID (CWT Q2 13-14)'!$A$2:$C$219,2,FALSE)</f>
        <v>E38000024</v>
      </c>
      <c r="B77" t="str">
        <f>VLOOKUP(E77,'[1]ONS Area ID (CWT Q2 13-14)'!$A$2:$C$219,3,FALSE)</f>
        <v>E39000003</v>
      </c>
      <c r="C77" s="66" t="str">
        <f>VLOOKUP(E77,[1]CCG!$A$2:$D$212,4,FALSE)</f>
        <v>Q46</v>
      </c>
      <c r="D77" s="66" t="str">
        <f>VLOOKUP(C77,'[1]Area Team'!$A$2:$B$29,2,FALSE)</f>
        <v>GREATER MANCHESTER AREA TEAM</v>
      </c>
      <c r="E77" s="79" t="s">
        <v>80</v>
      </c>
      <c r="F77" s="66" t="str">
        <f>VLOOKUP(E77,[1]CCG!$A$2:$D$212,2,FALSE)</f>
        <v>NHS BURY CCG</v>
      </c>
      <c r="G77" s="56" t="s">
        <v>62</v>
      </c>
      <c r="H77" s="56" t="s">
        <v>0</v>
      </c>
      <c r="I77" s="80">
        <v>16</v>
      </c>
      <c r="J77" s="80">
        <v>15</v>
      </c>
      <c r="K77" s="60">
        <f t="shared" si="4"/>
        <v>1</v>
      </c>
      <c r="L77" s="58">
        <f t="shared" si="5"/>
        <v>0.9375</v>
      </c>
    </row>
    <row r="78" spans="1:12" s="20" customFormat="1" ht="15" x14ac:dyDescent="0.25">
      <c r="A78" t="str">
        <f>VLOOKUP(E78,'[1]ONS Area ID (CWT Q2 13-14)'!$A$2:$C$219,2,FALSE)</f>
        <v>E38000032</v>
      </c>
      <c r="B78" t="str">
        <f>VLOOKUP(E78,'[1]ONS Area ID (CWT Q2 13-14)'!$A$2:$C$219,3,FALSE)</f>
        <v>E39000003</v>
      </c>
      <c r="C78" s="66" t="str">
        <f>VLOOKUP(E78,[1]CCG!$A$2:$D$212,4,FALSE)</f>
        <v>Q46</v>
      </c>
      <c r="D78" s="66" t="str">
        <f>VLOOKUP(C78,'[1]Area Team'!$A$2:$B$29,2,FALSE)</f>
        <v>GREATER MANCHESTER AREA TEAM</v>
      </c>
      <c r="E78" s="79" t="s">
        <v>81</v>
      </c>
      <c r="F78" s="66" t="str">
        <f>VLOOKUP(E78,[1]CCG!$A$2:$D$212,2,FALSE)</f>
        <v>NHS CENTRAL MANCHESTER CCG</v>
      </c>
      <c r="G78" s="56" t="s">
        <v>62</v>
      </c>
      <c r="H78" s="56" t="s">
        <v>0</v>
      </c>
      <c r="I78" s="80">
        <v>7</v>
      </c>
      <c r="J78" s="80">
        <v>7</v>
      </c>
      <c r="K78" s="60">
        <f t="shared" si="4"/>
        <v>0</v>
      </c>
      <c r="L78" s="58">
        <f t="shared" si="5"/>
        <v>1</v>
      </c>
    </row>
    <row r="79" spans="1:12" s="20" customFormat="1" ht="15" x14ac:dyDescent="0.25">
      <c r="A79" t="str">
        <f>VLOOKUP(E79,'[1]ONS Area ID (CWT Q2 13-14)'!$A$2:$C$219,2,FALSE)</f>
        <v>E38000080</v>
      </c>
      <c r="B79" t="str">
        <f>VLOOKUP(E79,'[1]ONS Area ID (CWT Q2 13-14)'!$A$2:$C$219,3,FALSE)</f>
        <v>E39000003</v>
      </c>
      <c r="C79" s="66" t="str">
        <f>VLOOKUP(E79,[1]CCG!$A$2:$D$212,4,FALSE)</f>
        <v>Q46</v>
      </c>
      <c r="D79" s="66" t="str">
        <f>VLOOKUP(C79,'[1]Area Team'!$A$2:$B$29,2,FALSE)</f>
        <v>GREATER MANCHESTER AREA TEAM</v>
      </c>
      <c r="E79" s="79" t="s">
        <v>86</v>
      </c>
      <c r="F79" s="66" t="str">
        <f>VLOOKUP(E79,[1]CCG!$A$2:$D$212,2,FALSE)</f>
        <v>NHS HEYWOOD, MIDDLETON AND ROCHDALE CCG</v>
      </c>
      <c r="G79" s="56" t="s">
        <v>62</v>
      </c>
      <c r="H79" s="56" t="s">
        <v>0</v>
      </c>
      <c r="I79" s="80">
        <v>25</v>
      </c>
      <c r="J79" s="80">
        <v>23</v>
      </c>
      <c r="K79" s="60">
        <f t="shared" si="4"/>
        <v>2</v>
      </c>
      <c r="L79" s="58">
        <f t="shared" si="5"/>
        <v>0.92</v>
      </c>
    </row>
    <row r="80" spans="1:12" s="20" customFormat="1" ht="15" x14ac:dyDescent="0.25">
      <c r="A80" t="str">
        <f>VLOOKUP(E80,'[1]ONS Area ID (CWT Q2 13-14)'!$A$2:$C$219,2,FALSE)</f>
        <v>E38000123</v>
      </c>
      <c r="B80" t="str">
        <f>VLOOKUP(E80,'[1]ONS Area ID (CWT Q2 13-14)'!$A$2:$C$219,3,FALSE)</f>
        <v>E39000003</v>
      </c>
      <c r="C80" s="66" t="str">
        <f>VLOOKUP(E80,[1]CCG!$A$2:$D$212,4,FALSE)</f>
        <v>Q46</v>
      </c>
      <c r="D80" s="66" t="str">
        <f>VLOOKUP(C80,'[1]Area Team'!$A$2:$B$29,2,FALSE)</f>
        <v>GREATER MANCHESTER AREA TEAM</v>
      </c>
      <c r="E80" s="79" t="s">
        <v>93</v>
      </c>
      <c r="F80" s="66" t="str">
        <f>VLOOKUP(E80,[1]CCG!$A$2:$D$212,2,FALSE)</f>
        <v>NHS NORTH MANCHESTER CCG</v>
      </c>
      <c r="G80" s="56" t="s">
        <v>62</v>
      </c>
      <c r="H80" s="56" t="s">
        <v>0</v>
      </c>
      <c r="I80" s="80">
        <v>20</v>
      </c>
      <c r="J80" s="80">
        <v>15</v>
      </c>
      <c r="K80" s="60">
        <f t="shared" si="4"/>
        <v>5</v>
      </c>
      <c r="L80" s="58">
        <f t="shared" si="5"/>
        <v>0.75</v>
      </c>
    </row>
    <row r="81" spans="1:12" s="20" customFormat="1" ht="15" x14ac:dyDescent="0.25">
      <c r="A81" t="str">
        <f>VLOOKUP(E81,'[1]ONS Area ID (CWT Q2 13-14)'!$A$2:$C$219,2,FALSE)</f>
        <v>E38000135</v>
      </c>
      <c r="B81" t="str">
        <f>VLOOKUP(E81,'[1]ONS Area ID (CWT Q2 13-14)'!$A$2:$C$219,3,FALSE)</f>
        <v>E39000003</v>
      </c>
      <c r="C81" s="66" t="str">
        <f>VLOOKUP(E81,[1]CCG!$A$2:$D$212,4,FALSE)</f>
        <v>Q46</v>
      </c>
      <c r="D81" s="66" t="str">
        <f>VLOOKUP(C81,'[1]Area Team'!$A$2:$B$29,2,FALSE)</f>
        <v>GREATER MANCHESTER AREA TEAM</v>
      </c>
      <c r="E81" s="79" t="s">
        <v>83</v>
      </c>
      <c r="F81" s="66" t="str">
        <f>VLOOKUP(E81,[1]CCG!$A$2:$D$212,2,FALSE)</f>
        <v>NHS OLDHAM CCG</v>
      </c>
      <c r="G81" s="56" t="s">
        <v>62</v>
      </c>
      <c r="H81" s="56" t="s">
        <v>0</v>
      </c>
      <c r="I81" s="80">
        <v>23</v>
      </c>
      <c r="J81" s="80">
        <v>20</v>
      </c>
      <c r="K81" s="60">
        <f t="shared" si="4"/>
        <v>3</v>
      </c>
      <c r="L81" s="58">
        <f t="shared" si="5"/>
        <v>0.86956521739130432</v>
      </c>
    </row>
    <row r="82" spans="1:12" s="20" customFormat="1" ht="15" x14ac:dyDescent="0.25">
      <c r="A82" t="str">
        <f>VLOOKUP(E82,'[1]ONS Area ID (CWT Q2 13-14)'!$A$2:$C$219,2,FALSE)</f>
        <v>E38000143</v>
      </c>
      <c r="B82" t="str">
        <f>VLOOKUP(E82,'[1]ONS Area ID (CWT Q2 13-14)'!$A$2:$C$219,3,FALSE)</f>
        <v>E39000003</v>
      </c>
      <c r="C82" s="66" t="str">
        <f>VLOOKUP(E82,[1]CCG!$A$2:$D$212,4,FALSE)</f>
        <v>Q46</v>
      </c>
      <c r="D82" s="66" t="str">
        <f>VLOOKUP(C82,'[1]Area Team'!$A$2:$B$29,2,FALSE)</f>
        <v>GREATER MANCHESTER AREA TEAM</v>
      </c>
      <c r="E82" s="79" t="s">
        <v>89</v>
      </c>
      <c r="F82" s="66" t="str">
        <f>VLOOKUP(E82,[1]CCG!$A$2:$D$212,2,FALSE)</f>
        <v>NHS SALFORD CCG</v>
      </c>
      <c r="G82" s="56" t="s">
        <v>62</v>
      </c>
      <c r="H82" s="56" t="s">
        <v>0</v>
      </c>
      <c r="I82" s="80">
        <v>41</v>
      </c>
      <c r="J82" s="80">
        <v>36</v>
      </c>
      <c r="K82" s="60">
        <f t="shared" si="4"/>
        <v>5</v>
      </c>
      <c r="L82" s="58">
        <f t="shared" si="5"/>
        <v>0.87804878048780488</v>
      </c>
    </row>
    <row r="83" spans="1:12" s="20" customFormat="1" ht="15" x14ac:dyDescent="0.25">
      <c r="A83" t="str">
        <f>VLOOKUP(E83,'[1]ONS Area ID (CWT Q2 13-14)'!$A$2:$C$219,2,FALSE)</f>
        <v>E38000158</v>
      </c>
      <c r="B83" t="str">
        <f>VLOOKUP(E83,'[1]ONS Area ID (CWT Q2 13-14)'!$A$2:$C$219,3,FALSE)</f>
        <v>E39000003</v>
      </c>
      <c r="C83" s="66" t="str">
        <f>VLOOKUP(E83,[1]CCG!$A$2:$D$212,4,FALSE)</f>
        <v>Q46</v>
      </c>
      <c r="D83" s="66" t="str">
        <f>VLOOKUP(C83,'[1]Area Team'!$A$2:$B$29,2,FALSE)</f>
        <v>GREATER MANCHESTER AREA TEAM</v>
      </c>
      <c r="E83" s="79" t="s">
        <v>94</v>
      </c>
      <c r="F83" s="66" t="str">
        <f>VLOOKUP(E83,[1]CCG!$A$2:$D$212,2,FALSE)</f>
        <v>NHS SOUTH MANCHESTER CCG</v>
      </c>
      <c r="G83" s="56" t="s">
        <v>62</v>
      </c>
      <c r="H83" s="56" t="s">
        <v>0</v>
      </c>
      <c r="I83" s="80">
        <v>17</v>
      </c>
      <c r="J83" s="80">
        <v>15</v>
      </c>
      <c r="K83" s="60">
        <f t="shared" si="4"/>
        <v>2</v>
      </c>
      <c r="L83" s="58">
        <f t="shared" si="5"/>
        <v>0.88235294117647056</v>
      </c>
    </row>
    <row r="84" spans="1:12" s="20" customFormat="1" ht="15" x14ac:dyDescent="0.25">
      <c r="A84" t="str">
        <f>VLOOKUP(E84,'[1]ONS Area ID (CWT Q2 13-14)'!$A$2:$C$219,2,FALSE)</f>
        <v>E38000174</v>
      </c>
      <c r="B84" t="str">
        <f>VLOOKUP(E84,'[1]ONS Area ID (CWT Q2 13-14)'!$A$2:$C$219,3,FALSE)</f>
        <v>E39000003</v>
      </c>
      <c r="C84" s="66" t="str">
        <f>VLOOKUP(E84,[1]CCG!$A$2:$D$212,4,FALSE)</f>
        <v>Q46</v>
      </c>
      <c r="D84" s="66" t="str">
        <f>VLOOKUP(C84,'[1]Area Team'!$A$2:$B$29,2,FALSE)</f>
        <v>GREATER MANCHESTER AREA TEAM</v>
      </c>
      <c r="E84" s="79" t="s">
        <v>98</v>
      </c>
      <c r="F84" s="66" t="str">
        <f>VLOOKUP(E84,[1]CCG!$A$2:$D$212,2,FALSE)</f>
        <v>NHS STOCKPORT CCG</v>
      </c>
      <c r="G84" s="56" t="s">
        <v>62</v>
      </c>
      <c r="H84" s="56" t="s">
        <v>0</v>
      </c>
      <c r="I84" s="80">
        <v>37</v>
      </c>
      <c r="J84" s="80">
        <v>31</v>
      </c>
      <c r="K84" s="60">
        <f t="shared" si="4"/>
        <v>6</v>
      </c>
      <c r="L84" s="58">
        <f t="shared" si="5"/>
        <v>0.83783783783783783</v>
      </c>
    </row>
    <row r="85" spans="1:12" s="20" customFormat="1" ht="15" x14ac:dyDescent="0.25">
      <c r="A85" t="str">
        <f>VLOOKUP(E85,'[1]ONS Area ID (CWT Q2 13-14)'!$A$2:$C$219,2,FALSE)</f>
        <v>E38000182</v>
      </c>
      <c r="B85" t="str">
        <f>VLOOKUP(E85,'[1]ONS Area ID (CWT Q2 13-14)'!$A$2:$C$219,3,FALSE)</f>
        <v>E39000003</v>
      </c>
      <c r="C85" s="66" t="str">
        <f>VLOOKUP(E85,[1]CCG!$A$2:$D$212,4,FALSE)</f>
        <v>Q46</v>
      </c>
      <c r="D85" s="66" t="str">
        <f>VLOOKUP(C85,'[1]Area Team'!$A$2:$B$29,2,FALSE)</f>
        <v>GREATER MANCHESTER AREA TEAM</v>
      </c>
      <c r="E85" s="79" t="s">
        <v>100</v>
      </c>
      <c r="F85" s="66" t="str">
        <f>VLOOKUP(E85,[1]CCG!$A$2:$D$212,2,FALSE)</f>
        <v>NHS TAMESIDE AND GLOSSOP CCG</v>
      </c>
      <c r="G85" s="56" t="s">
        <v>62</v>
      </c>
      <c r="H85" s="56" t="s">
        <v>0</v>
      </c>
      <c r="I85" s="80">
        <v>26</v>
      </c>
      <c r="J85" s="80">
        <v>22</v>
      </c>
      <c r="K85" s="60">
        <f t="shared" si="4"/>
        <v>4</v>
      </c>
      <c r="L85" s="58">
        <f t="shared" si="5"/>
        <v>0.84615384615384615</v>
      </c>
    </row>
    <row r="86" spans="1:12" s="20" customFormat="1" ht="15" x14ac:dyDescent="0.25">
      <c r="A86" t="str">
        <f>VLOOKUP(E86,'[1]ONS Area ID (CWT Q2 13-14)'!$A$2:$C$219,2,FALSE)</f>
        <v>E38000187</v>
      </c>
      <c r="B86" t="str">
        <f>VLOOKUP(E86,'[1]ONS Area ID (CWT Q2 13-14)'!$A$2:$C$219,3,FALSE)</f>
        <v>E39000003</v>
      </c>
      <c r="C86" s="66" t="str">
        <f>VLOOKUP(E86,[1]CCG!$A$2:$D$212,4,FALSE)</f>
        <v>Q46</v>
      </c>
      <c r="D86" s="66" t="str">
        <f>VLOOKUP(C86,'[1]Area Team'!$A$2:$B$29,2,FALSE)</f>
        <v>GREATER MANCHESTER AREA TEAM</v>
      </c>
      <c r="E86" s="79" t="s">
        <v>101</v>
      </c>
      <c r="F86" s="66" t="str">
        <f>VLOOKUP(E86,[1]CCG!$A$2:$D$212,2,FALSE)</f>
        <v>NHS TRAFFORD CCG</v>
      </c>
      <c r="G86" s="56" t="s">
        <v>62</v>
      </c>
      <c r="H86" s="56" t="s">
        <v>0</v>
      </c>
      <c r="I86" s="80">
        <v>49</v>
      </c>
      <c r="J86" s="80">
        <v>44</v>
      </c>
      <c r="K86" s="60">
        <f t="shared" si="4"/>
        <v>5</v>
      </c>
      <c r="L86" s="58">
        <f t="shared" si="5"/>
        <v>0.89795918367346939</v>
      </c>
    </row>
    <row r="87" spans="1:12" s="20" customFormat="1" ht="15" x14ac:dyDescent="0.25">
      <c r="A87" t="str">
        <f>VLOOKUP(E87,'[1]ONS Area ID (CWT Q2 13-14)'!$A$2:$C$219,2,FALSE)</f>
        <v>E38000205</v>
      </c>
      <c r="B87" t="str">
        <f>VLOOKUP(E87,'[1]ONS Area ID (CWT Q2 13-14)'!$A$2:$C$219,3,FALSE)</f>
        <v>E39000003</v>
      </c>
      <c r="C87" s="66" t="str">
        <f>VLOOKUP(E87,[1]CCG!$A$2:$D$212,4,FALSE)</f>
        <v>Q46</v>
      </c>
      <c r="D87" s="66" t="str">
        <f>VLOOKUP(C87,'[1]Area Team'!$A$2:$B$29,2,FALSE)</f>
        <v>GREATER MANCHESTER AREA TEAM</v>
      </c>
      <c r="E87" s="79" t="s">
        <v>106</v>
      </c>
      <c r="F87" s="66" t="str">
        <f>VLOOKUP(E87,[1]CCG!$A$2:$D$212,2,FALSE)</f>
        <v>NHS WIGAN BOROUGH CCG</v>
      </c>
      <c r="G87" s="56" t="s">
        <v>62</v>
      </c>
      <c r="H87" s="56" t="s">
        <v>0</v>
      </c>
      <c r="I87" s="80">
        <v>117</v>
      </c>
      <c r="J87" s="80">
        <v>109</v>
      </c>
      <c r="K87" s="60">
        <f t="shared" si="4"/>
        <v>8</v>
      </c>
      <c r="L87" s="58">
        <f t="shared" si="5"/>
        <v>0.93162393162393164</v>
      </c>
    </row>
    <row r="88" spans="1:12" s="20" customFormat="1" ht="15" x14ac:dyDescent="0.25">
      <c r="A88" t="str">
        <f>VLOOKUP(E88,'[1]ONS Area ID (CWT Q2 13-14)'!$A$2:$C$219,2,FALSE)</f>
        <v>E38000010</v>
      </c>
      <c r="B88" t="str">
        <f>VLOOKUP(E88,'[1]ONS Area ID (CWT Q2 13-14)'!$A$2:$C$219,3,FALSE)</f>
        <v>E39000015</v>
      </c>
      <c r="C88" s="66" t="str">
        <f>VLOOKUP(E88,[1]CCG!$A$2:$D$212,4,FALSE)</f>
        <v>Q58</v>
      </c>
      <c r="D88" s="66" t="str">
        <f>VLOOKUP(C88,'[1]Area Team'!$A$2:$B$29,2,FALSE)</f>
        <v>HERTFORDSHIRE AND THE SOUTH MIDLANDS AREA TEAM</v>
      </c>
      <c r="E88" s="79" t="s">
        <v>171</v>
      </c>
      <c r="F88" s="66" t="str">
        <f>VLOOKUP(E88,[1]CCG!$A$2:$D$212,2,FALSE)</f>
        <v>NHS BEDFORDSHIRE CCG</v>
      </c>
      <c r="G88" s="56" t="s">
        <v>62</v>
      </c>
      <c r="H88" s="56" t="s">
        <v>0</v>
      </c>
      <c r="I88" s="80">
        <v>4</v>
      </c>
      <c r="J88" s="80">
        <v>4</v>
      </c>
      <c r="K88" s="60">
        <f t="shared" si="4"/>
        <v>0</v>
      </c>
      <c r="L88" s="58">
        <f t="shared" si="5"/>
        <v>1</v>
      </c>
    </row>
    <row r="89" spans="1:12" s="20" customFormat="1" ht="15" x14ac:dyDescent="0.25">
      <c r="A89" t="str">
        <f>VLOOKUP(E89,'[1]ONS Area ID (CWT Q2 13-14)'!$A$2:$C$219,2,FALSE)</f>
        <v>E38000037</v>
      </c>
      <c r="B89" t="str">
        <f>VLOOKUP(E89,'[1]ONS Area ID (CWT Q2 13-14)'!$A$2:$C$219,3,FALSE)</f>
        <v>E39000015</v>
      </c>
      <c r="C89" s="66" t="str">
        <f>VLOOKUP(E89,[1]CCG!$A$2:$D$212,4,FALSE)</f>
        <v>Q58</v>
      </c>
      <c r="D89" s="66" t="str">
        <f>VLOOKUP(C89,'[1]Area Team'!$A$2:$B$29,2,FALSE)</f>
        <v>HERTFORDSHIRE AND THE SOUTH MIDLANDS AREA TEAM</v>
      </c>
      <c r="E89" s="79" t="s">
        <v>132</v>
      </c>
      <c r="F89" s="66" t="str">
        <f>VLOOKUP(E89,[1]CCG!$A$2:$D$212,2,FALSE)</f>
        <v>NHS CORBY CCG</v>
      </c>
      <c r="G89" s="56" t="s">
        <v>62</v>
      </c>
      <c r="H89" s="56" t="s">
        <v>0</v>
      </c>
      <c r="I89" s="80">
        <v>1</v>
      </c>
      <c r="J89" s="80">
        <v>1</v>
      </c>
      <c r="K89" s="60">
        <f t="shared" si="4"/>
        <v>0</v>
      </c>
      <c r="L89" s="58">
        <f t="shared" si="5"/>
        <v>1</v>
      </c>
    </row>
    <row r="90" spans="1:12" s="20" customFormat="1" ht="15" x14ac:dyDescent="0.25">
      <c r="A90" t="str">
        <f>VLOOKUP(E90,'[1]ONS Area ID (CWT Q2 13-14)'!$A$2:$C$219,2,FALSE)</f>
        <v>E38000049</v>
      </c>
      <c r="B90" t="str">
        <f>VLOOKUP(E90,'[1]ONS Area ID (CWT Q2 13-14)'!$A$2:$C$219,3,FALSE)</f>
        <v>E39000015</v>
      </c>
      <c r="C90" s="66" t="str">
        <f>VLOOKUP(E90,[1]CCG!$A$2:$D$212,4,FALSE)</f>
        <v>Q58</v>
      </c>
      <c r="D90" s="66" t="str">
        <f>VLOOKUP(C90,'[1]Area Team'!$A$2:$B$29,2,FALSE)</f>
        <v>HERTFORDSHIRE AND THE SOUTH MIDLANDS AREA TEAM</v>
      </c>
      <c r="E90" s="79" t="s">
        <v>173</v>
      </c>
      <c r="F90" s="66" t="str">
        <f>VLOOKUP(E90,[1]CCG!$A$2:$D$212,2,FALSE)</f>
        <v>NHS EAST AND NORTH HERTFORDSHIRE CCG</v>
      </c>
      <c r="G90" s="56" t="s">
        <v>62</v>
      </c>
      <c r="H90" s="56" t="s">
        <v>0</v>
      </c>
      <c r="I90" s="80">
        <v>68</v>
      </c>
      <c r="J90" s="80">
        <v>63</v>
      </c>
      <c r="K90" s="60">
        <f t="shared" si="4"/>
        <v>5</v>
      </c>
      <c r="L90" s="58">
        <f t="shared" si="5"/>
        <v>0.92647058823529416</v>
      </c>
    </row>
    <row r="91" spans="1:12" s="20" customFormat="1" ht="15" x14ac:dyDescent="0.25">
      <c r="A91" t="str">
        <f>VLOOKUP(E91,'[1]ONS Area ID (CWT Q2 13-14)'!$A$2:$C$219,2,FALSE)</f>
        <v>E38000079</v>
      </c>
      <c r="B91" t="str">
        <f>VLOOKUP(E91,'[1]ONS Area ID (CWT Q2 13-14)'!$A$2:$C$219,3,FALSE)</f>
        <v>E39000015</v>
      </c>
      <c r="C91" s="66" t="str">
        <f>VLOOKUP(E91,[1]CCG!$A$2:$D$212,4,FALSE)</f>
        <v>Q58</v>
      </c>
      <c r="D91" s="66" t="str">
        <f>VLOOKUP(C91,'[1]Area Team'!$A$2:$B$29,2,FALSE)</f>
        <v>HERTFORDSHIRE AND THE SOUTH MIDLANDS AREA TEAM</v>
      </c>
      <c r="E91" s="79" t="s">
        <v>176</v>
      </c>
      <c r="F91" s="66" t="str">
        <f>VLOOKUP(E91,[1]CCG!$A$2:$D$212,2,FALSE)</f>
        <v>NHS HERTS VALLEYS CCG</v>
      </c>
      <c r="G91" s="56" t="s">
        <v>62</v>
      </c>
      <c r="H91" s="56" t="s">
        <v>0</v>
      </c>
      <c r="I91" s="80">
        <v>27</v>
      </c>
      <c r="J91" s="80">
        <v>25</v>
      </c>
      <c r="K91" s="60">
        <f t="shared" si="4"/>
        <v>2</v>
      </c>
      <c r="L91" s="58">
        <f t="shared" si="5"/>
        <v>0.92592592592592593</v>
      </c>
    </row>
    <row r="92" spans="1:12" s="20" customFormat="1" ht="15" x14ac:dyDescent="0.25">
      <c r="A92" t="str">
        <f>VLOOKUP(E92,'[1]ONS Area ID (CWT Q2 13-14)'!$A$2:$C$219,2,FALSE)</f>
        <v>E38000102</v>
      </c>
      <c r="B92" t="str">
        <f>VLOOKUP(E92,'[1]ONS Area ID (CWT Q2 13-14)'!$A$2:$C$219,3,FALSE)</f>
        <v>E39000015</v>
      </c>
      <c r="C92" s="66" t="str">
        <f>VLOOKUP(E92,[1]CCG!$A$2:$D$212,4,FALSE)</f>
        <v>Q58</v>
      </c>
      <c r="D92" s="66" t="str">
        <f>VLOOKUP(C92,'[1]Area Team'!$A$2:$B$29,2,FALSE)</f>
        <v>HERTFORDSHIRE AND THE SOUTH MIDLANDS AREA TEAM</v>
      </c>
      <c r="E92" s="79" t="s">
        <v>177</v>
      </c>
      <c r="F92" s="66" t="str">
        <f>VLOOKUP(E92,[1]CCG!$A$2:$D$212,2,FALSE)</f>
        <v>NHS LUTON CCG</v>
      </c>
      <c r="G92" s="56" t="s">
        <v>62</v>
      </c>
      <c r="H92" s="56" t="s">
        <v>0</v>
      </c>
      <c r="I92" s="80">
        <v>5</v>
      </c>
      <c r="J92" s="80">
        <v>4</v>
      </c>
      <c r="K92" s="60">
        <f t="shared" si="4"/>
        <v>1</v>
      </c>
      <c r="L92" s="58">
        <f t="shared" si="5"/>
        <v>0.8</v>
      </c>
    </row>
    <row r="93" spans="1:12" s="20" customFormat="1" ht="15" x14ac:dyDescent="0.25">
      <c r="A93" t="str">
        <f>VLOOKUP(E93,'[1]ONS Area ID (CWT Q2 13-14)'!$A$2:$C$219,2,FALSE)</f>
        <v>E38000107</v>
      </c>
      <c r="B93" t="str">
        <f>VLOOKUP(E93,'[1]ONS Area ID (CWT Q2 13-14)'!$A$2:$C$219,3,FALSE)</f>
        <v>E39000015</v>
      </c>
      <c r="C93" s="66" t="str">
        <f>VLOOKUP(E93,[1]CCG!$A$2:$D$212,4,FALSE)</f>
        <v>Q58</v>
      </c>
      <c r="D93" s="66" t="str">
        <f>VLOOKUP(C93,'[1]Area Team'!$A$2:$B$29,2,FALSE)</f>
        <v>HERTFORDSHIRE AND THE SOUTH MIDLANDS AREA TEAM</v>
      </c>
      <c r="E93" s="79" t="s">
        <v>139</v>
      </c>
      <c r="F93" s="66" t="str">
        <f>VLOOKUP(E93,[1]CCG!$A$2:$D$212,2,FALSE)</f>
        <v>NHS MILTON KEYNES CCG</v>
      </c>
      <c r="G93" s="56" t="s">
        <v>62</v>
      </c>
      <c r="H93" s="56" t="s">
        <v>0</v>
      </c>
      <c r="I93" s="80">
        <v>2</v>
      </c>
      <c r="J93" s="80">
        <v>2</v>
      </c>
      <c r="K93" s="60">
        <f t="shared" si="4"/>
        <v>0</v>
      </c>
      <c r="L93" s="58">
        <f t="shared" si="5"/>
        <v>1</v>
      </c>
    </row>
    <row r="94" spans="1:12" s="20" customFormat="1" ht="15" x14ac:dyDescent="0.25">
      <c r="A94" t="str">
        <f>VLOOKUP(E94,'[1]ONS Area ID (CWT Q2 13-14)'!$A$2:$C$219,2,FALSE)</f>
        <v>E38000108</v>
      </c>
      <c r="B94" t="str">
        <f>VLOOKUP(E94,'[1]ONS Area ID (CWT Q2 13-14)'!$A$2:$C$219,3,FALSE)</f>
        <v>E39000015</v>
      </c>
      <c r="C94" s="66" t="str">
        <f>VLOOKUP(E94,[1]CCG!$A$2:$D$212,4,FALSE)</f>
        <v>Q58</v>
      </c>
      <c r="D94" s="66" t="str">
        <f>VLOOKUP(C94,'[1]Area Team'!$A$2:$B$29,2,FALSE)</f>
        <v>HERTFORDSHIRE AND THE SOUTH MIDLANDS AREA TEAM</v>
      </c>
      <c r="E94" s="79" t="s">
        <v>140</v>
      </c>
      <c r="F94" s="66" t="str">
        <f>VLOOKUP(E94,[1]CCG!$A$2:$D$212,2,FALSE)</f>
        <v>NHS NENE CCG</v>
      </c>
      <c r="G94" s="56" t="s">
        <v>62</v>
      </c>
      <c r="H94" s="56" t="s">
        <v>0</v>
      </c>
      <c r="I94" s="80">
        <v>15</v>
      </c>
      <c r="J94" s="80">
        <v>13</v>
      </c>
      <c r="K94" s="60">
        <f t="shared" si="4"/>
        <v>2</v>
      </c>
      <c r="L94" s="58">
        <f t="shared" si="5"/>
        <v>0.8666666666666667</v>
      </c>
    </row>
    <row r="95" spans="1:12" s="20" customFormat="1" ht="15" x14ac:dyDescent="0.25">
      <c r="A95" t="str">
        <f>VLOOKUP(E95,'[1]ONS Area ID (CWT Q2 13-14)'!$A$2:$C$219,2,FALSE)</f>
        <v>E38000002</v>
      </c>
      <c r="B95" t="str">
        <f>VLOOKUP(E95,'[1]ONS Area ID (CWT Q2 13-14)'!$A$2:$C$219,3,FALSE)</f>
        <v>E39000022</v>
      </c>
      <c r="C95" s="66" t="str">
        <f>VLOOKUP(E95,[1]CCG!$A$2:$D$212,4,FALSE)</f>
        <v>Q67</v>
      </c>
      <c r="D95" s="66" t="str">
        <f>VLOOKUP(C95,'[1]Area Team'!$A$2:$B$29,2,FALSE)</f>
        <v>KENT AND MEDWAY AREA TEAM</v>
      </c>
      <c r="E95" s="79" t="s">
        <v>219</v>
      </c>
      <c r="F95" s="66" t="str">
        <f>VLOOKUP(E95,[1]CCG!$A$2:$D$212,2,FALSE)</f>
        <v>NHS ASHFORD CCG</v>
      </c>
      <c r="G95" s="56" t="s">
        <v>62</v>
      </c>
      <c r="H95" s="56" t="s">
        <v>0</v>
      </c>
      <c r="I95" s="80">
        <v>1</v>
      </c>
      <c r="J95" s="80">
        <v>1</v>
      </c>
      <c r="K95" s="60">
        <f t="shared" si="4"/>
        <v>0</v>
      </c>
      <c r="L95" s="58">
        <f t="shared" si="5"/>
        <v>1</v>
      </c>
    </row>
    <row r="96" spans="1:12" s="20" customFormat="1" ht="15" x14ac:dyDescent="0.25">
      <c r="A96" t="str">
        <f>VLOOKUP(E96,'[1]ONS Area ID (CWT Q2 13-14)'!$A$2:$C$219,2,FALSE)</f>
        <v>E38000029</v>
      </c>
      <c r="B96" t="str">
        <f>VLOOKUP(E96,'[1]ONS Area ID (CWT Q2 13-14)'!$A$2:$C$219,3,FALSE)</f>
        <v>E39000022</v>
      </c>
      <c r="C96" s="66" t="str">
        <f>VLOOKUP(E96,[1]CCG!$A$2:$D$212,4,FALSE)</f>
        <v>Q67</v>
      </c>
      <c r="D96" s="66" t="str">
        <f>VLOOKUP(C96,'[1]Area Team'!$A$2:$B$29,2,FALSE)</f>
        <v>KENT AND MEDWAY AREA TEAM</v>
      </c>
      <c r="E96" s="79" t="s">
        <v>221</v>
      </c>
      <c r="F96" s="66" t="str">
        <f>VLOOKUP(E96,[1]CCG!$A$2:$D$212,2,FALSE)</f>
        <v>NHS CANTERBURY AND COASTAL CCG</v>
      </c>
      <c r="G96" s="56" t="s">
        <v>62</v>
      </c>
      <c r="H96" s="56" t="s">
        <v>0</v>
      </c>
      <c r="I96" s="80">
        <v>14</v>
      </c>
      <c r="J96" s="80">
        <v>12</v>
      </c>
      <c r="K96" s="60">
        <f t="shared" si="4"/>
        <v>2</v>
      </c>
      <c r="L96" s="58">
        <f t="shared" si="5"/>
        <v>0.8571428571428571</v>
      </c>
    </row>
    <row r="97" spans="1:12" s="20" customFormat="1" ht="15" x14ac:dyDescent="0.25">
      <c r="A97" t="str">
        <f>VLOOKUP(E97,'[1]ONS Area ID (CWT Q2 13-14)'!$A$2:$C$219,2,FALSE)</f>
        <v>E38000043</v>
      </c>
      <c r="B97" t="str">
        <f>VLOOKUP(E97,'[1]ONS Area ID (CWT Q2 13-14)'!$A$2:$C$219,3,FALSE)</f>
        <v>E39000022</v>
      </c>
      <c r="C97" s="66" t="str">
        <f>VLOOKUP(E97,[1]CCG!$A$2:$D$212,4,FALSE)</f>
        <v>Q67</v>
      </c>
      <c r="D97" s="66" t="str">
        <f>VLOOKUP(C97,'[1]Area Team'!$A$2:$B$29,2,FALSE)</f>
        <v>KENT AND MEDWAY AREA TEAM</v>
      </c>
      <c r="E97" s="79" t="s">
        <v>225</v>
      </c>
      <c r="F97" s="66" t="str">
        <f>VLOOKUP(E97,[1]CCG!$A$2:$D$212,2,FALSE)</f>
        <v>NHS DARTFORD, GRAVESHAM AND SWANLEY CCG</v>
      </c>
      <c r="G97" s="56" t="s">
        <v>62</v>
      </c>
      <c r="H97" s="56" t="s">
        <v>0</v>
      </c>
      <c r="I97" s="80">
        <v>7</v>
      </c>
      <c r="J97" s="80">
        <v>7</v>
      </c>
      <c r="K97" s="60">
        <f t="shared" si="4"/>
        <v>0</v>
      </c>
      <c r="L97" s="58">
        <f t="shared" si="5"/>
        <v>1</v>
      </c>
    </row>
    <row r="98" spans="1:12" s="20" customFormat="1" ht="15" x14ac:dyDescent="0.25">
      <c r="A98" t="str">
        <f>VLOOKUP(E98,'[1]ONS Area ID (CWT Q2 13-14)'!$A$2:$C$219,2,FALSE)</f>
        <v>E38000104</v>
      </c>
      <c r="B98" t="str">
        <f>VLOOKUP(E98,'[1]ONS Area ID (CWT Q2 13-14)'!$A$2:$C$219,3,FALSE)</f>
        <v>E39000022</v>
      </c>
      <c r="C98" s="66" t="str">
        <f>VLOOKUP(E98,[1]CCG!$A$2:$D$212,4,FALSE)</f>
        <v>Q67</v>
      </c>
      <c r="D98" s="66" t="str">
        <f>VLOOKUP(C98,'[1]Area Team'!$A$2:$B$29,2,FALSE)</f>
        <v>KENT AND MEDWAY AREA TEAM</v>
      </c>
      <c r="E98" s="79" t="s">
        <v>229</v>
      </c>
      <c r="F98" s="66" t="str">
        <f>VLOOKUP(E98,[1]CCG!$A$2:$D$212,2,FALSE)</f>
        <v>NHS MEDWAY CCG</v>
      </c>
      <c r="G98" s="56" t="s">
        <v>62</v>
      </c>
      <c r="H98" s="56" t="s">
        <v>0</v>
      </c>
      <c r="I98" s="80">
        <v>15</v>
      </c>
      <c r="J98" s="80">
        <v>14</v>
      </c>
      <c r="K98" s="60">
        <f t="shared" si="4"/>
        <v>1</v>
      </c>
      <c r="L98" s="58">
        <f t="shared" si="5"/>
        <v>0.93333333333333335</v>
      </c>
    </row>
    <row r="99" spans="1:12" s="20" customFormat="1" ht="15" x14ac:dyDescent="0.25">
      <c r="A99" t="str">
        <f>VLOOKUP(E99,'[1]ONS Area ID (CWT Q2 13-14)'!$A$2:$C$219,2,FALSE)</f>
        <v>E38000156</v>
      </c>
      <c r="B99" t="str">
        <f>VLOOKUP(E99,'[1]ONS Area ID (CWT Q2 13-14)'!$A$2:$C$219,3,FALSE)</f>
        <v>E39000022</v>
      </c>
      <c r="C99" s="66" t="str">
        <f>VLOOKUP(E99,[1]CCG!$A$2:$D$212,4,FALSE)</f>
        <v>Q67</v>
      </c>
      <c r="D99" s="66" t="str">
        <f>VLOOKUP(C99,'[1]Area Team'!$A$2:$B$29,2,FALSE)</f>
        <v>KENT AND MEDWAY AREA TEAM</v>
      </c>
      <c r="E99" s="79" t="s">
        <v>232</v>
      </c>
      <c r="F99" s="66" t="str">
        <f>VLOOKUP(E99,[1]CCG!$A$2:$D$212,2,FALSE)</f>
        <v>NHS SOUTH KENT COAST CCG</v>
      </c>
      <c r="G99" s="56" t="s">
        <v>62</v>
      </c>
      <c r="H99" s="56" t="s">
        <v>0</v>
      </c>
      <c r="I99" s="80">
        <v>7</v>
      </c>
      <c r="J99" s="80">
        <v>6</v>
      </c>
      <c r="K99" s="60">
        <f t="shared" si="4"/>
        <v>1</v>
      </c>
      <c r="L99" s="58">
        <f t="shared" si="5"/>
        <v>0.8571428571428571</v>
      </c>
    </row>
    <row r="100" spans="1:12" s="20" customFormat="1" ht="15" x14ac:dyDescent="0.25">
      <c r="A100" t="str">
        <f>VLOOKUP(E100,'[1]ONS Area ID (CWT Q2 13-14)'!$A$2:$C$219,2,FALSE)</f>
        <v>E38000180</v>
      </c>
      <c r="B100" t="str">
        <f>VLOOKUP(E100,'[1]ONS Area ID (CWT Q2 13-14)'!$A$2:$C$219,3,FALSE)</f>
        <v>E39000022</v>
      </c>
      <c r="C100" s="66" t="str">
        <f>VLOOKUP(E100,[1]CCG!$A$2:$D$212,4,FALSE)</f>
        <v>Q67</v>
      </c>
      <c r="D100" s="66" t="str">
        <f>VLOOKUP(C100,'[1]Area Team'!$A$2:$B$29,2,FALSE)</f>
        <v>KENT AND MEDWAY AREA TEAM</v>
      </c>
      <c r="E100" s="79" t="s">
        <v>234</v>
      </c>
      <c r="F100" s="66" t="str">
        <f>VLOOKUP(E100,[1]CCG!$A$2:$D$212,2,FALSE)</f>
        <v>NHS SWALE CCG</v>
      </c>
      <c r="G100" s="56" t="s">
        <v>62</v>
      </c>
      <c r="H100" s="56" t="s">
        <v>0</v>
      </c>
      <c r="I100" s="80">
        <v>7</v>
      </c>
      <c r="J100" s="80">
        <v>6</v>
      </c>
      <c r="K100" s="60">
        <f t="shared" si="4"/>
        <v>1</v>
      </c>
      <c r="L100" s="58">
        <f t="shared" si="5"/>
        <v>0.8571428571428571</v>
      </c>
    </row>
    <row r="101" spans="1:12" s="20" customFormat="1" ht="15" x14ac:dyDescent="0.25">
      <c r="A101" t="str">
        <f>VLOOKUP(E101,'[1]ONS Area ID (CWT Q2 13-14)'!$A$2:$C$219,2,FALSE)</f>
        <v>E38000184</v>
      </c>
      <c r="B101" t="str">
        <f>VLOOKUP(E101,'[1]ONS Area ID (CWT Q2 13-14)'!$A$2:$C$219,3,FALSE)</f>
        <v>E39000022</v>
      </c>
      <c r="C101" s="66" t="str">
        <f>VLOOKUP(E101,[1]CCG!$A$2:$D$212,4,FALSE)</f>
        <v>Q67</v>
      </c>
      <c r="D101" s="66" t="str">
        <f>VLOOKUP(C101,'[1]Area Team'!$A$2:$B$29,2,FALSE)</f>
        <v>KENT AND MEDWAY AREA TEAM</v>
      </c>
      <c r="E101" s="79" t="s">
        <v>235</v>
      </c>
      <c r="F101" s="66" t="str">
        <f>VLOOKUP(E101,[1]CCG!$A$2:$D$212,2,FALSE)</f>
        <v>NHS THANET CCG</v>
      </c>
      <c r="G101" s="56" t="s">
        <v>62</v>
      </c>
      <c r="H101" s="56" t="s">
        <v>0</v>
      </c>
      <c r="I101" s="80">
        <v>7</v>
      </c>
      <c r="J101" s="80">
        <v>5</v>
      </c>
      <c r="K101" s="60">
        <f t="shared" si="4"/>
        <v>2</v>
      </c>
      <c r="L101" s="58">
        <f t="shared" si="5"/>
        <v>0.7142857142857143</v>
      </c>
    </row>
    <row r="102" spans="1:12" s="20" customFormat="1" ht="15" x14ac:dyDescent="0.25">
      <c r="A102" t="str">
        <f>VLOOKUP(E102,'[1]ONS Area ID (CWT Q2 13-14)'!$A$2:$C$219,2,FALSE)</f>
        <v>E38000199</v>
      </c>
      <c r="B102" t="str">
        <f>VLOOKUP(E102,'[1]ONS Area ID (CWT Q2 13-14)'!$A$2:$C$219,3,FALSE)</f>
        <v>E39000022</v>
      </c>
      <c r="C102" s="66" t="str">
        <f>VLOOKUP(E102,[1]CCG!$A$2:$D$212,4,FALSE)</f>
        <v>Q67</v>
      </c>
      <c r="D102" s="66" t="str">
        <f>VLOOKUP(C102,'[1]Area Team'!$A$2:$B$29,2,FALSE)</f>
        <v>KENT AND MEDWAY AREA TEAM</v>
      </c>
      <c r="E102" s="79" t="s">
        <v>272</v>
      </c>
      <c r="F102" s="66" t="str">
        <f>VLOOKUP(E102,[1]CCG!$A$2:$D$212,2,FALSE)</f>
        <v>NHS WEST KENT CCG</v>
      </c>
      <c r="G102" s="56" t="s">
        <v>62</v>
      </c>
      <c r="H102" s="56" t="s">
        <v>0</v>
      </c>
      <c r="I102" s="80">
        <v>33</v>
      </c>
      <c r="J102" s="80">
        <v>30</v>
      </c>
      <c r="K102" s="60">
        <f t="shared" si="4"/>
        <v>3</v>
      </c>
      <c r="L102" s="58">
        <f t="shared" si="5"/>
        <v>0.90909090909090906</v>
      </c>
    </row>
    <row r="103" spans="1:12" s="20" customFormat="1" ht="15" x14ac:dyDescent="0.25">
      <c r="A103" t="str">
        <f>VLOOKUP(E103,'[1]ONS Area ID (CWT Q2 13-14)'!$A$2:$C$219,2,FALSE)</f>
        <v>E38000014</v>
      </c>
      <c r="B103" t="str">
        <f>VLOOKUP(E103,'[1]ONS Area ID (CWT Q2 13-14)'!$A$2:$C$219,3,FALSE)</f>
        <v>E39000004</v>
      </c>
      <c r="C103" s="66" t="str">
        <f>VLOOKUP(E103,[1]CCG!$A$2:$D$212,4,FALSE)</f>
        <v>Q47</v>
      </c>
      <c r="D103" s="66" t="str">
        <f>VLOOKUP(C103,'[1]Area Team'!$A$2:$B$29,2,FALSE)</f>
        <v>LANCASHIRE AREA TEAM</v>
      </c>
      <c r="E103" s="79" t="s">
        <v>77</v>
      </c>
      <c r="F103" s="66" t="str">
        <f>VLOOKUP(E103,[1]CCG!$A$2:$D$212,2,FALSE)</f>
        <v>NHS BLACKBURN WITH DARWEN CCG</v>
      </c>
      <c r="G103" s="56" t="s">
        <v>62</v>
      </c>
      <c r="H103" s="56" t="s">
        <v>0</v>
      </c>
      <c r="I103" s="80">
        <v>34</v>
      </c>
      <c r="J103" s="80">
        <v>31</v>
      </c>
      <c r="K103" s="60">
        <f t="shared" si="4"/>
        <v>3</v>
      </c>
      <c r="L103" s="58">
        <f t="shared" si="5"/>
        <v>0.91176470588235292</v>
      </c>
    </row>
    <row r="104" spans="1:12" s="20" customFormat="1" ht="15" x14ac:dyDescent="0.25">
      <c r="A104" t="str">
        <f>VLOOKUP(E104,'[1]ONS Area ID (CWT Q2 13-14)'!$A$2:$C$219,2,FALSE)</f>
        <v>E38000015</v>
      </c>
      <c r="B104" t="str">
        <f>VLOOKUP(E104,'[1]ONS Area ID (CWT Q2 13-14)'!$A$2:$C$219,3,FALSE)</f>
        <v>E39000004</v>
      </c>
      <c r="C104" s="66" t="str">
        <f>VLOOKUP(E104,[1]CCG!$A$2:$D$212,4,FALSE)</f>
        <v>Q47</v>
      </c>
      <c r="D104" s="66" t="str">
        <f>VLOOKUP(C104,'[1]Area Team'!$A$2:$B$29,2,FALSE)</f>
        <v>LANCASHIRE AREA TEAM</v>
      </c>
      <c r="E104" s="79" t="s">
        <v>78</v>
      </c>
      <c r="F104" s="66" t="str">
        <f>VLOOKUP(E104,[1]CCG!$A$2:$D$212,2,FALSE)</f>
        <v>NHS BLACKPOOL CCG</v>
      </c>
      <c r="G104" s="56" t="s">
        <v>62</v>
      </c>
      <c r="H104" s="56" t="s">
        <v>0</v>
      </c>
      <c r="I104" s="80">
        <v>42</v>
      </c>
      <c r="J104" s="80">
        <v>38</v>
      </c>
      <c r="K104" s="60">
        <f t="shared" si="4"/>
        <v>4</v>
      </c>
      <c r="L104" s="58">
        <f t="shared" si="5"/>
        <v>0.90476190476190477</v>
      </c>
    </row>
    <row r="105" spans="1:12" s="20" customFormat="1" ht="15" x14ac:dyDescent="0.25">
      <c r="A105" t="str">
        <f>VLOOKUP(E105,'[1]ONS Area ID (CWT Q2 13-14)'!$A$2:$C$219,2,FALSE)</f>
        <v>E38000034</v>
      </c>
      <c r="B105" t="str">
        <f>VLOOKUP(E105,'[1]ONS Area ID (CWT Q2 13-14)'!$A$2:$C$219,3,FALSE)</f>
        <v>E39000004</v>
      </c>
      <c r="C105" s="66" t="str">
        <f>VLOOKUP(E105,[1]CCG!$A$2:$D$212,4,FALSE)</f>
        <v>Q47</v>
      </c>
      <c r="D105" s="66" t="str">
        <f>VLOOKUP(C105,'[1]Area Team'!$A$2:$B$29,2,FALSE)</f>
        <v>LANCASHIRE AREA TEAM</v>
      </c>
      <c r="E105" s="79" t="s">
        <v>82</v>
      </c>
      <c r="F105" s="66" t="str">
        <f>VLOOKUP(E105,[1]CCG!$A$2:$D$212,2,FALSE)</f>
        <v>NHS CHORLEY AND SOUTH RIBBLE CCG</v>
      </c>
      <c r="G105" s="56" t="s">
        <v>62</v>
      </c>
      <c r="H105" s="56" t="s">
        <v>0</v>
      </c>
      <c r="I105" s="80">
        <v>61</v>
      </c>
      <c r="J105" s="80">
        <v>52</v>
      </c>
      <c r="K105" s="60">
        <f t="shared" si="4"/>
        <v>9</v>
      </c>
      <c r="L105" s="58">
        <f t="shared" si="5"/>
        <v>0.85245901639344257</v>
      </c>
    </row>
    <row r="106" spans="1:12" s="20" customFormat="1" ht="15" x14ac:dyDescent="0.25">
      <c r="A106" t="str">
        <f>VLOOKUP(E106,'[1]ONS Area ID (CWT Q2 13-14)'!$A$2:$C$219,2,FALSE)</f>
        <v>E38000050</v>
      </c>
      <c r="B106" t="str">
        <f>VLOOKUP(E106,'[1]ONS Area ID (CWT Q2 13-14)'!$A$2:$C$219,3,FALSE)</f>
        <v>E39000004</v>
      </c>
      <c r="C106" s="66" t="str">
        <f>VLOOKUP(E106,[1]CCG!$A$2:$D$212,4,FALSE)</f>
        <v>Q47</v>
      </c>
      <c r="D106" s="66" t="str">
        <f>VLOOKUP(C106,'[1]Area Team'!$A$2:$B$29,2,FALSE)</f>
        <v>LANCASHIRE AREA TEAM</v>
      </c>
      <c r="E106" s="79" t="s">
        <v>84</v>
      </c>
      <c r="F106" s="66" t="str">
        <f>VLOOKUP(E106,[1]CCG!$A$2:$D$212,2,FALSE)</f>
        <v>NHS EAST LANCASHIRE CCG</v>
      </c>
      <c r="G106" s="56" t="s">
        <v>62</v>
      </c>
      <c r="H106" s="56" t="s">
        <v>0</v>
      </c>
      <c r="I106" s="80">
        <v>86</v>
      </c>
      <c r="J106" s="80">
        <v>78</v>
      </c>
      <c r="K106" s="60">
        <f t="shared" si="4"/>
        <v>8</v>
      </c>
      <c r="L106" s="58">
        <f t="shared" si="5"/>
        <v>0.90697674418604646</v>
      </c>
    </row>
    <row r="107" spans="1:12" s="20" customFormat="1" ht="15" x14ac:dyDescent="0.25">
      <c r="A107" t="str">
        <f>VLOOKUP(E107,'[1]ONS Area ID (CWT Q2 13-14)'!$A$2:$C$219,2,FALSE)</f>
        <v>E38000060</v>
      </c>
      <c r="B107" t="str">
        <f>VLOOKUP(E107,'[1]ONS Area ID (CWT Q2 13-14)'!$A$2:$C$219,3,FALSE)</f>
        <v>E39000004</v>
      </c>
      <c r="C107" s="66" t="str">
        <f>VLOOKUP(E107,[1]CCG!$A$2:$D$212,4,FALSE)</f>
        <v>Q47</v>
      </c>
      <c r="D107" s="66" t="str">
        <f>VLOOKUP(C107,'[1]Area Team'!$A$2:$B$29,2,FALSE)</f>
        <v>LANCASHIRE AREA TEAM</v>
      </c>
      <c r="E107" s="79" t="s">
        <v>107</v>
      </c>
      <c r="F107" s="66" t="str">
        <f>VLOOKUP(E107,[1]CCG!$A$2:$D$212,2,FALSE)</f>
        <v>NHS FYLDE &amp; WYRE CCG</v>
      </c>
      <c r="G107" s="56" t="s">
        <v>62</v>
      </c>
      <c r="H107" s="56" t="s">
        <v>0</v>
      </c>
      <c r="I107" s="80">
        <v>35</v>
      </c>
      <c r="J107" s="80">
        <v>33</v>
      </c>
      <c r="K107" s="60">
        <f t="shared" si="4"/>
        <v>2</v>
      </c>
      <c r="L107" s="58">
        <f t="shared" si="5"/>
        <v>0.94285714285714284</v>
      </c>
    </row>
    <row r="108" spans="1:12" s="20" customFormat="1" ht="15" x14ac:dyDescent="0.25">
      <c r="A108" t="str">
        <f>VLOOKUP(E108,'[1]ONS Area ID (CWT Q2 13-14)'!$A$2:$C$219,2,FALSE)</f>
        <v>E38000065</v>
      </c>
      <c r="B108" t="str">
        <f>VLOOKUP(E108,'[1]ONS Area ID (CWT Q2 13-14)'!$A$2:$C$219,3,FALSE)</f>
        <v>E39000004</v>
      </c>
      <c r="C108" s="66" t="str">
        <f>VLOOKUP(E108,[1]CCG!$A$2:$D$212,4,FALSE)</f>
        <v>Q47</v>
      </c>
      <c r="D108" s="66" t="str">
        <f>VLOOKUP(C108,'[1]Area Team'!$A$2:$B$29,2,FALSE)</f>
        <v>LANCASHIRE AREA TEAM</v>
      </c>
      <c r="E108" s="79" t="s">
        <v>87</v>
      </c>
      <c r="F108" s="66" t="str">
        <f>VLOOKUP(E108,[1]CCG!$A$2:$D$212,2,FALSE)</f>
        <v>NHS GREATER PRESTON CCG</v>
      </c>
      <c r="G108" s="56" t="s">
        <v>62</v>
      </c>
      <c r="H108" s="56" t="s">
        <v>0</v>
      </c>
      <c r="I108" s="80">
        <v>66</v>
      </c>
      <c r="J108" s="80">
        <v>57</v>
      </c>
      <c r="K108" s="60">
        <f t="shared" ref="K108:K139" si="6">I108-J108</f>
        <v>9</v>
      </c>
      <c r="L108" s="58">
        <f t="shared" ref="L108:L139" si="7">J108/I108</f>
        <v>0.86363636363636365</v>
      </c>
    </row>
    <row r="109" spans="1:12" s="20" customFormat="1" ht="15" x14ac:dyDescent="0.25">
      <c r="A109" t="str">
        <f>VLOOKUP(E109,'[1]ONS Area ID (CWT Q2 13-14)'!$A$2:$C$219,2,FALSE)</f>
        <v>E38000093</v>
      </c>
      <c r="B109" t="str">
        <f>VLOOKUP(E109,'[1]ONS Area ID (CWT Q2 13-14)'!$A$2:$C$219,3,FALSE)</f>
        <v>E39000004</v>
      </c>
      <c r="C109" s="66" t="str">
        <f>VLOOKUP(E109,[1]CCG!$A$2:$D$212,4,FALSE)</f>
        <v>Q47</v>
      </c>
      <c r="D109" s="66" t="str">
        <f>VLOOKUP(C109,'[1]Area Team'!$A$2:$B$29,2,FALSE)</f>
        <v>LANCASHIRE AREA TEAM</v>
      </c>
      <c r="E109" s="79" t="s">
        <v>92</v>
      </c>
      <c r="F109" s="66" t="str">
        <f>VLOOKUP(E109,[1]CCG!$A$2:$D$212,2,FALSE)</f>
        <v>NHS LANCASHIRE NORTH CCG</v>
      </c>
      <c r="G109" s="56" t="s">
        <v>62</v>
      </c>
      <c r="H109" s="56" t="s">
        <v>0</v>
      </c>
      <c r="I109" s="80">
        <v>82</v>
      </c>
      <c r="J109" s="80">
        <v>77</v>
      </c>
      <c r="K109" s="60">
        <f t="shared" si="6"/>
        <v>5</v>
      </c>
      <c r="L109" s="58">
        <f t="shared" si="7"/>
        <v>0.93902439024390238</v>
      </c>
    </row>
    <row r="110" spans="1:12" s="20" customFormat="1" ht="15" x14ac:dyDescent="0.25">
      <c r="A110" t="str">
        <f>VLOOKUP(E110,'[1]ONS Area ID (CWT Q2 13-14)'!$A$2:$C$219,2,FALSE)</f>
        <v>E38000200</v>
      </c>
      <c r="B110" t="str">
        <f>VLOOKUP(E110,'[1]ONS Area ID (CWT Q2 13-14)'!$A$2:$C$219,3,FALSE)</f>
        <v>E39000004</v>
      </c>
      <c r="C110" s="66" t="str">
        <f>VLOOKUP(E110,[1]CCG!$A$2:$D$212,4,FALSE)</f>
        <v>Q47</v>
      </c>
      <c r="D110" s="66" t="str">
        <f>VLOOKUP(C110,'[1]Area Team'!$A$2:$B$29,2,FALSE)</f>
        <v>LANCASHIRE AREA TEAM</v>
      </c>
      <c r="E110" s="79" t="s">
        <v>105</v>
      </c>
      <c r="F110" s="66" t="str">
        <f>VLOOKUP(E110,[1]CCG!$A$2:$D$212,2,FALSE)</f>
        <v>NHS WEST LANCASHIRE CCG</v>
      </c>
      <c r="G110" s="56" t="s">
        <v>62</v>
      </c>
      <c r="H110" s="56" t="s">
        <v>0</v>
      </c>
      <c r="I110" s="80">
        <v>10</v>
      </c>
      <c r="J110" s="80">
        <v>10</v>
      </c>
      <c r="K110" s="60">
        <f t="shared" si="6"/>
        <v>0</v>
      </c>
      <c r="L110" s="58">
        <f t="shared" si="7"/>
        <v>1</v>
      </c>
    </row>
    <row r="111" spans="1:12" s="20" customFormat="1" ht="15" x14ac:dyDescent="0.25">
      <c r="A111" t="str">
        <f>VLOOKUP(E111,'[1]ONS Area ID (CWT Q2 13-14)'!$A$2:$C$219,2,FALSE)</f>
        <v>E38000051</v>
      </c>
      <c r="B111" t="str">
        <f>VLOOKUP(E111,'[1]ONS Area ID (CWT Q2 13-14)'!$A$2:$C$219,3,FALSE)</f>
        <v>E39000016</v>
      </c>
      <c r="C111" s="66" t="str">
        <f>VLOOKUP(E111,[1]CCG!$A$2:$D$212,4,FALSE)</f>
        <v>Q59</v>
      </c>
      <c r="D111" s="66" t="str">
        <f>VLOOKUP(C111,'[1]Area Team'!$A$2:$B$29,2,FALSE)</f>
        <v>LEICESTERSHIRE AND LINCOLNSHIRE AREA TEAM</v>
      </c>
      <c r="E111" s="79" t="s">
        <v>133</v>
      </c>
      <c r="F111" s="66" t="str">
        <f>VLOOKUP(E111,[1]CCG!$A$2:$D$212,2,FALSE)</f>
        <v>NHS EAST LEICESTERSHIRE AND RUTLAND CCG</v>
      </c>
      <c r="G111" s="56" t="s">
        <v>62</v>
      </c>
      <c r="H111" s="56" t="s">
        <v>0</v>
      </c>
      <c r="I111" s="80">
        <v>4</v>
      </c>
      <c r="J111" s="80">
        <v>4</v>
      </c>
      <c r="K111" s="60">
        <f t="shared" si="6"/>
        <v>0</v>
      </c>
      <c r="L111" s="58">
        <f t="shared" si="7"/>
        <v>1</v>
      </c>
    </row>
    <row r="112" spans="1:12" s="20" customFormat="1" ht="15" x14ac:dyDescent="0.25">
      <c r="A112" t="str">
        <f>VLOOKUP(E112,'[1]ONS Area ID (CWT Q2 13-14)'!$A$2:$C$219,2,FALSE)</f>
        <v>E38000097</v>
      </c>
      <c r="B112" t="str">
        <f>VLOOKUP(E112,'[1]ONS Area ID (CWT Q2 13-14)'!$A$2:$C$219,3,FALSE)</f>
        <v>E39000016</v>
      </c>
      <c r="C112" s="66" t="str">
        <f>VLOOKUP(E112,[1]CCG!$A$2:$D$212,4,FALSE)</f>
        <v>Q59</v>
      </c>
      <c r="D112" s="66" t="str">
        <f>VLOOKUP(C112,'[1]Area Team'!$A$2:$B$29,2,FALSE)</f>
        <v>LEICESTERSHIRE AND LINCOLNSHIRE AREA TEAM</v>
      </c>
      <c r="E112" s="79" t="s">
        <v>136</v>
      </c>
      <c r="F112" s="66" t="str">
        <f>VLOOKUP(E112,[1]CCG!$A$2:$D$212,2,FALSE)</f>
        <v>NHS LEICESTER CITY CCG</v>
      </c>
      <c r="G112" s="56" t="s">
        <v>62</v>
      </c>
      <c r="H112" s="56" t="s">
        <v>0</v>
      </c>
      <c r="I112" s="80">
        <v>1</v>
      </c>
      <c r="J112" s="80">
        <v>1</v>
      </c>
      <c r="K112" s="60">
        <f t="shared" si="6"/>
        <v>0</v>
      </c>
      <c r="L112" s="58">
        <f t="shared" si="7"/>
        <v>1</v>
      </c>
    </row>
    <row r="113" spans="1:12" s="20" customFormat="1" ht="15" x14ac:dyDescent="0.25">
      <c r="A113" t="str">
        <f>VLOOKUP(E113,'[1]ONS Area ID (CWT Q2 13-14)'!$A$2:$C$219,2,FALSE)</f>
        <v>E38000099</v>
      </c>
      <c r="B113" t="str">
        <f>VLOOKUP(E113,'[1]ONS Area ID (CWT Q2 13-14)'!$A$2:$C$219,3,FALSE)</f>
        <v>E39000016</v>
      </c>
      <c r="C113" s="66" t="str">
        <f>VLOOKUP(E113,[1]CCG!$A$2:$D$212,4,FALSE)</f>
        <v>Q59</v>
      </c>
      <c r="D113" s="66" t="str">
        <f>VLOOKUP(C113,'[1]Area Team'!$A$2:$B$29,2,FALSE)</f>
        <v>LEICESTERSHIRE AND LINCOLNSHIRE AREA TEAM</v>
      </c>
      <c r="E113" s="79" t="s">
        <v>131</v>
      </c>
      <c r="F113" s="66" t="str">
        <f>VLOOKUP(E113,[1]CCG!$A$2:$D$212,2,FALSE)</f>
        <v>NHS LINCOLNSHIRE EAST CCG</v>
      </c>
      <c r="G113" s="56" t="s">
        <v>62</v>
      </c>
      <c r="H113" s="56" t="s">
        <v>0</v>
      </c>
      <c r="I113" s="80">
        <v>3</v>
      </c>
      <c r="J113" s="80">
        <v>3</v>
      </c>
      <c r="K113" s="60">
        <f t="shared" si="6"/>
        <v>0</v>
      </c>
      <c r="L113" s="58">
        <f t="shared" si="7"/>
        <v>1</v>
      </c>
    </row>
    <row r="114" spans="1:12" s="20" customFormat="1" ht="15" x14ac:dyDescent="0.25">
      <c r="A114" t="str">
        <f>VLOOKUP(E114,'[1]ONS Area ID (CWT Q2 13-14)'!$A$2:$C$219,2,FALSE)</f>
        <v>E38000100</v>
      </c>
      <c r="B114" t="str">
        <f>VLOOKUP(E114,'[1]ONS Area ID (CWT Q2 13-14)'!$A$2:$C$219,3,FALSE)</f>
        <v>E39000016</v>
      </c>
      <c r="C114" s="66" t="str">
        <f>VLOOKUP(E114,[1]CCG!$A$2:$D$212,4,FALSE)</f>
        <v>Q59</v>
      </c>
      <c r="D114" s="66" t="str">
        <f>VLOOKUP(C114,'[1]Area Team'!$A$2:$B$29,2,FALSE)</f>
        <v>LEICESTERSHIRE AND LINCOLNSHIRE AREA TEAM</v>
      </c>
      <c r="E114" s="79" t="s">
        <v>137</v>
      </c>
      <c r="F114" s="66" t="str">
        <f>VLOOKUP(E114,[1]CCG!$A$2:$D$212,2,FALSE)</f>
        <v>NHS LINCOLNSHIRE WEST CCG</v>
      </c>
      <c r="G114" s="56" t="s">
        <v>62</v>
      </c>
      <c r="H114" s="56" t="s">
        <v>0</v>
      </c>
      <c r="I114" s="80">
        <v>1</v>
      </c>
      <c r="J114" s="80">
        <v>1</v>
      </c>
      <c r="K114" s="60">
        <f t="shared" si="6"/>
        <v>0</v>
      </c>
      <c r="L114" s="58">
        <f t="shared" si="7"/>
        <v>1</v>
      </c>
    </row>
    <row r="115" spans="1:12" s="20" customFormat="1" ht="15" x14ac:dyDescent="0.25">
      <c r="A115" t="str">
        <f>VLOOKUP(E115,'[1]ONS Area ID (CWT Q2 13-14)'!$A$2:$C$219,2,FALSE)</f>
        <v>E38000157</v>
      </c>
      <c r="B115" t="str">
        <f>VLOOKUP(E115,'[1]ONS Area ID (CWT Q2 13-14)'!$A$2:$C$219,3,FALSE)</f>
        <v>E39000016</v>
      </c>
      <c r="C115" s="66" t="str">
        <f>VLOOKUP(E115,[1]CCG!$A$2:$D$212,4,FALSE)</f>
        <v>Q59</v>
      </c>
      <c r="D115" s="66" t="str">
        <f>VLOOKUP(C115,'[1]Area Team'!$A$2:$B$29,2,FALSE)</f>
        <v>LEICESTERSHIRE AND LINCOLNSHIRE AREA TEAM</v>
      </c>
      <c r="E115" s="79" t="s">
        <v>267</v>
      </c>
      <c r="F115" s="66" t="str">
        <f>VLOOKUP(E115,[1]CCG!$A$2:$D$212,2,FALSE)</f>
        <v>NHS SOUTH LINCOLNSHIRE CCG</v>
      </c>
      <c r="G115" s="56" t="s">
        <v>62</v>
      </c>
      <c r="H115" s="56" t="s">
        <v>0</v>
      </c>
      <c r="I115" s="80">
        <v>10</v>
      </c>
      <c r="J115" s="80">
        <v>10</v>
      </c>
      <c r="K115" s="60">
        <f t="shared" si="6"/>
        <v>0</v>
      </c>
      <c r="L115" s="58">
        <f t="shared" si="7"/>
        <v>1</v>
      </c>
    </row>
    <row r="116" spans="1:12" s="20" customFormat="1" ht="15" x14ac:dyDescent="0.25">
      <c r="A116" t="str">
        <f>VLOOKUP(E116,'[1]ONS Area ID (CWT Q2 13-14)'!$A$2:$C$219,2,FALSE)</f>
        <v>E38000165</v>
      </c>
      <c r="B116" t="str">
        <f>VLOOKUP(E116,'[1]ONS Area ID (CWT Q2 13-14)'!$A$2:$C$219,3,FALSE)</f>
        <v>E39000016</v>
      </c>
      <c r="C116" s="66" t="str">
        <f>VLOOKUP(E116,[1]CCG!$A$2:$D$212,4,FALSE)</f>
        <v>Q59</v>
      </c>
      <c r="D116" s="66" t="str">
        <f>VLOOKUP(C116,'[1]Area Team'!$A$2:$B$29,2,FALSE)</f>
        <v>LEICESTERSHIRE AND LINCOLNSHIRE AREA TEAM</v>
      </c>
      <c r="E116" s="79" t="s">
        <v>147</v>
      </c>
      <c r="F116" s="66" t="str">
        <f>VLOOKUP(E116,[1]CCG!$A$2:$D$212,2,FALSE)</f>
        <v>NHS SOUTH WEST LINCOLNSHIRE CCG</v>
      </c>
      <c r="G116" s="56" t="s">
        <v>62</v>
      </c>
      <c r="H116" s="56" t="s">
        <v>0</v>
      </c>
      <c r="I116" s="80">
        <v>1</v>
      </c>
      <c r="J116" s="80">
        <v>1</v>
      </c>
      <c r="K116" s="60">
        <f t="shared" si="6"/>
        <v>0</v>
      </c>
      <c r="L116" s="58">
        <f t="shared" si="7"/>
        <v>1</v>
      </c>
    </row>
    <row r="117" spans="1:12" s="20" customFormat="1" ht="15" x14ac:dyDescent="0.25">
      <c r="A117" t="str">
        <f>VLOOKUP(E117,'[1]ONS Area ID (CWT Q2 13-14)'!$A$2:$C$219,2,FALSE)</f>
        <v>E38000201</v>
      </c>
      <c r="B117" t="str">
        <f>VLOOKUP(E117,'[1]ONS Area ID (CWT Q2 13-14)'!$A$2:$C$219,3,FALSE)</f>
        <v>E39000016</v>
      </c>
      <c r="C117" s="66" t="str">
        <f>VLOOKUP(E117,[1]CCG!$A$2:$D$212,4,FALSE)</f>
        <v>Q59</v>
      </c>
      <c r="D117" s="66" t="str">
        <f>VLOOKUP(C117,'[1]Area Team'!$A$2:$B$29,2,FALSE)</f>
        <v>LEICESTERSHIRE AND LINCOLNSHIRE AREA TEAM</v>
      </c>
      <c r="E117" s="79" t="s">
        <v>149</v>
      </c>
      <c r="F117" s="66" t="str">
        <f>VLOOKUP(E117,[1]CCG!$A$2:$D$212,2,FALSE)</f>
        <v>NHS WEST LEICESTERSHIRE CCG</v>
      </c>
      <c r="G117" s="56" t="s">
        <v>62</v>
      </c>
      <c r="H117" s="56" t="s">
        <v>0</v>
      </c>
      <c r="I117" s="80">
        <v>3</v>
      </c>
      <c r="J117" s="80">
        <v>2</v>
      </c>
      <c r="K117" s="60">
        <f t="shared" si="6"/>
        <v>1</v>
      </c>
      <c r="L117" s="58">
        <f t="shared" si="7"/>
        <v>0.66666666666666663</v>
      </c>
    </row>
    <row r="118" spans="1:12" s="20" customFormat="1" ht="15" x14ac:dyDescent="0.25">
      <c r="A118" t="str">
        <f>VLOOKUP(E118,'[1]ONS Area ID (CWT Q2 13-14)'!$A$2:$C$219,2,FALSE)</f>
        <v>E38000004</v>
      </c>
      <c r="B118" t="str">
        <f>VLOOKUP(E118,'[1]ONS Area ID (CWT Q2 13-14)'!$A$2:$C$219,3,FALSE)</f>
        <v>E39000018</v>
      </c>
      <c r="C118" s="66" t="str">
        <f>VLOOKUP(E118,[1]CCG!$A$2:$D$212,4,FALSE)</f>
        <v>Q71</v>
      </c>
      <c r="D118" s="66" t="str">
        <f>VLOOKUP(C118,'[1]Area Team'!$A$2:$B$29,2,FALSE)</f>
        <v>LONDON AREA TEAM</v>
      </c>
      <c r="E118" s="79" t="s">
        <v>187</v>
      </c>
      <c r="F118" s="66" t="str">
        <f>VLOOKUP(E118,[1]CCG!$A$2:$D$212,2,FALSE)</f>
        <v>NHS BARKING AND DAGENHAM CCG</v>
      </c>
      <c r="G118" s="56" t="s">
        <v>62</v>
      </c>
      <c r="H118" s="56" t="s">
        <v>0</v>
      </c>
      <c r="I118" s="80">
        <v>9</v>
      </c>
      <c r="J118" s="80">
        <v>8</v>
      </c>
      <c r="K118" s="60">
        <f t="shared" si="6"/>
        <v>1</v>
      </c>
      <c r="L118" s="58">
        <f t="shared" si="7"/>
        <v>0.88888888888888884</v>
      </c>
    </row>
    <row r="119" spans="1:12" s="20" customFormat="1" ht="15" x14ac:dyDescent="0.25">
      <c r="A119" t="str">
        <f>VLOOKUP(E119,'[1]ONS Area ID (CWT Q2 13-14)'!$A$2:$C$219,2,FALSE)</f>
        <v>E38000005</v>
      </c>
      <c r="B119" t="str">
        <f>VLOOKUP(E119,'[1]ONS Area ID (CWT Q2 13-14)'!$A$2:$C$219,3,FALSE)</f>
        <v>E39000018</v>
      </c>
      <c r="C119" s="66" t="str">
        <f>VLOOKUP(E119,[1]CCG!$A$2:$D$212,4,FALSE)</f>
        <v>Q71</v>
      </c>
      <c r="D119" s="66" t="str">
        <f>VLOOKUP(C119,'[1]Area Team'!$A$2:$B$29,2,FALSE)</f>
        <v>LONDON AREA TEAM</v>
      </c>
      <c r="E119" s="79" t="s">
        <v>188</v>
      </c>
      <c r="F119" s="66" t="str">
        <f>VLOOKUP(E119,[1]CCG!$A$2:$D$212,2,FALSE)</f>
        <v>NHS BARNET CCG</v>
      </c>
      <c r="G119" s="56" t="s">
        <v>62</v>
      </c>
      <c r="H119" s="56" t="s">
        <v>0</v>
      </c>
      <c r="I119" s="80">
        <v>44</v>
      </c>
      <c r="J119" s="80">
        <v>40</v>
      </c>
      <c r="K119" s="60">
        <f t="shared" si="6"/>
        <v>4</v>
      </c>
      <c r="L119" s="58">
        <f t="shared" si="7"/>
        <v>0.90909090909090906</v>
      </c>
    </row>
    <row r="120" spans="1:12" s="20" customFormat="1" ht="15" x14ac:dyDescent="0.25">
      <c r="A120" t="str">
        <f>VLOOKUP(E120,'[1]ONS Area ID (CWT Q2 13-14)'!$A$2:$C$219,2,FALSE)</f>
        <v>E38000011</v>
      </c>
      <c r="B120" t="str">
        <f>VLOOKUP(E120,'[1]ONS Area ID (CWT Q2 13-14)'!$A$2:$C$219,3,FALSE)</f>
        <v>E39000018</v>
      </c>
      <c r="C120" s="66" t="str">
        <f>VLOOKUP(E120,[1]CCG!$A$2:$D$212,4,FALSE)</f>
        <v>Q71</v>
      </c>
      <c r="D120" s="66" t="str">
        <f>VLOOKUP(C120,'[1]Area Team'!$A$2:$B$29,2,FALSE)</f>
        <v>LONDON AREA TEAM</v>
      </c>
      <c r="E120" s="79" t="s">
        <v>189</v>
      </c>
      <c r="F120" s="66" t="str">
        <f>VLOOKUP(E120,[1]CCG!$A$2:$D$212,2,FALSE)</f>
        <v>NHS BEXLEY CCG</v>
      </c>
      <c r="G120" s="56" t="s">
        <v>62</v>
      </c>
      <c r="H120" s="56" t="s">
        <v>0</v>
      </c>
      <c r="I120" s="80">
        <v>1</v>
      </c>
      <c r="J120" s="80">
        <v>1</v>
      </c>
      <c r="K120" s="60">
        <f t="shared" si="6"/>
        <v>0</v>
      </c>
      <c r="L120" s="58">
        <f t="shared" si="7"/>
        <v>1</v>
      </c>
    </row>
    <row r="121" spans="1:12" s="20" customFormat="1" ht="15" x14ac:dyDescent="0.25">
      <c r="A121" t="str">
        <f>VLOOKUP(E121,'[1]ONS Area ID (CWT Q2 13-14)'!$A$2:$C$219,2,FALSE)</f>
        <v>E38000020</v>
      </c>
      <c r="B121" t="str">
        <f>VLOOKUP(E121,'[1]ONS Area ID (CWT Q2 13-14)'!$A$2:$C$219,3,FALSE)</f>
        <v>E39000018</v>
      </c>
      <c r="C121" s="66" t="str">
        <f>VLOOKUP(E121,[1]CCG!$A$2:$D$212,4,FALSE)</f>
        <v>Q71</v>
      </c>
      <c r="D121" s="66" t="str">
        <f>VLOOKUP(C121,'[1]Area Team'!$A$2:$B$29,2,FALSE)</f>
        <v>LONDON AREA TEAM</v>
      </c>
      <c r="E121" s="79" t="s">
        <v>190</v>
      </c>
      <c r="F121" s="66" t="str">
        <f>VLOOKUP(E121,[1]CCG!$A$2:$D$212,2,FALSE)</f>
        <v>NHS BRENT CCG</v>
      </c>
      <c r="G121" s="56" t="s">
        <v>62</v>
      </c>
      <c r="H121" s="56" t="s">
        <v>0</v>
      </c>
      <c r="I121" s="80">
        <v>26</v>
      </c>
      <c r="J121" s="80">
        <v>24</v>
      </c>
      <c r="K121" s="60">
        <f t="shared" si="6"/>
        <v>2</v>
      </c>
      <c r="L121" s="58">
        <f t="shared" si="7"/>
        <v>0.92307692307692313</v>
      </c>
    </row>
    <row r="122" spans="1:12" s="20" customFormat="1" ht="15" x14ac:dyDescent="0.25">
      <c r="A122" t="str">
        <f>VLOOKUP(E122,'[1]ONS Area ID (CWT Q2 13-14)'!$A$2:$C$219,2,FALSE)</f>
        <v>E38000023</v>
      </c>
      <c r="B122" t="str">
        <f>VLOOKUP(E122,'[1]ONS Area ID (CWT Q2 13-14)'!$A$2:$C$219,3,FALSE)</f>
        <v>E39000018</v>
      </c>
      <c r="C122" s="66" t="str">
        <f>VLOOKUP(E122,[1]CCG!$A$2:$D$212,4,FALSE)</f>
        <v>Q71</v>
      </c>
      <c r="D122" s="66" t="str">
        <f>VLOOKUP(C122,'[1]Area Team'!$A$2:$B$29,2,FALSE)</f>
        <v>LONDON AREA TEAM</v>
      </c>
      <c r="E122" s="79" t="s">
        <v>191</v>
      </c>
      <c r="F122" s="66" t="str">
        <f>VLOOKUP(E122,[1]CCG!$A$2:$D$212,2,FALSE)</f>
        <v>NHS BROMLEY CCG</v>
      </c>
      <c r="G122" s="56" t="s">
        <v>62</v>
      </c>
      <c r="H122" s="56" t="s">
        <v>0</v>
      </c>
      <c r="I122" s="80">
        <v>7</v>
      </c>
      <c r="J122" s="80">
        <v>6</v>
      </c>
      <c r="K122" s="60">
        <f t="shared" si="6"/>
        <v>1</v>
      </c>
      <c r="L122" s="58">
        <f t="shared" si="7"/>
        <v>0.8571428571428571</v>
      </c>
    </row>
    <row r="123" spans="1:12" s="20" customFormat="1" ht="15" x14ac:dyDescent="0.25">
      <c r="A123" t="str">
        <f>VLOOKUP(E123,'[1]ONS Area ID (CWT Q2 13-14)'!$A$2:$C$219,2,FALSE)</f>
        <v>E38000027</v>
      </c>
      <c r="B123" t="str">
        <f>VLOOKUP(E123,'[1]ONS Area ID (CWT Q2 13-14)'!$A$2:$C$219,3,FALSE)</f>
        <v>E39000018</v>
      </c>
      <c r="C123" s="66" t="str">
        <f>VLOOKUP(E123,[1]CCG!$A$2:$D$212,4,FALSE)</f>
        <v>Q71</v>
      </c>
      <c r="D123" s="66" t="str">
        <f>VLOOKUP(C123,'[1]Area Team'!$A$2:$B$29,2,FALSE)</f>
        <v>LONDON AREA TEAM</v>
      </c>
      <c r="E123" s="79" t="s">
        <v>192</v>
      </c>
      <c r="F123" s="66" t="str">
        <f>VLOOKUP(E123,[1]CCG!$A$2:$D$212,2,FALSE)</f>
        <v>NHS CAMDEN CCG</v>
      </c>
      <c r="G123" s="56" t="s">
        <v>62</v>
      </c>
      <c r="H123" s="56" t="s">
        <v>0</v>
      </c>
      <c r="I123" s="80">
        <v>4</v>
      </c>
      <c r="J123" s="80">
        <v>4</v>
      </c>
      <c r="K123" s="60">
        <f t="shared" si="6"/>
        <v>0</v>
      </c>
      <c r="L123" s="58">
        <f t="shared" si="7"/>
        <v>1</v>
      </c>
    </row>
    <row r="124" spans="1:12" s="20" customFormat="1" ht="15" x14ac:dyDescent="0.25">
      <c r="A124" t="str">
        <f>VLOOKUP(E124,'[1]ONS Area ID (CWT Q2 13-14)'!$A$2:$C$219,2,FALSE)</f>
        <v>E38000031</v>
      </c>
      <c r="B124" t="str">
        <f>VLOOKUP(E124,'[1]ONS Area ID (CWT Q2 13-14)'!$A$2:$C$219,3,FALSE)</f>
        <v>E39000018</v>
      </c>
      <c r="C124" s="66" t="str">
        <f>VLOOKUP(E124,[1]CCG!$A$2:$D$212,4,FALSE)</f>
        <v>Q71</v>
      </c>
      <c r="D124" s="66" t="str">
        <f>VLOOKUP(C124,'[1]Area Team'!$A$2:$B$29,2,FALSE)</f>
        <v>LONDON AREA TEAM</v>
      </c>
      <c r="E124" s="79" t="s">
        <v>218</v>
      </c>
      <c r="F124" s="66" t="str">
        <f>VLOOKUP(E124,[1]CCG!$A$2:$D$212,2,FALSE)</f>
        <v>NHS CENTRAL LONDON (WESTMINSTER) CCG</v>
      </c>
      <c r="G124" s="56" t="s">
        <v>62</v>
      </c>
      <c r="H124" s="56" t="s">
        <v>0</v>
      </c>
      <c r="I124" s="80">
        <v>9</v>
      </c>
      <c r="J124" s="80">
        <v>8</v>
      </c>
      <c r="K124" s="60">
        <f t="shared" si="6"/>
        <v>1</v>
      </c>
      <c r="L124" s="58">
        <f t="shared" si="7"/>
        <v>0.88888888888888884</v>
      </c>
    </row>
    <row r="125" spans="1:12" s="20" customFormat="1" ht="15" x14ac:dyDescent="0.25">
      <c r="A125" t="str">
        <f>VLOOKUP(E125,'[1]ONS Area ID (CWT Q2 13-14)'!$A$2:$C$219,2,FALSE)</f>
        <v>E38000035</v>
      </c>
      <c r="B125" t="str">
        <f>VLOOKUP(E125,'[1]ONS Area ID (CWT Q2 13-14)'!$A$2:$C$219,3,FALSE)</f>
        <v>E39000018</v>
      </c>
      <c r="C125" s="66" t="str">
        <f>VLOOKUP(E125,[1]CCG!$A$2:$D$212,4,FALSE)</f>
        <v>Q71</v>
      </c>
      <c r="D125" s="66" t="str">
        <f>VLOOKUP(C125,'[1]Area Team'!$A$2:$B$29,2,FALSE)</f>
        <v>LONDON AREA TEAM</v>
      </c>
      <c r="E125" s="79" t="s">
        <v>193</v>
      </c>
      <c r="F125" s="66" t="str">
        <f>VLOOKUP(E125,[1]CCG!$A$2:$D$212,2,FALSE)</f>
        <v>NHS CITY AND HACKNEY CCG</v>
      </c>
      <c r="G125" s="56" t="s">
        <v>62</v>
      </c>
      <c r="H125" s="56" t="s">
        <v>0</v>
      </c>
      <c r="I125" s="80">
        <v>56</v>
      </c>
      <c r="J125" s="80">
        <v>50</v>
      </c>
      <c r="K125" s="60">
        <f t="shared" si="6"/>
        <v>6</v>
      </c>
      <c r="L125" s="58">
        <f t="shared" si="7"/>
        <v>0.8928571428571429</v>
      </c>
    </row>
    <row r="126" spans="1:12" s="20" customFormat="1" ht="15" x14ac:dyDescent="0.25">
      <c r="A126" t="str">
        <f>VLOOKUP(E126,'[1]ONS Area ID (CWT Q2 13-14)'!$A$2:$C$219,2,FALSE)</f>
        <v>E38000040</v>
      </c>
      <c r="B126" t="str">
        <f>VLOOKUP(E126,'[1]ONS Area ID (CWT Q2 13-14)'!$A$2:$C$219,3,FALSE)</f>
        <v>E39000018</v>
      </c>
      <c r="C126" s="66" t="str">
        <f>VLOOKUP(E126,[1]CCG!$A$2:$D$212,4,FALSE)</f>
        <v>Q71</v>
      </c>
      <c r="D126" s="66" t="str">
        <f>VLOOKUP(C126,'[1]Area Team'!$A$2:$B$29,2,FALSE)</f>
        <v>LONDON AREA TEAM</v>
      </c>
      <c r="E126" s="79" t="s">
        <v>194</v>
      </c>
      <c r="F126" s="66" t="str">
        <f>VLOOKUP(E126,[1]CCG!$A$2:$D$212,2,FALSE)</f>
        <v>NHS CROYDON CCG</v>
      </c>
      <c r="G126" s="56" t="s">
        <v>62</v>
      </c>
      <c r="H126" s="56" t="s">
        <v>0</v>
      </c>
      <c r="I126" s="80">
        <v>3</v>
      </c>
      <c r="J126" s="80">
        <v>3</v>
      </c>
      <c r="K126" s="60">
        <f t="shared" si="6"/>
        <v>0</v>
      </c>
      <c r="L126" s="58">
        <f t="shared" si="7"/>
        <v>1</v>
      </c>
    </row>
    <row r="127" spans="1:12" s="20" customFormat="1" ht="15" x14ac:dyDescent="0.25">
      <c r="A127" t="str">
        <f>VLOOKUP(E127,'[1]ONS Area ID (CWT Q2 13-14)'!$A$2:$C$219,2,FALSE)</f>
        <v>E38000048</v>
      </c>
      <c r="B127" t="str">
        <f>VLOOKUP(E127,'[1]ONS Area ID (CWT Q2 13-14)'!$A$2:$C$219,3,FALSE)</f>
        <v>E39000018</v>
      </c>
      <c r="C127" s="66" t="str">
        <f>VLOOKUP(E127,[1]CCG!$A$2:$D$212,4,FALSE)</f>
        <v>Q71</v>
      </c>
      <c r="D127" s="66" t="str">
        <f>VLOOKUP(C127,'[1]Area Team'!$A$2:$B$29,2,FALSE)</f>
        <v>LONDON AREA TEAM</v>
      </c>
      <c r="E127" s="79" t="s">
        <v>195</v>
      </c>
      <c r="F127" s="66" t="str">
        <f>VLOOKUP(E127,[1]CCG!$A$2:$D$212,2,FALSE)</f>
        <v>NHS EALING CCG</v>
      </c>
      <c r="G127" s="56" t="s">
        <v>62</v>
      </c>
      <c r="H127" s="56" t="s">
        <v>0</v>
      </c>
      <c r="I127" s="80">
        <v>82</v>
      </c>
      <c r="J127" s="80">
        <v>77</v>
      </c>
      <c r="K127" s="60">
        <f t="shared" si="6"/>
        <v>5</v>
      </c>
      <c r="L127" s="58">
        <f t="shared" si="7"/>
        <v>0.93902439024390238</v>
      </c>
    </row>
    <row r="128" spans="1:12" s="20" customFormat="1" ht="15" x14ac:dyDescent="0.25">
      <c r="A128" t="str">
        <f>VLOOKUP(E128,'[1]ONS Area ID (CWT Q2 13-14)'!$A$2:$C$219,2,FALSE)</f>
        <v>E38000057</v>
      </c>
      <c r="B128" t="str">
        <f>VLOOKUP(E128,'[1]ONS Area ID (CWT Q2 13-14)'!$A$2:$C$219,3,FALSE)</f>
        <v>E39000018</v>
      </c>
      <c r="C128" s="66" t="str">
        <f>VLOOKUP(E128,[1]CCG!$A$2:$D$212,4,FALSE)</f>
        <v>Q71</v>
      </c>
      <c r="D128" s="66" t="str">
        <f>VLOOKUP(C128,'[1]Area Team'!$A$2:$B$29,2,FALSE)</f>
        <v>LONDON AREA TEAM</v>
      </c>
      <c r="E128" s="79" t="s">
        <v>196</v>
      </c>
      <c r="F128" s="66" t="str">
        <f>VLOOKUP(E128,[1]CCG!$A$2:$D$212,2,FALSE)</f>
        <v>NHS ENFIELD CCG</v>
      </c>
      <c r="G128" s="56" t="s">
        <v>62</v>
      </c>
      <c r="H128" s="56" t="s">
        <v>0</v>
      </c>
      <c r="I128" s="80">
        <v>58</v>
      </c>
      <c r="J128" s="80">
        <v>53</v>
      </c>
      <c r="K128" s="60">
        <f t="shared" si="6"/>
        <v>5</v>
      </c>
      <c r="L128" s="58">
        <f t="shared" si="7"/>
        <v>0.91379310344827591</v>
      </c>
    </row>
    <row r="129" spans="1:12" s="20" customFormat="1" ht="15" x14ac:dyDescent="0.25">
      <c r="A129" t="str">
        <f>VLOOKUP(E129,'[1]ONS Area ID (CWT Q2 13-14)'!$A$2:$C$219,2,FALSE)</f>
        <v>E38000070</v>
      </c>
      <c r="B129" t="str">
        <f>VLOOKUP(E129,'[1]ONS Area ID (CWT Q2 13-14)'!$A$2:$C$219,3,FALSE)</f>
        <v>E39000018</v>
      </c>
      <c r="C129" s="66" t="str">
        <f>VLOOKUP(E129,[1]CCG!$A$2:$D$212,4,FALSE)</f>
        <v>Q71</v>
      </c>
      <c r="D129" s="66" t="str">
        <f>VLOOKUP(C129,'[1]Area Team'!$A$2:$B$29,2,FALSE)</f>
        <v>LONDON AREA TEAM</v>
      </c>
      <c r="E129" s="79" t="s">
        <v>199</v>
      </c>
      <c r="F129" s="66" t="str">
        <f>VLOOKUP(E129,[1]CCG!$A$2:$D$212,2,FALSE)</f>
        <v>NHS HAMMERSMITH AND FULHAM CCG</v>
      </c>
      <c r="G129" s="56" t="s">
        <v>62</v>
      </c>
      <c r="H129" s="56" t="s">
        <v>0</v>
      </c>
      <c r="I129" s="80">
        <v>13</v>
      </c>
      <c r="J129" s="80">
        <v>13</v>
      </c>
      <c r="K129" s="60">
        <f t="shared" si="6"/>
        <v>0</v>
      </c>
      <c r="L129" s="58">
        <f t="shared" si="7"/>
        <v>1</v>
      </c>
    </row>
    <row r="130" spans="1:12" s="20" customFormat="1" ht="15" x14ac:dyDescent="0.25">
      <c r="A130" t="str">
        <f>VLOOKUP(E130,'[1]ONS Area ID (CWT Q2 13-14)'!$A$2:$C$219,2,FALSE)</f>
        <v>E38000072</v>
      </c>
      <c r="B130" t="str">
        <f>VLOOKUP(E130,'[1]ONS Area ID (CWT Q2 13-14)'!$A$2:$C$219,3,FALSE)</f>
        <v>E39000018</v>
      </c>
      <c r="C130" s="66" t="str">
        <f>VLOOKUP(E130,[1]CCG!$A$2:$D$212,4,FALSE)</f>
        <v>Q71</v>
      </c>
      <c r="D130" s="66" t="str">
        <f>VLOOKUP(C130,'[1]Area Team'!$A$2:$B$29,2,FALSE)</f>
        <v>LONDON AREA TEAM</v>
      </c>
      <c r="E130" s="79" t="s">
        <v>200</v>
      </c>
      <c r="F130" s="66" t="str">
        <f>VLOOKUP(E130,[1]CCG!$A$2:$D$212,2,FALSE)</f>
        <v>NHS HARINGEY CCG</v>
      </c>
      <c r="G130" s="56" t="s">
        <v>62</v>
      </c>
      <c r="H130" s="56" t="s">
        <v>0</v>
      </c>
      <c r="I130" s="80">
        <v>26</v>
      </c>
      <c r="J130" s="80">
        <v>25</v>
      </c>
      <c r="K130" s="60">
        <f t="shared" si="6"/>
        <v>1</v>
      </c>
      <c r="L130" s="58">
        <f t="shared" si="7"/>
        <v>0.96153846153846156</v>
      </c>
    </row>
    <row r="131" spans="1:12" s="20" customFormat="1" ht="15" x14ac:dyDescent="0.25">
      <c r="A131" t="str">
        <f>VLOOKUP(E131,'[1]ONS Area ID (CWT Q2 13-14)'!$A$2:$C$219,2,FALSE)</f>
        <v>E38000074</v>
      </c>
      <c r="B131" t="str">
        <f>VLOOKUP(E131,'[1]ONS Area ID (CWT Q2 13-14)'!$A$2:$C$219,3,FALSE)</f>
        <v>E39000018</v>
      </c>
      <c r="C131" s="66" t="str">
        <f>VLOOKUP(E131,[1]CCG!$A$2:$D$212,4,FALSE)</f>
        <v>Q71</v>
      </c>
      <c r="D131" s="66" t="str">
        <f>VLOOKUP(C131,'[1]Area Team'!$A$2:$B$29,2,FALSE)</f>
        <v>LONDON AREA TEAM</v>
      </c>
      <c r="E131" s="79" t="s">
        <v>201</v>
      </c>
      <c r="F131" s="66" t="str">
        <f>VLOOKUP(E131,[1]CCG!$A$2:$D$212,2,FALSE)</f>
        <v>NHS HARROW CCG</v>
      </c>
      <c r="G131" s="56" t="s">
        <v>62</v>
      </c>
      <c r="H131" s="56" t="s">
        <v>0</v>
      </c>
      <c r="I131" s="80">
        <v>12</v>
      </c>
      <c r="J131" s="80">
        <v>12</v>
      </c>
      <c r="K131" s="60">
        <f t="shared" si="6"/>
        <v>0</v>
      </c>
      <c r="L131" s="58">
        <f t="shared" si="7"/>
        <v>1</v>
      </c>
    </row>
    <row r="132" spans="1:12" s="20" customFormat="1" ht="15" x14ac:dyDescent="0.25">
      <c r="A132" t="str">
        <f>VLOOKUP(E132,'[1]ONS Area ID (CWT Q2 13-14)'!$A$2:$C$219,2,FALSE)</f>
        <v>E38000077</v>
      </c>
      <c r="B132" t="str">
        <f>VLOOKUP(E132,'[1]ONS Area ID (CWT Q2 13-14)'!$A$2:$C$219,3,FALSE)</f>
        <v>E39000018</v>
      </c>
      <c r="C132" s="66" t="str">
        <f>VLOOKUP(E132,[1]CCG!$A$2:$D$212,4,FALSE)</f>
        <v>Q71</v>
      </c>
      <c r="D132" s="66" t="str">
        <f>VLOOKUP(C132,'[1]Area Team'!$A$2:$B$29,2,FALSE)</f>
        <v>LONDON AREA TEAM</v>
      </c>
      <c r="E132" s="79" t="s">
        <v>202</v>
      </c>
      <c r="F132" s="66" t="str">
        <f>VLOOKUP(E132,[1]CCG!$A$2:$D$212,2,FALSE)</f>
        <v>NHS HAVERING CCG</v>
      </c>
      <c r="G132" s="56" t="s">
        <v>62</v>
      </c>
      <c r="H132" s="56" t="s">
        <v>0</v>
      </c>
      <c r="I132" s="80">
        <v>10</v>
      </c>
      <c r="J132" s="80">
        <v>8</v>
      </c>
      <c r="K132" s="60">
        <f t="shared" si="6"/>
        <v>2</v>
      </c>
      <c r="L132" s="58">
        <f t="shared" si="7"/>
        <v>0.8</v>
      </c>
    </row>
    <row r="133" spans="1:12" s="20" customFormat="1" ht="15" x14ac:dyDescent="0.25">
      <c r="A133" t="str">
        <f>VLOOKUP(E133,'[1]ONS Area ID (CWT Q2 13-14)'!$A$2:$C$219,2,FALSE)</f>
        <v>E38000082</v>
      </c>
      <c r="B133" t="str">
        <f>VLOOKUP(E133,'[1]ONS Area ID (CWT Q2 13-14)'!$A$2:$C$219,3,FALSE)</f>
        <v>E39000018</v>
      </c>
      <c r="C133" s="66" t="str">
        <f>VLOOKUP(E133,[1]CCG!$A$2:$D$212,4,FALSE)</f>
        <v>Q71</v>
      </c>
      <c r="D133" s="66" t="str">
        <f>VLOOKUP(C133,'[1]Area Team'!$A$2:$B$29,2,FALSE)</f>
        <v>LONDON AREA TEAM</v>
      </c>
      <c r="E133" s="79" t="s">
        <v>203</v>
      </c>
      <c r="F133" s="66" t="str">
        <f>VLOOKUP(E133,[1]CCG!$A$2:$D$212,2,FALSE)</f>
        <v>NHS HILLINGDON CCG</v>
      </c>
      <c r="G133" s="56" t="s">
        <v>62</v>
      </c>
      <c r="H133" s="56" t="s">
        <v>0</v>
      </c>
      <c r="I133" s="80">
        <v>75</v>
      </c>
      <c r="J133" s="80">
        <v>71</v>
      </c>
      <c r="K133" s="60">
        <f t="shared" si="6"/>
        <v>4</v>
      </c>
      <c r="L133" s="58">
        <f t="shared" si="7"/>
        <v>0.94666666666666666</v>
      </c>
    </row>
    <row r="134" spans="1:12" s="20" customFormat="1" ht="15" x14ac:dyDescent="0.25">
      <c r="A134" t="str">
        <f>VLOOKUP(E134,'[1]ONS Area ID (CWT Q2 13-14)'!$A$2:$C$219,2,FALSE)</f>
        <v>E38000084</v>
      </c>
      <c r="B134" t="str">
        <f>VLOOKUP(E134,'[1]ONS Area ID (CWT Q2 13-14)'!$A$2:$C$219,3,FALSE)</f>
        <v>E39000018</v>
      </c>
      <c r="C134" s="66" t="str">
        <f>VLOOKUP(E134,[1]CCG!$A$2:$D$212,4,FALSE)</f>
        <v>Q71</v>
      </c>
      <c r="D134" s="66" t="str">
        <f>VLOOKUP(C134,'[1]Area Team'!$A$2:$B$29,2,FALSE)</f>
        <v>LONDON AREA TEAM</v>
      </c>
      <c r="E134" s="79" t="s">
        <v>197</v>
      </c>
      <c r="F134" s="66" t="str">
        <f>VLOOKUP(E134,[1]CCG!$A$2:$D$212,2,FALSE)</f>
        <v>NHS HOUNSLOW CCG</v>
      </c>
      <c r="G134" s="56" t="s">
        <v>62</v>
      </c>
      <c r="H134" s="56" t="s">
        <v>0</v>
      </c>
      <c r="I134" s="80">
        <v>9</v>
      </c>
      <c r="J134" s="80">
        <v>9</v>
      </c>
      <c r="K134" s="60">
        <f t="shared" si="6"/>
        <v>0</v>
      </c>
      <c r="L134" s="58">
        <f t="shared" si="7"/>
        <v>1</v>
      </c>
    </row>
    <row r="135" spans="1:12" s="20" customFormat="1" ht="15" x14ac:dyDescent="0.25">
      <c r="A135" t="str">
        <f>VLOOKUP(E135,'[1]ONS Area ID (CWT Q2 13-14)'!$A$2:$C$219,2,FALSE)</f>
        <v>E38000088</v>
      </c>
      <c r="B135" t="str">
        <f>VLOOKUP(E135,'[1]ONS Area ID (CWT Q2 13-14)'!$A$2:$C$219,3,FALSE)</f>
        <v>E39000018</v>
      </c>
      <c r="C135" s="66" t="str">
        <f>VLOOKUP(E135,[1]CCG!$A$2:$D$212,4,FALSE)</f>
        <v>Q71</v>
      </c>
      <c r="D135" s="66" t="str">
        <f>VLOOKUP(C135,'[1]Area Team'!$A$2:$B$29,2,FALSE)</f>
        <v>LONDON AREA TEAM</v>
      </c>
      <c r="E135" s="79" t="s">
        <v>204</v>
      </c>
      <c r="F135" s="66" t="str">
        <f>VLOOKUP(E135,[1]CCG!$A$2:$D$212,2,FALSE)</f>
        <v>NHS ISLINGTON CCG</v>
      </c>
      <c r="G135" s="56" t="s">
        <v>62</v>
      </c>
      <c r="H135" s="56" t="s">
        <v>0</v>
      </c>
      <c r="I135" s="80">
        <v>9</v>
      </c>
      <c r="J135" s="80">
        <v>7</v>
      </c>
      <c r="K135" s="60">
        <f t="shared" si="6"/>
        <v>2</v>
      </c>
      <c r="L135" s="58">
        <f t="shared" si="7"/>
        <v>0.77777777777777779</v>
      </c>
    </row>
    <row r="136" spans="1:12" s="20" customFormat="1" ht="15" x14ac:dyDescent="0.25">
      <c r="A136" t="str">
        <f>VLOOKUP(E136,'[1]ONS Area ID (CWT Q2 13-14)'!$A$2:$C$219,2,FALSE)</f>
        <v>E38000090</v>
      </c>
      <c r="B136" t="str">
        <f>VLOOKUP(E136,'[1]ONS Area ID (CWT Q2 13-14)'!$A$2:$C$219,3,FALSE)</f>
        <v>E39000018</v>
      </c>
      <c r="C136" s="66" t="str">
        <f>VLOOKUP(E136,[1]CCG!$A$2:$D$212,4,FALSE)</f>
        <v>Q71</v>
      </c>
      <c r="D136" s="66" t="str">
        <f>VLOOKUP(C136,'[1]Area Team'!$A$2:$B$29,2,FALSE)</f>
        <v>LONDON AREA TEAM</v>
      </c>
      <c r="E136" s="79" t="s">
        <v>205</v>
      </c>
      <c r="F136" s="66" t="str">
        <f>VLOOKUP(E136,[1]CCG!$A$2:$D$212,2,FALSE)</f>
        <v>NHS KINGSTON CCG</v>
      </c>
      <c r="G136" s="56" t="s">
        <v>62</v>
      </c>
      <c r="H136" s="56" t="s">
        <v>0</v>
      </c>
      <c r="I136" s="80">
        <v>2</v>
      </c>
      <c r="J136" s="80">
        <v>2</v>
      </c>
      <c r="K136" s="60">
        <f t="shared" si="6"/>
        <v>0</v>
      </c>
      <c r="L136" s="58">
        <f t="shared" si="7"/>
        <v>1</v>
      </c>
    </row>
    <row r="137" spans="1:12" s="20" customFormat="1" ht="15" x14ac:dyDescent="0.25">
      <c r="A137" t="str">
        <f>VLOOKUP(E137,'[1]ONS Area ID (CWT Q2 13-14)'!$A$2:$C$219,2,FALSE)</f>
        <v>E38000092</v>
      </c>
      <c r="B137" t="str">
        <f>VLOOKUP(E137,'[1]ONS Area ID (CWT Q2 13-14)'!$A$2:$C$219,3,FALSE)</f>
        <v>E39000018</v>
      </c>
      <c r="C137" s="66" t="str">
        <f>VLOOKUP(E137,[1]CCG!$A$2:$D$212,4,FALSE)</f>
        <v>Q71</v>
      </c>
      <c r="D137" s="66" t="str">
        <f>VLOOKUP(C137,'[1]Area Team'!$A$2:$B$29,2,FALSE)</f>
        <v>LONDON AREA TEAM</v>
      </c>
      <c r="E137" s="79" t="s">
        <v>206</v>
      </c>
      <c r="F137" s="66" t="str">
        <f>VLOOKUP(E137,[1]CCG!$A$2:$D$212,2,FALSE)</f>
        <v>NHS LAMBETH CCG</v>
      </c>
      <c r="G137" s="56" t="s">
        <v>62</v>
      </c>
      <c r="H137" s="56" t="s">
        <v>0</v>
      </c>
      <c r="I137" s="80">
        <v>7</v>
      </c>
      <c r="J137" s="80">
        <v>7</v>
      </c>
      <c r="K137" s="60">
        <f t="shared" si="6"/>
        <v>0</v>
      </c>
      <c r="L137" s="58">
        <f t="shared" si="7"/>
        <v>1</v>
      </c>
    </row>
    <row r="138" spans="1:12" s="20" customFormat="1" ht="15" x14ac:dyDescent="0.25">
      <c r="A138" t="str">
        <f>VLOOKUP(E138,'[1]ONS Area ID (CWT Q2 13-14)'!$A$2:$C$219,2,FALSE)</f>
        <v>E38000098</v>
      </c>
      <c r="B138" t="str">
        <f>VLOOKUP(E138,'[1]ONS Area ID (CWT Q2 13-14)'!$A$2:$C$219,3,FALSE)</f>
        <v>E39000018</v>
      </c>
      <c r="C138" s="66" t="str">
        <f>VLOOKUP(E138,[1]CCG!$A$2:$D$212,4,FALSE)</f>
        <v>Q71</v>
      </c>
      <c r="D138" s="66" t="str">
        <f>VLOOKUP(C138,'[1]Area Team'!$A$2:$B$29,2,FALSE)</f>
        <v>LONDON AREA TEAM</v>
      </c>
      <c r="E138" s="79" t="s">
        <v>207</v>
      </c>
      <c r="F138" s="66" t="str">
        <f>VLOOKUP(E138,[1]CCG!$A$2:$D$212,2,FALSE)</f>
        <v>NHS LEWISHAM CCG</v>
      </c>
      <c r="G138" s="56" t="s">
        <v>62</v>
      </c>
      <c r="H138" s="56" t="s">
        <v>0</v>
      </c>
      <c r="I138" s="80">
        <v>4</v>
      </c>
      <c r="J138" s="80">
        <v>4</v>
      </c>
      <c r="K138" s="60">
        <f t="shared" si="6"/>
        <v>0</v>
      </c>
      <c r="L138" s="58">
        <f t="shared" si="7"/>
        <v>1</v>
      </c>
    </row>
    <row r="139" spans="1:12" s="20" customFormat="1" ht="15" x14ac:dyDescent="0.25">
      <c r="A139" t="str">
        <f>VLOOKUP(E139,'[1]ONS Area ID (CWT Q2 13-14)'!$A$2:$C$219,2,FALSE)</f>
        <v>E38000105</v>
      </c>
      <c r="B139" t="str">
        <f>VLOOKUP(E139,'[1]ONS Area ID (CWT Q2 13-14)'!$A$2:$C$219,3,FALSE)</f>
        <v>E39000018</v>
      </c>
      <c r="C139" s="66" t="str">
        <f>VLOOKUP(E139,[1]CCG!$A$2:$D$212,4,FALSE)</f>
        <v>Q71</v>
      </c>
      <c r="D139" s="66" t="str">
        <f>VLOOKUP(C139,'[1]Area Team'!$A$2:$B$29,2,FALSE)</f>
        <v>LONDON AREA TEAM</v>
      </c>
      <c r="E139" s="79" t="s">
        <v>212</v>
      </c>
      <c r="F139" s="66" t="str">
        <f>VLOOKUP(E139,[1]CCG!$A$2:$D$212,2,FALSE)</f>
        <v>NHS MERTON CCG</v>
      </c>
      <c r="G139" s="56" t="s">
        <v>62</v>
      </c>
      <c r="H139" s="56" t="s">
        <v>0</v>
      </c>
      <c r="I139" s="80">
        <v>3</v>
      </c>
      <c r="J139" s="80">
        <v>3</v>
      </c>
      <c r="K139" s="60">
        <f t="shared" si="6"/>
        <v>0</v>
      </c>
      <c r="L139" s="58">
        <f t="shared" si="7"/>
        <v>1</v>
      </c>
    </row>
    <row r="140" spans="1:12" s="20" customFormat="1" ht="15" x14ac:dyDescent="0.25">
      <c r="A140" t="str">
        <f>VLOOKUP(E140,'[1]ONS Area ID (CWT Q2 13-14)'!$A$2:$C$219,2,FALSE)</f>
        <v>E38000113</v>
      </c>
      <c r="B140" t="str">
        <f>VLOOKUP(E140,'[1]ONS Area ID (CWT Q2 13-14)'!$A$2:$C$219,3,FALSE)</f>
        <v>E39000018</v>
      </c>
      <c r="C140" s="66" t="str">
        <f>VLOOKUP(E140,[1]CCG!$A$2:$D$212,4,FALSE)</f>
        <v>Q71</v>
      </c>
      <c r="D140" s="66" t="str">
        <f>VLOOKUP(C140,'[1]Area Team'!$A$2:$B$29,2,FALSE)</f>
        <v>LONDON AREA TEAM</v>
      </c>
      <c r="E140" s="79" t="s">
        <v>208</v>
      </c>
      <c r="F140" s="66" t="str">
        <f>VLOOKUP(E140,[1]CCG!$A$2:$D$212,2,FALSE)</f>
        <v>NHS NEWHAM CCG</v>
      </c>
      <c r="G140" s="56" t="s">
        <v>62</v>
      </c>
      <c r="H140" s="56" t="s">
        <v>0</v>
      </c>
      <c r="I140" s="80">
        <v>6</v>
      </c>
      <c r="J140" s="80">
        <v>6</v>
      </c>
      <c r="K140" s="60">
        <f t="shared" ref="K140:K171" si="8">I140-J140</f>
        <v>0</v>
      </c>
      <c r="L140" s="58">
        <f t="shared" ref="L140:L171" si="9">J140/I140</f>
        <v>1</v>
      </c>
    </row>
    <row r="141" spans="1:12" s="20" customFormat="1" ht="15" x14ac:dyDescent="0.25">
      <c r="A141" t="str">
        <f>VLOOKUP(E141,'[1]ONS Area ID (CWT Q2 13-14)'!$A$2:$C$219,2,FALSE)</f>
        <v>E38000138</v>
      </c>
      <c r="B141" t="str">
        <f>VLOOKUP(E141,'[1]ONS Area ID (CWT Q2 13-14)'!$A$2:$C$219,3,FALSE)</f>
        <v>E39000018</v>
      </c>
      <c r="C141" s="66" t="str">
        <f>VLOOKUP(E141,[1]CCG!$A$2:$D$212,4,FALSE)</f>
        <v>Q71</v>
      </c>
      <c r="D141" s="66" t="str">
        <f>VLOOKUP(C141,'[1]Area Team'!$A$2:$B$29,2,FALSE)</f>
        <v>LONDON AREA TEAM</v>
      </c>
      <c r="E141" s="79" t="s">
        <v>209</v>
      </c>
      <c r="F141" s="66" t="str">
        <f>VLOOKUP(E141,[1]CCG!$A$2:$D$212,2,FALSE)</f>
        <v>NHS REDBRIDGE CCG</v>
      </c>
      <c r="G141" s="56" t="s">
        <v>62</v>
      </c>
      <c r="H141" s="56" t="s">
        <v>0</v>
      </c>
      <c r="I141" s="80">
        <v>15</v>
      </c>
      <c r="J141" s="80">
        <v>12</v>
      </c>
      <c r="K141" s="60">
        <f t="shared" si="8"/>
        <v>3</v>
      </c>
      <c r="L141" s="58">
        <f t="shared" si="9"/>
        <v>0.8</v>
      </c>
    </row>
    <row r="142" spans="1:12" s="20" customFormat="1" ht="15" x14ac:dyDescent="0.25">
      <c r="A142" t="str">
        <f>VLOOKUP(E142,'[1]ONS Area ID (CWT Q2 13-14)'!$A$2:$C$219,2,FALSE)</f>
        <v>E38000140</v>
      </c>
      <c r="B142" t="str">
        <f>VLOOKUP(E142,'[1]ONS Area ID (CWT Q2 13-14)'!$A$2:$C$219,3,FALSE)</f>
        <v>E39000018</v>
      </c>
      <c r="C142" s="66" t="str">
        <f>VLOOKUP(E142,[1]CCG!$A$2:$D$212,4,FALSE)</f>
        <v>Q71</v>
      </c>
      <c r="D142" s="66" t="str">
        <f>VLOOKUP(C142,'[1]Area Team'!$A$2:$B$29,2,FALSE)</f>
        <v>LONDON AREA TEAM</v>
      </c>
      <c r="E142" s="79" t="s">
        <v>210</v>
      </c>
      <c r="F142" s="66" t="str">
        <f>VLOOKUP(E142,[1]CCG!$A$2:$D$212,2,FALSE)</f>
        <v>NHS RICHMOND CCG</v>
      </c>
      <c r="G142" s="56" t="s">
        <v>62</v>
      </c>
      <c r="H142" s="56" t="s">
        <v>0</v>
      </c>
      <c r="I142" s="80">
        <v>9</v>
      </c>
      <c r="J142" s="80">
        <v>8</v>
      </c>
      <c r="K142" s="60">
        <f t="shared" si="8"/>
        <v>1</v>
      </c>
      <c r="L142" s="58">
        <f t="shared" si="9"/>
        <v>0.88888888888888884</v>
      </c>
    </row>
    <row r="143" spans="1:12" s="20" customFormat="1" ht="15" x14ac:dyDescent="0.25">
      <c r="A143" t="str">
        <f>VLOOKUP(E143,'[1]ONS Area ID (CWT Q2 13-14)'!$A$2:$C$219,2,FALSE)</f>
        <v>E38000171</v>
      </c>
      <c r="B143" t="str">
        <f>VLOOKUP(E143,'[1]ONS Area ID (CWT Q2 13-14)'!$A$2:$C$219,3,FALSE)</f>
        <v>E39000018</v>
      </c>
      <c r="C143" s="66" t="str">
        <f>VLOOKUP(E143,[1]CCG!$A$2:$D$212,4,FALSE)</f>
        <v>Q71</v>
      </c>
      <c r="D143" s="66" t="str">
        <f>VLOOKUP(C143,'[1]Area Team'!$A$2:$B$29,2,FALSE)</f>
        <v>LONDON AREA TEAM</v>
      </c>
      <c r="E143" s="79" t="s">
        <v>211</v>
      </c>
      <c r="F143" s="66" t="str">
        <f>VLOOKUP(E143,[1]CCG!$A$2:$D$212,2,FALSE)</f>
        <v>NHS SOUTHWARK CCG</v>
      </c>
      <c r="G143" s="56" t="s">
        <v>62</v>
      </c>
      <c r="H143" s="56" t="s">
        <v>0</v>
      </c>
      <c r="I143" s="80">
        <v>7</v>
      </c>
      <c r="J143" s="80">
        <v>7</v>
      </c>
      <c r="K143" s="60">
        <f t="shared" si="8"/>
        <v>0</v>
      </c>
      <c r="L143" s="58">
        <f t="shared" si="9"/>
        <v>1</v>
      </c>
    </row>
    <row r="144" spans="1:12" s="20" customFormat="1" ht="15" x14ac:dyDescent="0.25">
      <c r="A144" t="str">
        <f>VLOOKUP(E144,'[1]ONS Area ID (CWT Q2 13-14)'!$A$2:$C$219,2,FALSE)</f>
        <v>E38000179</v>
      </c>
      <c r="B144" t="str">
        <f>VLOOKUP(E144,'[1]ONS Area ID (CWT Q2 13-14)'!$A$2:$C$219,3,FALSE)</f>
        <v>E39000018</v>
      </c>
      <c r="C144" s="66" t="str">
        <f>VLOOKUP(E144,[1]CCG!$A$2:$D$212,4,FALSE)</f>
        <v>Q71</v>
      </c>
      <c r="D144" s="66" t="str">
        <f>VLOOKUP(C144,'[1]Area Team'!$A$2:$B$29,2,FALSE)</f>
        <v>LONDON AREA TEAM</v>
      </c>
      <c r="E144" s="79" t="s">
        <v>213</v>
      </c>
      <c r="F144" s="66" t="str">
        <f>VLOOKUP(E144,[1]CCG!$A$2:$D$212,2,FALSE)</f>
        <v>NHS SUTTON CCG</v>
      </c>
      <c r="G144" s="56" t="s">
        <v>62</v>
      </c>
      <c r="H144" s="56" t="s">
        <v>0</v>
      </c>
      <c r="I144" s="80">
        <v>8</v>
      </c>
      <c r="J144" s="80">
        <v>7</v>
      </c>
      <c r="K144" s="60">
        <f t="shared" si="8"/>
        <v>1</v>
      </c>
      <c r="L144" s="58">
        <f t="shared" si="9"/>
        <v>0.875</v>
      </c>
    </row>
    <row r="145" spans="1:12" s="20" customFormat="1" ht="15" x14ac:dyDescent="0.25">
      <c r="A145" t="str">
        <f>VLOOKUP(E145,'[1]ONS Area ID (CWT Q2 13-14)'!$A$2:$C$219,2,FALSE)</f>
        <v>E38000192</v>
      </c>
      <c r="B145" t="str">
        <f>VLOOKUP(E145,'[1]ONS Area ID (CWT Q2 13-14)'!$A$2:$C$219,3,FALSE)</f>
        <v>E39000018</v>
      </c>
      <c r="C145" s="66" t="str">
        <f>VLOOKUP(E145,[1]CCG!$A$2:$D$212,4,FALSE)</f>
        <v>Q71</v>
      </c>
      <c r="D145" s="66" t="str">
        <f>VLOOKUP(C145,'[1]Area Team'!$A$2:$B$29,2,FALSE)</f>
        <v>LONDON AREA TEAM</v>
      </c>
      <c r="E145" s="79" t="s">
        <v>215</v>
      </c>
      <c r="F145" s="66" t="str">
        <f>VLOOKUP(E145,[1]CCG!$A$2:$D$212,2,FALSE)</f>
        <v>NHS WALTHAM FOREST CCG</v>
      </c>
      <c r="G145" s="56" t="s">
        <v>62</v>
      </c>
      <c r="H145" s="56" t="s">
        <v>0</v>
      </c>
      <c r="I145" s="80">
        <v>17</v>
      </c>
      <c r="J145" s="80">
        <v>16</v>
      </c>
      <c r="K145" s="60">
        <f t="shared" si="8"/>
        <v>1</v>
      </c>
      <c r="L145" s="58">
        <f t="shared" si="9"/>
        <v>0.94117647058823528</v>
      </c>
    </row>
    <row r="146" spans="1:12" s="20" customFormat="1" ht="15" x14ac:dyDescent="0.25">
      <c r="A146" t="str">
        <f>VLOOKUP(E146,'[1]ONS Area ID (CWT Q2 13-14)'!$A$2:$C$219,2,FALSE)</f>
        <v>E38000193</v>
      </c>
      <c r="B146" t="str">
        <f>VLOOKUP(E146,'[1]ONS Area ID (CWT Q2 13-14)'!$A$2:$C$219,3,FALSE)</f>
        <v>E39000018</v>
      </c>
      <c r="C146" s="66" t="str">
        <f>VLOOKUP(E146,[1]CCG!$A$2:$D$212,4,FALSE)</f>
        <v>Q71</v>
      </c>
      <c r="D146" s="66" t="str">
        <f>VLOOKUP(C146,'[1]Area Team'!$A$2:$B$29,2,FALSE)</f>
        <v>LONDON AREA TEAM</v>
      </c>
      <c r="E146" s="79" t="s">
        <v>216</v>
      </c>
      <c r="F146" s="66" t="str">
        <f>VLOOKUP(E146,[1]CCG!$A$2:$D$212,2,FALSE)</f>
        <v>NHS WANDSWORTH CCG</v>
      </c>
      <c r="G146" s="56" t="s">
        <v>62</v>
      </c>
      <c r="H146" s="56" t="s">
        <v>0</v>
      </c>
      <c r="I146" s="80">
        <v>3</v>
      </c>
      <c r="J146" s="80">
        <v>2</v>
      </c>
      <c r="K146" s="60">
        <f t="shared" si="8"/>
        <v>1</v>
      </c>
      <c r="L146" s="58">
        <f t="shared" si="9"/>
        <v>0.66666666666666663</v>
      </c>
    </row>
    <row r="147" spans="1:12" s="20" customFormat="1" ht="15" x14ac:dyDescent="0.25">
      <c r="A147" t="str">
        <f>VLOOKUP(E147,'[1]ONS Area ID (CWT Q2 13-14)'!$A$2:$C$219,2,FALSE)</f>
        <v>E38000202</v>
      </c>
      <c r="B147" t="str">
        <f>VLOOKUP(E147,'[1]ONS Area ID (CWT Q2 13-14)'!$A$2:$C$219,3,FALSE)</f>
        <v>E39000018</v>
      </c>
      <c r="C147" s="66" t="str">
        <f>VLOOKUP(E147,[1]CCG!$A$2:$D$212,4,FALSE)</f>
        <v>Q71</v>
      </c>
      <c r="D147" s="66" t="str">
        <f>VLOOKUP(C147,'[1]Area Team'!$A$2:$B$29,2,FALSE)</f>
        <v>LONDON AREA TEAM</v>
      </c>
      <c r="E147" s="79" t="s">
        <v>217</v>
      </c>
      <c r="F147" s="66" t="str">
        <f>VLOOKUP(E147,[1]CCG!$A$2:$D$212,2,FALSE)</f>
        <v>NHS WEST LONDON (K&amp;C &amp; QPP) CCG</v>
      </c>
      <c r="G147" s="56" t="s">
        <v>62</v>
      </c>
      <c r="H147" s="56" t="s">
        <v>0</v>
      </c>
      <c r="I147" s="80">
        <v>7</v>
      </c>
      <c r="J147" s="80">
        <v>7</v>
      </c>
      <c r="K147" s="60">
        <f t="shared" si="8"/>
        <v>0</v>
      </c>
      <c r="L147" s="58">
        <f t="shared" si="9"/>
        <v>1</v>
      </c>
    </row>
    <row r="148" spans="1:12" s="20" customFormat="1" ht="15" x14ac:dyDescent="0.25">
      <c r="A148" t="str">
        <f>VLOOKUP(E148,'[1]ONS Area ID (CWT Q2 13-14)'!$A$2:$C$219,2,FALSE)</f>
        <v>E38000068</v>
      </c>
      <c r="B148" t="str">
        <f>VLOOKUP(E148,'[1]ONS Area ID (CWT Q2 13-14)'!$A$2:$C$219,3,FALSE)</f>
        <v>E39000005</v>
      </c>
      <c r="C148" s="66" t="str">
        <f>VLOOKUP(E148,[1]CCG!$A$2:$D$212,4,FALSE)</f>
        <v>Q48</v>
      </c>
      <c r="D148" s="66" t="str">
        <f>VLOOKUP(C148,'[1]Area Team'!$A$2:$B$29,2,FALSE)</f>
        <v>MERSEYSIDE AREA TEAM</v>
      </c>
      <c r="E148" s="79" t="s">
        <v>88</v>
      </c>
      <c r="F148" s="66" t="str">
        <f>VLOOKUP(E148,[1]CCG!$A$2:$D$212,2,FALSE)</f>
        <v>NHS HALTON CCG</v>
      </c>
      <c r="G148" s="56" t="s">
        <v>62</v>
      </c>
      <c r="H148" s="56" t="s">
        <v>0</v>
      </c>
      <c r="I148" s="80">
        <v>12</v>
      </c>
      <c r="J148" s="80">
        <v>11</v>
      </c>
      <c r="K148" s="60">
        <f t="shared" si="8"/>
        <v>1</v>
      </c>
      <c r="L148" s="58">
        <f t="shared" si="9"/>
        <v>0.91666666666666663</v>
      </c>
    </row>
    <row r="149" spans="1:12" s="20" customFormat="1" ht="15" x14ac:dyDescent="0.25">
      <c r="A149" t="str">
        <f>VLOOKUP(E149,'[1]ONS Area ID (CWT Q2 13-14)'!$A$2:$C$219,2,FALSE)</f>
        <v>E38000091</v>
      </c>
      <c r="B149" t="str">
        <f>VLOOKUP(E149,'[1]ONS Area ID (CWT Q2 13-14)'!$A$2:$C$219,3,FALSE)</f>
        <v>E39000005</v>
      </c>
      <c r="C149" s="66" t="str">
        <f>VLOOKUP(E149,[1]CCG!$A$2:$D$212,4,FALSE)</f>
        <v>Q48</v>
      </c>
      <c r="D149" s="66" t="str">
        <f>VLOOKUP(C149,'[1]Area Team'!$A$2:$B$29,2,FALSE)</f>
        <v>MERSEYSIDE AREA TEAM</v>
      </c>
      <c r="E149" s="79" t="s">
        <v>91</v>
      </c>
      <c r="F149" s="66" t="str">
        <f>VLOOKUP(E149,[1]CCG!$A$2:$D$212,2,FALSE)</f>
        <v>NHS KNOWSLEY CCG</v>
      </c>
      <c r="G149" s="56" t="s">
        <v>62</v>
      </c>
      <c r="H149" s="56" t="s">
        <v>0</v>
      </c>
      <c r="I149" s="80">
        <v>9</v>
      </c>
      <c r="J149" s="80">
        <v>6</v>
      </c>
      <c r="K149" s="60">
        <f t="shared" si="8"/>
        <v>3</v>
      </c>
      <c r="L149" s="58">
        <f t="shared" si="9"/>
        <v>0.66666666666666663</v>
      </c>
    </row>
    <row r="150" spans="1:12" s="20" customFormat="1" ht="15" x14ac:dyDescent="0.25">
      <c r="A150" t="str">
        <f>VLOOKUP(E150,'[1]ONS Area ID (CWT Q2 13-14)'!$A$2:$C$219,2,FALSE)</f>
        <v>E38000101</v>
      </c>
      <c r="B150" t="str">
        <f>VLOOKUP(E150,'[1]ONS Area ID (CWT Q2 13-14)'!$A$2:$C$219,3,FALSE)</f>
        <v>E39000005</v>
      </c>
      <c r="C150" s="66" t="str">
        <f>VLOOKUP(E150,[1]CCG!$A$2:$D$212,4,FALSE)</f>
        <v>Q48</v>
      </c>
      <c r="D150" s="66" t="str">
        <f>VLOOKUP(C150,'[1]Area Team'!$A$2:$B$29,2,FALSE)</f>
        <v>MERSEYSIDE AREA TEAM</v>
      </c>
      <c r="E150" s="79" t="s">
        <v>265</v>
      </c>
      <c r="F150" s="66" t="str">
        <f>VLOOKUP(E150,[1]CCG!$A$2:$D$212,2,FALSE)</f>
        <v>NHS LIVERPOOL CCG</v>
      </c>
      <c r="G150" s="56" t="s">
        <v>62</v>
      </c>
      <c r="H150" s="56" t="s">
        <v>0</v>
      </c>
      <c r="I150" s="80">
        <v>30</v>
      </c>
      <c r="J150" s="80">
        <v>27</v>
      </c>
      <c r="K150" s="60">
        <f t="shared" si="8"/>
        <v>3</v>
      </c>
      <c r="L150" s="58">
        <f t="shared" si="9"/>
        <v>0.9</v>
      </c>
    </row>
    <row r="151" spans="1:12" s="20" customFormat="1" ht="15" x14ac:dyDescent="0.25">
      <c r="A151" t="str">
        <f>VLOOKUP(E151,'[1]ONS Area ID (CWT Q2 13-14)'!$A$2:$C$219,2,FALSE)</f>
        <v>E38000161</v>
      </c>
      <c r="B151" t="str">
        <f>VLOOKUP(E151,'[1]ONS Area ID (CWT Q2 13-14)'!$A$2:$C$219,3,FALSE)</f>
        <v>E39000005</v>
      </c>
      <c r="C151" s="66" t="str">
        <f>VLOOKUP(E151,[1]CCG!$A$2:$D$212,4,FALSE)</f>
        <v>Q48</v>
      </c>
      <c r="D151" s="66" t="str">
        <f>VLOOKUP(C151,'[1]Area Team'!$A$2:$B$29,2,FALSE)</f>
        <v>MERSEYSIDE AREA TEAM</v>
      </c>
      <c r="E151" s="79" t="s">
        <v>96</v>
      </c>
      <c r="F151" s="66" t="str">
        <f>VLOOKUP(E151,[1]CCG!$A$2:$D$212,2,FALSE)</f>
        <v>NHS SOUTH SEFTON CCG</v>
      </c>
      <c r="G151" s="56" t="s">
        <v>62</v>
      </c>
      <c r="H151" s="56" t="s">
        <v>0</v>
      </c>
      <c r="I151" s="80">
        <v>16</v>
      </c>
      <c r="J151" s="80">
        <v>15</v>
      </c>
      <c r="K151" s="60">
        <f t="shared" si="8"/>
        <v>1</v>
      </c>
      <c r="L151" s="58">
        <f t="shared" si="9"/>
        <v>0.9375</v>
      </c>
    </row>
    <row r="152" spans="1:12" s="20" customFormat="1" ht="15" x14ac:dyDescent="0.25">
      <c r="A152" t="str">
        <f>VLOOKUP(E152,'[1]ONS Area ID (CWT Q2 13-14)'!$A$2:$C$219,2,FALSE)</f>
        <v>E38000170</v>
      </c>
      <c r="B152" t="str">
        <f>VLOOKUP(E152,'[1]ONS Area ID (CWT Q2 13-14)'!$A$2:$C$219,3,FALSE)</f>
        <v>E39000005</v>
      </c>
      <c r="C152" s="66" t="str">
        <f>VLOOKUP(E152,[1]CCG!$A$2:$D$212,4,FALSE)</f>
        <v>Q48</v>
      </c>
      <c r="D152" s="66" t="str">
        <f>VLOOKUP(C152,'[1]Area Team'!$A$2:$B$29,2,FALSE)</f>
        <v>MERSEYSIDE AREA TEAM</v>
      </c>
      <c r="E152" s="79" t="s">
        <v>97</v>
      </c>
      <c r="F152" s="66" t="str">
        <f>VLOOKUP(E152,[1]CCG!$A$2:$D$212,2,FALSE)</f>
        <v>NHS SOUTHPORT AND FORMBY CCG</v>
      </c>
      <c r="G152" s="56" t="s">
        <v>62</v>
      </c>
      <c r="H152" s="56" t="s">
        <v>0</v>
      </c>
      <c r="I152" s="80">
        <v>8</v>
      </c>
      <c r="J152" s="80">
        <v>6</v>
      </c>
      <c r="K152" s="60">
        <f t="shared" si="8"/>
        <v>2</v>
      </c>
      <c r="L152" s="58">
        <f t="shared" si="9"/>
        <v>0.75</v>
      </c>
    </row>
    <row r="153" spans="1:12" s="20" customFormat="1" ht="15" x14ac:dyDescent="0.25">
      <c r="A153" t="str">
        <f>VLOOKUP(E153,'[1]ONS Area ID (CWT Q2 13-14)'!$A$2:$C$219,2,FALSE)</f>
        <v>E38000172</v>
      </c>
      <c r="B153" t="str">
        <f>VLOOKUP(E153,'[1]ONS Area ID (CWT Q2 13-14)'!$A$2:$C$219,3,FALSE)</f>
        <v>E39000005</v>
      </c>
      <c r="C153" s="66" t="str">
        <f>VLOOKUP(E153,[1]CCG!$A$2:$D$212,4,FALSE)</f>
        <v>Q48</v>
      </c>
      <c r="D153" s="66" t="str">
        <f>VLOOKUP(C153,'[1]Area Team'!$A$2:$B$29,2,FALSE)</f>
        <v>MERSEYSIDE AREA TEAM</v>
      </c>
      <c r="E153" s="79" t="s">
        <v>99</v>
      </c>
      <c r="F153" s="66" t="str">
        <f>VLOOKUP(E153,[1]CCG!$A$2:$D$212,2,FALSE)</f>
        <v>NHS ST HELENS CCG</v>
      </c>
      <c r="G153" s="56" t="s">
        <v>62</v>
      </c>
      <c r="H153" s="56" t="s">
        <v>0</v>
      </c>
      <c r="I153" s="80">
        <v>10</v>
      </c>
      <c r="J153" s="80">
        <v>9</v>
      </c>
      <c r="K153" s="60">
        <f t="shared" si="8"/>
        <v>1</v>
      </c>
      <c r="L153" s="58">
        <f t="shared" si="9"/>
        <v>0.9</v>
      </c>
    </row>
    <row r="154" spans="1:12" s="20" customFormat="1" ht="15" x14ac:dyDescent="0.25">
      <c r="A154" t="str">
        <f>VLOOKUP(E154,'[1]ONS Area ID (CWT Q2 13-14)'!$A$2:$C$219,2,FALSE)</f>
        <v>N/A</v>
      </c>
      <c r="B154" t="str">
        <f>VLOOKUP(E154,'[1]ONS Area ID (CWT Q2 13-14)'!$A$2:$C$219,3,FALSE)</f>
        <v>E39000007</v>
      </c>
      <c r="C154" s="66" t="s">
        <v>280</v>
      </c>
      <c r="D154" s="66" t="str">
        <f>VLOOKUP(C154,'[1]Area Team'!$A$2:$B$29,2,FALSE)</f>
        <v>NORTH YORKSHIRE AND HUMBER AREA TEAM</v>
      </c>
      <c r="E154" s="79" t="s">
        <v>264</v>
      </c>
      <c r="F154" s="66" t="s">
        <v>282</v>
      </c>
      <c r="G154" s="56" t="s">
        <v>62</v>
      </c>
      <c r="H154" s="56" t="s">
        <v>0</v>
      </c>
      <c r="I154" s="80">
        <v>1</v>
      </c>
      <c r="J154" s="80">
        <v>1</v>
      </c>
      <c r="K154" s="60">
        <f t="shared" si="8"/>
        <v>0</v>
      </c>
      <c r="L154" s="58">
        <f t="shared" si="9"/>
        <v>1</v>
      </c>
    </row>
    <row r="155" spans="1:12" s="20" customFormat="1" ht="15" x14ac:dyDescent="0.25">
      <c r="A155" t="str">
        <f>VLOOKUP(E155,'[1]ONS Area ID (CWT Q2 13-14)'!$A$2:$C$219,2,FALSE)</f>
        <v>E38000069</v>
      </c>
      <c r="B155" t="str">
        <f>VLOOKUP(E155,'[1]ONS Area ID (CWT Q2 13-14)'!$A$2:$C$219,3,FALSE)</f>
        <v>E39000007</v>
      </c>
      <c r="C155" s="66" t="str">
        <f>VLOOKUP(E155,[1]CCG!$A$2:$D$212,4,FALSE)</f>
        <v>Q50</v>
      </c>
      <c r="D155" s="66" t="str">
        <f>VLOOKUP(C155,'[1]Area Team'!$A$2:$B$29,2,FALSE)</f>
        <v>NORTH YORKSHIRE AND HUMBER AREA TEAM</v>
      </c>
      <c r="E155" s="79" t="s">
        <v>119</v>
      </c>
      <c r="F155" s="66" t="str">
        <f>VLOOKUP(E155,[1]CCG!$A$2:$D$212,2,FALSE)</f>
        <v>NHS HAMBLETON, RICHMONDSHIRE AND WHITBY CCG</v>
      </c>
      <c r="G155" s="56" t="s">
        <v>62</v>
      </c>
      <c r="H155" s="56" t="s">
        <v>0</v>
      </c>
      <c r="I155" s="80">
        <v>1</v>
      </c>
      <c r="J155" s="80">
        <v>1</v>
      </c>
      <c r="K155" s="60">
        <f t="shared" si="8"/>
        <v>0</v>
      </c>
      <c r="L155" s="58">
        <f t="shared" si="9"/>
        <v>1</v>
      </c>
    </row>
    <row r="156" spans="1:12" s="20" customFormat="1" ht="15" x14ac:dyDescent="0.25">
      <c r="A156" t="str">
        <f>VLOOKUP(E156,'[1]ONS Area ID (CWT Q2 13-14)'!$A$2:$C$219,2,FALSE)</f>
        <v>E38000073</v>
      </c>
      <c r="B156" t="str">
        <f>VLOOKUP(E156,'[1]ONS Area ID (CWT Q2 13-14)'!$A$2:$C$219,3,FALSE)</f>
        <v>E39000007</v>
      </c>
      <c r="C156" s="66" t="str">
        <f>VLOOKUP(E156,[1]CCG!$A$2:$D$212,4,FALSE)</f>
        <v>Q50</v>
      </c>
      <c r="D156" s="66" t="str">
        <f>VLOOKUP(C156,'[1]Area Team'!$A$2:$B$29,2,FALSE)</f>
        <v>NORTH YORKSHIRE AND HUMBER AREA TEAM</v>
      </c>
      <c r="E156" s="79" t="s">
        <v>120</v>
      </c>
      <c r="F156" s="66" t="str">
        <f>VLOOKUP(E156,[1]CCG!$A$2:$D$212,2,FALSE)</f>
        <v>NHS HARROGATE AND RURAL DISTRICT CCG</v>
      </c>
      <c r="G156" s="56" t="s">
        <v>62</v>
      </c>
      <c r="H156" s="56" t="s">
        <v>0</v>
      </c>
      <c r="I156" s="80">
        <v>2</v>
      </c>
      <c r="J156" s="80">
        <v>2</v>
      </c>
      <c r="K156" s="60">
        <f t="shared" si="8"/>
        <v>0</v>
      </c>
      <c r="L156" s="58">
        <f t="shared" si="9"/>
        <v>1</v>
      </c>
    </row>
    <row r="157" spans="1:12" s="20" customFormat="1" ht="15" x14ac:dyDescent="0.25">
      <c r="A157" t="str">
        <f>VLOOKUP(E157,'[1]ONS Area ID (CWT Q2 13-14)'!$A$2:$C$219,2,FALSE)</f>
        <v>E38000085</v>
      </c>
      <c r="B157" t="str">
        <f>VLOOKUP(E157,'[1]ONS Area ID (CWT Q2 13-14)'!$A$2:$C$219,3,FALSE)</f>
        <v>E39000007</v>
      </c>
      <c r="C157" s="66" t="str">
        <f>VLOOKUP(E157,[1]CCG!$A$2:$D$212,4,FALSE)</f>
        <v>Q50</v>
      </c>
      <c r="D157" s="66" t="str">
        <f>VLOOKUP(C157,'[1]Area Team'!$A$2:$B$29,2,FALSE)</f>
        <v>NORTH YORKSHIRE AND HUMBER AREA TEAM</v>
      </c>
      <c r="E157" s="79" t="s">
        <v>121</v>
      </c>
      <c r="F157" s="66" t="str">
        <f>VLOOKUP(E157,[1]CCG!$A$2:$D$212,2,FALSE)</f>
        <v>NHS HULL CCG</v>
      </c>
      <c r="G157" s="56" t="s">
        <v>62</v>
      </c>
      <c r="H157" s="56" t="s">
        <v>0</v>
      </c>
      <c r="I157" s="80">
        <v>1</v>
      </c>
      <c r="J157" s="80">
        <v>1</v>
      </c>
      <c r="K157" s="60">
        <f t="shared" si="8"/>
        <v>0</v>
      </c>
      <c r="L157" s="58">
        <f t="shared" si="9"/>
        <v>1</v>
      </c>
    </row>
    <row r="158" spans="1:12" s="20" customFormat="1" ht="15" x14ac:dyDescent="0.25">
      <c r="A158" t="str">
        <f>VLOOKUP(E158,'[1]ONS Area ID (CWT Q2 13-14)'!$A$2:$C$219,2,FALSE)</f>
        <v>E38000119</v>
      </c>
      <c r="B158" t="str">
        <f>VLOOKUP(E158,'[1]ONS Area ID (CWT Q2 13-14)'!$A$2:$C$219,3,FALSE)</f>
        <v>E39000007</v>
      </c>
      <c r="C158" s="66" t="str">
        <f>VLOOKUP(E158,[1]CCG!$A$2:$D$212,4,FALSE)</f>
        <v>Q50</v>
      </c>
      <c r="D158" s="66" t="str">
        <f>VLOOKUP(C158,'[1]Area Team'!$A$2:$B$29,2,FALSE)</f>
        <v>NORTH YORKSHIRE AND HUMBER AREA TEAM</v>
      </c>
      <c r="E158" s="79" t="s">
        <v>123</v>
      </c>
      <c r="F158" s="66" t="str">
        <f>VLOOKUP(E158,[1]CCG!$A$2:$D$212,2,FALSE)</f>
        <v>NHS NORTH EAST LINCOLNSHIRE CCG</v>
      </c>
      <c r="G158" s="56" t="s">
        <v>62</v>
      </c>
      <c r="H158" s="56" t="s">
        <v>0</v>
      </c>
      <c r="I158" s="80">
        <v>1</v>
      </c>
      <c r="J158" s="80">
        <v>1</v>
      </c>
      <c r="K158" s="60">
        <f t="shared" si="8"/>
        <v>0</v>
      </c>
      <c r="L158" s="58">
        <f t="shared" si="9"/>
        <v>1</v>
      </c>
    </row>
    <row r="159" spans="1:12" s="20" customFormat="1" ht="15" x14ac:dyDescent="0.25">
      <c r="A159" t="str">
        <f>VLOOKUP(E159,'[1]ONS Area ID (CWT Q2 13-14)'!$A$2:$C$219,2,FALSE)</f>
        <v>E38000122</v>
      </c>
      <c r="B159" t="str">
        <f>VLOOKUP(E159,'[1]ONS Area ID (CWT Q2 13-14)'!$A$2:$C$219,3,FALSE)</f>
        <v>E39000007</v>
      </c>
      <c r="C159" s="66" t="str">
        <f>VLOOKUP(E159,[1]CCG!$A$2:$D$212,4,FALSE)</f>
        <v>Q50</v>
      </c>
      <c r="D159" s="66" t="str">
        <f>VLOOKUP(C159,'[1]Area Team'!$A$2:$B$29,2,FALSE)</f>
        <v>NORTH YORKSHIRE AND HUMBER AREA TEAM</v>
      </c>
      <c r="E159" s="79" t="s">
        <v>125</v>
      </c>
      <c r="F159" s="66" t="str">
        <f>VLOOKUP(E159,[1]CCG!$A$2:$D$212,2,FALSE)</f>
        <v>NHS NORTH LINCOLNSHIRE CCG</v>
      </c>
      <c r="G159" s="56" t="s">
        <v>62</v>
      </c>
      <c r="H159" s="56" t="s">
        <v>0</v>
      </c>
      <c r="I159" s="80">
        <v>2</v>
      </c>
      <c r="J159" s="80">
        <v>1</v>
      </c>
      <c r="K159" s="60">
        <f t="shared" si="8"/>
        <v>1</v>
      </c>
      <c r="L159" s="58">
        <f t="shared" si="9"/>
        <v>0.5</v>
      </c>
    </row>
    <row r="160" spans="1:12" s="20" customFormat="1" ht="15" x14ac:dyDescent="0.25">
      <c r="A160" t="str">
        <f>VLOOKUP(E160,'[1]ONS Area ID (CWT Q2 13-14)'!$A$2:$C$219,2,FALSE)</f>
        <v>E38000145</v>
      </c>
      <c r="B160" t="str">
        <f>VLOOKUP(E160,'[1]ONS Area ID (CWT Q2 13-14)'!$A$2:$C$219,3,FALSE)</f>
        <v>E39000007</v>
      </c>
      <c r="C160" s="66" t="str">
        <f>VLOOKUP(E160,[1]CCG!$A$2:$D$212,4,FALSE)</f>
        <v>Q50</v>
      </c>
      <c r="D160" s="66" t="str">
        <f>VLOOKUP(C160,'[1]Area Team'!$A$2:$B$29,2,FALSE)</f>
        <v>NORTH YORKSHIRE AND HUMBER AREA TEAM</v>
      </c>
      <c r="E160" s="79" t="s">
        <v>127</v>
      </c>
      <c r="F160" s="66" t="str">
        <f>VLOOKUP(E160,[1]CCG!$A$2:$D$212,2,FALSE)</f>
        <v>NHS SCARBOROUGH AND RYEDALE CCG</v>
      </c>
      <c r="G160" s="56" t="s">
        <v>62</v>
      </c>
      <c r="H160" s="56" t="s">
        <v>0</v>
      </c>
      <c r="I160" s="80">
        <v>1</v>
      </c>
      <c r="J160" s="80">
        <v>0</v>
      </c>
      <c r="K160" s="60">
        <f t="shared" si="8"/>
        <v>1</v>
      </c>
      <c r="L160" s="58">
        <f t="shared" si="9"/>
        <v>0</v>
      </c>
    </row>
    <row r="161" spans="1:12" s="20" customFormat="1" ht="15" x14ac:dyDescent="0.25">
      <c r="A161" t="str">
        <f>VLOOKUP(E161,'[1]ONS Area ID (CWT Q2 13-14)'!$A$2:$C$219,2,FALSE)</f>
        <v>E38000188</v>
      </c>
      <c r="B161" t="str">
        <f>VLOOKUP(E161,'[1]ONS Area ID (CWT Q2 13-14)'!$A$2:$C$219,3,FALSE)</f>
        <v>E39000007</v>
      </c>
      <c r="C161" s="66" t="str">
        <f>VLOOKUP(E161,[1]CCG!$A$2:$D$212,4,FALSE)</f>
        <v>Q50</v>
      </c>
      <c r="D161" s="66" t="str">
        <f>VLOOKUP(C161,'[1]Area Team'!$A$2:$B$29,2,FALSE)</f>
        <v>NORTH YORKSHIRE AND HUMBER AREA TEAM</v>
      </c>
      <c r="E161" s="79" t="s">
        <v>129</v>
      </c>
      <c r="F161" s="66" t="str">
        <f>VLOOKUP(E161,[1]CCG!$A$2:$D$212,2,FALSE)</f>
        <v>NHS VALE OF YORK CCG</v>
      </c>
      <c r="G161" s="56" t="s">
        <v>62</v>
      </c>
      <c r="H161" s="56" t="s">
        <v>0</v>
      </c>
      <c r="I161" s="80">
        <v>1</v>
      </c>
      <c r="J161" s="80">
        <v>1</v>
      </c>
      <c r="K161" s="60">
        <f t="shared" si="8"/>
        <v>0</v>
      </c>
      <c r="L161" s="58">
        <f t="shared" si="9"/>
        <v>1</v>
      </c>
    </row>
    <row r="162" spans="1:12" s="20" customFormat="1" ht="15" x14ac:dyDescent="0.25">
      <c r="A162" t="str">
        <f>VLOOKUP(E162,'[1]ONS Area ID (CWT Q2 13-14)'!$A$2:$C$219,2,FALSE)</f>
        <v>E38000028</v>
      </c>
      <c r="B162" t="str">
        <f>VLOOKUP(E162,'[1]ONS Area ID (CWT Q2 13-14)'!$A$2:$C$219,3,FALSE)</f>
        <v>E39000017</v>
      </c>
      <c r="C162" s="66" t="str">
        <f>VLOOKUP(E162,[1]CCG!$A$2:$D$212,4,FALSE)</f>
        <v>Q60</v>
      </c>
      <c r="D162" s="66" t="str">
        <f>VLOOKUP(C162,'[1]Area Team'!$A$2:$B$29,2,FALSE)</f>
        <v>SHROPSHIRE AND STAFFORDSHIRE AREA TEAM</v>
      </c>
      <c r="E162" s="79" t="s">
        <v>151</v>
      </c>
      <c r="F162" s="66" t="str">
        <f>VLOOKUP(E162,[1]CCG!$A$2:$D$212,2,FALSE)</f>
        <v>NHS CANNOCK CHASE CCG</v>
      </c>
      <c r="G162" s="56" t="s">
        <v>62</v>
      </c>
      <c r="H162" s="56" t="s">
        <v>0</v>
      </c>
      <c r="I162" s="80">
        <v>46</v>
      </c>
      <c r="J162" s="80">
        <v>46</v>
      </c>
      <c r="K162" s="60">
        <f t="shared" si="8"/>
        <v>0</v>
      </c>
      <c r="L162" s="58">
        <f t="shared" si="9"/>
        <v>1</v>
      </c>
    </row>
    <row r="163" spans="1:12" s="20" customFormat="1" ht="15" x14ac:dyDescent="0.25">
      <c r="A163" t="str">
        <f>VLOOKUP(E163,'[1]ONS Area ID (CWT Q2 13-14)'!$A$2:$C$219,2,FALSE)</f>
        <v>E38000053</v>
      </c>
      <c r="B163" t="str">
        <f>VLOOKUP(E163,'[1]ONS Area ID (CWT Q2 13-14)'!$A$2:$C$219,3,FALSE)</f>
        <v>E39000017</v>
      </c>
      <c r="C163" s="66" t="str">
        <f>VLOOKUP(E163,[1]CCG!$A$2:$D$212,4,FALSE)</f>
        <v>Q60</v>
      </c>
      <c r="D163" s="66" t="str">
        <f>VLOOKUP(C163,'[1]Area Team'!$A$2:$B$29,2,FALSE)</f>
        <v>SHROPSHIRE AND STAFFORDSHIRE AREA TEAM</v>
      </c>
      <c r="E163" s="79" t="s">
        <v>154</v>
      </c>
      <c r="F163" s="66" t="str">
        <f>VLOOKUP(E163,[1]CCG!$A$2:$D$212,2,FALSE)</f>
        <v>NHS EAST STAFFORDSHIRE CCG</v>
      </c>
      <c r="G163" s="56" t="s">
        <v>62</v>
      </c>
      <c r="H163" s="56" t="s">
        <v>0</v>
      </c>
      <c r="I163" s="80">
        <v>3</v>
      </c>
      <c r="J163" s="80">
        <v>2</v>
      </c>
      <c r="K163" s="60">
        <f t="shared" si="8"/>
        <v>1</v>
      </c>
      <c r="L163" s="58">
        <f t="shared" si="9"/>
        <v>0.66666666666666663</v>
      </c>
    </row>
    <row r="164" spans="1:12" s="20" customFormat="1" ht="15" x14ac:dyDescent="0.25">
      <c r="A164" t="str">
        <f>VLOOKUP(E164,'[1]ONS Area ID (CWT Q2 13-14)'!$A$2:$C$219,2,FALSE)</f>
        <v>E38000126</v>
      </c>
      <c r="B164" t="str">
        <f>VLOOKUP(E164,'[1]ONS Area ID (CWT Q2 13-14)'!$A$2:$C$219,3,FALSE)</f>
        <v>E39000017</v>
      </c>
      <c r="C164" s="66" t="str">
        <f>VLOOKUP(E164,[1]CCG!$A$2:$D$212,4,FALSE)</f>
        <v>Q60</v>
      </c>
      <c r="D164" s="66" t="str">
        <f>VLOOKUP(C164,'[1]Area Team'!$A$2:$B$29,2,FALSE)</f>
        <v>SHROPSHIRE AND STAFFORDSHIRE AREA TEAM</v>
      </c>
      <c r="E164" s="79" t="s">
        <v>156</v>
      </c>
      <c r="F164" s="66" t="str">
        <f>VLOOKUP(E164,[1]CCG!$A$2:$D$212,2,FALSE)</f>
        <v>NHS NORTH STAFFORDSHIRE CCG</v>
      </c>
      <c r="G164" s="56" t="s">
        <v>62</v>
      </c>
      <c r="H164" s="56" t="s">
        <v>0</v>
      </c>
      <c r="I164" s="80">
        <v>58</v>
      </c>
      <c r="J164" s="80">
        <v>51</v>
      </c>
      <c r="K164" s="60">
        <f t="shared" si="8"/>
        <v>7</v>
      </c>
      <c r="L164" s="58">
        <f t="shared" si="9"/>
        <v>0.87931034482758619</v>
      </c>
    </row>
    <row r="165" spans="1:12" s="20" customFormat="1" ht="15" x14ac:dyDescent="0.25">
      <c r="A165" t="str">
        <f>VLOOKUP(E165,'[1]ONS Area ID (CWT Q2 13-14)'!$A$2:$C$219,2,FALSE)</f>
        <v>E38000147</v>
      </c>
      <c r="B165" t="str">
        <f>VLOOKUP(E165,'[1]ONS Area ID (CWT Q2 13-14)'!$A$2:$C$219,3,FALSE)</f>
        <v>E39000017</v>
      </c>
      <c r="C165" s="66" t="str">
        <f>VLOOKUP(E165,[1]CCG!$A$2:$D$212,4,FALSE)</f>
        <v>Q60</v>
      </c>
      <c r="D165" s="66" t="str">
        <f>VLOOKUP(C165,'[1]Area Team'!$A$2:$B$29,2,FALSE)</f>
        <v>SHROPSHIRE AND STAFFORDSHIRE AREA TEAM</v>
      </c>
      <c r="E165" s="79" t="s">
        <v>160</v>
      </c>
      <c r="F165" s="66" t="str">
        <f>VLOOKUP(E165,[1]CCG!$A$2:$D$212,2,FALSE)</f>
        <v>NHS SHROPSHIRE CCG</v>
      </c>
      <c r="G165" s="56" t="s">
        <v>62</v>
      </c>
      <c r="H165" s="56" t="s">
        <v>0</v>
      </c>
      <c r="I165" s="80">
        <v>96</v>
      </c>
      <c r="J165" s="80">
        <v>91</v>
      </c>
      <c r="K165" s="60">
        <f t="shared" si="8"/>
        <v>5</v>
      </c>
      <c r="L165" s="58">
        <f t="shared" si="9"/>
        <v>0.94791666666666663</v>
      </c>
    </row>
    <row r="166" spans="1:12" s="20" customFormat="1" ht="15" x14ac:dyDescent="0.25">
      <c r="A166" t="str">
        <f>VLOOKUP(E166,'[1]ONS Area ID (CWT Q2 13-14)'!$A$2:$C$219,2,FALSE)</f>
        <v>E38000153</v>
      </c>
      <c r="B166" t="str">
        <f>VLOOKUP(E166,'[1]ONS Area ID (CWT Q2 13-14)'!$A$2:$C$219,3,FALSE)</f>
        <v>E39000017</v>
      </c>
      <c r="C166" s="66" t="str">
        <f>VLOOKUP(E166,[1]CCG!$A$2:$D$212,4,FALSE)</f>
        <v>Q60</v>
      </c>
      <c r="D166" s="66" t="str">
        <f>VLOOKUP(C166,'[1]Area Team'!$A$2:$B$29,2,FALSE)</f>
        <v>SHROPSHIRE AND STAFFORDSHIRE AREA TEAM</v>
      </c>
      <c r="E166" s="79" t="s">
        <v>162</v>
      </c>
      <c r="F166" s="66" t="str">
        <f>VLOOKUP(E166,[1]CCG!$A$2:$D$212,2,FALSE)</f>
        <v>NHS SOUTH EAST STAFFS AND SEISDON PENINSULAR CCG</v>
      </c>
      <c r="G166" s="56" t="s">
        <v>62</v>
      </c>
      <c r="H166" s="56" t="s">
        <v>0</v>
      </c>
      <c r="I166" s="80">
        <v>36</v>
      </c>
      <c r="J166" s="80">
        <v>35</v>
      </c>
      <c r="K166" s="60">
        <f t="shared" si="8"/>
        <v>1</v>
      </c>
      <c r="L166" s="58">
        <f t="shared" si="9"/>
        <v>0.97222222222222221</v>
      </c>
    </row>
    <row r="167" spans="1:12" s="20" customFormat="1" ht="15" x14ac:dyDescent="0.25">
      <c r="A167" t="str">
        <f>VLOOKUP(E167,'[1]ONS Area ID (CWT Q2 13-14)'!$A$2:$C$219,2,FALSE)</f>
        <v>E38000173</v>
      </c>
      <c r="B167" t="str">
        <f>VLOOKUP(E167,'[1]ONS Area ID (CWT Q2 13-14)'!$A$2:$C$219,3,FALSE)</f>
        <v>E39000017</v>
      </c>
      <c r="C167" s="66" t="str">
        <f>VLOOKUP(E167,[1]CCG!$A$2:$D$212,4,FALSE)</f>
        <v>Q60</v>
      </c>
      <c r="D167" s="66" t="str">
        <f>VLOOKUP(C167,'[1]Area Team'!$A$2:$B$29,2,FALSE)</f>
        <v>SHROPSHIRE AND STAFFORDSHIRE AREA TEAM</v>
      </c>
      <c r="E167" s="79" t="s">
        <v>165</v>
      </c>
      <c r="F167" s="66" t="str">
        <f>VLOOKUP(E167,[1]CCG!$A$2:$D$212,2,FALSE)</f>
        <v>NHS STAFFORD AND SURROUNDS CCG</v>
      </c>
      <c r="G167" s="56" t="s">
        <v>62</v>
      </c>
      <c r="H167" s="56" t="s">
        <v>0</v>
      </c>
      <c r="I167" s="80">
        <v>56</v>
      </c>
      <c r="J167" s="80">
        <v>53</v>
      </c>
      <c r="K167" s="60">
        <f t="shared" si="8"/>
        <v>3</v>
      </c>
      <c r="L167" s="58">
        <f t="shared" si="9"/>
        <v>0.9464285714285714</v>
      </c>
    </row>
    <row r="168" spans="1:12" s="20" customFormat="1" ht="15" x14ac:dyDescent="0.25">
      <c r="A168" t="str">
        <f>VLOOKUP(E168,'[1]ONS Area ID (CWT Q2 13-14)'!$A$2:$C$219,2,FALSE)</f>
        <v>E38000175</v>
      </c>
      <c r="B168" t="str">
        <f>VLOOKUP(E168,'[1]ONS Area ID (CWT Q2 13-14)'!$A$2:$C$219,3,FALSE)</f>
        <v>E39000017</v>
      </c>
      <c r="C168" s="66" t="str">
        <f>VLOOKUP(E168,[1]CCG!$A$2:$D$212,4,FALSE)</f>
        <v>Q60</v>
      </c>
      <c r="D168" s="66" t="str">
        <f>VLOOKUP(C168,'[1]Area Team'!$A$2:$B$29,2,FALSE)</f>
        <v>SHROPSHIRE AND STAFFORDSHIRE AREA TEAM</v>
      </c>
      <c r="E168" s="79" t="s">
        <v>166</v>
      </c>
      <c r="F168" s="66" t="str">
        <f>VLOOKUP(E168,[1]CCG!$A$2:$D$212,2,FALSE)</f>
        <v>NHS STOKE ON TRENT CCG</v>
      </c>
      <c r="G168" s="56" t="s">
        <v>62</v>
      </c>
      <c r="H168" s="56" t="s">
        <v>0</v>
      </c>
      <c r="I168" s="80">
        <v>84</v>
      </c>
      <c r="J168" s="80">
        <v>75</v>
      </c>
      <c r="K168" s="60">
        <f t="shared" si="8"/>
        <v>9</v>
      </c>
      <c r="L168" s="58">
        <f t="shared" si="9"/>
        <v>0.8928571428571429</v>
      </c>
    </row>
    <row r="169" spans="1:12" s="20" customFormat="1" ht="15" x14ac:dyDescent="0.25">
      <c r="A169" t="str">
        <f>VLOOKUP(E169,'[1]ONS Area ID (CWT Q2 13-14)'!$A$2:$C$219,2,FALSE)</f>
        <v>E38000183</v>
      </c>
      <c r="B169" t="str">
        <f>VLOOKUP(E169,'[1]ONS Area ID (CWT Q2 13-14)'!$A$2:$C$219,3,FALSE)</f>
        <v>E39000017</v>
      </c>
      <c r="C169" s="66" t="str">
        <f>VLOOKUP(E169,[1]CCG!$A$2:$D$212,4,FALSE)</f>
        <v>Q60</v>
      </c>
      <c r="D169" s="66" t="str">
        <f>VLOOKUP(C169,'[1]Area Team'!$A$2:$B$29,2,FALSE)</f>
        <v>SHROPSHIRE AND STAFFORDSHIRE AREA TEAM</v>
      </c>
      <c r="E169" s="79" t="s">
        <v>167</v>
      </c>
      <c r="F169" s="66" t="str">
        <f>VLOOKUP(E169,[1]CCG!$A$2:$D$212,2,FALSE)</f>
        <v>NHS TELFORD AND WREKIN CCG</v>
      </c>
      <c r="G169" s="56" t="s">
        <v>62</v>
      </c>
      <c r="H169" s="56" t="s">
        <v>0</v>
      </c>
      <c r="I169" s="80">
        <v>43</v>
      </c>
      <c r="J169" s="80">
        <v>38</v>
      </c>
      <c r="K169" s="60">
        <f t="shared" si="8"/>
        <v>5</v>
      </c>
      <c r="L169" s="58">
        <f t="shared" si="9"/>
        <v>0.88372093023255816</v>
      </c>
    </row>
    <row r="170" spans="1:12" s="20" customFormat="1" ht="15" x14ac:dyDescent="0.25">
      <c r="A170" t="str">
        <f>VLOOKUP(E170,'[1]ONS Area ID (CWT Q2 13-14)'!$A$2:$C$219,2,FALSE)</f>
        <v>E38000006</v>
      </c>
      <c r="B170" t="str">
        <f>VLOOKUP(E170,'[1]ONS Area ID (CWT Q2 13-14)'!$A$2:$C$219,3,FALSE)</f>
        <v>E39000008</v>
      </c>
      <c r="C170" s="66" t="str">
        <f>VLOOKUP(E170,[1]CCG!$A$2:$D$212,4,FALSE)</f>
        <v>Q51</v>
      </c>
      <c r="D170" s="66" t="str">
        <f>VLOOKUP(C170,'[1]Area Team'!$A$2:$B$29,2,FALSE)</f>
        <v>SOUTH YORKSHIRE AND BASSETLAW AREA TEAM</v>
      </c>
      <c r="E170" s="79" t="s">
        <v>109</v>
      </c>
      <c r="F170" s="66" t="str">
        <f>VLOOKUP(E170,[1]CCG!$A$2:$D$212,2,FALSE)</f>
        <v>NHS BARNSLEY CCG</v>
      </c>
      <c r="G170" s="56" t="s">
        <v>62</v>
      </c>
      <c r="H170" s="56" t="s">
        <v>0</v>
      </c>
      <c r="I170" s="80">
        <v>14</v>
      </c>
      <c r="J170" s="80">
        <v>14</v>
      </c>
      <c r="K170" s="60">
        <f t="shared" si="8"/>
        <v>0</v>
      </c>
      <c r="L170" s="58">
        <f t="shared" si="9"/>
        <v>1</v>
      </c>
    </row>
    <row r="171" spans="1:12" s="20" customFormat="1" ht="15" x14ac:dyDescent="0.25">
      <c r="A171" t="str">
        <f>VLOOKUP(E171,'[1]ONS Area ID (CWT Q2 13-14)'!$A$2:$C$219,2,FALSE)</f>
        <v>E38000008</v>
      </c>
      <c r="B171" t="str">
        <f>VLOOKUP(E171,'[1]ONS Area ID (CWT Q2 13-14)'!$A$2:$C$219,3,FALSE)</f>
        <v>E39000008</v>
      </c>
      <c r="C171" s="66" t="str">
        <f>VLOOKUP(E171,[1]CCG!$A$2:$D$212,4,FALSE)</f>
        <v>Q51</v>
      </c>
      <c r="D171" s="66" t="str">
        <f>VLOOKUP(C171,'[1]Area Team'!$A$2:$B$29,2,FALSE)</f>
        <v>SOUTH YORKSHIRE AND BASSETLAW AREA TEAM</v>
      </c>
      <c r="E171" s="79" t="s">
        <v>110</v>
      </c>
      <c r="F171" s="66" t="str">
        <f>VLOOKUP(E171,[1]CCG!$A$2:$D$212,2,FALSE)</f>
        <v>NHS BASSETLAW CCG</v>
      </c>
      <c r="G171" s="56" t="s">
        <v>62</v>
      </c>
      <c r="H171" s="56" t="s">
        <v>0</v>
      </c>
      <c r="I171" s="80">
        <v>17</v>
      </c>
      <c r="J171" s="80">
        <v>16</v>
      </c>
      <c r="K171" s="60">
        <f t="shared" si="8"/>
        <v>1</v>
      </c>
      <c r="L171" s="58">
        <f t="shared" si="9"/>
        <v>0.94117647058823528</v>
      </c>
    </row>
    <row r="172" spans="1:12" s="20" customFormat="1" ht="15" x14ac:dyDescent="0.25">
      <c r="A172" t="str">
        <f>VLOOKUP(E172,'[1]ONS Area ID (CWT Q2 13-14)'!$A$2:$C$219,2,FALSE)</f>
        <v>E38000044</v>
      </c>
      <c r="B172" t="str">
        <f>VLOOKUP(E172,'[1]ONS Area ID (CWT Q2 13-14)'!$A$2:$C$219,3,FALSE)</f>
        <v>E39000008</v>
      </c>
      <c r="C172" s="66" t="str">
        <f>VLOOKUP(E172,[1]CCG!$A$2:$D$212,4,FALSE)</f>
        <v>Q51</v>
      </c>
      <c r="D172" s="66" t="str">
        <f>VLOOKUP(C172,'[1]Area Team'!$A$2:$B$29,2,FALSE)</f>
        <v>SOUTH YORKSHIRE AND BASSETLAW AREA TEAM</v>
      </c>
      <c r="E172" s="79" t="s">
        <v>115</v>
      </c>
      <c r="F172" s="66" t="str">
        <f>VLOOKUP(E172,[1]CCG!$A$2:$D$212,2,FALSE)</f>
        <v>NHS DONCASTER CCG</v>
      </c>
      <c r="G172" s="56" t="s">
        <v>62</v>
      </c>
      <c r="H172" s="56" t="s">
        <v>0</v>
      </c>
      <c r="I172" s="80">
        <v>56</v>
      </c>
      <c r="J172" s="80">
        <v>49</v>
      </c>
      <c r="K172" s="60">
        <f t="shared" ref="K172:K203" si="10">I172-J172</f>
        <v>7</v>
      </c>
      <c r="L172" s="58">
        <f t="shared" ref="L172:L203" si="11">J172/I172</f>
        <v>0.875</v>
      </c>
    </row>
    <row r="173" spans="1:12" s="20" customFormat="1" ht="15" x14ac:dyDescent="0.25">
      <c r="A173" t="str">
        <f>VLOOKUP(E173,'[1]ONS Area ID (CWT Q2 13-14)'!$A$2:$C$219,2,FALSE)</f>
        <v>E38000141</v>
      </c>
      <c r="B173" t="str">
        <f>VLOOKUP(E173,'[1]ONS Area ID (CWT Q2 13-14)'!$A$2:$C$219,3,FALSE)</f>
        <v>E39000008</v>
      </c>
      <c r="C173" s="66" t="str">
        <f>VLOOKUP(E173,[1]CCG!$A$2:$D$212,4,FALSE)</f>
        <v>Q51</v>
      </c>
      <c r="D173" s="66" t="str">
        <f>VLOOKUP(C173,'[1]Area Team'!$A$2:$B$29,2,FALSE)</f>
        <v>SOUTH YORKSHIRE AND BASSETLAW AREA TEAM</v>
      </c>
      <c r="E173" s="79" t="s">
        <v>126</v>
      </c>
      <c r="F173" s="66" t="str">
        <f>VLOOKUP(E173,[1]CCG!$A$2:$D$212,2,FALSE)</f>
        <v>NHS ROTHERHAM CCG</v>
      </c>
      <c r="G173" s="56" t="s">
        <v>62</v>
      </c>
      <c r="H173" s="56" t="s">
        <v>0</v>
      </c>
      <c r="I173" s="80">
        <v>128</v>
      </c>
      <c r="J173" s="80">
        <v>122</v>
      </c>
      <c r="K173" s="60">
        <f t="shared" si="10"/>
        <v>6</v>
      </c>
      <c r="L173" s="58">
        <f t="shared" si="11"/>
        <v>0.953125</v>
      </c>
    </row>
    <row r="174" spans="1:12" s="20" customFormat="1" ht="15" x14ac:dyDescent="0.25">
      <c r="A174" t="str">
        <f>VLOOKUP(E174,'[1]ONS Area ID (CWT Q2 13-14)'!$A$2:$C$219,2,FALSE)</f>
        <v>E38000146</v>
      </c>
      <c r="B174" t="str">
        <f>VLOOKUP(E174,'[1]ONS Area ID (CWT Q2 13-14)'!$A$2:$C$219,3,FALSE)</f>
        <v>E39000008</v>
      </c>
      <c r="C174" s="66" t="str">
        <f>VLOOKUP(E174,[1]CCG!$A$2:$D$212,4,FALSE)</f>
        <v>Q51</v>
      </c>
      <c r="D174" s="66" t="str">
        <f>VLOOKUP(C174,'[1]Area Team'!$A$2:$B$29,2,FALSE)</f>
        <v>SOUTH YORKSHIRE AND BASSETLAW AREA TEAM</v>
      </c>
      <c r="E174" s="79" t="s">
        <v>128</v>
      </c>
      <c r="F174" s="66" t="str">
        <f>VLOOKUP(E174,[1]CCG!$A$2:$D$212,2,FALSE)</f>
        <v>NHS SHEFFIELD CCG</v>
      </c>
      <c r="G174" s="56" t="s">
        <v>62</v>
      </c>
      <c r="H174" s="56" t="s">
        <v>0</v>
      </c>
      <c r="I174" s="80">
        <v>79</v>
      </c>
      <c r="J174" s="80">
        <v>74</v>
      </c>
      <c r="K174" s="60">
        <f t="shared" si="10"/>
        <v>5</v>
      </c>
      <c r="L174" s="58">
        <f t="shared" si="11"/>
        <v>0.93670886075949367</v>
      </c>
    </row>
    <row r="175" spans="1:12" s="20" customFormat="1" ht="15" x14ac:dyDescent="0.25">
      <c r="A175" t="str">
        <f>VLOOKUP(E175,'[1]ONS Area ID (CWT Q2 13-14)'!$A$2:$C$219,2,FALSE)</f>
        <v>E38000021</v>
      </c>
      <c r="B175" t="str">
        <f>VLOOKUP(E175,'[1]ONS Area ID (CWT Q2 13-14)'!$A$2:$C$219,3,FALSE)</f>
        <v>E39000023</v>
      </c>
      <c r="C175" s="66" t="str">
        <f>VLOOKUP(E175,[1]CCG!$A$2:$D$212,4,FALSE)</f>
        <v>Q68</v>
      </c>
      <c r="D175" s="66" t="str">
        <f>VLOOKUP(C175,'[1]Area Team'!$A$2:$B$29,2,FALSE)</f>
        <v>SURREY AND SUSSEX AREA TEAM</v>
      </c>
      <c r="E175" s="79" t="s">
        <v>220</v>
      </c>
      <c r="F175" s="66" t="str">
        <f>VLOOKUP(E175,[1]CCG!$A$2:$D$212,2,FALSE)</f>
        <v>NHS BRIGHTON AND HOVE CCG</v>
      </c>
      <c r="G175" s="56" t="s">
        <v>62</v>
      </c>
      <c r="H175" s="56" t="s">
        <v>0</v>
      </c>
      <c r="I175" s="80">
        <v>13</v>
      </c>
      <c r="J175" s="80">
        <v>10</v>
      </c>
      <c r="K175" s="60">
        <f t="shared" si="10"/>
        <v>3</v>
      </c>
      <c r="L175" s="58">
        <f t="shared" si="11"/>
        <v>0.76923076923076927</v>
      </c>
    </row>
    <row r="176" spans="1:12" s="20" customFormat="1" ht="15" x14ac:dyDescent="0.25">
      <c r="A176" t="str">
        <f>VLOOKUP(E176,'[1]ONS Area ID (CWT Q2 13-14)'!$A$2:$C$219,2,FALSE)</f>
        <v>E38000036</v>
      </c>
      <c r="B176" t="str">
        <f>VLOOKUP(E176,'[1]ONS Area ID (CWT Q2 13-14)'!$A$2:$C$219,3,FALSE)</f>
        <v>E39000023</v>
      </c>
      <c r="C176" s="66" t="str">
        <f>VLOOKUP(E176,[1]CCG!$A$2:$D$212,4,FALSE)</f>
        <v>Q68</v>
      </c>
      <c r="D176" s="66" t="str">
        <f>VLOOKUP(C176,'[1]Area Team'!$A$2:$B$29,2,FALSE)</f>
        <v>SURREY AND SUSSEX AREA TEAM</v>
      </c>
      <c r="E176" s="79" t="s">
        <v>223</v>
      </c>
      <c r="F176" s="66" t="str">
        <f>VLOOKUP(E176,[1]CCG!$A$2:$D$212,2,FALSE)</f>
        <v>NHS COASTAL WEST SUSSEX CCG</v>
      </c>
      <c r="G176" s="56" t="s">
        <v>62</v>
      </c>
      <c r="H176" s="56" t="s">
        <v>0</v>
      </c>
      <c r="I176" s="80">
        <v>30</v>
      </c>
      <c r="J176" s="80">
        <v>25</v>
      </c>
      <c r="K176" s="60">
        <f t="shared" si="10"/>
        <v>5</v>
      </c>
      <c r="L176" s="58">
        <f t="shared" si="11"/>
        <v>0.83333333333333337</v>
      </c>
    </row>
    <row r="177" spans="1:12" s="18" customFormat="1" ht="15" x14ac:dyDescent="0.25">
      <c r="A177" t="str">
        <f>VLOOKUP(E177,'[1]ONS Area ID (CWT Q2 13-14)'!$A$2:$C$219,2,FALSE)</f>
        <v>E38000039</v>
      </c>
      <c r="B177" t="str">
        <f>VLOOKUP(E177,'[1]ONS Area ID (CWT Q2 13-14)'!$A$2:$C$219,3,FALSE)</f>
        <v>E39000023</v>
      </c>
      <c r="C177" s="66" t="str">
        <f>VLOOKUP(E177,[1]CCG!$A$2:$D$212,4,FALSE)</f>
        <v>Q68</v>
      </c>
      <c r="D177" s="66" t="str">
        <f>VLOOKUP(C177,'[1]Area Team'!$A$2:$B$29,2,FALSE)</f>
        <v>SURREY AND SUSSEX AREA TEAM</v>
      </c>
      <c r="E177" s="79" t="s">
        <v>224</v>
      </c>
      <c r="F177" s="66" t="str">
        <f>VLOOKUP(E177,[1]CCG!$A$2:$D$212,2,FALSE)</f>
        <v>NHS CRAWLEY CCG</v>
      </c>
      <c r="G177" s="56" t="s">
        <v>62</v>
      </c>
      <c r="H177" s="56" t="s">
        <v>0</v>
      </c>
      <c r="I177" s="80">
        <v>5</v>
      </c>
      <c r="J177" s="80">
        <v>5</v>
      </c>
      <c r="K177" s="60">
        <f t="shared" si="10"/>
        <v>0</v>
      </c>
      <c r="L177" s="58">
        <f t="shared" si="11"/>
        <v>1</v>
      </c>
    </row>
    <row r="178" spans="1:12" s="18" customFormat="1" ht="15" x14ac:dyDescent="0.25">
      <c r="A178" t="str">
        <f>VLOOKUP(E178,'[1]ONS Area ID (CWT Q2 13-14)'!$A$2:$C$219,2,FALSE)</f>
        <v>E38000054</v>
      </c>
      <c r="B178" t="str">
        <f>VLOOKUP(E178,'[1]ONS Area ID (CWT Q2 13-14)'!$A$2:$C$219,3,FALSE)</f>
        <v>E39000023</v>
      </c>
      <c r="C178" s="66" t="str">
        <f>VLOOKUP(E178,[1]CCG!$A$2:$D$212,4,FALSE)</f>
        <v>Q68</v>
      </c>
      <c r="D178" s="66" t="str">
        <f>VLOOKUP(C178,'[1]Area Team'!$A$2:$B$29,2,FALSE)</f>
        <v>SURREY AND SUSSEX AREA TEAM</v>
      </c>
      <c r="E178" s="79" t="s">
        <v>226</v>
      </c>
      <c r="F178" s="66" t="str">
        <f>VLOOKUP(E178,[1]CCG!$A$2:$D$212,2,FALSE)</f>
        <v>NHS EAST SURREY CCG</v>
      </c>
      <c r="G178" s="56" t="s">
        <v>62</v>
      </c>
      <c r="H178" s="56" t="s">
        <v>0</v>
      </c>
      <c r="I178" s="80">
        <v>9</v>
      </c>
      <c r="J178" s="80">
        <v>9</v>
      </c>
      <c r="K178" s="60">
        <f t="shared" si="10"/>
        <v>0</v>
      </c>
      <c r="L178" s="58">
        <f t="shared" si="11"/>
        <v>1</v>
      </c>
    </row>
    <row r="179" spans="1:12" s="18" customFormat="1" ht="15" x14ac:dyDescent="0.25">
      <c r="A179" t="str">
        <f>VLOOKUP(E179,'[1]ONS Area ID (CWT Q2 13-14)'!$A$2:$C$219,2,FALSE)</f>
        <v>E38000055</v>
      </c>
      <c r="B179" t="str">
        <f>VLOOKUP(E179,'[1]ONS Area ID (CWT Q2 13-14)'!$A$2:$C$219,3,FALSE)</f>
        <v>E39000023</v>
      </c>
      <c r="C179" s="66" t="str">
        <f>VLOOKUP(E179,[1]CCG!$A$2:$D$212,4,FALSE)</f>
        <v>Q68</v>
      </c>
      <c r="D179" s="66" t="str">
        <f>VLOOKUP(C179,'[1]Area Team'!$A$2:$B$29,2,FALSE)</f>
        <v>SURREY AND SUSSEX AREA TEAM</v>
      </c>
      <c r="E179" s="79" t="s">
        <v>222</v>
      </c>
      <c r="F179" s="66" t="str">
        <f>VLOOKUP(E179,[1]CCG!$A$2:$D$212,2,FALSE)</f>
        <v>NHS EASTBOURNE, HAILSHAM AND SEAFORD CCG</v>
      </c>
      <c r="G179" s="56" t="s">
        <v>62</v>
      </c>
      <c r="H179" s="56" t="s">
        <v>0</v>
      </c>
      <c r="I179" s="80">
        <v>5</v>
      </c>
      <c r="J179" s="80">
        <v>5</v>
      </c>
      <c r="K179" s="60">
        <f t="shared" si="10"/>
        <v>0</v>
      </c>
      <c r="L179" s="58">
        <f t="shared" si="11"/>
        <v>1</v>
      </c>
    </row>
    <row r="180" spans="1:12" s="18" customFormat="1" ht="15" x14ac:dyDescent="0.25">
      <c r="A180" t="str">
        <f>VLOOKUP(E180,'[1]ONS Area ID (CWT Q2 13-14)'!$A$2:$C$219,2,FALSE)</f>
        <v>E38000076</v>
      </c>
      <c r="B180" t="str">
        <f>VLOOKUP(E180,'[1]ONS Area ID (CWT Q2 13-14)'!$A$2:$C$219,3,FALSE)</f>
        <v>E39000023</v>
      </c>
      <c r="C180" s="66" t="str">
        <f>VLOOKUP(E180,[1]CCG!$A$2:$D$212,4,FALSE)</f>
        <v>Q68</v>
      </c>
      <c r="D180" s="66" t="str">
        <f>VLOOKUP(C180,'[1]Area Team'!$A$2:$B$29,2,FALSE)</f>
        <v>SURREY AND SUSSEX AREA TEAM</v>
      </c>
      <c r="E180" s="79" t="s">
        <v>228</v>
      </c>
      <c r="F180" s="66" t="str">
        <f>VLOOKUP(E180,[1]CCG!$A$2:$D$212,2,FALSE)</f>
        <v>NHS HASTINGS AND ROTHER CCG</v>
      </c>
      <c r="G180" s="56" t="s">
        <v>62</v>
      </c>
      <c r="H180" s="56" t="s">
        <v>0</v>
      </c>
      <c r="I180" s="80">
        <v>4</v>
      </c>
      <c r="J180" s="80">
        <v>3</v>
      </c>
      <c r="K180" s="60">
        <f t="shared" si="10"/>
        <v>1</v>
      </c>
      <c r="L180" s="58">
        <f t="shared" si="11"/>
        <v>0.75</v>
      </c>
    </row>
    <row r="181" spans="1:12" s="18" customFormat="1" ht="15" x14ac:dyDescent="0.25">
      <c r="A181" t="str">
        <f>VLOOKUP(E181,'[1]ONS Area ID (CWT Q2 13-14)'!$A$2:$C$219,2,FALSE)</f>
        <v>E38000081</v>
      </c>
      <c r="B181" t="str">
        <f>VLOOKUP(E181,'[1]ONS Area ID (CWT Q2 13-14)'!$A$2:$C$219,3,FALSE)</f>
        <v>E39000023</v>
      </c>
      <c r="C181" s="66" t="str">
        <f>VLOOKUP(E181,[1]CCG!$A$2:$D$212,4,FALSE)</f>
        <v>Q68</v>
      </c>
      <c r="D181" s="66" t="str">
        <f>VLOOKUP(C181,'[1]Area Team'!$A$2:$B$29,2,FALSE)</f>
        <v>SURREY AND SUSSEX AREA TEAM</v>
      </c>
      <c r="E181" s="79" t="s">
        <v>273</v>
      </c>
      <c r="F181" s="66" t="str">
        <f>VLOOKUP(E181,[1]CCG!$A$2:$D$212,2,FALSE)</f>
        <v>NHS HIGH WEALD LEWES HAVENS CCG</v>
      </c>
      <c r="G181" s="56" t="s">
        <v>62</v>
      </c>
      <c r="H181" s="56" t="s">
        <v>0</v>
      </c>
      <c r="I181" s="80">
        <v>8</v>
      </c>
      <c r="J181" s="80">
        <v>6</v>
      </c>
      <c r="K181" s="60">
        <f t="shared" si="10"/>
        <v>2</v>
      </c>
      <c r="L181" s="58">
        <f t="shared" si="11"/>
        <v>0.75</v>
      </c>
    </row>
    <row r="182" spans="1:12" s="20" customFormat="1" ht="15" x14ac:dyDescent="0.25">
      <c r="A182" t="str">
        <f>VLOOKUP(E182,'[1]ONS Area ID (CWT Q2 13-14)'!$A$2:$C$219,2,FALSE)</f>
        <v>E38000083</v>
      </c>
      <c r="B182" t="str">
        <f>VLOOKUP(E182,'[1]ONS Area ID (CWT Q2 13-14)'!$A$2:$C$219,3,FALSE)</f>
        <v>E39000023</v>
      </c>
      <c r="C182" s="66" t="str">
        <f>VLOOKUP(E182,[1]CCG!$A$2:$D$212,4,FALSE)</f>
        <v>Q68</v>
      </c>
      <c r="D182" s="66" t="str">
        <f>VLOOKUP(C182,'[1]Area Team'!$A$2:$B$29,2,FALSE)</f>
        <v>SURREY AND SUSSEX AREA TEAM</v>
      </c>
      <c r="E182" s="79" t="s">
        <v>230</v>
      </c>
      <c r="F182" s="66" t="str">
        <f>VLOOKUP(E182,[1]CCG!$A$2:$D$212,2,FALSE)</f>
        <v>NHS HORSHAM AND MID SUSSEX CCG</v>
      </c>
      <c r="G182" s="56" t="s">
        <v>62</v>
      </c>
      <c r="H182" s="56" t="s">
        <v>0</v>
      </c>
      <c r="I182" s="80">
        <v>9</v>
      </c>
      <c r="J182" s="80">
        <v>9</v>
      </c>
      <c r="K182" s="60">
        <f t="shared" si="10"/>
        <v>0</v>
      </c>
      <c r="L182" s="58">
        <f t="shared" si="11"/>
        <v>1</v>
      </c>
    </row>
    <row r="183" spans="1:12" s="13" customFormat="1" ht="15" x14ac:dyDescent="0.25">
      <c r="A183" t="str">
        <f>VLOOKUP(E183,'[1]ONS Area ID (CWT Q2 13-14)'!$A$2:$C$219,2,FALSE)</f>
        <v>E38000128</v>
      </c>
      <c r="B183" t="str">
        <f>VLOOKUP(E183,'[1]ONS Area ID (CWT Q2 13-14)'!$A$2:$C$219,3,FALSE)</f>
        <v>E39000023</v>
      </c>
      <c r="C183" s="66" t="str">
        <f>VLOOKUP(E183,[1]CCG!$A$2:$D$212,4,FALSE)</f>
        <v>Q68</v>
      </c>
      <c r="D183" s="66" t="str">
        <f>VLOOKUP(C183,'[1]Area Team'!$A$2:$B$29,2,FALSE)</f>
        <v>SURREY AND SUSSEX AREA TEAM</v>
      </c>
      <c r="E183" s="79" t="s">
        <v>231</v>
      </c>
      <c r="F183" s="66" t="str">
        <f>VLOOKUP(E183,[1]CCG!$A$2:$D$212,2,FALSE)</f>
        <v>NHS NORTH WEST SURREY CCG</v>
      </c>
      <c r="G183" s="56" t="s">
        <v>62</v>
      </c>
      <c r="H183" s="56" t="s">
        <v>0</v>
      </c>
      <c r="I183" s="80">
        <v>4</v>
      </c>
      <c r="J183" s="80">
        <v>4</v>
      </c>
      <c r="K183" s="60">
        <f t="shared" si="10"/>
        <v>0</v>
      </c>
      <c r="L183" s="58">
        <f t="shared" si="11"/>
        <v>1</v>
      </c>
    </row>
    <row r="184" spans="1:12" s="13" customFormat="1" ht="15" x14ac:dyDescent="0.25">
      <c r="A184" t="str">
        <f>VLOOKUP(E184,'[1]ONS Area ID (CWT Q2 13-14)'!$A$2:$C$219,2,FALSE)</f>
        <v>E38000177</v>
      </c>
      <c r="B184" t="str">
        <f>VLOOKUP(E184,'[1]ONS Area ID (CWT Q2 13-14)'!$A$2:$C$219,3,FALSE)</f>
        <v>E39000023</v>
      </c>
      <c r="C184" s="66" t="str">
        <f>VLOOKUP(E184,[1]CCG!$A$2:$D$212,4,FALSE)</f>
        <v>Q68</v>
      </c>
      <c r="D184" s="66" t="str">
        <f>VLOOKUP(C184,'[1]Area Team'!$A$2:$B$29,2,FALSE)</f>
        <v>SURREY AND SUSSEX AREA TEAM</v>
      </c>
      <c r="E184" s="79" t="s">
        <v>271</v>
      </c>
      <c r="F184" s="66" t="str">
        <f>VLOOKUP(E184,[1]CCG!$A$2:$D$212,2,FALSE)</f>
        <v>NHS SURREY DOWNS CCG</v>
      </c>
      <c r="G184" s="56" t="s">
        <v>62</v>
      </c>
      <c r="H184" s="56" t="s">
        <v>0</v>
      </c>
      <c r="I184" s="80">
        <v>3</v>
      </c>
      <c r="J184" s="80">
        <v>2</v>
      </c>
      <c r="K184" s="60">
        <f t="shared" si="10"/>
        <v>1</v>
      </c>
      <c r="L184" s="58">
        <f t="shared" si="11"/>
        <v>0.66666666666666663</v>
      </c>
    </row>
    <row r="185" spans="1:12" s="13" customFormat="1" ht="15" x14ac:dyDescent="0.25">
      <c r="A185" t="str">
        <f>VLOOKUP(E185,'[1]ONS Area ID (CWT Q2 13-14)'!$A$2:$C$219,2,FALSE)</f>
        <v>E38000178</v>
      </c>
      <c r="B185" t="str">
        <f>VLOOKUP(E185,'[1]ONS Area ID (CWT Q2 13-14)'!$A$2:$C$219,3,FALSE)</f>
        <v>E39000023</v>
      </c>
      <c r="C185" s="66" t="str">
        <f>VLOOKUP(E185,[1]CCG!$A$2:$D$212,4,FALSE)</f>
        <v>Q68</v>
      </c>
      <c r="D185" s="66" t="str">
        <f>VLOOKUP(C185,'[1]Area Team'!$A$2:$B$29,2,FALSE)</f>
        <v>SURREY AND SUSSEX AREA TEAM</v>
      </c>
      <c r="E185" s="79" t="s">
        <v>233</v>
      </c>
      <c r="F185" s="66" t="str">
        <f>VLOOKUP(E185,[1]CCG!$A$2:$D$212,2,FALSE)</f>
        <v>NHS SURREY HEATH CCG</v>
      </c>
      <c r="G185" s="56" t="s">
        <v>62</v>
      </c>
      <c r="H185" s="56" t="s">
        <v>0</v>
      </c>
      <c r="I185" s="80">
        <v>8</v>
      </c>
      <c r="J185" s="80">
        <v>8</v>
      </c>
      <c r="K185" s="60">
        <f t="shared" si="10"/>
        <v>0</v>
      </c>
      <c r="L185" s="58">
        <f t="shared" si="11"/>
        <v>1</v>
      </c>
    </row>
    <row r="186" spans="1:12" s="13" customFormat="1" ht="15" x14ac:dyDescent="0.25">
      <c r="A186" t="str">
        <f>VLOOKUP(E186,'[1]ONS Area ID (CWT Q2 13-14)'!$A$2:$C$219,2,FALSE)</f>
        <v>E38000003</v>
      </c>
      <c r="B186" t="str">
        <f>VLOOKUP(E186,'[1]ONS Area ID (CWT Q2 13-14)'!$A$2:$C$219,3,FALSE)</f>
        <v>E39000024</v>
      </c>
      <c r="C186" s="66" t="str">
        <f>VLOOKUP(E186,[1]CCG!$A$2:$D$212,4,FALSE)</f>
        <v>Q69</v>
      </c>
      <c r="D186" s="66" t="str">
        <f>VLOOKUP(C186,'[1]Area Team'!$A$2:$B$29,2,FALSE)</f>
        <v>THAMES VALLEY AREA TEAM</v>
      </c>
      <c r="E186" s="79" t="s">
        <v>249</v>
      </c>
      <c r="F186" s="66" t="str">
        <f>VLOOKUP(E186,[1]CCG!$A$2:$D$212,2,FALSE)</f>
        <v>NHS AYLESBURY VALE CCG</v>
      </c>
      <c r="G186" s="56" t="s">
        <v>62</v>
      </c>
      <c r="H186" s="56" t="s">
        <v>0</v>
      </c>
      <c r="I186" s="80">
        <v>1</v>
      </c>
      <c r="J186" s="80">
        <v>1</v>
      </c>
      <c r="K186" s="60">
        <f t="shared" si="10"/>
        <v>0</v>
      </c>
      <c r="L186" s="58">
        <f t="shared" si="11"/>
        <v>1</v>
      </c>
    </row>
    <row r="187" spans="1:12" s="13" customFormat="1" ht="15" x14ac:dyDescent="0.25">
      <c r="A187" t="str">
        <f>VLOOKUP(E187,'[1]ONS Area ID (CWT Q2 13-14)'!$A$2:$C$219,2,FALSE)</f>
        <v>E38000017</v>
      </c>
      <c r="B187" t="str">
        <f>VLOOKUP(E187,'[1]ONS Area ID (CWT Q2 13-14)'!$A$2:$C$219,3,FALSE)</f>
        <v>E39000024</v>
      </c>
      <c r="C187" s="66" t="str">
        <f>VLOOKUP(E187,[1]CCG!$A$2:$D$212,4,FALSE)</f>
        <v>Q69</v>
      </c>
      <c r="D187" s="66" t="str">
        <f>VLOOKUP(C187,'[1]Area Team'!$A$2:$B$29,2,FALSE)</f>
        <v>THAMES VALLEY AREA TEAM</v>
      </c>
      <c r="E187" s="79" t="s">
        <v>236</v>
      </c>
      <c r="F187" s="66" t="str">
        <f>VLOOKUP(E187,[1]CCG!$A$2:$D$212,2,FALSE)</f>
        <v>NHS BRACKNELL AND ASCOT CCG</v>
      </c>
      <c r="G187" s="56" t="s">
        <v>62</v>
      </c>
      <c r="H187" s="56" t="s">
        <v>0</v>
      </c>
      <c r="I187" s="80">
        <v>2</v>
      </c>
      <c r="J187" s="80">
        <v>2</v>
      </c>
      <c r="K187" s="60">
        <f t="shared" si="10"/>
        <v>0</v>
      </c>
      <c r="L187" s="58">
        <f t="shared" si="11"/>
        <v>1</v>
      </c>
    </row>
    <row r="188" spans="1:12" s="13" customFormat="1" ht="15" x14ac:dyDescent="0.25">
      <c r="A188" t="str">
        <f>VLOOKUP(E188,'[1]ONS Area ID (CWT Q2 13-14)'!$A$2:$C$219,2,FALSE)</f>
        <v>E38000033</v>
      </c>
      <c r="B188" t="str">
        <f>VLOOKUP(E188,'[1]ONS Area ID (CWT Q2 13-14)'!$A$2:$C$219,3,FALSE)</f>
        <v>E39000024</v>
      </c>
      <c r="C188" s="66" t="str">
        <f>VLOOKUP(E188,[1]CCG!$A$2:$D$212,4,FALSE)</f>
        <v>Q69</v>
      </c>
      <c r="D188" s="66" t="str">
        <f>VLOOKUP(C188,'[1]Area Team'!$A$2:$B$29,2,FALSE)</f>
        <v>THAMES VALLEY AREA TEAM</v>
      </c>
      <c r="E188" s="79" t="s">
        <v>237</v>
      </c>
      <c r="F188" s="66" t="str">
        <f>VLOOKUP(E188,[1]CCG!$A$2:$D$212,2,FALSE)</f>
        <v>NHS CHILTERN CCG</v>
      </c>
      <c r="G188" s="56" t="s">
        <v>62</v>
      </c>
      <c r="H188" s="56" t="s">
        <v>0</v>
      </c>
      <c r="I188" s="80">
        <v>3</v>
      </c>
      <c r="J188" s="80">
        <v>3</v>
      </c>
      <c r="K188" s="60">
        <f t="shared" si="10"/>
        <v>0</v>
      </c>
      <c r="L188" s="58">
        <f t="shared" si="11"/>
        <v>1</v>
      </c>
    </row>
    <row r="189" spans="1:12" s="13" customFormat="1" ht="12" customHeight="1" x14ac:dyDescent="0.25">
      <c r="A189" t="str">
        <f>VLOOKUP(E189,'[1]ONS Area ID (CWT Q2 13-14)'!$A$2:$C$219,2,FALSE)</f>
        <v>E38000110</v>
      </c>
      <c r="B189" t="str">
        <f>VLOOKUP(E189,'[1]ONS Area ID (CWT Q2 13-14)'!$A$2:$C$219,3,FALSE)</f>
        <v>E39000024</v>
      </c>
      <c r="C189" s="66" t="str">
        <f>VLOOKUP(E189,[1]CCG!$A$2:$D$212,4,FALSE)</f>
        <v>Q69</v>
      </c>
      <c r="D189" s="66" t="str">
        <f>VLOOKUP(C189,'[1]Area Team'!$A$2:$B$29,2,FALSE)</f>
        <v>THAMES VALLEY AREA TEAM</v>
      </c>
      <c r="E189" s="79" t="s">
        <v>241</v>
      </c>
      <c r="F189" s="66" t="str">
        <f>VLOOKUP(E189,[1]CCG!$A$2:$D$212,2,FALSE)</f>
        <v>NHS NEWBURY AND DISTRICT CCG</v>
      </c>
      <c r="G189" s="56" t="s">
        <v>62</v>
      </c>
      <c r="H189" s="56" t="s">
        <v>0</v>
      </c>
      <c r="I189" s="80">
        <v>1</v>
      </c>
      <c r="J189" s="80">
        <v>1</v>
      </c>
      <c r="K189" s="60">
        <f t="shared" si="10"/>
        <v>0</v>
      </c>
      <c r="L189" s="58">
        <f t="shared" si="11"/>
        <v>1</v>
      </c>
    </row>
    <row r="190" spans="1:12" ht="15" x14ac:dyDescent="0.25">
      <c r="A190" t="str">
        <f>VLOOKUP(E190,'[1]ONS Area ID (CWT Q2 13-14)'!$A$2:$C$219,2,FALSE)</f>
        <v>E38000136</v>
      </c>
      <c r="B190" t="str">
        <f>VLOOKUP(E190,'[1]ONS Area ID (CWT Q2 13-14)'!$A$2:$C$219,3,FALSE)</f>
        <v>E39000024</v>
      </c>
      <c r="C190" s="66" t="str">
        <f>VLOOKUP(E190,[1]CCG!$A$2:$D$212,4,FALSE)</f>
        <v>Q69</v>
      </c>
      <c r="D190" s="66" t="str">
        <f>VLOOKUP(C190,'[1]Area Team'!$A$2:$B$29,2,FALSE)</f>
        <v>THAMES VALLEY AREA TEAM</v>
      </c>
      <c r="E190" s="79" t="s">
        <v>243</v>
      </c>
      <c r="F190" s="66" t="str">
        <f>VLOOKUP(E190,[1]CCG!$A$2:$D$212,2,FALSE)</f>
        <v>NHS OXFORDSHIRE CCG</v>
      </c>
      <c r="G190" s="56" t="s">
        <v>62</v>
      </c>
      <c r="H190" s="56" t="s">
        <v>0</v>
      </c>
      <c r="I190" s="80">
        <v>3</v>
      </c>
      <c r="J190" s="80">
        <v>2</v>
      </c>
      <c r="K190" s="60">
        <f t="shared" si="10"/>
        <v>1</v>
      </c>
      <c r="L190" s="58">
        <f t="shared" si="11"/>
        <v>0.66666666666666663</v>
      </c>
    </row>
    <row r="191" spans="1:12" ht="15" x14ac:dyDescent="0.25">
      <c r="A191" t="str">
        <f>VLOOKUP(E191,'[1]ONS Area ID (CWT Q2 13-14)'!$A$2:$C$219,2,FALSE)</f>
        <v>E38000148</v>
      </c>
      <c r="B191" t="str">
        <f>VLOOKUP(E191,'[1]ONS Area ID (CWT Q2 13-14)'!$A$2:$C$219,3,FALSE)</f>
        <v>E39000024</v>
      </c>
      <c r="C191" s="66" t="str">
        <f>VLOOKUP(E191,[1]CCG!$A$2:$D$212,4,FALSE)</f>
        <v>Q69</v>
      </c>
      <c r="D191" s="66" t="str">
        <f>VLOOKUP(C191,'[1]Area Team'!$A$2:$B$29,2,FALSE)</f>
        <v>THAMES VALLEY AREA TEAM</v>
      </c>
      <c r="E191" s="79" t="s">
        <v>245</v>
      </c>
      <c r="F191" s="66" t="str">
        <f>VLOOKUP(E191,[1]CCG!$A$2:$D$212,2,FALSE)</f>
        <v>NHS SLOUGH CCG</v>
      </c>
      <c r="G191" s="56" t="s">
        <v>62</v>
      </c>
      <c r="H191" s="56" t="s">
        <v>0</v>
      </c>
      <c r="I191" s="80">
        <v>1</v>
      </c>
      <c r="J191" s="80">
        <v>1</v>
      </c>
      <c r="K191" s="60">
        <f t="shared" si="10"/>
        <v>0</v>
      </c>
      <c r="L191" s="58">
        <f t="shared" si="11"/>
        <v>1</v>
      </c>
    </row>
    <row r="192" spans="1:12" ht="15" x14ac:dyDescent="0.25">
      <c r="A192" t="str">
        <f>VLOOKUP(E192,'[1]ONS Area ID (CWT Q2 13-14)'!$A$2:$C$219,2,FALSE)</f>
        <v>E38000160</v>
      </c>
      <c r="B192" t="str">
        <f>VLOOKUP(E192,'[1]ONS Area ID (CWT Q2 13-14)'!$A$2:$C$219,3,FALSE)</f>
        <v>E39000024</v>
      </c>
      <c r="C192" s="66" t="str">
        <f>VLOOKUP(E192,[1]CCG!$A$2:$D$212,4,FALSE)</f>
        <v>Q69</v>
      </c>
      <c r="D192" s="66" t="str">
        <f>VLOOKUP(C192,'[1]Area Team'!$A$2:$B$29,2,FALSE)</f>
        <v>THAMES VALLEY AREA TEAM</v>
      </c>
      <c r="E192" s="79" t="s">
        <v>247</v>
      </c>
      <c r="F192" s="66" t="str">
        <f>VLOOKUP(E192,[1]CCG!$A$2:$D$212,2,FALSE)</f>
        <v>NHS SOUTH READING CCG</v>
      </c>
      <c r="G192" s="56" t="s">
        <v>62</v>
      </c>
      <c r="H192" s="56" t="s">
        <v>0</v>
      </c>
      <c r="I192" s="80">
        <v>2</v>
      </c>
      <c r="J192" s="80">
        <v>2</v>
      </c>
      <c r="K192" s="60">
        <f t="shared" si="10"/>
        <v>0</v>
      </c>
      <c r="L192" s="58">
        <f t="shared" si="11"/>
        <v>1</v>
      </c>
    </row>
    <row r="193" spans="1:12" ht="15" x14ac:dyDescent="0.25">
      <c r="A193" t="str">
        <f>VLOOKUP(E193,'[1]ONS Area ID (CWT Q2 13-14)'!$A$2:$C$219,2,FALSE)</f>
        <v>E38000045</v>
      </c>
      <c r="B193" t="str">
        <f>VLOOKUP(E193,'[1]ONS Area ID (CWT Q2 13-14)'!$A$2:$C$219,3,FALSE)</f>
        <v>E39000025</v>
      </c>
      <c r="C193" s="66" t="str">
        <f>VLOOKUP(E193,[1]CCG!$A$2:$D$212,4,FALSE)</f>
        <v>Q70</v>
      </c>
      <c r="D193" s="66" t="str">
        <f>VLOOKUP(C193,'[1]Area Team'!$A$2:$B$29,2,FALSE)</f>
        <v>WESSEX AREA TEAM</v>
      </c>
      <c r="E193" s="79" t="s">
        <v>255</v>
      </c>
      <c r="F193" s="66" t="str">
        <f>VLOOKUP(E193,[1]CCG!$A$2:$D$212,2,FALSE)</f>
        <v>NHS DORSET CCG</v>
      </c>
      <c r="G193" s="56" t="s">
        <v>62</v>
      </c>
      <c r="H193" s="56" t="s">
        <v>0</v>
      </c>
      <c r="I193" s="80">
        <v>25</v>
      </c>
      <c r="J193" s="80">
        <v>24</v>
      </c>
      <c r="K193" s="60">
        <f t="shared" si="10"/>
        <v>1</v>
      </c>
      <c r="L193" s="58">
        <f t="shared" si="11"/>
        <v>0.96</v>
      </c>
    </row>
    <row r="194" spans="1:12" s="13" customFormat="1" ht="15" x14ac:dyDescent="0.25">
      <c r="A194" t="str">
        <f>VLOOKUP(E194,'[1]ONS Area ID (CWT Q2 13-14)'!$A$2:$C$219,2,FALSE)</f>
        <v>E38000059</v>
      </c>
      <c r="B194" t="str">
        <f>VLOOKUP(E194,'[1]ONS Area ID (CWT Q2 13-14)'!$A$2:$C$219,3,FALSE)</f>
        <v>E39000025</v>
      </c>
      <c r="C194" s="66" t="str">
        <f>VLOOKUP(E194,[1]CCG!$A$2:$D$212,4,FALSE)</f>
        <v>Q70</v>
      </c>
      <c r="D194" s="66" t="str">
        <f>VLOOKUP(C194,'[1]Area Team'!$A$2:$B$29,2,FALSE)</f>
        <v>WESSEX AREA TEAM</v>
      </c>
      <c r="E194" s="79" t="s">
        <v>239</v>
      </c>
      <c r="F194" s="66" t="str">
        <f>VLOOKUP(E194,[1]CCG!$A$2:$D$212,2,FALSE)</f>
        <v>NHS FAREHAM AND GOSPORT CCG</v>
      </c>
      <c r="G194" s="56" t="s">
        <v>62</v>
      </c>
      <c r="H194" s="56" t="s">
        <v>0</v>
      </c>
      <c r="I194" s="80">
        <v>18</v>
      </c>
      <c r="J194" s="80">
        <v>17</v>
      </c>
      <c r="K194" s="60">
        <f t="shared" si="10"/>
        <v>1</v>
      </c>
      <c r="L194" s="58">
        <f t="shared" si="11"/>
        <v>0.94444444444444442</v>
      </c>
    </row>
    <row r="195" spans="1:12" s="13" customFormat="1" ht="15" x14ac:dyDescent="0.25">
      <c r="A195" t="str">
        <f>VLOOKUP(E195,'[1]ONS Area ID (CWT Q2 13-14)'!$A$2:$C$219,2,FALSE)</f>
        <v>E38000087</v>
      </c>
      <c r="B195" t="str">
        <f>VLOOKUP(E195,'[1]ONS Area ID (CWT Q2 13-14)'!$A$2:$C$219,3,FALSE)</f>
        <v>E39000025</v>
      </c>
      <c r="C195" s="66" t="str">
        <f>VLOOKUP(E195,[1]CCG!$A$2:$D$212,4,FALSE)</f>
        <v>Q70</v>
      </c>
      <c r="D195" s="66" t="str">
        <f>VLOOKUP(C195,'[1]Area Team'!$A$2:$B$29,2,FALSE)</f>
        <v>WESSEX AREA TEAM</v>
      </c>
      <c r="E195" s="79" t="s">
        <v>240</v>
      </c>
      <c r="F195" s="66" t="str">
        <f>VLOOKUP(E195,[1]CCG!$A$2:$D$212,2,FALSE)</f>
        <v>NHS ISLE OF WIGHT CCG</v>
      </c>
      <c r="G195" s="56" t="s">
        <v>62</v>
      </c>
      <c r="H195" s="56" t="s">
        <v>0</v>
      </c>
      <c r="I195" s="80">
        <v>1</v>
      </c>
      <c r="J195" s="80">
        <v>1</v>
      </c>
      <c r="K195" s="60">
        <f t="shared" si="10"/>
        <v>0</v>
      </c>
      <c r="L195" s="58">
        <f t="shared" si="11"/>
        <v>1</v>
      </c>
    </row>
    <row r="196" spans="1:12" ht="15" x14ac:dyDescent="0.25">
      <c r="A196" t="str">
        <f>VLOOKUP(E196,'[1]ONS Area ID (CWT Q2 13-14)'!$A$2:$C$219,2,FALSE)</f>
        <v>E38000118</v>
      </c>
      <c r="B196" t="str">
        <f>VLOOKUP(E196,'[1]ONS Area ID (CWT Q2 13-14)'!$A$2:$C$219,3,FALSE)</f>
        <v>E39000025</v>
      </c>
      <c r="C196" s="66" t="str">
        <f>VLOOKUP(E196,[1]CCG!$A$2:$D$212,4,FALSE)</f>
        <v>Q70</v>
      </c>
      <c r="D196" s="66" t="str">
        <f>VLOOKUP(C196,'[1]Area Team'!$A$2:$B$29,2,FALSE)</f>
        <v>WESSEX AREA TEAM</v>
      </c>
      <c r="E196" s="79" t="s">
        <v>274</v>
      </c>
      <c r="F196" s="66" t="str">
        <f>VLOOKUP(E196,[1]CCG!$A$2:$D$212,2,FALSE)</f>
        <v>NHS NORTH EAST HAMPSHIRE AND FARNHAM CCG</v>
      </c>
      <c r="G196" s="56" t="s">
        <v>62</v>
      </c>
      <c r="H196" s="56" t="s">
        <v>0</v>
      </c>
      <c r="I196" s="80">
        <v>2</v>
      </c>
      <c r="J196" s="80">
        <v>2</v>
      </c>
      <c r="K196" s="60">
        <f t="shared" si="10"/>
        <v>0</v>
      </c>
      <c r="L196" s="58">
        <f t="shared" si="11"/>
        <v>1</v>
      </c>
    </row>
    <row r="197" spans="1:12" ht="15" x14ac:dyDescent="0.25">
      <c r="A197" t="str">
        <f>VLOOKUP(E197,'[1]ONS Area ID (CWT Q2 13-14)'!$A$2:$C$219,2,FALSE)</f>
        <v>E38000120</v>
      </c>
      <c r="B197" t="str">
        <f>VLOOKUP(E197,'[1]ONS Area ID (CWT Q2 13-14)'!$A$2:$C$219,3,FALSE)</f>
        <v>E39000025</v>
      </c>
      <c r="C197" s="66" t="str">
        <f>VLOOKUP(E197,[1]CCG!$A$2:$D$212,4,FALSE)</f>
        <v>Q70</v>
      </c>
      <c r="D197" s="66" t="str">
        <f>VLOOKUP(C197,'[1]Area Team'!$A$2:$B$29,2,FALSE)</f>
        <v>WESSEX AREA TEAM</v>
      </c>
      <c r="E197" s="79" t="s">
        <v>238</v>
      </c>
      <c r="F197" s="66" t="str">
        <f>VLOOKUP(E197,[1]CCG!$A$2:$D$212,2,FALSE)</f>
        <v>NHS NORTH HAMPSHIRE CCG</v>
      </c>
      <c r="G197" s="56" t="s">
        <v>62</v>
      </c>
      <c r="H197" s="56" t="s">
        <v>0</v>
      </c>
      <c r="I197" s="80">
        <v>5</v>
      </c>
      <c r="J197" s="80">
        <v>5</v>
      </c>
      <c r="K197" s="60">
        <f t="shared" si="10"/>
        <v>0</v>
      </c>
      <c r="L197" s="58">
        <f t="shared" si="11"/>
        <v>1</v>
      </c>
    </row>
    <row r="198" spans="1:12" ht="15" x14ac:dyDescent="0.25">
      <c r="A198" t="str">
        <f>VLOOKUP(E198,'[1]ONS Area ID (CWT Q2 13-14)'!$A$2:$C$219,2,FALSE)</f>
        <v>E38000137</v>
      </c>
      <c r="B198" t="str">
        <f>VLOOKUP(E198,'[1]ONS Area ID (CWT Q2 13-14)'!$A$2:$C$219,3,FALSE)</f>
        <v>E39000025</v>
      </c>
      <c r="C198" s="66" t="str">
        <f>VLOOKUP(E198,[1]CCG!$A$2:$D$212,4,FALSE)</f>
        <v>Q70</v>
      </c>
      <c r="D198" s="66" t="str">
        <f>VLOOKUP(C198,'[1]Area Team'!$A$2:$B$29,2,FALSE)</f>
        <v>WESSEX AREA TEAM</v>
      </c>
      <c r="E198" s="79" t="s">
        <v>244</v>
      </c>
      <c r="F198" s="66" t="str">
        <f>VLOOKUP(E198,[1]CCG!$A$2:$D$212,2,FALSE)</f>
        <v>NHS PORTSMOUTH CCG</v>
      </c>
      <c r="G198" s="56" t="s">
        <v>62</v>
      </c>
      <c r="H198" s="56" t="s">
        <v>0</v>
      </c>
      <c r="I198" s="80">
        <v>8</v>
      </c>
      <c r="J198" s="80">
        <v>7</v>
      </c>
      <c r="K198" s="60">
        <f t="shared" si="10"/>
        <v>1</v>
      </c>
      <c r="L198" s="58">
        <f t="shared" si="11"/>
        <v>0.875</v>
      </c>
    </row>
    <row r="199" spans="1:12" ht="15" x14ac:dyDescent="0.25">
      <c r="A199" t="str">
        <f>VLOOKUP(E199,'[1]ONS Area ID (CWT Q2 13-14)'!$A$2:$C$219,2,FALSE)</f>
        <v>E38000154</v>
      </c>
      <c r="B199" t="str">
        <f>VLOOKUP(E199,'[1]ONS Area ID (CWT Q2 13-14)'!$A$2:$C$219,3,FALSE)</f>
        <v>E39000025</v>
      </c>
      <c r="C199" s="66" t="str">
        <f>VLOOKUP(E199,[1]CCG!$A$2:$D$212,4,FALSE)</f>
        <v>Q70</v>
      </c>
      <c r="D199" s="66" t="str">
        <f>VLOOKUP(C199,'[1]Area Team'!$A$2:$B$29,2,FALSE)</f>
        <v>WESSEX AREA TEAM</v>
      </c>
      <c r="E199" s="79" t="s">
        <v>246</v>
      </c>
      <c r="F199" s="66" t="str">
        <f>VLOOKUP(E199,[1]CCG!$A$2:$D$212,2,FALSE)</f>
        <v>NHS SOUTH EASTERN HAMPSHIRE CCG</v>
      </c>
      <c r="G199" s="56" t="s">
        <v>62</v>
      </c>
      <c r="H199" s="56" t="s">
        <v>0</v>
      </c>
      <c r="I199" s="80">
        <v>7</v>
      </c>
      <c r="J199" s="80">
        <v>7</v>
      </c>
      <c r="K199" s="60">
        <f t="shared" si="10"/>
        <v>0</v>
      </c>
      <c r="L199" s="58">
        <f t="shared" si="11"/>
        <v>1</v>
      </c>
    </row>
    <row r="200" spans="1:12" ht="15" x14ac:dyDescent="0.25">
      <c r="A200" t="str">
        <f>VLOOKUP(E200,'[1]ONS Area ID (CWT Q2 13-14)'!$A$2:$C$219,2,FALSE)</f>
        <v>E38000167</v>
      </c>
      <c r="B200" t="str">
        <f>VLOOKUP(E200,'[1]ONS Area ID (CWT Q2 13-14)'!$A$2:$C$219,3,FALSE)</f>
        <v>E39000025</v>
      </c>
      <c r="C200" s="66" t="str">
        <f>VLOOKUP(E200,[1]CCG!$A$2:$D$212,4,FALSE)</f>
        <v>Q70</v>
      </c>
      <c r="D200" s="66" t="str">
        <f>VLOOKUP(C200,'[1]Area Team'!$A$2:$B$29,2,FALSE)</f>
        <v>WESSEX AREA TEAM</v>
      </c>
      <c r="E200" s="79" t="s">
        <v>248</v>
      </c>
      <c r="F200" s="66" t="str">
        <f>VLOOKUP(E200,[1]CCG!$A$2:$D$212,2,FALSE)</f>
        <v>NHS SOUTHAMPTON CCG</v>
      </c>
      <c r="G200" s="56" t="s">
        <v>62</v>
      </c>
      <c r="H200" s="56" t="s">
        <v>0</v>
      </c>
      <c r="I200" s="80">
        <v>16</v>
      </c>
      <c r="J200" s="80">
        <v>15</v>
      </c>
      <c r="K200" s="60">
        <f t="shared" si="10"/>
        <v>1</v>
      </c>
      <c r="L200" s="58">
        <f t="shared" si="11"/>
        <v>0.9375</v>
      </c>
    </row>
    <row r="201" spans="1:12" ht="15" x14ac:dyDescent="0.25">
      <c r="A201" t="str">
        <f>VLOOKUP(E201,'[1]ONS Area ID (CWT Q2 13-14)'!$A$2:$C$219,2,FALSE)</f>
        <v>E38000198</v>
      </c>
      <c r="B201" t="str">
        <f>VLOOKUP(E201,'[1]ONS Area ID (CWT Q2 13-14)'!$A$2:$C$219,3,FALSE)</f>
        <v>E39000025</v>
      </c>
      <c r="C201" s="66" t="str">
        <f>VLOOKUP(E201,[1]CCG!$A$2:$D$212,4,FALSE)</f>
        <v>Q70</v>
      </c>
      <c r="D201" s="66" t="str">
        <f>VLOOKUP(C201,'[1]Area Team'!$A$2:$B$29,2,FALSE)</f>
        <v>WESSEX AREA TEAM</v>
      </c>
      <c r="E201" s="79" t="s">
        <v>250</v>
      </c>
      <c r="F201" s="66" t="str">
        <f>VLOOKUP(E201,[1]CCG!$A$2:$D$212,2,FALSE)</f>
        <v>NHS WEST HAMPSHIRE CCG</v>
      </c>
      <c r="G201" s="56" t="s">
        <v>62</v>
      </c>
      <c r="H201" s="56" t="s">
        <v>0</v>
      </c>
      <c r="I201" s="80">
        <v>38</v>
      </c>
      <c r="J201" s="80">
        <v>37</v>
      </c>
      <c r="K201" s="60">
        <f t="shared" si="10"/>
        <v>1</v>
      </c>
      <c r="L201" s="58">
        <f t="shared" si="11"/>
        <v>0.97368421052631582</v>
      </c>
    </row>
    <row r="202" spans="1:12" ht="15" x14ac:dyDescent="0.25">
      <c r="A202" t="str">
        <f>VLOOKUP(E202,'[1]ONS Area ID (CWT Q2 13-14)'!$A$2:$C$219,2,FALSE)</f>
        <v>E38000001</v>
      </c>
      <c r="B202" t="str">
        <f>VLOOKUP(E202,'[1]ONS Area ID (CWT Q2 13-14)'!$A$2:$C$219,3,FALSE)</f>
        <v>E39000009</v>
      </c>
      <c r="C202" s="66" t="str">
        <f>VLOOKUP(E202,[1]CCG!$A$2:$D$212,4,FALSE)</f>
        <v>Q52</v>
      </c>
      <c r="D202" s="66" t="str">
        <f>VLOOKUP(C202,'[1]Area Team'!$A$2:$B$29,2,FALSE)</f>
        <v>WEST YORKSHIRE AREA TEAM</v>
      </c>
      <c r="E202" s="79" t="s">
        <v>108</v>
      </c>
      <c r="F202" s="66" t="str">
        <f>VLOOKUP(E202,[1]CCG!$A$2:$D$212,2,FALSE)</f>
        <v>NHS AIREDALE, WHARFDALE AND CRAVEN CCG</v>
      </c>
      <c r="G202" s="56" t="s">
        <v>62</v>
      </c>
      <c r="H202" s="56" t="s">
        <v>0</v>
      </c>
      <c r="I202" s="80">
        <v>11</v>
      </c>
      <c r="J202" s="80">
        <v>8</v>
      </c>
      <c r="K202" s="60">
        <f t="shared" si="10"/>
        <v>3</v>
      </c>
      <c r="L202" s="58">
        <f t="shared" si="11"/>
        <v>0.72727272727272729</v>
      </c>
    </row>
    <row r="203" spans="1:12" ht="15" x14ac:dyDescent="0.25">
      <c r="A203" t="str">
        <f>VLOOKUP(E203,'[1]ONS Area ID (CWT Q2 13-14)'!$A$2:$C$219,2,FALSE)</f>
        <v>E38000018</v>
      </c>
      <c r="B203" t="str">
        <f>VLOOKUP(E203,'[1]ONS Area ID (CWT Q2 13-14)'!$A$2:$C$219,3,FALSE)</f>
        <v>E39000009</v>
      </c>
      <c r="C203" s="66" t="str">
        <f>VLOOKUP(E203,[1]CCG!$A$2:$D$212,4,FALSE)</f>
        <v>Q52</v>
      </c>
      <c r="D203" s="66" t="str">
        <f>VLOOKUP(C203,'[1]Area Team'!$A$2:$B$29,2,FALSE)</f>
        <v>WEST YORKSHIRE AREA TEAM</v>
      </c>
      <c r="E203" s="79" t="s">
        <v>114</v>
      </c>
      <c r="F203" s="66" t="str">
        <f>VLOOKUP(E203,[1]CCG!$A$2:$D$212,2,FALSE)</f>
        <v>NHS BRADFORD CITY CCG</v>
      </c>
      <c r="G203" s="56" t="s">
        <v>62</v>
      </c>
      <c r="H203" s="56" t="s">
        <v>0</v>
      </c>
      <c r="I203" s="80">
        <v>4</v>
      </c>
      <c r="J203" s="80">
        <v>3</v>
      </c>
      <c r="K203" s="60">
        <f t="shared" si="10"/>
        <v>1</v>
      </c>
      <c r="L203" s="58">
        <f t="shared" si="11"/>
        <v>0.75</v>
      </c>
    </row>
    <row r="204" spans="1:12" ht="15" x14ac:dyDescent="0.25">
      <c r="A204" t="str">
        <f>VLOOKUP(E204,'[1]ONS Area ID (CWT Q2 13-14)'!$A$2:$C$219,2,FALSE)</f>
        <v>E38000019</v>
      </c>
      <c r="B204" t="str">
        <f>VLOOKUP(E204,'[1]ONS Area ID (CWT Q2 13-14)'!$A$2:$C$219,3,FALSE)</f>
        <v>E39000009</v>
      </c>
      <c r="C204" s="66" t="str">
        <f>VLOOKUP(E204,[1]CCG!$A$2:$D$212,4,FALSE)</f>
        <v>Q52</v>
      </c>
      <c r="D204" s="66" t="str">
        <f>VLOOKUP(C204,'[1]Area Team'!$A$2:$B$29,2,FALSE)</f>
        <v>WEST YORKSHIRE AREA TEAM</v>
      </c>
      <c r="E204" s="79" t="s">
        <v>111</v>
      </c>
      <c r="F204" s="66" t="str">
        <f>VLOOKUP(E204,[1]CCG!$A$2:$D$212,2,FALSE)</f>
        <v>NHS BRADFORD DISTRICTS CCG</v>
      </c>
      <c r="G204" s="56" t="s">
        <v>62</v>
      </c>
      <c r="H204" s="56" t="s">
        <v>0</v>
      </c>
      <c r="I204" s="80">
        <v>11</v>
      </c>
      <c r="J204" s="80">
        <v>9</v>
      </c>
      <c r="K204" s="60">
        <f t="shared" ref="K204:K210" si="12">I204-J204</f>
        <v>2</v>
      </c>
      <c r="L204" s="58">
        <f t="shared" ref="L204:L210" si="13">J204/I204</f>
        <v>0.81818181818181823</v>
      </c>
    </row>
    <row r="205" spans="1:12" ht="15" x14ac:dyDescent="0.25">
      <c r="A205" t="str">
        <f>VLOOKUP(E205,'[1]ONS Area ID (CWT Q2 13-14)'!$A$2:$C$219,2,FALSE)</f>
        <v>E38000025</v>
      </c>
      <c r="B205" t="str">
        <f>VLOOKUP(E205,'[1]ONS Area ID (CWT Q2 13-14)'!$A$2:$C$219,3,FALSE)</f>
        <v>E39000009</v>
      </c>
      <c r="C205" s="66" t="str">
        <f>VLOOKUP(E205,[1]CCG!$A$2:$D$212,4,FALSE)</f>
        <v>Q52</v>
      </c>
      <c r="D205" s="66" t="str">
        <f>VLOOKUP(C205,'[1]Area Team'!$A$2:$B$29,2,FALSE)</f>
        <v>WEST YORKSHIRE AREA TEAM</v>
      </c>
      <c r="E205" s="79" t="s">
        <v>112</v>
      </c>
      <c r="F205" s="66" t="str">
        <f>VLOOKUP(E205,[1]CCG!$A$2:$D$212,2,FALSE)</f>
        <v>NHS CALDERDALE CCG</v>
      </c>
      <c r="G205" s="56" t="s">
        <v>62</v>
      </c>
      <c r="H205" s="56" t="s">
        <v>0</v>
      </c>
      <c r="I205" s="80">
        <v>4</v>
      </c>
      <c r="J205" s="80">
        <v>4</v>
      </c>
      <c r="K205" s="60">
        <f t="shared" si="12"/>
        <v>0</v>
      </c>
      <c r="L205" s="58">
        <f t="shared" si="13"/>
        <v>1</v>
      </c>
    </row>
    <row r="206" spans="1:12" ht="15" x14ac:dyDescent="0.25">
      <c r="A206" t="str">
        <f>VLOOKUP(E206,'[1]ONS Area ID (CWT Q2 13-14)'!$A$2:$C$219,2,FALSE)</f>
        <v>E38000064</v>
      </c>
      <c r="B206" t="str">
        <f>VLOOKUP(E206,'[1]ONS Area ID (CWT Q2 13-14)'!$A$2:$C$219,3,FALSE)</f>
        <v>E39000009</v>
      </c>
      <c r="C206" s="66" t="str">
        <f>VLOOKUP(E206,[1]CCG!$A$2:$D$212,4,FALSE)</f>
        <v>Q52</v>
      </c>
      <c r="D206" s="66" t="str">
        <f>VLOOKUP(C206,'[1]Area Team'!$A$2:$B$29,2,FALSE)</f>
        <v>WEST YORKSHIRE AREA TEAM</v>
      </c>
      <c r="E206" s="79" t="s">
        <v>117</v>
      </c>
      <c r="F206" s="66" t="str">
        <f>VLOOKUP(E206,[1]CCG!$A$2:$D$212,2,FALSE)</f>
        <v>NHS GREATER HUDDERSFIELD CCG</v>
      </c>
      <c r="G206" s="56" t="s">
        <v>62</v>
      </c>
      <c r="H206" s="56" t="s">
        <v>0</v>
      </c>
      <c r="I206" s="80">
        <v>5</v>
      </c>
      <c r="J206" s="80">
        <v>5</v>
      </c>
      <c r="K206" s="60">
        <f t="shared" si="12"/>
        <v>0</v>
      </c>
      <c r="L206" s="58">
        <f t="shared" si="13"/>
        <v>1</v>
      </c>
    </row>
    <row r="207" spans="1:12" ht="15" x14ac:dyDescent="0.25">
      <c r="A207" t="str">
        <f>VLOOKUP(E207,'[1]ONS Area ID (CWT Q2 13-14)'!$A$2:$C$219,2,FALSE)</f>
        <v>E38000095</v>
      </c>
      <c r="B207" t="str">
        <f>VLOOKUP(E207,'[1]ONS Area ID (CWT Q2 13-14)'!$A$2:$C$219,3,FALSE)</f>
        <v>E39000009</v>
      </c>
      <c r="C207" s="66" t="str">
        <f>VLOOKUP(E207,[1]CCG!$A$2:$D$212,4,FALSE)</f>
        <v>Q52</v>
      </c>
      <c r="D207" s="66" t="str">
        <f>VLOOKUP(C207,'[1]Area Team'!$A$2:$B$29,2,FALSE)</f>
        <v>WEST YORKSHIRE AREA TEAM</v>
      </c>
      <c r="E207" s="79" t="s">
        <v>122</v>
      </c>
      <c r="F207" s="66" t="str">
        <f>VLOOKUP(E207,[1]CCG!$A$2:$D$212,2,FALSE)</f>
        <v>NHS LEEDS SOUTH AND EAST CCG</v>
      </c>
      <c r="G207" s="56" t="s">
        <v>62</v>
      </c>
      <c r="H207" s="56" t="s">
        <v>0</v>
      </c>
      <c r="I207" s="80">
        <v>11</v>
      </c>
      <c r="J207" s="80">
        <v>7</v>
      </c>
      <c r="K207" s="60">
        <f t="shared" si="12"/>
        <v>4</v>
      </c>
      <c r="L207" s="58">
        <f t="shared" si="13"/>
        <v>0.63636363636363635</v>
      </c>
    </row>
    <row r="208" spans="1:12" ht="15" x14ac:dyDescent="0.25">
      <c r="A208" t="str">
        <f>VLOOKUP(E208,'[1]ONS Area ID (CWT Q2 13-14)'!$A$2:$C$219,2,FALSE)</f>
        <v>E38000096</v>
      </c>
      <c r="B208" t="str">
        <f>VLOOKUP(E208,'[1]ONS Area ID (CWT Q2 13-14)'!$A$2:$C$219,3,FALSE)</f>
        <v>E39000009</v>
      </c>
      <c r="C208" s="66" t="str">
        <f>VLOOKUP(E208,[1]CCG!$A$2:$D$212,4,FALSE)</f>
        <v>Q52</v>
      </c>
      <c r="D208" s="66" t="str">
        <f>VLOOKUP(C208,'[1]Area Team'!$A$2:$B$29,2,FALSE)</f>
        <v>WEST YORKSHIRE AREA TEAM</v>
      </c>
      <c r="E208" s="79" t="s">
        <v>118</v>
      </c>
      <c r="F208" s="66" t="str">
        <f>VLOOKUP(E208,[1]CCG!$A$2:$D$212,2,FALSE)</f>
        <v>NHS LEEDS WEST CCG</v>
      </c>
      <c r="G208" s="56" t="s">
        <v>62</v>
      </c>
      <c r="H208" s="56" t="s">
        <v>0</v>
      </c>
      <c r="I208" s="80">
        <v>3</v>
      </c>
      <c r="J208" s="80">
        <v>2</v>
      </c>
      <c r="K208" s="60">
        <f t="shared" si="12"/>
        <v>1</v>
      </c>
      <c r="L208" s="58">
        <f t="shared" si="13"/>
        <v>0.66666666666666663</v>
      </c>
    </row>
    <row r="209" spans="1:12" ht="15.75" customHeight="1" x14ac:dyDescent="0.25">
      <c r="A209" t="str">
        <f>VLOOKUP(E209,'[1]ONS Area ID (CWT Q2 13-14)'!$A$2:$C$219,2,FALSE)</f>
        <v>E38000121</v>
      </c>
      <c r="B209" t="str">
        <f>VLOOKUP(E209,'[1]ONS Area ID (CWT Q2 13-14)'!$A$2:$C$219,3,FALSE)</f>
        <v>E39000009</v>
      </c>
      <c r="C209" s="66" t="str">
        <f>VLOOKUP(E209,[1]CCG!$A$2:$D$212,4,FALSE)</f>
        <v>Q52</v>
      </c>
      <c r="D209" s="66" t="str">
        <f>VLOOKUP(C209,'[1]Area Team'!$A$2:$B$29,2,FALSE)</f>
        <v>WEST YORKSHIRE AREA TEAM</v>
      </c>
      <c r="E209" s="79" t="s">
        <v>124</v>
      </c>
      <c r="F209" s="66" t="str">
        <f>VLOOKUP(E209,[1]CCG!$A$2:$D$212,2,FALSE)</f>
        <v>NHS NORTH KIRKLEES CCG</v>
      </c>
      <c r="G209" s="56" t="s">
        <v>62</v>
      </c>
      <c r="H209" s="56" t="s">
        <v>0</v>
      </c>
      <c r="I209" s="80">
        <v>10</v>
      </c>
      <c r="J209" s="80">
        <v>8</v>
      </c>
      <c r="K209" s="60">
        <f t="shared" si="12"/>
        <v>2</v>
      </c>
      <c r="L209" s="58">
        <f t="shared" si="13"/>
        <v>0.8</v>
      </c>
    </row>
    <row r="210" spans="1:12" ht="15.75" customHeight="1" x14ac:dyDescent="0.25">
      <c r="A210" t="str">
        <f>VLOOKUP(E210,'[1]ONS Area ID (CWT Q2 13-14)'!$A$2:$C$219,2,FALSE)</f>
        <v>E38000190</v>
      </c>
      <c r="B210" t="str">
        <f>VLOOKUP(E210,'[1]ONS Area ID (CWT Q2 13-14)'!$A$2:$C$219,3,FALSE)</f>
        <v>E39000009</v>
      </c>
      <c r="C210" s="66" t="str">
        <f>VLOOKUP(E210,[1]CCG!$A$2:$D$212,4,FALSE)</f>
        <v>Q52</v>
      </c>
      <c r="D210" s="66" t="str">
        <f>VLOOKUP(C210,'[1]Area Team'!$A$2:$B$29,2,FALSE)</f>
        <v>WEST YORKSHIRE AREA TEAM</v>
      </c>
      <c r="E210" s="79" t="s">
        <v>130</v>
      </c>
      <c r="F210" s="66" t="str">
        <f>VLOOKUP(E210,[1]CCG!$A$2:$D$212,2,FALSE)</f>
        <v>NHS WAKEFIELD CCG</v>
      </c>
      <c r="G210" s="56" t="s">
        <v>62</v>
      </c>
      <c r="H210" s="56" t="s">
        <v>0</v>
      </c>
      <c r="I210" s="80">
        <v>8</v>
      </c>
      <c r="J210" s="80">
        <v>6</v>
      </c>
      <c r="K210" s="60">
        <f t="shared" si="12"/>
        <v>2</v>
      </c>
      <c r="L210" s="58">
        <f t="shared" si="13"/>
        <v>0.75</v>
      </c>
    </row>
    <row r="211" spans="1:12" ht="15" x14ac:dyDescent="0.25">
      <c r="A211" s="31"/>
      <c r="B211"/>
      <c r="C211" s="52"/>
      <c r="D211" s="52"/>
      <c r="E211" s="50"/>
      <c r="F211" s="18" t="s">
        <v>60</v>
      </c>
      <c r="G211" s="45" t="s">
        <v>62</v>
      </c>
      <c r="H211" s="45" t="s">
        <v>0</v>
      </c>
      <c r="I211" s="61">
        <f>SUM(I12:I210)</f>
        <v>4267</v>
      </c>
      <c r="J211" s="61">
        <f>SUM(J12:J210)</f>
        <v>3904</v>
      </c>
      <c r="K211" s="61">
        <f>SUM(K12:K210)</f>
        <v>363</v>
      </c>
      <c r="L211" s="65">
        <f t="shared" ref="L211" si="14">J211/I211</f>
        <v>0.91492852120928048</v>
      </c>
    </row>
    <row r="212" spans="1:12" ht="15" x14ac:dyDescent="0.25">
      <c r="A212" s="31"/>
      <c r="B212" s="31"/>
      <c r="C212" s="17"/>
      <c r="D212" s="17"/>
      <c r="E212" s="50"/>
      <c r="F212" s="17"/>
      <c r="G212" s="18"/>
      <c r="H212" s="18"/>
      <c r="I212" s="1"/>
      <c r="J212" s="51"/>
      <c r="K212" s="18"/>
      <c r="L212" s="49"/>
    </row>
    <row r="213" spans="1:12" ht="15" x14ac:dyDescent="0.25">
      <c r="A213" s="31"/>
      <c r="B213" s="31"/>
      <c r="C213" s="17"/>
      <c r="D213" s="17"/>
      <c r="E213" s="50"/>
      <c r="F213" s="17"/>
      <c r="G213" s="18"/>
      <c r="H213" s="18"/>
      <c r="I213" s="1"/>
      <c r="J213" s="51"/>
      <c r="K213" s="18"/>
      <c r="L213" s="49"/>
    </row>
    <row r="214" spans="1:12" ht="15" x14ac:dyDescent="0.25">
      <c r="A214" s="31"/>
      <c r="B214" s="31"/>
      <c r="C214" s="17"/>
      <c r="D214" s="17"/>
      <c r="E214" s="50"/>
      <c r="F214" s="17"/>
      <c r="G214" s="18"/>
      <c r="H214" s="18"/>
      <c r="J214" s="18"/>
      <c r="K214" s="18"/>
      <c r="L214" s="49"/>
    </row>
    <row r="215" spans="1:12" ht="15" x14ac:dyDescent="0.25">
      <c r="A215" s="31"/>
      <c r="B215" s="31"/>
      <c r="C215" s="17"/>
      <c r="D215" s="17"/>
      <c r="E215" s="50"/>
      <c r="F215" s="17"/>
      <c r="G215" s="18"/>
      <c r="H215" s="18"/>
      <c r="J215" s="18"/>
      <c r="K215" s="18"/>
      <c r="L215" s="49"/>
    </row>
    <row r="216" spans="1:12" x14ac:dyDescent="0.2">
      <c r="A216" s="20"/>
      <c r="B216" s="20"/>
      <c r="C216" s="20"/>
      <c r="D216" s="20"/>
      <c r="E216" s="20"/>
      <c r="F216" s="20"/>
      <c r="G216" s="20"/>
      <c r="H216" s="20"/>
      <c r="J216" s="20"/>
      <c r="K216" s="20"/>
      <c r="L216" s="20"/>
    </row>
    <row r="217" spans="1:12" x14ac:dyDescent="0.2">
      <c r="A217" s="12" t="s">
        <v>13</v>
      </c>
      <c r="B217" s="13"/>
      <c r="C217" s="13"/>
      <c r="E217" s="20"/>
      <c r="H217" s="13"/>
      <c r="J217" s="13"/>
      <c r="K217" s="13"/>
      <c r="L217" s="13"/>
    </row>
    <row r="218" spans="1:12" x14ac:dyDescent="0.2">
      <c r="A218" s="12" t="s">
        <v>14</v>
      </c>
      <c r="B218" s="13"/>
      <c r="C218" s="13"/>
      <c r="E218" s="20"/>
      <c r="H218" s="13"/>
      <c r="J218" s="13"/>
      <c r="K218" s="13"/>
      <c r="L218" s="13"/>
    </row>
    <row r="219" spans="1:12" x14ac:dyDescent="0.2">
      <c r="A219" s="46" t="s">
        <v>293</v>
      </c>
      <c r="B219" s="13"/>
      <c r="C219" s="13"/>
      <c r="D219" s="13"/>
      <c r="H219" s="13"/>
      <c r="J219" s="13"/>
      <c r="K219" s="13"/>
      <c r="L219" s="13"/>
    </row>
    <row r="220" spans="1:12" x14ac:dyDescent="0.2">
      <c r="A220" s="46" t="s">
        <v>292</v>
      </c>
      <c r="B220" s="13"/>
      <c r="C220" s="13"/>
      <c r="D220" s="13"/>
      <c r="H220" s="13"/>
      <c r="J220" s="13"/>
      <c r="K220" s="13"/>
      <c r="L220" s="13"/>
    </row>
    <row r="221" spans="1:12" x14ac:dyDescent="0.2">
      <c r="A221" s="12" t="s">
        <v>27</v>
      </c>
      <c r="B221" s="13"/>
      <c r="C221" s="13"/>
      <c r="E221" s="20"/>
      <c r="H221" s="13"/>
      <c r="J221" s="13"/>
      <c r="K221" s="13"/>
      <c r="L221" s="13"/>
    </row>
    <row r="222" spans="1:12" x14ac:dyDescent="0.2">
      <c r="A222" s="23" t="s">
        <v>24</v>
      </c>
      <c r="B222" s="13"/>
      <c r="C222" s="13"/>
      <c r="E222" s="20"/>
      <c r="H222" s="13"/>
      <c r="J222" s="13"/>
      <c r="K222" s="13"/>
      <c r="L222" s="13"/>
    </row>
    <row r="223" spans="1:12" x14ac:dyDescent="0.2">
      <c r="A223" s="12" t="s">
        <v>28</v>
      </c>
      <c r="B223" s="13"/>
      <c r="C223" s="13"/>
      <c r="E223" s="20"/>
      <c r="H223" s="13"/>
      <c r="J223" s="13"/>
      <c r="K223" s="13"/>
      <c r="L223" s="13"/>
    </row>
    <row r="224" spans="1:12" x14ac:dyDescent="0.2">
      <c r="A224" s="46" t="s">
        <v>300</v>
      </c>
    </row>
    <row r="225" spans="1:5" x14ac:dyDescent="0.2">
      <c r="A225" s="46" t="s">
        <v>306</v>
      </c>
    </row>
    <row r="226" spans="1:5" x14ac:dyDescent="0.2">
      <c r="A226" s="46" t="s">
        <v>307</v>
      </c>
    </row>
    <row r="229" spans="1:5" x14ac:dyDescent="0.2">
      <c r="A229"/>
      <c r="B229"/>
      <c r="C229"/>
      <c r="D229"/>
      <c r="E229"/>
    </row>
    <row r="230" spans="1:5" x14ac:dyDescent="0.2">
      <c r="A230"/>
      <c r="B230"/>
      <c r="C230"/>
      <c r="D230"/>
      <c r="E230"/>
    </row>
    <row r="231" spans="1:5" x14ac:dyDescent="0.2">
      <c r="A231"/>
      <c r="B231"/>
      <c r="C231"/>
      <c r="D231"/>
      <c r="E231"/>
    </row>
    <row r="232" spans="1:5" x14ac:dyDescent="0.2">
      <c r="A232"/>
      <c r="B232"/>
      <c r="C232"/>
      <c r="D232"/>
      <c r="E232"/>
    </row>
    <row r="233" spans="1:5" x14ac:dyDescent="0.2">
      <c r="A233"/>
      <c r="B233"/>
      <c r="C233"/>
      <c r="D233"/>
      <c r="E233"/>
    </row>
    <row r="234" spans="1:5" x14ac:dyDescent="0.2">
      <c r="A234"/>
      <c r="B234"/>
      <c r="C234"/>
      <c r="D234"/>
      <c r="E234"/>
    </row>
    <row r="235" spans="1:5" x14ac:dyDescent="0.2">
      <c r="A235"/>
      <c r="B235"/>
      <c r="C235"/>
      <c r="D235"/>
      <c r="E235"/>
    </row>
    <row r="236" spans="1:5" x14ac:dyDescent="0.2">
      <c r="A236"/>
      <c r="B236"/>
      <c r="C236"/>
      <c r="D236"/>
      <c r="E236"/>
    </row>
    <row r="237" spans="1:5" x14ac:dyDescent="0.2">
      <c r="A237"/>
      <c r="B237"/>
      <c r="C237"/>
      <c r="D237"/>
      <c r="E237"/>
    </row>
    <row r="238" spans="1:5" x14ac:dyDescent="0.2">
      <c r="A238"/>
      <c r="B238"/>
      <c r="C238"/>
      <c r="D238"/>
      <c r="E238"/>
    </row>
    <row r="239" spans="1:5" x14ac:dyDescent="0.2">
      <c r="A239"/>
      <c r="B239"/>
      <c r="C239"/>
      <c r="D239"/>
      <c r="E239"/>
    </row>
    <row r="240" spans="1:5" x14ac:dyDescent="0.2">
      <c r="A240"/>
      <c r="B240"/>
      <c r="C240"/>
      <c r="D240"/>
      <c r="E240"/>
    </row>
    <row r="241" spans="1:5" x14ac:dyDescent="0.2">
      <c r="A241"/>
      <c r="B241"/>
      <c r="C241"/>
      <c r="D241"/>
      <c r="E241"/>
    </row>
    <row r="242" spans="1:5" x14ac:dyDescent="0.2">
      <c r="A242"/>
      <c r="B242"/>
      <c r="C242"/>
      <c r="D242"/>
      <c r="E242"/>
    </row>
    <row r="243" spans="1:5" x14ac:dyDescent="0.2">
      <c r="A243"/>
      <c r="B243"/>
      <c r="C243"/>
      <c r="D243"/>
      <c r="E243"/>
    </row>
    <row r="244" spans="1:5" x14ac:dyDescent="0.2">
      <c r="A244"/>
      <c r="B244"/>
      <c r="C244"/>
      <c r="D244"/>
      <c r="E244"/>
    </row>
    <row r="245" spans="1:5" x14ac:dyDescent="0.2">
      <c r="A245"/>
      <c r="B245"/>
      <c r="C245"/>
      <c r="D245"/>
      <c r="E245"/>
    </row>
    <row r="246" spans="1:5" x14ac:dyDescent="0.2">
      <c r="A246"/>
      <c r="B246"/>
      <c r="C246"/>
      <c r="D246"/>
      <c r="E246"/>
    </row>
    <row r="247" spans="1:5" x14ac:dyDescent="0.2">
      <c r="A247"/>
      <c r="B247"/>
      <c r="C247"/>
      <c r="D247"/>
      <c r="E247"/>
    </row>
    <row r="248" spans="1:5" x14ac:dyDescent="0.2">
      <c r="A248"/>
      <c r="B248"/>
      <c r="C248"/>
      <c r="D248"/>
      <c r="E248"/>
    </row>
    <row r="249" spans="1:5" x14ac:dyDescent="0.2">
      <c r="A249"/>
      <c r="B249"/>
      <c r="C249"/>
      <c r="D249"/>
      <c r="E249"/>
    </row>
    <row r="250" spans="1:5" x14ac:dyDescent="0.2">
      <c r="A250"/>
      <c r="B250"/>
      <c r="C250"/>
      <c r="D250"/>
      <c r="E250"/>
    </row>
    <row r="251" spans="1:5" x14ac:dyDescent="0.2">
      <c r="A251"/>
      <c r="B251"/>
      <c r="C251"/>
      <c r="D251"/>
      <c r="E251"/>
    </row>
    <row r="252" spans="1:5" x14ac:dyDescent="0.2">
      <c r="A252"/>
      <c r="B252"/>
      <c r="C252"/>
      <c r="D252"/>
      <c r="E252"/>
    </row>
    <row r="253" spans="1:5" x14ac:dyDescent="0.2">
      <c r="A253"/>
      <c r="B253"/>
      <c r="C253"/>
      <c r="D253"/>
      <c r="E253"/>
    </row>
    <row r="254" spans="1:5" x14ac:dyDescent="0.2">
      <c r="A254"/>
      <c r="B254"/>
      <c r="C254"/>
      <c r="D254"/>
      <c r="E254"/>
    </row>
    <row r="255" spans="1:5" x14ac:dyDescent="0.2">
      <c r="A255"/>
      <c r="B255"/>
      <c r="C255"/>
      <c r="D255"/>
      <c r="E255"/>
    </row>
    <row r="256" spans="1:5" x14ac:dyDescent="0.2">
      <c r="A256"/>
      <c r="B256"/>
      <c r="C256"/>
      <c r="D256"/>
      <c r="E256"/>
    </row>
    <row r="257" spans="1:5" x14ac:dyDescent="0.2">
      <c r="A257"/>
      <c r="B257"/>
      <c r="C257"/>
      <c r="D257"/>
      <c r="E257"/>
    </row>
    <row r="258" spans="1:5" x14ac:dyDescent="0.2">
      <c r="A258"/>
      <c r="B258"/>
      <c r="C258"/>
      <c r="D258"/>
      <c r="E258"/>
    </row>
    <row r="259" spans="1:5" x14ac:dyDescent="0.2">
      <c r="A259"/>
      <c r="B259"/>
      <c r="C259"/>
      <c r="D259"/>
      <c r="E259"/>
    </row>
    <row r="260" spans="1:5" x14ac:dyDescent="0.2">
      <c r="A260"/>
      <c r="B260"/>
      <c r="C260"/>
      <c r="D260"/>
      <c r="E260"/>
    </row>
    <row r="261" spans="1:5" x14ac:dyDescent="0.2">
      <c r="A261"/>
      <c r="B261"/>
      <c r="C261"/>
      <c r="D261"/>
      <c r="E261"/>
    </row>
    <row r="262" spans="1:5" x14ac:dyDescent="0.2">
      <c r="A262"/>
      <c r="B262"/>
      <c r="C262"/>
      <c r="D262"/>
      <c r="E262"/>
    </row>
    <row r="263" spans="1:5" x14ac:dyDescent="0.2">
      <c r="A263"/>
      <c r="B263"/>
      <c r="C263"/>
      <c r="D263"/>
      <c r="E263"/>
    </row>
    <row r="264" spans="1:5" x14ac:dyDescent="0.2">
      <c r="A264"/>
      <c r="B264"/>
      <c r="C264"/>
      <c r="D264"/>
      <c r="E264"/>
    </row>
    <row r="265" spans="1:5" x14ac:dyDescent="0.2">
      <c r="A265"/>
      <c r="B265"/>
      <c r="C265"/>
      <c r="D265"/>
      <c r="E265"/>
    </row>
    <row r="266" spans="1:5" x14ac:dyDescent="0.2">
      <c r="A266"/>
      <c r="B266"/>
      <c r="C266"/>
      <c r="D266"/>
      <c r="E266"/>
    </row>
    <row r="267" spans="1:5" x14ac:dyDescent="0.2">
      <c r="A267"/>
      <c r="B267"/>
      <c r="C267"/>
      <c r="D267"/>
      <c r="E267"/>
    </row>
    <row r="268" spans="1:5" x14ac:dyDescent="0.2">
      <c r="A268"/>
      <c r="B268"/>
      <c r="C268"/>
      <c r="D268"/>
      <c r="E268"/>
    </row>
    <row r="269" spans="1:5" x14ac:dyDescent="0.2">
      <c r="A269"/>
      <c r="B269"/>
      <c r="C269"/>
      <c r="D269"/>
      <c r="E269"/>
    </row>
    <row r="270" spans="1:5" x14ac:dyDescent="0.2">
      <c r="A270"/>
      <c r="B270"/>
      <c r="C270"/>
      <c r="D270"/>
      <c r="E270"/>
    </row>
    <row r="271" spans="1:5" x14ac:dyDescent="0.2">
      <c r="A271"/>
      <c r="B271"/>
      <c r="C271"/>
      <c r="D271"/>
      <c r="E271"/>
    </row>
    <row r="272" spans="1:5" x14ac:dyDescent="0.2">
      <c r="A272"/>
      <c r="B272"/>
      <c r="C272"/>
      <c r="D272"/>
      <c r="E272"/>
    </row>
    <row r="273" spans="1:5" x14ac:dyDescent="0.2">
      <c r="A273"/>
      <c r="B273"/>
      <c r="C273"/>
      <c r="D273"/>
      <c r="E273"/>
    </row>
    <row r="274" spans="1:5" x14ac:dyDescent="0.2">
      <c r="A274"/>
      <c r="B274"/>
      <c r="C274"/>
      <c r="D274"/>
      <c r="E274"/>
    </row>
    <row r="275" spans="1:5" x14ac:dyDescent="0.2">
      <c r="A275"/>
      <c r="B275"/>
      <c r="C275"/>
      <c r="D275"/>
      <c r="E275"/>
    </row>
    <row r="276" spans="1:5" x14ac:dyDescent="0.2">
      <c r="A276"/>
      <c r="B276"/>
      <c r="C276"/>
      <c r="D276"/>
      <c r="E276"/>
    </row>
    <row r="277" spans="1:5" x14ac:dyDescent="0.2">
      <c r="A277"/>
      <c r="B277"/>
      <c r="C277"/>
      <c r="D277"/>
      <c r="E277"/>
    </row>
    <row r="278" spans="1:5" x14ac:dyDescent="0.2">
      <c r="A278"/>
      <c r="B278"/>
      <c r="C278"/>
      <c r="D278"/>
      <c r="E278"/>
    </row>
    <row r="279" spans="1:5" x14ac:dyDescent="0.2">
      <c r="A279"/>
      <c r="B279"/>
      <c r="C279"/>
      <c r="D279"/>
      <c r="E279"/>
    </row>
    <row r="280" spans="1:5" x14ac:dyDescent="0.2">
      <c r="A280"/>
      <c r="B280"/>
      <c r="C280"/>
      <c r="D280"/>
      <c r="E280"/>
    </row>
    <row r="281" spans="1:5" x14ac:dyDescent="0.2">
      <c r="A281"/>
      <c r="B281"/>
      <c r="C281"/>
      <c r="D281"/>
      <c r="E281"/>
    </row>
    <row r="282" spans="1:5" x14ac:dyDescent="0.2">
      <c r="A282"/>
      <c r="B282"/>
      <c r="C282"/>
      <c r="D282"/>
      <c r="E282"/>
    </row>
    <row r="283" spans="1:5" x14ac:dyDescent="0.2">
      <c r="A283"/>
      <c r="B283"/>
      <c r="C283"/>
      <c r="D283"/>
      <c r="E283"/>
    </row>
    <row r="284" spans="1:5" x14ac:dyDescent="0.2">
      <c r="A284"/>
      <c r="B284"/>
      <c r="C284"/>
      <c r="D284"/>
      <c r="E284"/>
    </row>
    <row r="285" spans="1:5" x14ac:dyDescent="0.2">
      <c r="A285"/>
      <c r="B285"/>
      <c r="C285"/>
      <c r="D285"/>
      <c r="E285"/>
    </row>
    <row r="286" spans="1:5" x14ac:dyDescent="0.2">
      <c r="A286"/>
      <c r="B286"/>
      <c r="C286"/>
      <c r="D286"/>
      <c r="E286"/>
    </row>
    <row r="287" spans="1:5" x14ac:dyDescent="0.2">
      <c r="A287"/>
      <c r="B287"/>
      <c r="C287"/>
      <c r="D287"/>
      <c r="E287"/>
    </row>
    <row r="288" spans="1:5" x14ac:dyDescent="0.2">
      <c r="A288"/>
      <c r="B288"/>
      <c r="C288"/>
      <c r="D288"/>
      <c r="E288"/>
    </row>
    <row r="289" spans="1:5" x14ac:dyDescent="0.2">
      <c r="A289"/>
      <c r="B289"/>
      <c r="C289"/>
      <c r="D289"/>
      <c r="E289"/>
    </row>
    <row r="290" spans="1:5" x14ac:dyDescent="0.2">
      <c r="A290"/>
      <c r="B290"/>
      <c r="C290"/>
      <c r="D290"/>
      <c r="E290"/>
    </row>
    <row r="291" spans="1:5" x14ac:dyDescent="0.2">
      <c r="A291"/>
      <c r="B291"/>
      <c r="C291"/>
      <c r="D291"/>
      <c r="E291"/>
    </row>
    <row r="292" spans="1:5" x14ac:dyDescent="0.2">
      <c r="A292"/>
      <c r="B292"/>
      <c r="C292"/>
      <c r="D292"/>
      <c r="E292"/>
    </row>
    <row r="293" spans="1:5" x14ac:dyDescent="0.2">
      <c r="A293"/>
      <c r="B293"/>
      <c r="C293"/>
      <c r="D293"/>
      <c r="E293"/>
    </row>
    <row r="294" spans="1:5" x14ac:dyDescent="0.2">
      <c r="A294"/>
      <c r="B294"/>
      <c r="C294"/>
      <c r="D294"/>
      <c r="E294"/>
    </row>
    <row r="295" spans="1:5" x14ac:dyDescent="0.2">
      <c r="A295"/>
      <c r="B295"/>
      <c r="C295"/>
      <c r="D295"/>
      <c r="E295"/>
    </row>
    <row r="296" spans="1:5" x14ac:dyDescent="0.2">
      <c r="A296"/>
      <c r="B296"/>
      <c r="C296"/>
      <c r="D296"/>
      <c r="E296"/>
    </row>
    <row r="297" spans="1:5" x14ac:dyDescent="0.2">
      <c r="A297"/>
      <c r="B297"/>
      <c r="C297"/>
      <c r="D297"/>
      <c r="E297"/>
    </row>
    <row r="298" spans="1:5" x14ac:dyDescent="0.2">
      <c r="A298"/>
      <c r="B298"/>
      <c r="C298"/>
      <c r="D298"/>
      <c r="E298"/>
    </row>
    <row r="299" spans="1:5" x14ac:dyDescent="0.2">
      <c r="A299"/>
      <c r="B299"/>
      <c r="C299"/>
      <c r="D299"/>
      <c r="E299"/>
    </row>
    <row r="300" spans="1:5" x14ac:dyDescent="0.2">
      <c r="A300"/>
      <c r="B300"/>
      <c r="C300"/>
      <c r="D300"/>
      <c r="E300"/>
    </row>
    <row r="301" spans="1:5" x14ac:dyDescent="0.2">
      <c r="A301"/>
      <c r="B301"/>
      <c r="C301"/>
      <c r="D301"/>
      <c r="E301"/>
    </row>
    <row r="302" spans="1:5" x14ac:dyDescent="0.2">
      <c r="A302"/>
      <c r="B302"/>
      <c r="C302"/>
      <c r="D302"/>
      <c r="E302"/>
    </row>
    <row r="303" spans="1:5" x14ac:dyDescent="0.2">
      <c r="A303"/>
      <c r="B303"/>
      <c r="C303"/>
      <c r="D303"/>
      <c r="E303"/>
    </row>
    <row r="304" spans="1:5" x14ac:dyDescent="0.2">
      <c r="A304"/>
      <c r="B304"/>
      <c r="C304"/>
      <c r="D304"/>
      <c r="E304"/>
    </row>
    <row r="305" spans="1:5" x14ac:dyDescent="0.2">
      <c r="A305"/>
      <c r="B305"/>
      <c r="C305"/>
      <c r="D305"/>
      <c r="E305"/>
    </row>
    <row r="306" spans="1:5" x14ac:dyDescent="0.2">
      <c r="A306"/>
      <c r="B306"/>
      <c r="C306"/>
      <c r="D306"/>
      <c r="E306"/>
    </row>
    <row r="307" spans="1:5" x14ac:dyDescent="0.2">
      <c r="A307"/>
      <c r="B307"/>
      <c r="C307"/>
      <c r="D307"/>
      <c r="E307"/>
    </row>
    <row r="308" spans="1:5" x14ac:dyDescent="0.2">
      <c r="A308"/>
      <c r="B308"/>
      <c r="C308"/>
      <c r="D308"/>
      <c r="E308"/>
    </row>
    <row r="309" spans="1:5" x14ac:dyDescent="0.2">
      <c r="A309"/>
      <c r="B309"/>
      <c r="C309"/>
      <c r="D309"/>
      <c r="E309"/>
    </row>
    <row r="310" spans="1:5" x14ac:dyDescent="0.2">
      <c r="A310"/>
      <c r="B310"/>
      <c r="C310"/>
      <c r="D310"/>
      <c r="E310"/>
    </row>
    <row r="311" spans="1:5" x14ac:dyDescent="0.2">
      <c r="A311"/>
      <c r="B311"/>
      <c r="C311"/>
      <c r="D311"/>
      <c r="E311"/>
    </row>
    <row r="312" spans="1:5" x14ac:dyDescent="0.2">
      <c r="A312"/>
      <c r="B312"/>
      <c r="C312"/>
      <c r="D312"/>
      <c r="E312"/>
    </row>
    <row r="313" spans="1:5" x14ac:dyDescent="0.2">
      <c r="A313"/>
      <c r="B313"/>
      <c r="C313"/>
      <c r="D313"/>
      <c r="E313"/>
    </row>
    <row r="314" spans="1:5" x14ac:dyDescent="0.2">
      <c r="A314"/>
      <c r="B314"/>
      <c r="C314"/>
      <c r="D314"/>
      <c r="E314"/>
    </row>
    <row r="315" spans="1:5" x14ac:dyDescent="0.2">
      <c r="A315"/>
      <c r="B315"/>
      <c r="C315"/>
      <c r="D315"/>
      <c r="E315"/>
    </row>
    <row r="316" spans="1:5" x14ac:dyDescent="0.2">
      <c r="A316"/>
      <c r="B316"/>
      <c r="C316"/>
      <c r="D316"/>
      <c r="E316"/>
    </row>
    <row r="317" spans="1:5" x14ac:dyDescent="0.2">
      <c r="A317"/>
      <c r="B317"/>
      <c r="C317"/>
      <c r="D317"/>
      <c r="E317"/>
    </row>
    <row r="318" spans="1:5" x14ac:dyDescent="0.2">
      <c r="A318"/>
      <c r="B318"/>
      <c r="C318"/>
      <c r="D318"/>
      <c r="E318"/>
    </row>
    <row r="319" spans="1:5" x14ac:dyDescent="0.2">
      <c r="A319"/>
      <c r="B319"/>
      <c r="C319"/>
      <c r="D319"/>
      <c r="E319"/>
    </row>
    <row r="320" spans="1:5" x14ac:dyDescent="0.2">
      <c r="A320"/>
      <c r="B320"/>
      <c r="C320"/>
      <c r="D320"/>
      <c r="E320"/>
    </row>
    <row r="321" spans="1:5" x14ac:dyDescent="0.2">
      <c r="A321"/>
      <c r="B321"/>
      <c r="C321"/>
      <c r="D321"/>
      <c r="E321"/>
    </row>
    <row r="322" spans="1:5" x14ac:dyDescent="0.2">
      <c r="A322"/>
      <c r="B322"/>
      <c r="C322"/>
      <c r="D322"/>
      <c r="E322"/>
    </row>
    <row r="323" spans="1:5" x14ac:dyDescent="0.2">
      <c r="A323"/>
      <c r="B323"/>
      <c r="C323"/>
      <c r="D323"/>
      <c r="E323"/>
    </row>
    <row r="324" spans="1:5" x14ac:dyDescent="0.2">
      <c r="A324"/>
      <c r="B324"/>
      <c r="C324"/>
      <c r="D324"/>
      <c r="E324"/>
    </row>
    <row r="325" spans="1:5" x14ac:dyDescent="0.2">
      <c r="A325"/>
      <c r="B325"/>
      <c r="C325"/>
      <c r="D325"/>
      <c r="E325"/>
    </row>
    <row r="326" spans="1:5" x14ac:dyDescent="0.2">
      <c r="A326"/>
      <c r="B326"/>
      <c r="C326"/>
      <c r="D326"/>
      <c r="E326"/>
    </row>
    <row r="327" spans="1:5" x14ac:dyDescent="0.2">
      <c r="A327"/>
      <c r="B327"/>
      <c r="C327"/>
      <c r="D327"/>
      <c r="E327"/>
    </row>
    <row r="328" spans="1:5" x14ac:dyDescent="0.2">
      <c r="A328"/>
      <c r="B328"/>
      <c r="C328"/>
      <c r="D328"/>
      <c r="E328"/>
    </row>
    <row r="329" spans="1:5" x14ac:dyDescent="0.2">
      <c r="A329"/>
      <c r="B329"/>
      <c r="C329"/>
      <c r="D329"/>
      <c r="E329"/>
    </row>
    <row r="330" spans="1:5" x14ac:dyDescent="0.2">
      <c r="A330"/>
      <c r="B330"/>
      <c r="C330"/>
      <c r="D330"/>
      <c r="E330"/>
    </row>
    <row r="331" spans="1:5" x14ac:dyDescent="0.2">
      <c r="A331"/>
      <c r="B331"/>
      <c r="C331"/>
      <c r="D331"/>
      <c r="E331"/>
    </row>
    <row r="332" spans="1:5" x14ac:dyDescent="0.2">
      <c r="A332"/>
      <c r="B332"/>
      <c r="C332"/>
      <c r="D332"/>
      <c r="E332"/>
    </row>
    <row r="333" spans="1:5" x14ac:dyDescent="0.2">
      <c r="A333"/>
      <c r="B333"/>
      <c r="C333"/>
      <c r="D333"/>
      <c r="E333"/>
    </row>
    <row r="334" spans="1:5" x14ac:dyDescent="0.2">
      <c r="A334"/>
      <c r="B334"/>
      <c r="C334"/>
      <c r="D334"/>
      <c r="E334"/>
    </row>
    <row r="335" spans="1:5" x14ac:dyDescent="0.2">
      <c r="A335"/>
      <c r="B335"/>
      <c r="C335"/>
      <c r="D335"/>
      <c r="E335"/>
    </row>
    <row r="336" spans="1:5" x14ac:dyDescent="0.2">
      <c r="A336"/>
      <c r="B336"/>
      <c r="C336"/>
      <c r="D336"/>
      <c r="E336"/>
    </row>
    <row r="337" spans="1:5" x14ac:dyDescent="0.2">
      <c r="A337"/>
      <c r="B337"/>
      <c r="C337"/>
      <c r="D337"/>
      <c r="E337"/>
    </row>
    <row r="338" spans="1:5" x14ac:dyDescent="0.2">
      <c r="A338"/>
      <c r="B338"/>
      <c r="C338"/>
      <c r="D338"/>
      <c r="E338"/>
    </row>
    <row r="339" spans="1:5" x14ac:dyDescent="0.2">
      <c r="A339"/>
      <c r="B339"/>
      <c r="C339"/>
      <c r="D339"/>
      <c r="E339"/>
    </row>
    <row r="340" spans="1:5" x14ac:dyDescent="0.2">
      <c r="A340"/>
      <c r="B340"/>
      <c r="C340"/>
      <c r="D340"/>
      <c r="E340"/>
    </row>
    <row r="341" spans="1:5" x14ac:dyDescent="0.2">
      <c r="A341"/>
      <c r="B341"/>
      <c r="C341"/>
      <c r="D341"/>
      <c r="E341"/>
    </row>
    <row r="342" spans="1:5" x14ac:dyDescent="0.2">
      <c r="A342"/>
      <c r="B342"/>
      <c r="C342"/>
      <c r="D342"/>
      <c r="E342"/>
    </row>
    <row r="343" spans="1:5" x14ac:dyDescent="0.2">
      <c r="A343"/>
      <c r="B343"/>
      <c r="C343"/>
      <c r="D343"/>
      <c r="E343"/>
    </row>
    <row r="344" spans="1:5" x14ac:dyDescent="0.2">
      <c r="A344"/>
      <c r="B344"/>
      <c r="C344"/>
      <c r="D344"/>
      <c r="E344"/>
    </row>
    <row r="345" spans="1:5" x14ac:dyDescent="0.2">
      <c r="A345"/>
      <c r="B345"/>
      <c r="C345"/>
      <c r="D345"/>
      <c r="E345"/>
    </row>
    <row r="346" spans="1:5" x14ac:dyDescent="0.2">
      <c r="A346"/>
      <c r="B346"/>
      <c r="C346"/>
      <c r="D346"/>
      <c r="E346"/>
    </row>
    <row r="347" spans="1:5" x14ac:dyDescent="0.2">
      <c r="A347"/>
      <c r="B347"/>
      <c r="C347"/>
      <c r="D347"/>
      <c r="E347"/>
    </row>
    <row r="348" spans="1:5" x14ac:dyDescent="0.2">
      <c r="A348"/>
      <c r="B348"/>
      <c r="C348"/>
      <c r="D348"/>
      <c r="E348"/>
    </row>
    <row r="349" spans="1:5" x14ac:dyDescent="0.2">
      <c r="A349"/>
      <c r="B349"/>
      <c r="C349"/>
      <c r="D349"/>
      <c r="E349"/>
    </row>
    <row r="350" spans="1:5" x14ac:dyDescent="0.2">
      <c r="A350"/>
      <c r="B350"/>
      <c r="C350"/>
      <c r="D350"/>
      <c r="E350"/>
    </row>
    <row r="351" spans="1:5" x14ac:dyDescent="0.2">
      <c r="A351"/>
      <c r="B351"/>
      <c r="C351"/>
      <c r="D351"/>
      <c r="E351"/>
    </row>
    <row r="352" spans="1:5" x14ac:dyDescent="0.2">
      <c r="A352"/>
      <c r="B352"/>
      <c r="C352"/>
      <c r="D352"/>
      <c r="E352"/>
    </row>
    <row r="353" spans="1:5" x14ac:dyDescent="0.2">
      <c r="A353"/>
      <c r="B353"/>
      <c r="C353"/>
      <c r="D353"/>
      <c r="E353"/>
    </row>
    <row r="354" spans="1:5" x14ac:dyDescent="0.2">
      <c r="A354"/>
      <c r="B354"/>
      <c r="C354"/>
      <c r="D354"/>
      <c r="E354"/>
    </row>
    <row r="355" spans="1:5" x14ac:dyDescent="0.2">
      <c r="A355"/>
      <c r="B355"/>
      <c r="C355"/>
      <c r="D355"/>
      <c r="E355"/>
    </row>
    <row r="356" spans="1:5" x14ac:dyDescent="0.2">
      <c r="A356"/>
      <c r="B356"/>
      <c r="C356"/>
      <c r="D356"/>
      <c r="E356"/>
    </row>
    <row r="357" spans="1:5" x14ac:dyDescent="0.2">
      <c r="A357"/>
      <c r="B357"/>
      <c r="C357"/>
      <c r="D357"/>
      <c r="E357"/>
    </row>
    <row r="358" spans="1:5" x14ac:dyDescent="0.2">
      <c r="A358"/>
      <c r="B358"/>
      <c r="C358"/>
      <c r="D358"/>
      <c r="E358"/>
    </row>
    <row r="359" spans="1:5" x14ac:dyDescent="0.2">
      <c r="A359"/>
      <c r="B359"/>
      <c r="C359"/>
      <c r="D359"/>
      <c r="E359"/>
    </row>
    <row r="360" spans="1:5" x14ac:dyDescent="0.2">
      <c r="A360"/>
      <c r="B360"/>
      <c r="C360"/>
      <c r="D360"/>
      <c r="E360"/>
    </row>
    <row r="361" spans="1:5" x14ac:dyDescent="0.2">
      <c r="A361"/>
      <c r="B361"/>
      <c r="C361"/>
      <c r="D361"/>
      <c r="E361"/>
    </row>
    <row r="362" spans="1:5" x14ac:dyDescent="0.2">
      <c r="A362"/>
      <c r="B362"/>
      <c r="C362"/>
      <c r="D362"/>
      <c r="E362"/>
    </row>
    <row r="363" spans="1:5" x14ac:dyDescent="0.2">
      <c r="A363"/>
      <c r="B363"/>
      <c r="C363"/>
      <c r="D363"/>
      <c r="E363"/>
    </row>
    <row r="364" spans="1:5" x14ac:dyDescent="0.2">
      <c r="A364"/>
      <c r="B364"/>
      <c r="C364"/>
      <c r="D364"/>
      <c r="E364"/>
    </row>
    <row r="365" spans="1:5" x14ac:dyDescent="0.2">
      <c r="A365"/>
      <c r="B365"/>
      <c r="C365"/>
      <c r="D365"/>
      <c r="E365"/>
    </row>
    <row r="366" spans="1:5" x14ac:dyDescent="0.2">
      <c r="A366"/>
      <c r="B366"/>
      <c r="C366"/>
      <c r="D366"/>
      <c r="E366"/>
    </row>
    <row r="367" spans="1:5" x14ac:dyDescent="0.2">
      <c r="A367"/>
      <c r="B367"/>
      <c r="C367"/>
      <c r="D367"/>
      <c r="E367"/>
    </row>
    <row r="368" spans="1:5" x14ac:dyDescent="0.2">
      <c r="A368"/>
      <c r="B368"/>
      <c r="C368"/>
      <c r="D368"/>
      <c r="E368"/>
    </row>
    <row r="369" spans="1:5" x14ac:dyDescent="0.2">
      <c r="A369"/>
      <c r="B369"/>
      <c r="C369"/>
      <c r="D369"/>
      <c r="E369"/>
    </row>
    <row r="370" spans="1:5" x14ac:dyDescent="0.2">
      <c r="A370"/>
      <c r="B370"/>
      <c r="C370"/>
      <c r="D370"/>
      <c r="E370"/>
    </row>
    <row r="371" spans="1:5" x14ac:dyDescent="0.2">
      <c r="A371"/>
      <c r="B371"/>
      <c r="C371"/>
      <c r="D371"/>
      <c r="E371"/>
    </row>
    <row r="372" spans="1:5" x14ac:dyDescent="0.2">
      <c r="A372"/>
      <c r="B372"/>
      <c r="C372"/>
      <c r="D372"/>
      <c r="E372"/>
    </row>
    <row r="373" spans="1:5" x14ac:dyDescent="0.2">
      <c r="A373"/>
      <c r="B373"/>
      <c r="C373"/>
      <c r="D373"/>
      <c r="E373"/>
    </row>
    <row r="374" spans="1:5" x14ac:dyDescent="0.2">
      <c r="A374"/>
      <c r="B374"/>
      <c r="C374"/>
      <c r="D374"/>
      <c r="E374"/>
    </row>
    <row r="375" spans="1:5" x14ac:dyDescent="0.2">
      <c r="A375"/>
      <c r="B375"/>
      <c r="C375"/>
      <c r="D375"/>
      <c r="E375"/>
    </row>
    <row r="376" spans="1:5" x14ac:dyDescent="0.2">
      <c r="A376"/>
      <c r="B376"/>
      <c r="C376"/>
      <c r="D376"/>
      <c r="E376"/>
    </row>
    <row r="377" spans="1:5" x14ac:dyDescent="0.2">
      <c r="A377"/>
      <c r="B377"/>
      <c r="C377"/>
      <c r="D377"/>
      <c r="E377"/>
    </row>
    <row r="378" spans="1:5" x14ac:dyDescent="0.2">
      <c r="A378"/>
      <c r="B378"/>
      <c r="C378"/>
      <c r="D378"/>
      <c r="E378"/>
    </row>
    <row r="379" spans="1:5" x14ac:dyDescent="0.2">
      <c r="A379"/>
      <c r="B379"/>
      <c r="C379"/>
      <c r="D379"/>
      <c r="E379"/>
    </row>
    <row r="380" spans="1:5" x14ac:dyDescent="0.2">
      <c r="A380"/>
      <c r="B380"/>
      <c r="C380"/>
      <c r="D380"/>
      <c r="E380"/>
    </row>
    <row r="381" spans="1:5" x14ac:dyDescent="0.2">
      <c r="A381"/>
      <c r="B381"/>
      <c r="C381"/>
      <c r="D381"/>
      <c r="E381"/>
    </row>
    <row r="382" spans="1:5" x14ac:dyDescent="0.2">
      <c r="A382"/>
      <c r="B382"/>
      <c r="C382"/>
      <c r="D382"/>
      <c r="E382"/>
    </row>
    <row r="383" spans="1:5" x14ac:dyDescent="0.2">
      <c r="A383"/>
      <c r="B383"/>
      <c r="C383"/>
      <c r="D383"/>
      <c r="E383"/>
    </row>
    <row r="384" spans="1:5" x14ac:dyDescent="0.2">
      <c r="A384"/>
      <c r="B384"/>
      <c r="C384"/>
      <c r="D384"/>
      <c r="E384"/>
    </row>
    <row r="385" spans="1:5" x14ac:dyDescent="0.2">
      <c r="A385"/>
      <c r="B385"/>
      <c r="C385"/>
      <c r="D385"/>
      <c r="E385"/>
    </row>
    <row r="386" spans="1:5" x14ac:dyDescent="0.2">
      <c r="A386"/>
      <c r="B386"/>
      <c r="C386"/>
      <c r="D386"/>
      <c r="E386"/>
    </row>
    <row r="387" spans="1:5" x14ac:dyDescent="0.2">
      <c r="A387"/>
      <c r="B387"/>
      <c r="C387"/>
      <c r="D387"/>
      <c r="E387"/>
    </row>
    <row r="388" spans="1:5" x14ac:dyDescent="0.2">
      <c r="A388"/>
      <c r="B388"/>
      <c r="C388"/>
      <c r="D388"/>
      <c r="E388"/>
    </row>
    <row r="389" spans="1:5" x14ac:dyDescent="0.2">
      <c r="A389"/>
      <c r="B389"/>
      <c r="C389"/>
      <c r="D389"/>
      <c r="E389"/>
    </row>
    <row r="390" spans="1:5" x14ac:dyDescent="0.2">
      <c r="A390"/>
      <c r="B390"/>
      <c r="C390"/>
      <c r="D390"/>
      <c r="E390"/>
    </row>
    <row r="391" spans="1:5" x14ac:dyDescent="0.2">
      <c r="A391"/>
      <c r="B391"/>
      <c r="C391"/>
      <c r="D391"/>
      <c r="E391"/>
    </row>
    <row r="392" spans="1:5" x14ac:dyDescent="0.2">
      <c r="A392"/>
      <c r="B392"/>
      <c r="C392"/>
      <c r="D392"/>
      <c r="E392"/>
    </row>
    <row r="393" spans="1:5" x14ac:dyDescent="0.2">
      <c r="A393"/>
      <c r="B393"/>
      <c r="C393"/>
      <c r="D393"/>
      <c r="E393"/>
    </row>
    <row r="394" spans="1:5" x14ac:dyDescent="0.2">
      <c r="A394"/>
      <c r="B394"/>
      <c r="C394"/>
      <c r="D394"/>
      <c r="E394"/>
    </row>
    <row r="395" spans="1:5" x14ac:dyDescent="0.2">
      <c r="A395"/>
      <c r="B395"/>
      <c r="C395"/>
      <c r="D395"/>
      <c r="E395"/>
    </row>
    <row r="396" spans="1:5" x14ac:dyDescent="0.2">
      <c r="A396"/>
      <c r="B396"/>
      <c r="C396"/>
      <c r="D396"/>
      <c r="E396"/>
    </row>
    <row r="397" spans="1:5" x14ac:dyDescent="0.2">
      <c r="A397"/>
      <c r="B397"/>
      <c r="C397"/>
      <c r="D397"/>
      <c r="E397"/>
    </row>
    <row r="398" spans="1:5" x14ac:dyDescent="0.2">
      <c r="A398"/>
      <c r="B398"/>
      <c r="C398"/>
      <c r="D398"/>
      <c r="E398"/>
    </row>
    <row r="399" spans="1:5" x14ac:dyDescent="0.2">
      <c r="A399"/>
      <c r="B399"/>
      <c r="C399"/>
      <c r="D399"/>
      <c r="E399"/>
    </row>
    <row r="400" spans="1:5" x14ac:dyDescent="0.2">
      <c r="A400"/>
      <c r="B400"/>
      <c r="C400"/>
      <c r="D400"/>
      <c r="E400"/>
    </row>
    <row r="401" spans="1:5" x14ac:dyDescent="0.2">
      <c r="A401"/>
      <c r="B401"/>
      <c r="C401"/>
      <c r="D401"/>
      <c r="E401"/>
    </row>
    <row r="402" spans="1:5" x14ac:dyDescent="0.2">
      <c r="A402"/>
      <c r="B402"/>
      <c r="C402"/>
      <c r="D402"/>
      <c r="E402"/>
    </row>
    <row r="403" spans="1:5" x14ac:dyDescent="0.2">
      <c r="A403"/>
      <c r="B403"/>
      <c r="C403"/>
      <c r="D403"/>
      <c r="E403"/>
    </row>
    <row r="404" spans="1:5" x14ac:dyDescent="0.2">
      <c r="A404"/>
      <c r="B404"/>
      <c r="C404"/>
      <c r="D404"/>
      <c r="E404"/>
    </row>
    <row r="405" spans="1:5" x14ac:dyDescent="0.2">
      <c r="A405"/>
      <c r="B405"/>
      <c r="C405"/>
      <c r="D405"/>
      <c r="E405"/>
    </row>
    <row r="406" spans="1:5" x14ac:dyDescent="0.2">
      <c r="A406"/>
      <c r="B406"/>
      <c r="C406"/>
      <c r="D406"/>
      <c r="E406"/>
    </row>
    <row r="407" spans="1:5" x14ac:dyDescent="0.2">
      <c r="A407"/>
      <c r="B407"/>
      <c r="C407"/>
      <c r="D407"/>
      <c r="E407"/>
    </row>
    <row r="408" spans="1:5" x14ac:dyDescent="0.2">
      <c r="A408"/>
      <c r="B408"/>
      <c r="C408"/>
      <c r="D408"/>
      <c r="E408"/>
    </row>
    <row r="409" spans="1:5" x14ac:dyDescent="0.2">
      <c r="A409"/>
      <c r="B409"/>
      <c r="C409"/>
      <c r="D409"/>
      <c r="E409"/>
    </row>
    <row r="410" spans="1:5" x14ac:dyDescent="0.2">
      <c r="A410"/>
      <c r="B410"/>
      <c r="C410"/>
      <c r="D410"/>
      <c r="E410"/>
    </row>
    <row r="411" spans="1:5" x14ac:dyDescent="0.2">
      <c r="A411"/>
      <c r="B411"/>
      <c r="C411"/>
      <c r="D411"/>
      <c r="E411"/>
    </row>
    <row r="412" spans="1:5" x14ac:dyDescent="0.2">
      <c r="A412"/>
      <c r="B412"/>
      <c r="C412"/>
      <c r="D412"/>
      <c r="E412"/>
    </row>
    <row r="413" spans="1:5" x14ac:dyDescent="0.2">
      <c r="A413"/>
      <c r="B413"/>
      <c r="C413"/>
      <c r="D413"/>
      <c r="E413"/>
    </row>
    <row r="414" spans="1:5" x14ac:dyDescent="0.2">
      <c r="A414"/>
      <c r="B414"/>
      <c r="C414"/>
      <c r="D414"/>
      <c r="E414"/>
    </row>
    <row r="415" spans="1:5" x14ac:dyDescent="0.2">
      <c r="A415"/>
      <c r="B415"/>
      <c r="C415"/>
      <c r="D415"/>
      <c r="E415"/>
    </row>
    <row r="416" spans="1:5" x14ac:dyDescent="0.2">
      <c r="A416"/>
      <c r="B416"/>
      <c r="C416"/>
      <c r="D416"/>
      <c r="E416"/>
    </row>
    <row r="417" spans="1:5" x14ac:dyDescent="0.2">
      <c r="A417"/>
      <c r="B417"/>
      <c r="C417"/>
      <c r="D417"/>
      <c r="E417"/>
    </row>
    <row r="418" spans="1:5" x14ac:dyDescent="0.2">
      <c r="A418"/>
      <c r="B418"/>
      <c r="C418"/>
      <c r="D418"/>
      <c r="E418"/>
    </row>
    <row r="419" spans="1:5" x14ac:dyDescent="0.2">
      <c r="A419"/>
      <c r="B419"/>
      <c r="C419"/>
      <c r="D419"/>
      <c r="E419"/>
    </row>
    <row r="420" spans="1:5" x14ac:dyDescent="0.2">
      <c r="A420"/>
      <c r="B420"/>
      <c r="C420"/>
      <c r="D420"/>
      <c r="E420"/>
    </row>
    <row r="421" spans="1:5" x14ac:dyDescent="0.2">
      <c r="A421"/>
      <c r="B421"/>
      <c r="C421"/>
      <c r="D421"/>
      <c r="E421"/>
    </row>
    <row r="422" spans="1:5" x14ac:dyDescent="0.2">
      <c r="A422"/>
      <c r="B422"/>
      <c r="C422"/>
      <c r="D422"/>
      <c r="E422"/>
    </row>
    <row r="423" spans="1:5" x14ac:dyDescent="0.2">
      <c r="A423"/>
      <c r="B423"/>
      <c r="C423"/>
      <c r="D423"/>
      <c r="E423"/>
    </row>
    <row r="424" spans="1:5" x14ac:dyDescent="0.2">
      <c r="A424"/>
      <c r="B424"/>
      <c r="C424"/>
      <c r="D424"/>
      <c r="E424"/>
    </row>
    <row r="425" spans="1:5" x14ac:dyDescent="0.2">
      <c r="A425"/>
      <c r="B425"/>
      <c r="C425"/>
      <c r="D425"/>
      <c r="E425"/>
    </row>
    <row r="426" spans="1:5" x14ac:dyDescent="0.2">
      <c r="A426"/>
      <c r="B426"/>
      <c r="C426"/>
      <c r="D426"/>
      <c r="E426"/>
    </row>
    <row r="427" spans="1:5" x14ac:dyDescent="0.2">
      <c r="A427"/>
      <c r="B427"/>
      <c r="C427"/>
      <c r="D427"/>
      <c r="E427"/>
    </row>
    <row r="428" spans="1:5" x14ac:dyDescent="0.2">
      <c r="A428"/>
      <c r="B428"/>
      <c r="C428"/>
      <c r="D428"/>
      <c r="E428"/>
    </row>
  </sheetData>
  <sortState ref="A12:L210">
    <sortCondition ref="D12:D210"/>
    <sortCondition ref="F12:F210"/>
  </sortState>
  <mergeCells count="2">
    <mergeCell ref="L10:L11"/>
    <mergeCell ref="I10:K10"/>
  </mergeCells>
  <phoneticPr fontId="5" type="noConversion"/>
  <pageMargins left="0.75" right="0.75" top="1" bottom="1" header="0.5" footer="0.5"/>
  <pageSetup paperSize="9" scale="38" fitToHeight="4" orientation="landscape"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enableFormatConditionsCalculation="0">
    <tabColor indexed="47"/>
    <pageSetUpPr fitToPage="1"/>
  </sheetPr>
  <dimension ref="A1:L454"/>
  <sheetViews>
    <sheetView zoomScale="60" zoomScaleNormal="60" workbookViewId="0"/>
  </sheetViews>
  <sheetFormatPr defaultRowHeight="12.75" x14ac:dyDescent="0.2"/>
  <cols>
    <col min="1" max="1" width="25.7109375" bestFit="1" customWidth="1"/>
    <col min="2" max="2" width="33" customWidth="1"/>
    <col min="3" max="3" width="24" customWidth="1"/>
    <col min="4" max="4" width="83.5703125" bestFit="1" customWidth="1"/>
    <col min="5" max="5" width="21" style="13" bestFit="1" customWidth="1"/>
    <col min="6" max="6" width="57.28515625" style="13" bestFit="1" customWidth="1"/>
    <col min="7" max="7" width="21.28515625" style="13" bestFit="1" customWidth="1"/>
    <col min="8" max="8" width="20.28515625" style="13" bestFit="1" customWidth="1"/>
    <col min="9" max="9" width="27.28515625" style="13" customWidth="1"/>
    <col min="10" max="10" width="18" style="13" customWidth="1"/>
    <col min="11" max="11" width="28.140625" style="13" customWidth="1"/>
    <col min="12" max="12" width="30.5703125" style="13" customWidth="1"/>
    <col min="13" max="16384" width="9.140625" style="13"/>
  </cols>
  <sheetData>
    <row r="1" spans="1:12" ht="15.75" x14ac:dyDescent="0.25">
      <c r="A1" s="34" t="s">
        <v>48</v>
      </c>
      <c r="B1" s="13"/>
      <c r="C1" s="13"/>
      <c r="D1" s="13"/>
      <c r="E1" s="64"/>
      <c r="F1"/>
    </row>
    <row r="2" spans="1:12" ht="15" x14ac:dyDescent="0.25">
      <c r="A2" s="46" t="s">
        <v>316</v>
      </c>
      <c r="B2" s="13"/>
      <c r="C2" s="13"/>
      <c r="D2" s="13"/>
      <c r="E2" s="64"/>
      <c r="F2"/>
      <c r="K2" s="46"/>
      <c r="L2" s="62"/>
    </row>
    <row r="3" spans="1:12" ht="15" x14ac:dyDescent="0.25">
      <c r="A3" s="13" t="s">
        <v>59</v>
      </c>
      <c r="B3" s="13"/>
      <c r="C3" s="13"/>
      <c r="D3" s="13"/>
      <c r="E3" s="64"/>
      <c r="F3"/>
      <c r="K3" s="46"/>
      <c r="L3" s="62"/>
    </row>
    <row r="4" spans="1:12" ht="15" x14ac:dyDescent="0.25">
      <c r="A4" s="13" t="s">
        <v>5</v>
      </c>
      <c r="B4" s="13"/>
      <c r="C4" s="13"/>
      <c r="D4" s="13"/>
      <c r="E4" s="64"/>
      <c r="F4"/>
    </row>
    <row r="5" spans="1:12" ht="15" x14ac:dyDescent="0.25">
      <c r="A5" s="15"/>
      <c r="B5" s="13"/>
      <c r="C5" s="13"/>
      <c r="D5" s="13"/>
      <c r="E5" s="64"/>
      <c r="F5"/>
      <c r="K5" s="46"/>
    </row>
    <row r="6" spans="1:12" ht="15" x14ac:dyDescent="0.25">
      <c r="A6" s="37"/>
      <c r="B6" s="1"/>
      <c r="C6" s="13"/>
      <c r="D6" s="13"/>
      <c r="E6" s="64"/>
      <c r="F6"/>
    </row>
    <row r="7" spans="1:12" ht="15" x14ac:dyDescent="0.25">
      <c r="A7" s="15"/>
      <c r="B7" s="13"/>
      <c r="C7" s="13"/>
      <c r="D7" s="13"/>
      <c r="E7" s="64"/>
      <c r="F7"/>
    </row>
    <row r="8" spans="1:12" ht="15" x14ac:dyDescent="0.25">
      <c r="A8" s="21" t="s">
        <v>313</v>
      </c>
      <c r="B8" s="13"/>
      <c r="C8" s="13"/>
      <c r="D8" s="13"/>
    </row>
    <row r="9" spans="1:12" x14ac:dyDescent="0.2">
      <c r="A9" s="13"/>
      <c r="B9" s="13"/>
      <c r="C9" s="13"/>
      <c r="D9" s="13"/>
      <c r="I9" s="99" t="s">
        <v>16</v>
      </c>
      <c r="J9" s="99"/>
      <c r="K9" s="99"/>
      <c r="L9" s="94" t="s">
        <v>8</v>
      </c>
    </row>
    <row r="10" spans="1:12" s="17" customFormat="1" x14ac:dyDescent="0.2">
      <c r="A10" s="31" t="s">
        <v>308</v>
      </c>
      <c r="B10" s="31" t="s">
        <v>309</v>
      </c>
      <c r="C10" s="17" t="s">
        <v>296</v>
      </c>
      <c r="D10" s="17" t="s">
        <v>278</v>
      </c>
      <c r="E10" s="18" t="s">
        <v>297</v>
      </c>
      <c r="F10" s="17" t="s">
        <v>288</v>
      </c>
      <c r="G10" s="17" t="s">
        <v>25</v>
      </c>
      <c r="H10" s="17" t="s">
        <v>26</v>
      </c>
      <c r="I10" s="22" t="s">
        <v>10</v>
      </c>
      <c r="J10" s="22" t="s">
        <v>2</v>
      </c>
      <c r="K10" s="22" t="s">
        <v>15</v>
      </c>
      <c r="L10" s="97"/>
    </row>
    <row r="11" spans="1:12" s="20" customFormat="1" ht="15" x14ac:dyDescent="0.25">
      <c r="A11" t="str">
        <f>VLOOKUP(E11,'[1]ONS Area ID (CWT Q2 13-14)'!$A$2:$C$219,2,FALSE)</f>
        <v>E38000038</v>
      </c>
      <c r="B11" t="str">
        <f>VLOOKUP(E11,'[1]ONS Area ID (CWT Q2 13-14)'!$A$2:$C$219,3,FALSE)</f>
        <v>E39000010</v>
      </c>
      <c r="C11" s="66" t="str">
        <f>VLOOKUP(E11,[1]CCG!$A$2:$D$212,4,FALSE)</f>
        <v>Q53</v>
      </c>
      <c r="D11" s="66" t="str">
        <f>VLOOKUP(C11,'[1]Area Team'!$A$2:$B$29,2,FALSE)</f>
        <v>ARDEN, HEREFORDSHIRE AND WORCESTERSHIRE AREA TEAM</v>
      </c>
      <c r="E11" s="64" t="s">
        <v>152</v>
      </c>
      <c r="F11" s="66" t="str">
        <f>VLOOKUP(E11,[1]CCG!$A$2:$D$212,2,FALSE)</f>
        <v>NHS COVENTRY AND RUGBY CCG</v>
      </c>
      <c r="G11" s="56" t="s">
        <v>62</v>
      </c>
      <c r="H11" s="56" t="s">
        <v>0</v>
      </c>
      <c r="I11" s="87">
        <v>451</v>
      </c>
      <c r="J11" s="87">
        <v>449</v>
      </c>
      <c r="K11" s="60">
        <f t="shared" ref="K11:K74" si="0">I11-J11</f>
        <v>2</v>
      </c>
      <c r="L11" s="58">
        <f t="shared" ref="L11:L74" si="1">J11/I11</f>
        <v>0.99556541019955658</v>
      </c>
    </row>
    <row r="12" spans="1:12" s="20" customFormat="1" ht="15" x14ac:dyDescent="0.25">
      <c r="A12" t="str">
        <f>VLOOKUP(E12,'[1]ONS Area ID (CWT Q2 13-14)'!$A$2:$C$219,2,FALSE)</f>
        <v>E38000078</v>
      </c>
      <c r="B12" t="str">
        <f>VLOOKUP(E12,'[1]ONS Area ID (CWT Q2 13-14)'!$A$2:$C$219,3,FALSE)</f>
        <v>E39000010</v>
      </c>
      <c r="C12" s="66" t="str">
        <f>VLOOKUP(E12,[1]CCG!$A$2:$D$212,4,FALSE)</f>
        <v>Q53</v>
      </c>
      <c r="D12" s="66" t="str">
        <f>VLOOKUP(C12,'[1]Area Team'!$A$2:$B$29,2,FALSE)</f>
        <v>ARDEN, HEREFORDSHIRE AND WORCESTERSHIRE AREA TEAM</v>
      </c>
      <c r="E12" s="64" t="s">
        <v>155</v>
      </c>
      <c r="F12" s="66" t="str">
        <f>VLOOKUP(E12,[1]CCG!$A$2:$D$212,2,FALSE)</f>
        <v>NHS HEREFORDSHIRE CCG</v>
      </c>
      <c r="G12" s="56" t="s">
        <v>62</v>
      </c>
      <c r="H12" s="56" t="s">
        <v>0</v>
      </c>
      <c r="I12" s="87">
        <v>232</v>
      </c>
      <c r="J12" s="87">
        <v>230</v>
      </c>
      <c r="K12" s="60">
        <f t="shared" si="0"/>
        <v>2</v>
      </c>
      <c r="L12" s="58">
        <f t="shared" si="1"/>
        <v>0.99137931034482762</v>
      </c>
    </row>
    <row r="13" spans="1:12" s="20" customFormat="1" ht="15" x14ac:dyDescent="0.25">
      <c r="A13" t="str">
        <f>VLOOKUP(E13,'[1]ONS Area ID (CWT Q2 13-14)'!$A$2:$C$219,2,FALSE)</f>
        <v>E38000139</v>
      </c>
      <c r="B13" t="str">
        <f>VLOOKUP(E13,'[1]ONS Area ID (CWT Q2 13-14)'!$A$2:$C$219,3,FALSE)</f>
        <v>E39000010</v>
      </c>
      <c r="C13" s="66" t="str">
        <f>VLOOKUP(E13,[1]CCG!$A$2:$D$212,4,FALSE)</f>
        <v>Q53</v>
      </c>
      <c r="D13" s="66" t="str">
        <f>VLOOKUP(C13,'[1]Area Team'!$A$2:$B$29,2,FALSE)</f>
        <v>ARDEN, HEREFORDSHIRE AND WORCESTERSHIRE AREA TEAM</v>
      </c>
      <c r="E13" s="64" t="s">
        <v>158</v>
      </c>
      <c r="F13" s="66" t="str">
        <f>VLOOKUP(E13,[1]CCG!$A$2:$D$212,2,FALSE)</f>
        <v>NHS REDDITCH AND BROMSGROVE CCG</v>
      </c>
      <c r="G13" s="56" t="s">
        <v>62</v>
      </c>
      <c r="H13" s="56" t="s">
        <v>0</v>
      </c>
      <c r="I13" s="87">
        <v>203</v>
      </c>
      <c r="J13" s="87">
        <v>190</v>
      </c>
      <c r="K13" s="60">
        <f t="shared" si="0"/>
        <v>13</v>
      </c>
      <c r="L13" s="58">
        <f t="shared" si="1"/>
        <v>0.93596059113300489</v>
      </c>
    </row>
    <row r="14" spans="1:12" s="20" customFormat="1" ht="15" x14ac:dyDescent="0.25">
      <c r="A14" t="str">
        <f>VLOOKUP(E14,'[1]ONS Area ID (CWT Q2 13-14)'!$A$2:$C$219,2,FALSE)</f>
        <v>E38000164</v>
      </c>
      <c r="B14" t="str">
        <f>VLOOKUP(E14,'[1]ONS Area ID (CWT Q2 13-14)'!$A$2:$C$219,3,FALSE)</f>
        <v>E39000010</v>
      </c>
      <c r="C14" s="66" t="str">
        <f>VLOOKUP(E14,[1]CCG!$A$2:$D$212,4,FALSE)</f>
        <v>Q53</v>
      </c>
      <c r="D14" s="66" t="str">
        <f>VLOOKUP(C14,'[1]Area Team'!$A$2:$B$29,2,FALSE)</f>
        <v>ARDEN, HEREFORDSHIRE AND WORCESTERSHIRE AREA TEAM</v>
      </c>
      <c r="E14" s="64" t="s">
        <v>163</v>
      </c>
      <c r="F14" s="66" t="str">
        <f>VLOOKUP(E14,[1]CCG!$A$2:$D$212,2,FALSE)</f>
        <v>NHS SOUTH WARWICKSHIRE CCG</v>
      </c>
      <c r="G14" s="56" t="s">
        <v>62</v>
      </c>
      <c r="H14" s="56" t="s">
        <v>0</v>
      </c>
      <c r="I14" s="87">
        <v>273</v>
      </c>
      <c r="J14" s="87">
        <v>265</v>
      </c>
      <c r="K14" s="60">
        <f t="shared" si="0"/>
        <v>8</v>
      </c>
      <c r="L14" s="58">
        <f t="shared" si="1"/>
        <v>0.97069597069597069</v>
      </c>
    </row>
    <row r="15" spans="1:12" s="20" customFormat="1" ht="15" x14ac:dyDescent="0.25">
      <c r="A15" t="str">
        <f>VLOOKUP(E15,'[1]ONS Area ID (CWT Q2 13-14)'!$A$2:$C$219,2,FALSE)</f>
        <v>E38000166</v>
      </c>
      <c r="B15" t="str">
        <f>VLOOKUP(E15,'[1]ONS Area ID (CWT Q2 13-14)'!$A$2:$C$219,3,FALSE)</f>
        <v>E39000010</v>
      </c>
      <c r="C15" s="66" t="str">
        <f>VLOOKUP(E15,[1]CCG!$A$2:$D$212,4,FALSE)</f>
        <v>Q53</v>
      </c>
      <c r="D15" s="66" t="str">
        <f>VLOOKUP(C15,'[1]Area Team'!$A$2:$B$29,2,FALSE)</f>
        <v>ARDEN, HEREFORDSHIRE AND WORCESTERSHIRE AREA TEAM</v>
      </c>
      <c r="E15" s="64" t="s">
        <v>164</v>
      </c>
      <c r="F15" s="66" t="str">
        <f>VLOOKUP(E15,[1]CCG!$A$2:$D$212,2,FALSE)</f>
        <v>NHS SOUTH WORCESTERSHIRE CCG</v>
      </c>
      <c r="G15" s="56" t="s">
        <v>62</v>
      </c>
      <c r="H15" s="56" t="s">
        <v>0</v>
      </c>
      <c r="I15" s="87">
        <v>386</v>
      </c>
      <c r="J15" s="87">
        <v>374</v>
      </c>
      <c r="K15" s="60">
        <f t="shared" si="0"/>
        <v>12</v>
      </c>
      <c r="L15" s="58">
        <f t="shared" si="1"/>
        <v>0.9689119170984456</v>
      </c>
    </row>
    <row r="16" spans="1:12" s="20" customFormat="1" ht="15" x14ac:dyDescent="0.25">
      <c r="A16" t="str">
        <f>VLOOKUP(E16,'[1]ONS Area ID (CWT Q2 13-14)'!$A$2:$C$219,2,FALSE)</f>
        <v>E38000195</v>
      </c>
      <c r="B16" t="str">
        <f>VLOOKUP(E16,'[1]ONS Area ID (CWT Q2 13-14)'!$A$2:$C$219,3,FALSE)</f>
        <v>E39000010</v>
      </c>
      <c r="C16" s="66" t="str">
        <f>VLOOKUP(E16,[1]CCG!$A$2:$D$212,4,FALSE)</f>
        <v>Q53</v>
      </c>
      <c r="D16" s="66" t="str">
        <f>VLOOKUP(C16,'[1]Area Team'!$A$2:$B$29,2,FALSE)</f>
        <v>ARDEN, HEREFORDSHIRE AND WORCESTERSHIRE AREA TEAM</v>
      </c>
      <c r="E16" s="64" t="s">
        <v>157</v>
      </c>
      <c r="F16" s="66" t="str">
        <f>VLOOKUP(E16,[1]CCG!$A$2:$D$212,2,FALSE)</f>
        <v>NHS WARWICKSHIRE NORTH CCG</v>
      </c>
      <c r="G16" s="56" t="s">
        <v>62</v>
      </c>
      <c r="H16" s="56" t="s">
        <v>0</v>
      </c>
      <c r="I16" s="87">
        <v>214</v>
      </c>
      <c r="J16" s="87">
        <v>211</v>
      </c>
      <c r="K16" s="60">
        <f t="shared" si="0"/>
        <v>3</v>
      </c>
      <c r="L16" s="58">
        <f t="shared" si="1"/>
        <v>0.98598130841121501</v>
      </c>
    </row>
    <row r="17" spans="1:12" s="20" customFormat="1" ht="15" x14ac:dyDescent="0.25">
      <c r="A17" t="str">
        <f>VLOOKUP(E17,'[1]ONS Area ID (CWT Q2 13-14)'!$A$2:$C$219,2,FALSE)</f>
        <v>E38000211</v>
      </c>
      <c r="B17" t="str">
        <f>VLOOKUP(E17,'[1]ONS Area ID (CWT Q2 13-14)'!$A$2:$C$219,3,FALSE)</f>
        <v>E39000010</v>
      </c>
      <c r="C17" s="66" t="str">
        <f>VLOOKUP(E17,[1]CCG!$A$2:$D$212,4,FALSE)</f>
        <v>Q53</v>
      </c>
      <c r="D17" s="66" t="str">
        <f>VLOOKUP(C17,'[1]Area Team'!$A$2:$B$29,2,FALSE)</f>
        <v>ARDEN, HEREFORDSHIRE AND WORCESTERSHIRE AREA TEAM</v>
      </c>
      <c r="E17" s="64" t="s">
        <v>170</v>
      </c>
      <c r="F17" s="66" t="str">
        <f>VLOOKUP(E17,[1]CCG!$A$2:$D$212,2,FALSE)</f>
        <v>NHS WYRE FOREST CCG</v>
      </c>
      <c r="G17" s="56" t="s">
        <v>62</v>
      </c>
      <c r="H17" s="56" t="s">
        <v>0</v>
      </c>
      <c r="I17" s="87">
        <v>135</v>
      </c>
      <c r="J17" s="87">
        <v>131</v>
      </c>
      <c r="K17" s="60">
        <f t="shared" si="0"/>
        <v>4</v>
      </c>
      <c r="L17" s="58">
        <f t="shared" si="1"/>
        <v>0.97037037037037033</v>
      </c>
    </row>
    <row r="18" spans="1:12" s="20" customFormat="1" ht="15" x14ac:dyDescent="0.25">
      <c r="A18" t="str">
        <f>VLOOKUP(E18,'[1]ONS Area ID (CWT Q2 13-14)'!$A$2:$C$219,2,FALSE)</f>
        <v>E38000009</v>
      </c>
      <c r="B18" t="str">
        <f>VLOOKUP(E18,'[1]ONS Area ID (CWT Q2 13-14)'!$A$2:$C$219,3,FALSE)</f>
        <v>E39000019</v>
      </c>
      <c r="C18" s="66" t="str">
        <f>VLOOKUP(E18,[1]CCG!$A$2:$D$212,4,FALSE)</f>
        <v>Q64</v>
      </c>
      <c r="D18" s="66" t="str">
        <f>VLOOKUP(C18,'[1]Area Team'!$A$2:$B$29,2,FALSE)</f>
        <v>BATH, GLOUCESTERSHIRE, SWINDON AND WILTSHIRE AREA TEAM</v>
      </c>
      <c r="E18" s="64" t="s">
        <v>253</v>
      </c>
      <c r="F18" s="66" t="str">
        <f>VLOOKUP(E18,[1]CCG!$A$2:$D$212,2,FALSE)</f>
        <v>NHS BATH AND NORTH EAST SOMERSET CCG</v>
      </c>
      <c r="G18" s="56" t="s">
        <v>62</v>
      </c>
      <c r="H18" s="56" t="s">
        <v>0</v>
      </c>
      <c r="I18" s="87">
        <v>238</v>
      </c>
      <c r="J18" s="87">
        <v>236</v>
      </c>
      <c r="K18" s="60">
        <f t="shared" si="0"/>
        <v>2</v>
      </c>
      <c r="L18" s="58">
        <f t="shared" si="1"/>
        <v>0.99159663865546221</v>
      </c>
    </row>
    <row r="19" spans="1:12" s="20" customFormat="1" ht="15" x14ac:dyDescent="0.25">
      <c r="A19" t="str">
        <f>VLOOKUP(E19,'[1]ONS Area ID (CWT Q2 13-14)'!$A$2:$C$219,2,FALSE)</f>
        <v>E38000062</v>
      </c>
      <c r="B19" t="str">
        <f>VLOOKUP(E19,'[1]ONS Area ID (CWT Q2 13-14)'!$A$2:$C$219,3,FALSE)</f>
        <v>E39000019</v>
      </c>
      <c r="C19" s="66" t="str">
        <f>VLOOKUP(E19,[1]CCG!$A$2:$D$212,4,FALSE)</f>
        <v>Q64</v>
      </c>
      <c r="D19" s="66" t="str">
        <f>VLOOKUP(C19,'[1]Area Team'!$A$2:$B$29,2,FALSE)</f>
        <v>BATH, GLOUCESTERSHIRE, SWINDON AND WILTSHIRE AREA TEAM</v>
      </c>
      <c r="E19" s="64" t="s">
        <v>256</v>
      </c>
      <c r="F19" s="66" t="str">
        <f>VLOOKUP(E19,[1]CCG!$A$2:$D$212,2,FALSE)</f>
        <v>NHS GLOUCESTERSHIRE CCG</v>
      </c>
      <c r="G19" s="56" t="s">
        <v>62</v>
      </c>
      <c r="H19" s="56" t="s">
        <v>0</v>
      </c>
      <c r="I19" s="87">
        <v>754</v>
      </c>
      <c r="J19" s="87">
        <v>747</v>
      </c>
      <c r="K19" s="60">
        <f t="shared" si="0"/>
        <v>7</v>
      </c>
      <c r="L19" s="58">
        <f t="shared" si="1"/>
        <v>0.99071618037135278</v>
      </c>
    </row>
    <row r="20" spans="1:12" s="20" customFormat="1" ht="15" x14ac:dyDescent="0.25">
      <c r="A20" t="str">
        <f>VLOOKUP(E20,'[1]ONS Area ID (CWT Q2 13-14)'!$A$2:$C$219,2,FALSE)</f>
        <v>E38000181</v>
      </c>
      <c r="B20" t="str">
        <f>VLOOKUP(E20,'[1]ONS Area ID (CWT Q2 13-14)'!$A$2:$C$219,3,FALSE)</f>
        <v>E39000019</v>
      </c>
      <c r="C20" s="66" t="str">
        <f>VLOOKUP(E20,[1]CCG!$A$2:$D$212,4,FALSE)</f>
        <v>Q64</v>
      </c>
      <c r="D20" s="66" t="str">
        <f>VLOOKUP(C20,'[1]Area Team'!$A$2:$B$29,2,FALSE)</f>
        <v>BATH, GLOUCESTERSHIRE, SWINDON AND WILTSHIRE AREA TEAM</v>
      </c>
      <c r="E20" s="64" t="s">
        <v>261</v>
      </c>
      <c r="F20" s="66" t="str">
        <f>VLOOKUP(E20,[1]CCG!$A$2:$D$212,2,FALSE)</f>
        <v>NHS SWINDON CCG</v>
      </c>
      <c r="G20" s="56" t="s">
        <v>62</v>
      </c>
      <c r="H20" s="56" t="s">
        <v>0</v>
      </c>
      <c r="I20" s="87">
        <v>235</v>
      </c>
      <c r="J20" s="87">
        <v>228</v>
      </c>
      <c r="K20" s="60">
        <f t="shared" si="0"/>
        <v>7</v>
      </c>
      <c r="L20" s="58">
        <f t="shared" si="1"/>
        <v>0.97021276595744677</v>
      </c>
    </row>
    <row r="21" spans="1:12" s="20" customFormat="1" ht="15" x14ac:dyDescent="0.25">
      <c r="A21" t="str">
        <f>VLOOKUP(E21,'[1]ONS Area ID (CWT Q2 13-14)'!$A$2:$C$219,2,FALSE)</f>
        <v>E38000206</v>
      </c>
      <c r="B21" t="str">
        <f>VLOOKUP(E21,'[1]ONS Area ID (CWT Q2 13-14)'!$A$2:$C$219,3,FALSE)</f>
        <v>E39000019</v>
      </c>
      <c r="C21" s="66" t="str">
        <f>VLOOKUP(E21,[1]CCG!$A$2:$D$212,4,FALSE)</f>
        <v>Q64</v>
      </c>
      <c r="D21" s="66" t="str">
        <f>VLOOKUP(C21,'[1]Area Team'!$A$2:$B$29,2,FALSE)</f>
        <v>BATH, GLOUCESTERSHIRE, SWINDON AND WILTSHIRE AREA TEAM</v>
      </c>
      <c r="E21" s="64" t="s">
        <v>275</v>
      </c>
      <c r="F21" s="66" t="str">
        <f>VLOOKUP(E21,[1]CCG!$A$2:$D$212,2,FALSE)</f>
        <v>NHS WILTSHIRE CCG</v>
      </c>
      <c r="G21" s="56" t="s">
        <v>62</v>
      </c>
      <c r="H21" s="56" t="s">
        <v>0</v>
      </c>
      <c r="I21" s="87">
        <v>643</v>
      </c>
      <c r="J21" s="87">
        <v>624</v>
      </c>
      <c r="K21" s="60">
        <f t="shared" si="0"/>
        <v>19</v>
      </c>
      <c r="L21" s="58">
        <f t="shared" si="1"/>
        <v>0.97045101088646968</v>
      </c>
    </row>
    <row r="22" spans="1:12" s="20" customFormat="1" ht="15" x14ac:dyDescent="0.25">
      <c r="A22" t="str">
        <f>VLOOKUP(E22,'[1]ONS Area ID (CWT Q2 13-14)'!$A$2:$C$219,2,FALSE)</f>
        <v>E38000012</v>
      </c>
      <c r="B22" t="str">
        <f>VLOOKUP(E22,'[1]ONS Area ID (CWT Q2 13-14)'!$A$2:$C$219,3,FALSE)</f>
        <v>E39000011</v>
      </c>
      <c r="C22" s="66" t="str">
        <f>VLOOKUP(E22,[1]CCG!$A$2:$D$212,4,FALSE)</f>
        <v>Q54</v>
      </c>
      <c r="D22" s="66" t="str">
        <f>VLOOKUP(C22,'[1]Area Team'!$A$2:$B$29,2,FALSE)</f>
        <v>BIRMINGHAM AND THE BLACK COUNTRY AREA TEAM</v>
      </c>
      <c r="E22" s="64" t="s">
        <v>263</v>
      </c>
      <c r="F22" s="66" t="str">
        <f>VLOOKUP(E22,[1]CCG!$A$2:$D$212,2,FALSE)</f>
        <v>NHS BIRMINGHAM CROSSCITY CCG</v>
      </c>
      <c r="G22" s="56" t="s">
        <v>62</v>
      </c>
      <c r="H22" s="56" t="s">
        <v>0</v>
      </c>
      <c r="I22" s="87">
        <v>703</v>
      </c>
      <c r="J22" s="87">
        <v>679</v>
      </c>
      <c r="K22" s="60">
        <f t="shared" si="0"/>
        <v>24</v>
      </c>
      <c r="L22" s="58">
        <f t="shared" si="1"/>
        <v>0.96586059743954478</v>
      </c>
    </row>
    <row r="23" spans="1:12" s="20" customFormat="1" ht="15" x14ac:dyDescent="0.25">
      <c r="A23" t="str">
        <f>VLOOKUP(E23,'[1]ONS Area ID (CWT Q2 13-14)'!$A$2:$C$219,2,FALSE)</f>
        <v>E38000013</v>
      </c>
      <c r="B23" t="str">
        <f>VLOOKUP(E23,'[1]ONS Area ID (CWT Q2 13-14)'!$A$2:$C$219,3,FALSE)</f>
        <v>E39000011</v>
      </c>
      <c r="C23" s="66" t="str">
        <f>VLOOKUP(E23,[1]CCG!$A$2:$D$212,4,FALSE)</f>
        <v>Q54</v>
      </c>
      <c r="D23" s="66" t="str">
        <f>VLOOKUP(C23,'[1]Area Team'!$A$2:$B$29,2,FALSE)</f>
        <v>BIRMINGHAM AND THE BLACK COUNTRY AREA TEAM</v>
      </c>
      <c r="E23" s="64" t="s">
        <v>150</v>
      </c>
      <c r="F23" s="66" t="str">
        <f>VLOOKUP(E23,[1]CCG!$A$2:$D$212,2,FALSE)</f>
        <v>NHS BIRMINGHAM SOUTH AND CENTRAL CCG</v>
      </c>
      <c r="G23" s="56" t="s">
        <v>62</v>
      </c>
      <c r="H23" s="56" t="s">
        <v>0</v>
      </c>
      <c r="I23" s="87">
        <v>158</v>
      </c>
      <c r="J23" s="87">
        <v>154</v>
      </c>
      <c r="K23" s="60">
        <f t="shared" si="0"/>
        <v>4</v>
      </c>
      <c r="L23" s="58">
        <f t="shared" si="1"/>
        <v>0.97468354430379744</v>
      </c>
    </row>
    <row r="24" spans="1:12" s="20" customFormat="1" ht="15" x14ac:dyDescent="0.25">
      <c r="A24" t="str">
        <f>VLOOKUP(E24,'[1]ONS Area ID (CWT Q2 13-14)'!$A$2:$C$219,2,FALSE)</f>
        <v>E38000046</v>
      </c>
      <c r="B24" t="str">
        <f>VLOOKUP(E24,'[1]ONS Area ID (CWT Q2 13-14)'!$A$2:$C$219,3,FALSE)</f>
        <v>E39000011</v>
      </c>
      <c r="C24" s="66" t="str">
        <f>VLOOKUP(E24,[1]CCG!$A$2:$D$212,4,FALSE)</f>
        <v>Q54</v>
      </c>
      <c r="D24" s="66" t="str">
        <f>VLOOKUP(C24,'[1]Area Team'!$A$2:$B$29,2,FALSE)</f>
        <v>BIRMINGHAM AND THE BLACK COUNTRY AREA TEAM</v>
      </c>
      <c r="E24" s="64" t="s">
        <v>153</v>
      </c>
      <c r="F24" s="66" t="str">
        <f>VLOOKUP(E24,[1]CCG!$A$2:$D$212,2,FALSE)</f>
        <v>NHS DUDLEY CCG</v>
      </c>
      <c r="G24" s="56" t="s">
        <v>62</v>
      </c>
      <c r="H24" s="56" t="s">
        <v>0</v>
      </c>
      <c r="I24" s="87">
        <v>438</v>
      </c>
      <c r="J24" s="87">
        <v>432</v>
      </c>
      <c r="K24" s="60">
        <f t="shared" si="0"/>
        <v>6</v>
      </c>
      <c r="L24" s="58">
        <f t="shared" si="1"/>
        <v>0.98630136986301364</v>
      </c>
    </row>
    <row r="25" spans="1:12" s="20" customFormat="1" ht="15" x14ac:dyDescent="0.25">
      <c r="A25" t="str">
        <f>VLOOKUP(E25,'[1]ONS Area ID (CWT Q2 13-14)'!$A$2:$C$219,2,FALSE)</f>
        <v>E38000144</v>
      </c>
      <c r="B25" t="str">
        <f>VLOOKUP(E25,'[1]ONS Area ID (CWT Q2 13-14)'!$A$2:$C$219,3,FALSE)</f>
        <v>E39000011</v>
      </c>
      <c r="C25" s="66" t="str">
        <f>VLOOKUP(E25,[1]CCG!$A$2:$D$212,4,FALSE)</f>
        <v>Q54</v>
      </c>
      <c r="D25" s="66" t="str">
        <f>VLOOKUP(C25,'[1]Area Team'!$A$2:$B$29,2,FALSE)</f>
        <v>BIRMINGHAM AND THE BLACK COUNTRY AREA TEAM</v>
      </c>
      <c r="E25" s="64" t="s">
        <v>159</v>
      </c>
      <c r="F25" s="66" t="str">
        <f>VLOOKUP(E25,[1]CCG!$A$2:$D$212,2,FALSE)</f>
        <v>NHS SANDWELL AND WEST BIRMINGHAM CCG</v>
      </c>
      <c r="G25" s="56" t="s">
        <v>62</v>
      </c>
      <c r="H25" s="56" t="s">
        <v>0</v>
      </c>
      <c r="I25" s="87">
        <v>416</v>
      </c>
      <c r="J25" s="87">
        <v>406</v>
      </c>
      <c r="K25" s="60">
        <f t="shared" si="0"/>
        <v>10</v>
      </c>
      <c r="L25" s="58">
        <f t="shared" si="1"/>
        <v>0.97596153846153844</v>
      </c>
    </row>
    <row r="26" spans="1:12" s="20" customFormat="1" ht="15" x14ac:dyDescent="0.25">
      <c r="A26" t="str">
        <f>VLOOKUP(E26,'[1]ONS Area ID (CWT Q2 13-14)'!$A$2:$C$219,2,FALSE)</f>
        <v>E38000149</v>
      </c>
      <c r="B26" t="str">
        <f>VLOOKUP(E26,'[1]ONS Area ID (CWT Q2 13-14)'!$A$2:$C$219,3,FALSE)</f>
        <v>E39000011</v>
      </c>
      <c r="C26" s="66" t="str">
        <f>VLOOKUP(E26,[1]CCG!$A$2:$D$212,4,FALSE)</f>
        <v>Q54</v>
      </c>
      <c r="D26" s="66" t="str">
        <f>VLOOKUP(C26,'[1]Area Team'!$A$2:$B$29,2,FALSE)</f>
        <v>BIRMINGHAM AND THE BLACK COUNTRY AREA TEAM</v>
      </c>
      <c r="E26" s="64" t="s">
        <v>161</v>
      </c>
      <c r="F26" s="66" t="str">
        <f>VLOOKUP(E26,[1]CCG!$A$2:$D$212,2,FALSE)</f>
        <v>NHS SOLIHULL CCG</v>
      </c>
      <c r="G26" s="56" t="s">
        <v>62</v>
      </c>
      <c r="H26" s="56" t="s">
        <v>0</v>
      </c>
      <c r="I26" s="87">
        <v>301</v>
      </c>
      <c r="J26" s="87">
        <v>294</v>
      </c>
      <c r="K26" s="60">
        <f t="shared" si="0"/>
        <v>7</v>
      </c>
      <c r="L26" s="58">
        <f t="shared" si="1"/>
        <v>0.97674418604651159</v>
      </c>
    </row>
    <row r="27" spans="1:12" s="20" customFormat="1" ht="15" x14ac:dyDescent="0.25">
      <c r="A27" t="str">
        <f>VLOOKUP(E27,'[1]ONS Area ID (CWT Q2 13-14)'!$A$2:$C$219,2,FALSE)</f>
        <v>E38000191</v>
      </c>
      <c r="B27" t="str">
        <f>VLOOKUP(E27,'[1]ONS Area ID (CWT Q2 13-14)'!$A$2:$C$219,3,FALSE)</f>
        <v>E39000011</v>
      </c>
      <c r="C27" s="66" t="str">
        <f>VLOOKUP(E27,[1]CCG!$A$2:$D$212,4,FALSE)</f>
        <v>Q54</v>
      </c>
      <c r="D27" s="66" t="str">
        <f>VLOOKUP(C27,'[1]Area Team'!$A$2:$B$29,2,FALSE)</f>
        <v>BIRMINGHAM AND THE BLACK COUNTRY AREA TEAM</v>
      </c>
      <c r="E27" s="64" t="s">
        <v>168</v>
      </c>
      <c r="F27" s="66" t="str">
        <f>VLOOKUP(E27,[1]CCG!$A$2:$D$212,2,FALSE)</f>
        <v>NHS WALSALL CCG</v>
      </c>
      <c r="G27" s="56" t="s">
        <v>62</v>
      </c>
      <c r="H27" s="56" t="s">
        <v>0</v>
      </c>
      <c r="I27" s="87">
        <v>328</v>
      </c>
      <c r="J27" s="87">
        <v>320</v>
      </c>
      <c r="K27" s="60">
        <f t="shared" si="0"/>
        <v>8</v>
      </c>
      <c r="L27" s="58">
        <f t="shared" si="1"/>
        <v>0.97560975609756095</v>
      </c>
    </row>
    <row r="28" spans="1:12" s="20" customFormat="1" ht="15" x14ac:dyDescent="0.25">
      <c r="A28" t="str">
        <f>VLOOKUP(E28,'[1]ONS Area ID (CWT Q2 13-14)'!$A$2:$C$219,2,FALSE)</f>
        <v>E38000210</v>
      </c>
      <c r="B28" t="str">
        <f>VLOOKUP(E28,'[1]ONS Area ID (CWT Q2 13-14)'!$A$2:$C$219,3,FALSE)</f>
        <v>E39000011</v>
      </c>
      <c r="C28" s="66" t="str">
        <f>VLOOKUP(E28,[1]CCG!$A$2:$D$212,4,FALSE)</f>
        <v>Q54</v>
      </c>
      <c r="D28" s="66" t="str">
        <f>VLOOKUP(C28,'[1]Area Team'!$A$2:$B$29,2,FALSE)</f>
        <v>BIRMINGHAM AND THE BLACK COUNTRY AREA TEAM</v>
      </c>
      <c r="E28" s="64" t="s">
        <v>169</v>
      </c>
      <c r="F28" s="66" t="str">
        <f>VLOOKUP(E28,[1]CCG!$A$2:$D$212,2,FALSE)</f>
        <v>NHS WOLVERHAMPTON CCG</v>
      </c>
      <c r="G28" s="56" t="s">
        <v>62</v>
      </c>
      <c r="H28" s="56" t="s">
        <v>0</v>
      </c>
      <c r="I28" s="87">
        <v>307</v>
      </c>
      <c r="J28" s="87">
        <v>305</v>
      </c>
      <c r="K28" s="60">
        <f t="shared" si="0"/>
        <v>2</v>
      </c>
      <c r="L28" s="58">
        <f t="shared" si="1"/>
        <v>0.99348534201954397</v>
      </c>
    </row>
    <row r="29" spans="1:12" s="20" customFormat="1" ht="15" x14ac:dyDescent="0.25">
      <c r="A29" t="str">
        <f>VLOOKUP(E29,'[1]ONS Area ID (CWT Q2 13-14)'!$A$2:$C$219,2,FALSE)</f>
        <v>E38000022</v>
      </c>
      <c r="B29" t="str">
        <f>VLOOKUP(E29,'[1]ONS Area ID (CWT Q2 13-14)'!$A$2:$C$219,3,FALSE)</f>
        <v>E39000020</v>
      </c>
      <c r="C29" s="66" t="str">
        <f>VLOOKUP(E29,[1]CCG!$A$2:$D$212,4,FALSE)</f>
        <v>Q65</v>
      </c>
      <c r="D29" s="66" t="str">
        <f>VLOOKUP(C29,'[1]Area Team'!$A$2:$B$29,2,FALSE)</f>
        <v>BRISTOL, NORTH SOMERSET, SOMERSET AND SOUTH GLOUCESTERSHIRE AREA TEAM</v>
      </c>
      <c r="E29" s="64" t="s">
        <v>254</v>
      </c>
      <c r="F29" s="66" t="str">
        <f>VLOOKUP(E29,[1]CCG!$A$2:$D$212,2,FALSE)</f>
        <v>NHS BRISTOL CCG</v>
      </c>
      <c r="G29" s="56" t="s">
        <v>62</v>
      </c>
      <c r="H29" s="56" t="s">
        <v>0</v>
      </c>
      <c r="I29" s="87">
        <v>473</v>
      </c>
      <c r="J29" s="87">
        <v>453</v>
      </c>
      <c r="K29" s="60">
        <f t="shared" si="0"/>
        <v>20</v>
      </c>
      <c r="L29" s="58">
        <f t="shared" si="1"/>
        <v>0.95771670190274838</v>
      </c>
    </row>
    <row r="30" spans="1:12" s="20" customFormat="1" ht="15" x14ac:dyDescent="0.25">
      <c r="A30" t="str">
        <f>VLOOKUP(E30,'[1]ONS Area ID (CWT Q2 13-14)'!$A$2:$C$219,2,FALSE)</f>
        <v>E38000125</v>
      </c>
      <c r="B30" t="str">
        <f>VLOOKUP(E30,'[1]ONS Area ID (CWT Q2 13-14)'!$A$2:$C$219,3,FALSE)</f>
        <v>E39000020</v>
      </c>
      <c r="C30" s="66" t="str">
        <f>VLOOKUP(E30,[1]CCG!$A$2:$D$212,4,FALSE)</f>
        <v>Q65</v>
      </c>
      <c r="D30" s="66" t="str">
        <f>VLOOKUP(C30,'[1]Area Team'!$A$2:$B$29,2,FALSE)</f>
        <v>BRISTOL, NORTH SOMERSET, SOMERSET AND SOUTH GLOUCESTERSHIRE AREA TEAM</v>
      </c>
      <c r="E30" s="64" t="s">
        <v>258</v>
      </c>
      <c r="F30" s="66" t="str">
        <f>VLOOKUP(E30,[1]CCG!$A$2:$D$212,2,FALSE)</f>
        <v>NHS NORTH SOMERSET CCG</v>
      </c>
      <c r="G30" s="56" t="s">
        <v>62</v>
      </c>
      <c r="H30" s="56" t="s">
        <v>0</v>
      </c>
      <c r="I30" s="87">
        <v>313</v>
      </c>
      <c r="J30" s="87">
        <v>307</v>
      </c>
      <c r="K30" s="60">
        <f t="shared" si="0"/>
        <v>6</v>
      </c>
      <c r="L30" s="58">
        <f t="shared" si="1"/>
        <v>0.98083067092651754</v>
      </c>
    </row>
    <row r="31" spans="1:12" s="20" customFormat="1" ht="15" x14ac:dyDescent="0.25">
      <c r="A31" t="str">
        <f>VLOOKUP(E31,'[1]ONS Area ID (CWT Q2 13-14)'!$A$2:$C$219,2,FALSE)</f>
        <v>E38000150</v>
      </c>
      <c r="B31" t="str">
        <f>VLOOKUP(E31,'[1]ONS Area ID (CWT Q2 13-14)'!$A$2:$C$219,3,FALSE)</f>
        <v>E39000020</v>
      </c>
      <c r="C31" s="66" t="str">
        <f>VLOOKUP(E31,[1]CCG!$A$2:$D$212,4,FALSE)</f>
        <v>Q65</v>
      </c>
      <c r="D31" s="66" t="str">
        <f>VLOOKUP(C31,'[1]Area Team'!$A$2:$B$29,2,FALSE)</f>
        <v>BRISTOL, NORTH SOMERSET, SOMERSET AND SOUTH GLOUCESTERSHIRE AREA TEAM</v>
      </c>
      <c r="E31" s="64" t="s">
        <v>259</v>
      </c>
      <c r="F31" s="66" t="str">
        <f>VLOOKUP(E31,[1]CCG!$A$2:$D$212,2,FALSE)</f>
        <v>NHS SOMERSET CCG</v>
      </c>
      <c r="G31" s="56" t="s">
        <v>62</v>
      </c>
      <c r="H31" s="56" t="s">
        <v>0</v>
      </c>
      <c r="I31" s="87">
        <v>848</v>
      </c>
      <c r="J31" s="87">
        <v>824</v>
      </c>
      <c r="K31" s="60">
        <f t="shared" si="0"/>
        <v>24</v>
      </c>
      <c r="L31" s="58">
        <f t="shared" si="1"/>
        <v>0.97169811320754718</v>
      </c>
    </row>
    <row r="32" spans="1:12" s="20" customFormat="1" ht="15" x14ac:dyDescent="0.25">
      <c r="A32" t="str">
        <f>VLOOKUP(E32,'[1]ONS Area ID (CWT Q2 13-14)'!$A$2:$C$219,2,FALSE)</f>
        <v>E38000155</v>
      </c>
      <c r="B32" t="str">
        <f>VLOOKUP(E32,'[1]ONS Area ID (CWT Q2 13-14)'!$A$2:$C$219,3,FALSE)</f>
        <v>E39000020</v>
      </c>
      <c r="C32" s="66" t="str">
        <f>VLOOKUP(E32,[1]CCG!$A$2:$D$212,4,FALSE)</f>
        <v>Q65</v>
      </c>
      <c r="D32" s="66" t="str">
        <f>VLOOKUP(C32,'[1]Area Team'!$A$2:$B$29,2,FALSE)</f>
        <v>BRISTOL, NORTH SOMERSET, SOMERSET AND SOUTH GLOUCESTERSHIRE AREA TEAM</v>
      </c>
      <c r="E32" s="64" t="s">
        <v>260</v>
      </c>
      <c r="F32" s="66" t="str">
        <f>VLOOKUP(E32,[1]CCG!$A$2:$D$212,2,FALSE)</f>
        <v>NHS SOUTH GLOUCESTERSHIRE CCG</v>
      </c>
      <c r="G32" s="56" t="s">
        <v>62</v>
      </c>
      <c r="H32" s="56" t="s">
        <v>0</v>
      </c>
      <c r="I32" s="87">
        <v>362</v>
      </c>
      <c r="J32" s="87">
        <v>358</v>
      </c>
      <c r="K32" s="60">
        <f t="shared" si="0"/>
        <v>4</v>
      </c>
      <c r="L32" s="58">
        <f t="shared" si="1"/>
        <v>0.98895027624309395</v>
      </c>
    </row>
    <row r="33" spans="1:12" s="20" customFormat="1" ht="15" x14ac:dyDescent="0.25">
      <c r="A33" t="str">
        <f>VLOOKUP(E33,'[1]ONS Area ID (CWT Q2 13-14)'!$A$2:$C$219,2,FALSE)</f>
        <v>E38000056</v>
      </c>
      <c r="B33" t="str">
        <f>VLOOKUP(E33,'[1]ONS Area ID (CWT Q2 13-14)'!$A$2:$C$219,3,FALSE)</f>
        <v>E39000001</v>
      </c>
      <c r="C33" s="66" t="str">
        <f>VLOOKUP(E33,[1]CCG!$A$2:$D$212,4,FALSE)</f>
        <v>Q44</v>
      </c>
      <c r="D33" s="66" t="str">
        <f>VLOOKUP(C33,'[1]Area Team'!$A$2:$B$29,2,FALSE)</f>
        <v>CHESHIRE, WARRINGTON AND WIRRAL AREA TEAM</v>
      </c>
      <c r="E33" s="64" t="s">
        <v>85</v>
      </c>
      <c r="F33" s="66" t="str">
        <f>VLOOKUP(E33,[1]CCG!$A$2:$D$212,2,FALSE)</f>
        <v>NHS EASTERN CHESHIRE CCG</v>
      </c>
      <c r="G33" s="56" t="s">
        <v>62</v>
      </c>
      <c r="H33" s="56" t="s">
        <v>0</v>
      </c>
      <c r="I33" s="87">
        <v>268</v>
      </c>
      <c r="J33" s="87">
        <v>263</v>
      </c>
      <c r="K33" s="60">
        <f t="shared" si="0"/>
        <v>5</v>
      </c>
      <c r="L33" s="58">
        <f t="shared" si="1"/>
        <v>0.98134328358208955</v>
      </c>
    </row>
    <row r="34" spans="1:12" s="20" customFormat="1" ht="15" x14ac:dyDescent="0.25">
      <c r="A34" t="str">
        <f>VLOOKUP(E34,'[1]ONS Area ID (CWT Q2 13-14)'!$A$2:$C$219,2,FALSE)</f>
        <v>E38000151</v>
      </c>
      <c r="B34" t="str">
        <f>VLOOKUP(E34,'[1]ONS Area ID (CWT Q2 13-14)'!$A$2:$C$219,3,FALSE)</f>
        <v>E39000001</v>
      </c>
      <c r="C34" s="66" t="str">
        <f>VLOOKUP(E34,[1]CCG!$A$2:$D$212,4,FALSE)</f>
        <v>Q44</v>
      </c>
      <c r="D34" s="66" t="str">
        <f>VLOOKUP(C34,'[1]Area Team'!$A$2:$B$29,2,FALSE)</f>
        <v>CHESHIRE, WARRINGTON AND WIRRAL AREA TEAM</v>
      </c>
      <c r="E34" s="64" t="s">
        <v>95</v>
      </c>
      <c r="F34" s="66" t="str">
        <f>VLOOKUP(E34,[1]CCG!$A$2:$D$212,2,FALSE)</f>
        <v>NHS SOUTH CHESHIRE CCG</v>
      </c>
      <c r="G34" s="56" t="s">
        <v>62</v>
      </c>
      <c r="H34" s="56" t="s">
        <v>0</v>
      </c>
      <c r="I34" s="87">
        <v>273</v>
      </c>
      <c r="J34" s="87">
        <v>271</v>
      </c>
      <c r="K34" s="60">
        <f t="shared" si="0"/>
        <v>2</v>
      </c>
      <c r="L34" s="58">
        <f t="shared" si="1"/>
        <v>0.9926739926739927</v>
      </c>
    </row>
    <row r="35" spans="1:12" s="20" customFormat="1" ht="15" x14ac:dyDescent="0.25">
      <c r="A35" t="str">
        <f>VLOOKUP(E35,'[1]ONS Area ID (CWT Q2 13-14)'!$A$2:$C$219,2,FALSE)</f>
        <v>E38000189</v>
      </c>
      <c r="B35" t="str">
        <f>VLOOKUP(E35,'[1]ONS Area ID (CWT Q2 13-14)'!$A$2:$C$219,3,FALSE)</f>
        <v>E39000001</v>
      </c>
      <c r="C35" s="66" t="str">
        <f>VLOOKUP(E35,[1]CCG!$A$2:$D$212,4,FALSE)</f>
        <v>Q44</v>
      </c>
      <c r="D35" s="66" t="str">
        <f>VLOOKUP(C35,'[1]Area Team'!$A$2:$B$29,2,FALSE)</f>
        <v>CHESHIRE, WARRINGTON AND WIRRAL AREA TEAM</v>
      </c>
      <c r="E35" s="64" t="s">
        <v>102</v>
      </c>
      <c r="F35" s="66" t="str">
        <f>VLOOKUP(E35,[1]CCG!$A$2:$D$212,2,FALSE)</f>
        <v>NHS VALE ROYAL CCG</v>
      </c>
      <c r="G35" s="56" t="s">
        <v>62</v>
      </c>
      <c r="H35" s="56" t="s">
        <v>0</v>
      </c>
      <c r="I35" s="87">
        <v>129</v>
      </c>
      <c r="J35" s="87">
        <v>128</v>
      </c>
      <c r="K35" s="60">
        <f t="shared" si="0"/>
        <v>1</v>
      </c>
      <c r="L35" s="58">
        <f t="shared" si="1"/>
        <v>0.99224806201550386</v>
      </c>
    </row>
    <row r="36" spans="1:12" s="20" customFormat="1" ht="15" x14ac:dyDescent="0.25">
      <c r="A36" t="str">
        <f>VLOOKUP(E36,'[1]ONS Area ID (CWT Q2 13-14)'!$A$2:$C$219,2,FALSE)</f>
        <v>E38000194</v>
      </c>
      <c r="B36" t="str">
        <f>VLOOKUP(E36,'[1]ONS Area ID (CWT Q2 13-14)'!$A$2:$C$219,3,FALSE)</f>
        <v>E39000001</v>
      </c>
      <c r="C36" s="66" t="str">
        <f>VLOOKUP(E36,[1]CCG!$A$2:$D$212,4,FALSE)</f>
        <v>Q44</v>
      </c>
      <c r="D36" s="66" t="str">
        <f>VLOOKUP(C36,'[1]Area Team'!$A$2:$B$29,2,FALSE)</f>
        <v>CHESHIRE, WARRINGTON AND WIRRAL AREA TEAM</v>
      </c>
      <c r="E36" s="64" t="s">
        <v>103</v>
      </c>
      <c r="F36" s="66" t="str">
        <f>VLOOKUP(E36,[1]CCG!$A$2:$D$212,2,FALSE)</f>
        <v>NHS WARRINGTON CCG</v>
      </c>
      <c r="G36" s="56" t="s">
        <v>62</v>
      </c>
      <c r="H36" s="56" t="s">
        <v>0</v>
      </c>
      <c r="I36" s="87">
        <v>220</v>
      </c>
      <c r="J36" s="87">
        <v>218</v>
      </c>
      <c r="K36" s="60">
        <f t="shared" si="0"/>
        <v>2</v>
      </c>
      <c r="L36" s="58">
        <f t="shared" si="1"/>
        <v>0.99090909090909096</v>
      </c>
    </row>
    <row r="37" spans="1:12" s="20" customFormat="1" ht="15" x14ac:dyDescent="0.25">
      <c r="A37" t="str">
        <f>VLOOKUP(E37,'[1]ONS Area ID (CWT Q2 13-14)'!$A$2:$C$219,2,FALSE)</f>
        <v>E38000196</v>
      </c>
      <c r="B37" t="str">
        <f>VLOOKUP(E37,'[1]ONS Area ID (CWT Q2 13-14)'!$A$2:$C$219,3,FALSE)</f>
        <v>E39000001</v>
      </c>
      <c r="C37" s="66" t="str">
        <f>VLOOKUP(E37,[1]CCG!$A$2:$D$212,4,FALSE)</f>
        <v>Q44</v>
      </c>
      <c r="D37" s="66" t="str">
        <f>VLOOKUP(C37,'[1]Area Team'!$A$2:$B$29,2,FALSE)</f>
        <v>CHESHIRE, WARRINGTON AND WIRRAL AREA TEAM</v>
      </c>
      <c r="E37" s="64" t="s">
        <v>104</v>
      </c>
      <c r="F37" s="66" t="str">
        <f>VLOOKUP(E37,[1]CCG!$A$2:$D$212,2,FALSE)</f>
        <v>NHS WEST CHESHIRE CCG</v>
      </c>
      <c r="G37" s="56" t="s">
        <v>62</v>
      </c>
      <c r="H37" s="56" t="s">
        <v>0</v>
      </c>
      <c r="I37" s="87">
        <v>333</v>
      </c>
      <c r="J37" s="87">
        <v>324</v>
      </c>
      <c r="K37" s="60">
        <f t="shared" si="0"/>
        <v>9</v>
      </c>
      <c r="L37" s="58">
        <f t="shared" si="1"/>
        <v>0.97297297297297303</v>
      </c>
    </row>
    <row r="38" spans="1:12" s="20" customFormat="1" ht="15" x14ac:dyDescent="0.25">
      <c r="A38" t="str">
        <f>VLOOKUP(E38,'[1]ONS Area ID (CWT Q2 13-14)'!$A$2:$C$219,2,FALSE)</f>
        <v>E38000208</v>
      </c>
      <c r="B38" t="str">
        <f>VLOOKUP(E38,'[1]ONS Area ID (CWT Q2 13-14)'!$A$2:$C$219,3,FALSE)</f>
        <v>E39000001</v>
      </c>
      <c r="C38" s="66" t="str">
        <f>VLOOKUP(E38,[1]CCG!$A$2:$D$212,4,FALSE)</f>
        <v>Q44</v>
      </c>
      <c r="D38" s="66" t="str">
        <f>VLOOKUP(C38,'[1]Area Team'!$A$2:$B$29,2,FALSE)</f>
        <v>CHESHIRE, WARRINGTON AND WIRRAL AREA TEAM</v>
      </c>
      <c r="E38" s="64" t="s">
        <v>262</v>
      </c>
      <c r="F38" s="66" t="str">
        <f>VLOOKUP(E38,[1]CCG!$A$2:$D$212,2,FALSE)</f>
        <v>NHS WIRRAL CCG</v>
      </c>
      <c r="G38" s="56" t="s">
        <v>62</v>
      </c>
      <c r="H38" s="56" t="s">
        <v>0</v>
      </c>
      <c r="I38" s="87">
        <v>443</v>
      </c>
      <c r="J38" s="87">
        <v>440</v>
      </c>
      <c r="K38" s="60">
        <f t="shared" si="0"/>
        <v>3</v>
      </c>
      <c r="L38" s="58">
        <f t="shared" si="1"/>
        <v>0.99322799097065462</v>
      </c>
    </row>
    <row r="39" spans="1:12" s="20" customFormat="1" ht="15" x14ac:dyDescent="0.25">
      <c r="A39" t="str">
        <f>VLOOKUP(E39,'[1]ONS Area ID (CWT Q2 13-14)'!$A$2:$C$219,2,FALSE)</f>
        <v>E38000041</v>
      </c>
      <c r="B39" t="str">
        <f>VLOOKUP(E39,'[1]ONS Area ID (CWT Q2 13-14)'!$A$2:$C$219,3,FALSE)</f>
        <v>E39000006</v>
      </c>
      <c r="C39" s="66" t="str">
        <f>VLOOKUP(E39,[1]CCG!$A$2:$D$212,4,FALSE)</f>
        <v>Q49</v>
      </c>
      <c r="D39" s="66" t="str">
        <f>VLOOKUP(C39,'[1]Area Team'!$A$2:$B$29,2,FALSE)</f>
        <v>CUMBRIA, NORTHUMBERLAND, TYNE AND WEAR AREA TEAM</v>
      </c>
      <c r="E39" s="64" t="s">
        <v>90</v>
      </c>
      <c r="F39" s="66" t="str">
        <f>VLOOKUP(E39,[1]CCG!$A$2:$D$212,2,FALSE)</f>
        <v>NHS CUMBRIA CCG</v>
      </c>
      <c r="G39" s="56" t="s">
        <v>62</v>
      </c>
      <c r="H39" s="56" t="s">
        <v>0</v>
      </c>
      <c r="I39" s="87">
        <v>711</v>
      </c>
      <c r="J39" s="87">
        <v>690</v>
      </c>
      <c r="K39" s="60">
        <f t="shared" si="0"/>
        <v>21</v>
      </c>
      <c r="L39" s="58">
        <f t="shared" si="1"/>
        <v>0.97046413502109707</v>
      </c>
    </row>
    <row r="40" spans="1:12" s="20" customFormat="1" ht="15" x14ac:dyDescent="0.25">
      <c r="A40" t="str">
        <f>VLOOKUP(E40,'[1]ONS Area ID (CWT Q2 13-14)'!$A$2:$C$219,2,FALSE)</f>
        <v>E38000061</v>
      </c>
      <c r="B40" t="str">
        <f>VLOOKUP(E40,'[1]ONS Area ID (CWT Q2 13-14)'!$A$2:$C$219,3,FALSE)</f>
        <v>E39000006</v>
      </c>
      <c r="C40" s="66" t="str">
        <f>VLOOKUP(E40,[1]CCG!$A$2:$D$212,4,FALSE)</f>
        <v>Q49</v>
      </c>
      <c r="D40" s="66" t="str">
        <f>VLOOKUP(C40,'[1]Area Team'!$A$2:$B$29,2,FALSE)</f>
        <v>CUMBRIA, NORTHUMBERLAND, TYNE AND WEAR AREA TEAM</v>
      </c>
      <c r="E40" s="64" t="s">
        <v>68</v>
      </c>
      <c r="F40" s="66" t="str">
        <f>VLOOKUP(E40,[1]CCG!$A$2:$D$212,2,FALSE)</f>
        <v>NHS GATESHEAD CCG</v>
      </c>
      <c r="G40" s="56" t="s">
        <v>62</v>
      </c>
      <c r="H40" s="56" t="s">
        <v>0</v>
      </c>
      <c r="I40" s="87">
        <v>298</v>
      </c>
      <c r="J40" s="87">
        <v>295</v>
      </c>
      <c r="K40" s="60">
        <f t="shared" si="0"/>
        <v>3</v>
      </c>
      <c r="L40" s="58">
        <f t="shared" si="1"/>
        <v>0.98993288590604023</v>
      </c>
    </row>
    <row r="41" spans="1:12" s="20" customFormat="1" ht="15" x14ac:dyDescent="0.25">
      <c r="A41" t="str">
        <f>VLOOKUP(E41,'[1]ONS Area ID (CWT Q2 13-14)'!$A$2:$C$219,2,FALSE)</f>
        <v>E38000111</v>
      </c>
      <c r="B41" t="str">
        <f>VLOOKUP(E41,'[1]ONS Area ID (CWT Q2 13-14)'!$A$2:$C$219,3,FALSE)</f>
        <v>E39000006</v>
      </c>
      <c r="C41" s="66" t="str">
        <f>VLOOKUP(E41,[1]CCG!$A$2:$D$212,4,FALSE)</f>
        <v>Q49</v>
      </c>
      <c r="D41" s="66" t="str">
        <f>VLOOKUP(C41,'[1]Area Team'!$A$2:$B$29,2,FALSE)</f>
        <v>CUMBRIA, NORTHUMBERLAND, TYNE AND WEAR AREA TEAM</v>
      </c>
      <c r="E41" s="64" t="s">
        <v>69</v>
      </c>
      <c r="F41" s="66" t="str">
        <f>VLOOKUP(E41,[1]CCG!$A$2:$D$212,2,FALSE)</f>
        <v>NHS NEWCASTLE NORTH AND EAST CCG</v>
      </c>
      <c r="G41" s="56" t="s">
        <v>62</v>
      </c>
      <c r="H41" s="56" t="s">
        <v>0</v>
      </c>
      <c r="I41" s="87">
        <v>168</v>
      </c>
      <c r="J41" s="87">
        <v>168</v>
      </c>
      <c r="K41" s="60">
        <f t="shared" si="0"/>
        <v>0</v>
      </c>
      <c r="L41" s="58">
        <f t="shared" si="1"/>
        <v>1</v>
      </c>
    </row>
    <row r="42" spans="1:12" s="20" customFormat="1" ht="15" x14ac:dyDescent="0.25">
      <c r="A42" t="str">
        <f>VLOOKUP(E42,'[1]ONS Area ID (CWT Q2 13-14)'!$A$2:$C$219,2,FALSE)</f>
        <v>E38000112</v>
      </c>
      <c r="B42" t="str">
        <f>VLOOKUP(E42,'[1]ONS Area ID (CWT Q2 13-14)'!$A$2:$C$219,3,FALSE)</f>
        <v>E39000006</v>
      </c>
      <c r="C42" s="66" t="str">
        <f>VLOOKUP(E42,[1]CCG!$A$2:$D$212,4,FALSE)</f>
        <v>Q49</v>
      </c>
      <c r="D42" s="66" t="str">
        <f>VLOOKUP(C42,'[1]Area Team'!$A$2:$B$29,2,FALSE)</f>
        <v>CUMBRIA, NORTHUMBERLAND, TYNE AND WEAR AREA TEAM</v>
      </c>
      <c r="E42" s="64" t="s">
        <v>70</v>
      </c>
      <c r="F42" s="66" t="str">
        <f>VLOOKUP(E42,[1]CCG!$A$2:$D$212,2,FALSE)</f>
        <v>NHS NEWCASTLE WEST CCG</v>
      </c>
      <c r="G42" s="56" t="s">
        <v>62</v>
      </c>
      <c r="H42" s="56" t="s">
        <v>0</v>
      </c>
      <c r="I42" s="87">
        <v>169</v>
      </c>
      <c r="J42" s="87">
        <v>167</v>
      </c>
      <c r="K42" s="60">
        <f t="shared" si="0"/>
        <v>2</v>
      </c>
      <c r="L42" s="58">
        <f t="shared" si="1"/>
        <v>0.98816568047337283</v>
      </c>
    </row>
    <row r="43" spans="1:12" s="20" customFormat="1" ht="15" x14ac:dyDescent="0.25">
      <c r="A43" t="str">
        <f>VLOOKUP(E43,'[1]ONS Area ID (CWT Q2 13-14)'!$A$2:$C$219,2,FALSE)</f>
        <v>E38000127</v>
      </c>
      <c r="B43" t="str">
        <f>VLOOKUP(E43,'[1]ONS Area ID (CWT Q2 13-14)'!$A$2:$C$219,3,FALSE)</f>
        <v>E39000006</v>
      </c>
      <c r="C43" s="66" t="str">
        <f>VLOOKUP(E43,[1]CCG!$A$2:$D$212,4,FALSE)</f>
        <v>Q49</v>
      </c>
      <c r="D43" s="66" t="str">
        <f>VLOOKUP(C43,'[1]Area Team'!$A$2:$B$29,2,FALSE)</f>
        <v>CUMBRIA, NORTHUMBERLAND, TYNE AND WEAR AREA TEAM</v>
      </c>
      <c r="E43" s="64" t="s">
        <v>266</v>
      </c>
      <c r="F43" s="66" t="str">
        <f>VLOOKUP(E43,[1]CCG!$A$2:$D$212,2,FALSE)</f>
        <v>NHS NORTH TYNESIDE CCG</v>
      </c>
      <c r="G43" s="56" t="s">
        <v>62</v>
      </c>
      <c r="H43" s="56" t="s">
        <v>0</v>
      </c>
      <c r="I43" s="87">
        <v>295</v>
      </c>
      <c r="J43" s="87">
        <v>294</v>
      </c>
      <c r="K43" s="60">
        <f t="shared" si="0"/>
        <v>1</v>
      </c>
      <c r="L43" s="58">
        <f t="shared" si="1"/>
        <v>0.99661016949152548</v>
      </c>
    </row>
    <row r="44" spans="1:12" s="20" customFormat="1" ht="15" x14ac:dyDescent="0.25">
      <c r="A44" t="str">
        <f>VLOOKUP(E44,'[1]ONS Area ID (CWT Q2 13-14)'!$A$2:$C$219,2,FALSE)</f>
        <v>E38000130</v>
      </c>
      <c r="B44" t="str">
        <f>VLOOKUP(E44,'[1]ONS Area ID (CWT Q2 13-14)'!$A$2:$C$219,3,FALSE)</f>
        <v>E39000006</v>
      </c>
      <c r="C44" s="66" t="str">
        <f>VLOOKUP(E44,[1]CCG!$A$2:$D$212,4,FALSE)</f>
        <v>Q49</v>
      </c>
      <c r="D44" s="66" t="str">
        <f>VLOOKUP(C44,'[1]Area Team'!$A$2:$B$29,2,FALSE)</f>
        <v>CUMBRIA, NORTHUMBERLAND, TYNE AND WEAR AREA TEAM</v>
      </c>
      <c r="E44" s="64" t="s">
        <v>73</v>
      </c>
      <c r="F44" s="66" t="str">
        <f>VLOOKUP(E44,[1]CCG!$A$2:$D$212,2,FALSE)</f>
        <v>NHS NORTHUMBERLAND CCG</v>
      </c>
      <c r="G44" s="56" t="s">
        <v>62</v>
      </c>
      <c r="H44" s="56" t="s">
        <v>0</v>
      </c>
      <c r="I44" s="87">
        <v>462</v>
      </c>
      <c r="J44" s="87">
        <v>458</v>
      </c>
      <c r="K44" s="60">
        <f t="shared" si="0"/>
        <v>4</v>
      </c>
      <c r="L44" s="58">
        <f t="shared" si="1"/>
        <v>0.9913419913419913</v>
      </c>
    </row>
    <row r="45" spans="1:12" s="20" customFormat="1" ht="15" x14ac:dyDescent="0.25">
      <c r="A45" t="str">
        <f>VLOOKUP(E45,'[1]ONS Area ID (CWT Q2 13-14)'!$A$2:$C$219,2,FALSE)</f>
        <v>E38000163</v>
      </c>
      <c r="B45" t="str">
        <f>VLOOKUP(E45,'[1]ONS Area ID (CWT Q2 13-14)'!$A$2:$C$219,3,FALSE)</f>
        <v>E39000006</v>
      </c>
      <c r="C45" s="66" t="str">
        <f>VLOOKUP(E45,[1]CCG!$A$2:$D$212,4,FALSE)</f>
        <v>Q49</v>
      </c>
      <c r="D45" s="66" t="str">
        <f>VLOOKUP(C45,'[1]Area Team'!$A$2:$B$29,2,FALSE)</f>
        <v>CUMBRIA, NORTHUMBERLAND, TYNE AND WEAR AREA TEAM</v>
      </c>
      <c r="E45" s="64" t="s">
        <v>75</v>
      </c>
      <c r="F45" s="66" t="str">
        <f>VLOOKUP(E45,[1]CCG!$A$2:$D$212,2,FALSE)</f>
        <v>NHS SOUTH TYNESIDE CCG</v>
      </c>
      <c r="G45" s="56" t="s">
        <v>62</v>
      </c>
      <c r="H45" s="56" t="s">
        <v>0</v>
      </c>
      <c r="I45" s="87">
        <v>239</v>
      </c>
      <c r="J45" s="87">
        <v>238</v>
      </c>
      <c r="K45" s="60">
        <f t="shared" si="0"/>
        <v>1</v>
      </c>
      <c r="L45" s="58">
        <f t="shared" si="1"/>
        <v>0.99581589958159</v>
      </c>
    </row>
    <row r="46" spans="1:12" s="20" customFormat="1" ht="15" x14ac:dyDescent="0.25">
      <c r="A46" t="str">
        <f>VLOOKUP(E46,'[1]ONS Area ID (CWT Q2 13-14)'!$A$2:$C$219,2,FALSE)</f>
        <v>E38000176</v>
      </c>
      <c r="B46" t="str">
        <f>VLOOKUP(E46,'[1]ONS Area ID (CWT Q2 13-14)'!$A$2:$C$219,3,FALSE)</f>
        <v>E39000006</v>
      </c>
      <c r="C46" s="66" t="str">
        <f>VLOOKUP(E46,[1]CCG!$A$2:$D$212,4,FALSE)</f>
        <v>Q49</v>
      </c>
      <c r="D46" s="66" t="str">
        <f>VLOOKUP(C46,'[1]Area Team'!$A$2:$B$29,2,FALSE)</f>
        <v>CUMBRIA, NORTHUMBERLAND, TYNE AND WEAR AREA TEAM</v>
      </c>
      <c r="E46" s="64" t="s">
        <v>76</v>
      </c>
      <c r="F46" s="66" t="str">
        <f>VLOOKUP(E46,[1]CCG!$A$2:$D$212,2,FALSE)</f>
        <v>NHS SUNDERLAND CCG</v>
      </c>
      <c r="G46" s="56" t="s">
        <v>62</v>
      </c>
      <c r="H46" s="56" t="s">
        <v>0</v>
      </c>
      <c r="I46" s="87">
        <v>382</v>
      </c>
      <c r="J46" s="87">
        <v>366</v>
      </c>
      <c r="K46" s="60">
        <f t="shared" si="0"/>
        <v>16</v>
      </c>
      <c r="L46" s="58">
        <f t="shared" si="1"/>
        <v>0.95811518324607325</v>
      </c>
    </row>
    <row r="47" spans="1:12" s="20" customFormat="1" ht="15" x14ac:dyDescent="0.25">
      <c r="A47" t="str">
        <f>VLOOKUP(E47,'[1]ONS Area ID (CWT Q2 13-14)'!$A$2:$C$219,2,FALSE)</f>
        <v>E38000058</v>
      </c>
      <c r="B47" t="str">
        <f>VLOOKUP(E47,'[1]ONS Area ID (CWT Q2 13-14)'!$A$2:$C$219,3,FALSE)</f>
        <v>E39000012</v>
      </c>
      <c r="C47" s="66" t="str">
        <f>VLOOKUP(E47,[1]CCG!$A$2:$D$212,4,FALSE)</f>
        <v>Q55</v>
      </c>
      <c r="D47" s="66" t="str">
        <f>VLOOKUP(C47,'[1]Area Team'!$A$2:$B$29,2,FALSE)</f>
        <v>DERBYSHIRE AND NOTTINGHAMSHIRE AREA TEAM</v>
      </c>
      <c r="E47" s="64" t="s">
        <v>134</v>
      </c>
      <c r="F47" s="66" t="str">
        <f>VLOOKUP(E47,[1]CCG!$A$2:$D$212,2,FALSE)</f>
        <v>NHS EREWASH CCG</v>
      </c>
      <c r="G47" s="56" t="s">
        <v>62</v>
      </c>
      <c r="H47" s="56" t="s">
        <v>0</v>
      </c>
      <c r="I47" s="87">
        <v>128</v>
      </c>
      <c r="J47" s="87">
        <v>124</v>
      </c>
      <c r="K47" s="60">
        <f t="shared" si="0"/>
        <v>4</v>
      </c>
      <c r="L47" s="58">
        <f t="shared" si="1"/>
        <v>0.96875</v>
      </c>
    </row>
    <row r="48" spans="1:12" s="20" customFormat="1" ht="15" x14ac:dyDescent="0.25">
      <c r="A48" t="str">
        <f>VLOOKUP(E48,'[1]ONS Area ID (CWT Q2 13-14)'!$A$2:$C$219,2,FALSE)</f>
        <v>E38000071</v>
      </c>
      <c r="B48" t="str">
        <f>VLOOKUP(E48,'[1]ONS Area ID (CWT Q2 13-14)'!$A$2:$C$219,3,FALSE)</f>
        <v>E39000012</v>
      </c>
      <c r="C48" s="66" t="str">
        <f>VLOOKUP(E48,[1]CCG!$A$2:$D$212,4,FALSE)</f>
        <v>Q55</v>
      </c>
      <c r="D48" s="66" t="str">
        <f>VLOOKUP(C48,'[1]Area Team'!$A$2:$B$29,2,FALSE)</f>
        <v>DERBYSHIRE AND NOTTINGHAMSHIRE AREA TEAM</v>
      </c>
      <c r="E48" s="64" t="s">
        <v>135</v>
      </c>
      <c r="F48" s="66" t="str">
        <f>VLOOKUP(E48,[1]CCG!$A$2:$D$212,2,FALSE)</f>
        <v>NHS HARDWICK CCG</v>
      </c>
      <c r="G48" s="56" t="s">
        <v>62</v>
      </c>
      <c r="H48" s="56" t="s">
        <v>0</v>
      </c>
      <c r="I48" s="87">
        <v>176</v>
      </c>
      <c r="J48" s="87">
        <v>175</v>
      </c>
      <c r="K48" s="60">
        <f t="shared" si="0"/>
        <v>1</v>
      </c>
      <c r="L48" s="58">
        <f t="shared" si="1"/>
        <v>0.99431818181818177</v>
      </c>
    </row>
    <row r="49" spans="1:12" s="20" customFormat="1" ht="15" x14ac:dyDescent="0.25">
      <c r="A49" t="str">
        <f>VLOOKUP(E49,'[1]ONS Area ID (CWT Q2 13-14)'!$A$2:$C$219,2,FALSE)</f>
        <v>E38000103</v>
      </c>
      <c r="B49" t="str">
        <f>VLOOKUP(E49,'[1]ONS Area ID (CWT Q2 13-14)'!$A$2:$C$219,3,FALSE)</f>
        <v>E39000012</v>
      </c>
      <c r="C49" s="66" t="str">
        <f>VLOOKUP(E49,[1]CCG!$A$2:$D$212,4,FALSE)</f>
        <v>Q55</v>
      </c>
      <c r="D49" s="66" t="str">
        <f>VLOOKUP(C49,'[1]Area Team'!$A$2:$B$29,2,FALSE)</f>
        <v>DERBYSHIRE AND NOTTINGHAMSHIRE AREA TEAM</v>
      </c>
      <c r="E49" s="64" t="s">
        <v>138</v>
      </c>
      <c r="F49" s="66" t="str">
        <f>VLOOKUP(E49,[1]CCG!$A$2:$D$212,2,FALSE)</f>
        <v>NHS MANSFIELD AND ASHFIELD CCG</v>
      </c>
      <c r="G49" s="56" t="s">
        <v>62</v>
      </c>
      <c r="H49" s="56" t="s">
        <v>0</v>
      </c>
      <c r="I49" s="87">
        <v>246</v>
      </c>
      <c r="J49" s="87">
        <v>240</v>
      </c>
      <c r="K49" s="60">
        <f t="shared" si="0"/>
        <v>6</v>
      </c>
      <c r="L49" s="58">
        <f t="shared" si="1"/>
        <v>0.97560975609756095</v>
      </c>
    </row>
    <row r="50" spans="1:12" s="20" customFormat="1" ht="15" x14ac:dyDescent="0.25">
      <c r="A50" t="str">
        <f>VLOOKUP(E50,'[1]ONS Area ID (CWT Q2 13-14)'!$A$2:$C$219,2,FALSE)</f>
        <v>E38000109</v>
      </c>
      <c r="B50" t="str">
        <f>VLOOKUP(E50,'[1]ONS Area ID (CWT Q2 13-14)'!$A$2:$C$219,3,FALSE)</f>
        <v>E39000012</v>
      </c>
      <c r="C50" s="66" t="str">
        <f>VLOOKUP(E50,[1]CCG!$A$2:$D$212,4,FALSE)</f>
        <v>Q55</v>
      </c>
      <c r="D50" s="66" t="str">
        <f>VLOOKUP(C50,'[1]Area Team'!$A$2:$B$29,2,FALSE)</f>
        <v>DERBYSHIRE AND NOTTINGHAMSHIRE AREA TEAM</v>
      </c>
      <c r="E50" s="64" t="s">
        <v>141</v>
      </c>
      <c r="F50" s="66" t="str">
        <f>VLOOKUP(E50,[1]CCG!$A$2:$D$212,2,FALSE)</f>
        <v>NHS NEWARK &amp; SHERWOOD CCG</v>
      </c>
      <c r="G50" s="56" t="s">
        <v>62</v>
      </c>
      <c r="H50" s="56" t="s">
        <v>0</v>
      </c>
      <c r="I50" s="87">
        <v>192</v>
      </c>
      <c r="J50" s="87">
        <v>191</v>
      </c>
      <c r="K50" s="60">
        <f t="shared" si="0"/>
        <v>1</v>
      </c>
      <c r="L50" s="58">
        <f t="shared" si="1"/>
        <v>0.99479166666666663</v>
      </c>
    </row>
    <row r="51" spans="1:12" s="20" customFormat="1" ht="15" x14ac:dyDescent="0.25">
      <c r="A51" t="str">
        <f>VLOOKUP(E51,'[1]ONS Area ID (CWT Q2 13-14)'!$A$2:$C$219,2,FALSE)</f>
        <v>E38000115</v>
      </c>
      <c r="B51" t="str">
        <f>VLOOKUP(E51,'[1]ONS Area ID (CWT Q2 13-14)'!$A$2:$C$219,3,FALSE)</f>
        <v>E39000012</v>
      </c>
      <c r="C51" s="66" t="str">
        <f>VLOOKUP(E51,[1]CCG!$A$2:$D$212,4,FALSE)</f>
        <v>Q55</v>
      </c>
      <c r="D51" s="66" t="str">
        <f>VLOOKUP(C51,'[1]Area Team'!$A$2:$B$29,2,FALSE)</f>
        <v>DERBYSHIRE AND NOTTINGHAMSHIRE AREA TEAM</v>
      </c>
      <c r="E51" s="64" t="s">
        <v>142</v>
      </c>
      <c r="F51" s="66" t="str">
        <f>VLOOKUP(E51,[1]CCG!$A$2:$D$212,2,FALSE)</f>
        <v>NHS NORTH DERBYSHIRE CCG</v>
      </c>
      <c r="G51" s="56" t="s">
        <v>62</v>
      </c>
      <c r="H51" s="56" t="s">
        <v>0</v>
      </c>
      <c r="I51" s="87">
        <v>442</v>
      </c>
      <c r="J51" s="87">
        <v>437</v>
      </c>
      <c r="K51" s="60">
        <f t="shared" si="0"/>
        <v>5</v>
      </c>
      <c r="L51" s="58">
        <f t="shared" si="1"/>
        <v>0.9886877828054299</v>
      </c>
    </row>
    <row r="52" spans="1:12" s="20" customFormat="1" ht="15" x14ac:dyDescent="0.25">
      <c r="A52" t="str">
        <f>VLOOKUP(E52,'[1]ONS Area ID (CWT Q2 13-14)'!$A$2:$C$219,2,FALSE)</f>
        <v>E38000132</v>
      </c>
      <c r="B52" t="str">
        <f>VLOOKUP(E52,'[1]ONS Area ID (CWT Q2 13-14)'!$A$2:$C$219,3,FALSE)</f>
        <v>E39000012</v>
      </c>
      <c r="C52" s="66" t="str">
        <f>VLOOKUP(E52,[1]CCG!$A$2:$D$212,4,FALSE)</f>
        <v>Q55</v>
      </c>
      <c r="D52" s="66" t="str">
        <f>VLOOKUP(C52,'[1]Area Team'!$A$2:$B$29,2,FALSE)</f>
        <v>DERBYSHIRE AND NOTTINGHAMSHIRE AREA TEAM</v>
      </c>
      <c r="E52" s="64" t="s">
        <v>143</v>
      </c>
      <c r="F52" s="66" t="str">
        <f>VLOOKUP(E52,[1]CCG!$A$2:$D$212,2,FALSE)</f>
        <v>NHS NOTTINGHAM CITY CCG</v>
      </c>
      <c r="G52" s="56" t="s">
        <v>62</v>
      </c>
      <c r="H52" s="56" t="s">
        <v>0</v>
      </c>
      <c r="I52" s="87">
        <v>346</v>
      </c>
      <c r="J52" s="87">
        <v>339</v>
      </c>
      <c r="K52" s="60">
        <f t="shared" si="0"/>
        <v>7</v>
      </c>
      <c r="L52" s="58">
        <f t="shared" si="1"/>
        <v>0.97976878612716767</v>
      </c>
    </row>
    <row r="53" spans="1:12" s="20" customFormat="1" ht="15" x14ac:dyDescent="0.25">
      <c r="A53" t="str">
        <f>VLOOKUP(E53,'[1]ONS Area ID (CWT Q2 13-14)'!$A$2:$C$219,2,FALSE)</f>
        <v>E38000133</v>
      </c>
      <c r="B53" t="str">
        <f>VLOOKUP(E53,'[1]ONS Area ID (CWT Q2 13-14)'!$A$2:$C$219,3,FALSE)</f>
        <v>E39000012</v>
      </c>
      <c r="C53" s="66" t="str">
        <f>VLOOKUP(E53,[1]CCG!$A$2:$D$212,4,FALSE)</f>
        <v>Q55</v>
      </c>
      <c r="D53" s="66" t="str">
        <f>VLOOKUP(C53,'[1]Area Team'!$A$2:$B$29,2,FALSE)</f>
        <v>DERBYSHIRE AND NOTTINGHAMSHIRE AREA TEAM</v>
      </c>
      <c r="E53" s="64" t="s">
        <v>144</v>
      </c>
      <c r="F53" s="66" t="str">
        <f>VLOOKUP(E53,[1]CCG!$A$2:$D$212,2,FALSE)</f>
        <v>NHS NOTTINGHAM NORTH AND EAST CCG</v>
      </c>
      <c r="G53" s="56" t="s">
        <v>62</v>
      </c>
      <c r="H53" s="56" t="s">
        <v>0</v>
      </c>
      <c r="I53" s="87">
        <v>174</v>
      </c>
      <c r="J53" s="87">
        <v>168</v>
      </c>
      <c r="K53" s="60">
        <f t="shared" si="0"/>
        <v>6</v>
      </c>
      <c r="L53" s="58">
        <f t="shared" si="1"/>
        <v>0.96551724137931039</v>
      </c>
    </row>
    <row r="54" spans="1:12" s="20" customFormat="1" ht="15" x14ac:dyDescent="0.25">
      <c r="A54" t="str">
        <f>VLOOKUP(E54,'[1]ONS Area ID (CWT Q2 13-14)'!$A$2:$C$219,2,FALSE)</f>
        <v>E38000134</v>
      </c>
      <c r="B54" t="str">
        <f>VLOOKUP(E54,'[1]ONS Area ID (CWT Q2 13-14)'!$A$2:$C$219,3,FALSE)</f>
        <v>E39000012</v>
      </c>
      <c r="C54" s="66" t="str">
        <f>VLOOKUP(E54,[1]CCG!$A$2:$D$212,4,FALSE)</f>
        <v>Q55</v>
      </c>
      <c r="D54" s="66" t="str">
        <f>VLOOKUP(C54,'[1]Area Team'!$A$2:$B$29,2,FALSE)</f>
        <v>DERBYSHIRE AND NOTTINGHAMSHIRE AREA TEAM</v>
      </c>
      <c r="E54" s="64" t="s">
        <v>145</v>
      </c>
      <c r="F54" s="66" t="str">
        <f>VLOOKUP(E54,[1]CCG!$A$2:$D$212,2,FALSE)</f>
        <v>NHS NOTTINGHAM WEST CCG</v>
      </c>
      <c r="G54" s="56" t="s">
        <v>62</v>
      </c>
      <c r="H54" s="56" t="s">
        <v>0</v>
      </c>
      <c r="I54" s="87">
        <v>142</v>
      </c>
      <c r="J54" s="87">
        <v>137</v>
      </c>
      <c r="K54" s="60">
        <f t="shared" si="0"/>
        <v>5</v>
      </c>
      <c r="L54" s="58">
        <f t="shared" si="1"/>
        <v>0.96478873239436624</v>
      </c>
    </row>
    <row r="55" spans="1:12" s="20" customFormat="1" ht="15" x14ac:dyDescent="0.25">
      <c r="A55" t="str">
        <f>VLOOKUP(E55,'[1]ONS Area ID (CWT Q2 13-14)'!$A$2:$C$219,2,FALSE)</f>
        <v>E38000142</v>
      </c>
      <c r="B55" t="str">
        <f>VLOOKUP(E55,'[1]ONS Area ID (CWT Q2 13-14)'!$A$2:$C$219,3,FALSE)</f>
        <v>E39000012</v>
      </c>
      <c r="C55" s="66" t="str">
        <f>VLOOKUP(E55,[1]CCG!$A$2:$D$212,4,FALSE)</f>
        <v>Q55</v>
      </c>
      <c r="D55" s="66" t="str">
        <f>VLOOKUP(C55,'[1]Area Team'!$A$2:$B$29,2,FALSE)</f>
        <v>DERBYSHIRE AND NOTTINGHAMSHIRE AREA TEAM</v>
      </c>
      <c r="E55" s="64" t="s">
        <v>146</v>
      </c>
      <c r="F55" s="66" t="str">
        <f>VLOOKUP(E55,[1]CCG!$A$2:$D$212,2,FALSE)</f>
        <v>NHS RUSHCLIFFE CCG</v>
      </c>
      <c r="G55" s="56" t="s">
        <v>62</v>
      </c>
      <c r="H55" s="56" t="s">
        <v>0</v>
      </c>
      <c r="I55" s="87">
        <v>147</v>
      </c>
      <c r="J55" s="87">
        <v>139</v>
      </c>
      <c r="K55" s="60">
        <f t="shared" si="0"/>
        <v>8</v>
      </c>
      <c r="L55" s="58">
        <f t="shared" si="1"/>
        <v>0.94557823129251706</v>
      </c>
    </row>
    <row r="56" spans="1:12" s="20" customFormat="1" ht="15" x14ac:dyDescent="0.25">
      <c r="A56" t="str">
        <f>VLOOKUP(E56,'[1]ONS Area ID (CWT Q2 13-14)'!$A$2:$C$219,2,FALSE)</f>
        <v>E38000169</v>
      </c>
      <c r="B56" t="str">
        <f>VLOOKUP(E56,'[1]ONS Area ID (CWT Q2 13-14)'!$A$2:$C$219,3,FALSE)</f>
        <v>E39000012</v>
      </c>
      <c r="C56" s="66" t="str">
        <f>VLOOKUP(E56,[1]CCG!$A$2:$D$212,4,FALSE)</f>
        <v>Q55</v>
      </c>
      <c r="D56" s="66" t="str">
        <f>VLOOKUP(C56,'[1]Area Team'!$A$2:$B$29,2,FALSE)</f>
        <v>DERBYSHIRE AND NOTTINGHAMSHIRE AREA TEAM</v>
      </c>
      <c r="E56" s="64" t="s">
        <v>148</v>
      </c>
      <c r="F56" s="66" t="str">
        <f>VLOOKUP(E56,[1]CCG!$A$2:$D$212,2,FALSE)</f>
        <v>NHS SOUTHERN DERBYSHIRE CCG</v>
      </c>
      <c r="G56" s="56" t="s">
        <v>62</v>
      </c>
      <c r="H56" s="56" t="s">
        <v>0</v>
      </c>
      <c r="I56" s="87">
        <v>671</v>
      </c>
      <c r="J56" s="87">
        <v>650</v>
      </c>
      <c r="K56" s="60">
        <f t="shared" si="0"/>
        <v>21</v>
      </c>
      <c r="L56" s="58">
        <f t="shared" si="1"/>
        <v>0.96870342771982121</v>
      </c>
    </row>
    <row r="57" spans="1:12" s="20" customFormat="1" ht="15" x14ac:dyDescent="0.25">
      <c r="A57" t="str">
        <f>VLOOKUP(E57,'[1]ONS Area ID (CWT Q2 13-14)'!$A$2:$C$219,2,FALSE)</f>
        <v>E38000089</v>
      </c>
      <c r="B57" t="str">
        <f>VLOOKUP(E57,'[1]ONS Area ID (CWT Q2 13-14)'!$A$2:$C$219,3,FALSE)</f>
        <v>E39000021</v>
      </c>
      <c r="C57" s="66" t="str">
        <f>VLOOKUP(E57,[1]CCG!$A$2:$D$212,4,FALSE)</f>
        <v>Q66</v>
      </c>
      <c r="D57" s="66" t="str">
        <f>VLOOKUP(C57,'[1]Area Team'!$A$2:$B$29,2,FALSE)</f>
        <v>DEVON, CORNWALL AND ISLES OF SCILLY AREA TEAM</v>
      </c>
      <c r="E57" s="64" t="s">
        <v>257</v>
      </c>
      <c r="F57" s="66" t="str">
        <f>VLOOKUP(E57,[1]CCG!$A$2:$D$212,2,FALSE)</f>
        <v>NHS KERNOW CCG</v>
      </c>
      <c r="G57" s="56" t="s">
        <v>62</v>
      </c>
      <c r="H57" s="56" t="s">
        <v>0</v>
      </c>
      <c r="I57" s="87">
        <v>871</v>
      </c>
      <c r="J57" s="87">
        <v>848</v>
      </c>
      <c r="K57" s="60">
        <f t="shared" si="0"/>
        <v>23</v>
      </c>
      <c r="L57" s="58">
        <f t="shared" si="1"/>
        <v>0.97359357060849594</v>
      </c>
    </row>
    <row r="58" spans="1:12" s="20" customFormat="1" ht="15" x14ac:dyDescent="0.25">
      <c r="A58" t="str">
        <f>VLOOKUP(E58,'[1]ONS Area ID (CWT Q2 13-14)'!$A$2:$C$219,2,FALSE)</f>
        <v>E38000129</v>
      </c>
      <c r="B58" t="str">
        <f>VLOOKUP(E58,'[1]ONS Area ID (CWT Q2 13-14)'!$A$2:$C$219,3,FALSE)</f>
        <v>E39000021</v>
      </c>
      <c r="C58" s="66" t="str">
        <f>VLOOKUP(E58,[1]CCG!$A$2:$D$212,4,FALSE)</f>
        <v>Q66</v>
      </c>
      <c r="D58" s="66" t="str">
        <f>VLOOKUP(C58,'[1]Area Team'!$A$2:$B$29,2,FALSE)</f>
        <v>DEVON, CORNWALL AND ISLES OF SCILLY AREA TEAM</v>
      </c>
      <c r="E58" s="64" t="s">
        <v>276</v>
      </c>
      <c r="F58" s="66" t="str">
        <f>VLOOKUP(E58,[1]CCG!$A$2:$D$212,2,FALSE)</f>
        <v>NHS NORTH, EAST, WEST DEVON CCG</v>
      </c>
      <c r="G58" s="56" t="s">
        <v>62</v>
      </c>
      <c r="H58" s="56" t="s">
        <v>0</v>
      </c>
      <c r="I58" s="87">
        <v>1352</v>
      </c>
      <c r="J58" s="87">
        <v>1328</v>
      </c>
      <c r="K58" s="60">
        <f t="shared" si="0"/>
        <v>24</v>
      </c>
      <c r="L58" s="58">
        <f t="shared" si="1"/>
        <v>0.98224852071005919</v>
      </c>
    </row>
    <row r="59" spans="1:12" s="20" customFormat="1" ht="15" x14ac:dyDescent="0.25">
      <c r="A59" t="str">
        <f>VLOOKUP(E59,'[1]ONS Area ID (CWT Q2 13-14)'!$A$2:$C$219,2,FALSE)</f>
        <v>E38000152</v>
      </c>
      <c r="B59" t="str">
        <f>VLOOKUP(E59,'[1]ONS Area ID (CWT Q2 13-14)'!$A$2:$C$219,3,FALSE)</f>
        <v>E39000021</v>
      </c>
      <c r="C59" s="66" t="str">
        <f>VLOOKUP(E59,[1]CCG!$A$2:$D$212,4,FALSE)</f>
        <v>Q66</v>
      </c>
      <c r="D59" s="66" t="str">
        <f>VLOOKUP(C59,'[1]Area Team'!$A$2:$B$29,2,FALSE)</f>
        <v>DEVON, CORNWALL AND ISLES OF SCILLY AREA TEAM</v>
      </c>
      <c r="E59" s="64" t="s">
        <v>277</v>
      </c>
      <c r="F59" s="66" t="str">
        <f>VLOOKUP(E59,[1]CCG!$A$2:$D$212,2,FALSE)</f>
        <v>NHS SOUTH DEVON AND TORBAY CCG</v>
      </c>
      <c r="G59" s="56" t="s">
        <v>62</v>
      </c>
      <c r="H59" s="56" t="s">
        <v>0</v>
      </c>
      <c r="I59" s="87">
        <v>502</v>
      </c>
      <c r="J59" s="87">
        <v>493</v>
      </c>
      <c r="K59" s="60">
        <f t="shared" si="0"/>
        <v>9</v>
      </c>
      <c r="L59" s="58">
        <f t="shared" si="1"/>
        <v>0.98207171314741037</v>
      </c>
    </row>
    <row r="60" spans="1:12" s="20" customFormat="1" ht="15" x14ac:dyDescent="0.25">
      <c r="A60" t="str">
        <f>VLOOKUP(E60,'[1]ONS Area ID (CWT Q2 13-14)'!$A$2:$C$219,2,FALSE)</f>
        <v>E38000042</v>
      </c>
      <c r="B60" t="str">
        <f>VLOOKUP(E60,'[1]ONS Area ID (CWT Q2 13-14)'!$A$2:$C$219,3,FALSE)</f>
        <v>E39000006</v>
      </c>
      <c r="C60" s="66" t="str">
        <f>VLOOKUP(E60,[1]CCG!$A$2:$D$212,4,FALSE)</f>
        <v>Q45</v>
      </c>
      <c r="D60" s="66" t="str">
        <f>VLOOKUP(C60,'[1]Area Team'!$A$2:$B$29,2,FALSE)</f>
        <v>DURHAM, DARLINGTON AND TEES AREA TEAM</v>
      </c>
      <c r="E60" s="64" t="s">
        <v>66</v>
      </c>
      <c r="F60" s="66" t="str">
        <f>VLOOKUP(E60,[1]CCG!$A$2:$D$212,2,FALSE)</f>
        <v>NHS DARLINGTON CCG</v>
      </c>
      <c r="G60" s="56" t="s">
        <v>62</v>
      </c>
      <c r="H60" s="56" t="s">
        <v>0</v>
      </c>
      <c r="I60" s="87">
        <v>132</v>
      </c>
      <c r="J60" s="87">
        <v>128</v>
      </c>
      <c r="K60" s="60">
        <f t="shared" si="0"/>
        <v>4</v>
      </c>
      <c r="L60" s="58">
        <f t="shared" si="1"/>
        <v>0.96969696969696972</v>
      </c>
    </row>
    <row r="61" spans="1:12" s="20" customFormat="1" ht="15" x14ac:dyDescent="0.25">
      <c r="A61" t="str">
        <f>VLOOKUP(E61,'[1]ONS Area ID (CWT Q2 13-14)'!$A$2:$C$219,2,FALSE)</f>
        <v>E38000047</v>
      </c>
      <c r="B61" t="str">
        <f>VLOOKUP(E61,'[1]ONS Area ID (CWT Q2 13-14)'!$A$2:$C$219,3,FALSE)</f>
        <v>E39000002</v>
      </c>
      <c r="C61" s="66" t="str">
        <f>VLOOKUP(E61,[1]CCG!$A$2:$D$212,4,FALSE)</f>
        <v>Q45</v>
      </c>
      <c r="D61" s="66" t="str">
        <f>VLOOKUP(C61,'[1]Area Team'!$A$2:$B$29,2,FALSE)</f>
        <v>DURHAM, DARLINGTON AND TEES AREA TEAM</v>
      </c>
      <c r="E61" s="64" t="s">
        <v>67</v>
      </c>
      <c r="F61" s="66" t="str">
        <f>VLOOKUP(E61,[1]CCG!$A$2:$D$212,2,FALSE)</f>
        <v>NHS DURHAM DALES, EASINGTON AND SEDGEFIELD CCG</v>
      </c>
      <c r="G61" s="56" t="s">
        <v>62</v>
      </c>
      <c r="H61" s="56" t="s">
        <v>0</v>
      </c>
      <c r="I61" s="87">
        <v>362</v>
      </c>
      <c r="J61" s="87">
        <v>358</v>
      </c>
      <c r="K61" s="60">
        <f t="shared" si="0"/>
        <v>4</v>
      </c>
      <c r="L61" s="58">
        <f t="shared" si="1"/>
        <v>0.98895027624309395</v>
      </c>
    </row>
    <row r="62" spans="1:12" s="20" customFormat="1" ht="15" x14ac:dyDescent="0.25">
      <c r="A62" t="str">
        <f>VLOOKUP(E62,'[1]ONS Area ID (CWT Q2 13-14)'!$A$2:$C$219,2,FALSE)</f>
        <v>E38000075</v>
      </c>
      <c r="B62" t="str">
        <f>VLOOKUP(E62,'[1]ONS Area ID (CWT Q2 13-14)'!$A$2:$C$219,3,FALSE)</f>
        <v>E39000002</v>
      </c>
      <c r="C62" s="66" t="str">
        <f>VLOOKUP(E62,[1]CCG!$A$2:$D$212,4,FALSE)</f>
        <v>Q45</v>
      </c>
      <c r="D62" s="66" t="str">
        <f>VLOOKUP(C62,'[1]Area Team'!$A$2:$B$29,2,FALSE)</f>
        <v>DURHAM, DARLINGTON AND TEES AREA TEAM</v>
      </c>
      <c r="E62" s="64" t="s">
        <v>72</v>
      </c>
      <c r="F62" s="66" t="str">
        <f>VLOOKUP(E62,[1]CCG!$A$2:$D$212,2,FALSE)</f>
        <v>NHS HARTLEPOOL AND STOCKTON-ON-TEES CCG</v>
      </c>
      <c r="G62" s="56" t="s">
        <v>62</v>
      </c>
      <c r="H62" s="56" t="s">
        <v>0</v>
      </c>
      <c r="I62" s="87">
        <v>373</v>
      </c>
      <c r="J62" s="87">
        <v>370</v>
      </c>
      <c r="K62" s="60">
        <f t="shared" si="0"/>
        <v>3</v>
      </c>
      <c r="L62" s="58">
        <f t="shared" si="1"/>
        <v>0.99195710455764075</v>
      </c>
    </row>
    <row r="63" spans="1:12" s="20" customFormat="1" ht="15" x14ac:dyDescent="0.25">
      <c r="A63" t="str">
        <f>VLOOKUP(E63,'[1]ONS Area ID (CWT Q2 13-14)'!$A$2:$C$219,2,FALSE)</f>
        <v>E38000116</v>
      </c>
      <c r="B63" t="str">
        <f>VLOOKUP(E63,'[1]ONS Area ID (CWT Q2 13-14)'!$A$2:$C$219,3,FALSE)</f>
        <v>E39000002</v>
      </c>
      <c r="C63" s="66" t="str">
        <f>VLOOKUP(E63,[1]CCG!$A$2:$D$212,4,FALSE)</f>
        <v>Q45</v>
      </c>
      <c r="D63" s="66" t="str">
        <f>VLOOKUP(C63,'[1]Area Team'!$A$2:$B$29,2,FALSE)</f>
        <v>DURHAM, DARLINGTON AND TEES AREA TEAM</v>
      </c>
      <c r="E63" s="64" t="s">
        <v>71</v>
      </c>
      <c r="F63" s="66" t="str">
        <f>VLOOKUP(E63,[1]CCG!$A$2:$D$212,2,FALSE)</f>
        <v>NHS NORTH DURHAM CCG</v>
      </c>
      <c r="G63" s="56" t="s">
        <v>62</v>
      </c>
      <c r="H63" s="56" t="s">
        <v>0</v>
      </c>
      <c r="I63" s="87">
        <v>344</v>
      </c>
      <c r="J63" s="87">
        <v>332</v>
      </c>
      <c r="K63" s="60">
        <f t="shared" si="0"/>
        <v>12</v>
      </c>
      <c r="L63" s="58">
        <f t="shared" si="1"/>
        <v>0.96511627906976749</v>
      </c>
    </row>
    <row r="64" spans="1:12" s="20" customFormat="1" ht="15" x14ac:dyDescent="0.25">
      <c r="A64" t="str">
        <f>VLOOKUP(E64,'[1]ONS Area ID (CWT Q2 13-14)'!$A$2:$C$219,2,FALSE)</f>
        <v>E38000162</v>
      </c>
      <c r="B64" t="str">
        <f>VLOOKUP(E64,'[1]ONS Area ID (CWT Q2 13-14)'!$A$2:$C$219,3,FALSE)</f>
        <v>E39000002</v>
      </c>
      <c r="C64" s="66" t="str">
        <f>VLOOKUP(E64,[1]CCG!$A$2:$D$212,4,FALSE)</f>
        <v>Q45</v>
      </c>
      <c r="D64" s="66" t="str">
        <f>VLOOKUP(C64,'[1]Area Team'!$A$2:$B$29,2,FALSE)</f>
        <v>DURHAM, DARLINGTON AND TEES AREA TEAM</v>
      </c>
      <c r="E64" s="64" t="s">
        <v>74</v>
      </c>
      <c r="F64" s="66" t="str">
        <f>VLOOKUP(E64,[1]CCG!$A$2:$D$212,2,FALSE)</f>
        <v>NHS SOUTH TEES CCG</v>
      </c>
      <c r="G64" s="56" t="s">
        <v>62</v>
      </c>
      <c r="H64" s="56" t="s">
        <v>0</v>
      </c>
      <c r="I64" s="87">
        <v>361</v>
      </c>
      <c r="J64" s="87">
        <v>354</v>
      </c>
      <c r="K64" s="60">
        <f t="shared" si="0"/>
        <v>7</v>
      </c>
      <c r="L64" s="58">
        <f t="shared" si="1"/>
        <v>0.98060941828254844</v>
      </c>
    </row>
    <row r="65" spans="1:12" s="20" customFormat="1" ht="15" x14ac:dyDescent="0.25">
      <c r="A65" t="str">
        <f>VLOOKUP(E65,'[1]ONS Area ID (CWT Q2 13-14)'!$A$2:$C$219,2,FALSE)</f>
        <v>E38000026</v>
      </c>
      <c r="B65" t="str">
        <f>VLOOKUP(E65,'[1]ONS Area ID (CWT Q2 13-14)'!$A$2:$C$219,3,FALSE)</f>
        <v>E39000013</v>
      </c>
      <c r="C65" s="66" t="str">
        <f>VLOOKUP(E65,[1]CCG!$A$2:$D$212,4,FALSE)</f>
        <v>Q56</v>
      </c>
      <c r="D65" s="66" t="str">
        <f>VLOOKUP(C65,'[1]Area Team'!$A$2:$B$29,2,FALSE)</f>
        <v>EAST ANGLIA AREA TEAM</v>
      </c>
      <c r="E65" s="64" t="s">
        <v>172</v>
      </c>
      <c r="F65" s="66" t="str">
        <f>VLOOKUP(E65,[1]CCG!$A$2:$D$212,2,FALSE)</f>
        <v>NHS CAMBRIDGESHIRE AND PETERBOROUGH CCG</v>
      </c>
      <c r="G65" s="56" t="s">
        <v>62</v>
      </c>
      <c r="H65" s="56" t="s">
        <v>0</v>
      </c>
      <c r="I65" s="87">
        <v>876</v>
      </c>
      <c r="J65" s="87">
        <v>864</v>
      </c>
      <c r="K65" s="60">
        <f t="shared" si="0"/>
        <v>12</v>
      </c>
      <c r="L65" s="58">
        <f t="shared" si="1"/>
        <v>0.98630136986301364</v>
      </c>
    </row>
    <row r="66" spans="1:12" s="20" customFormat="1" ht="15" x14ac:dyDescent="0.25">
      <c r="A66" t="str">
        <f>VLOOKUP(E66,'[1]ONS Area ID (CWT Q2 13-14)'!$A$2:$C$219,2,FALSE)</f>
        <v>E38000063</v>
      </c>
      <c r="B66" t="str">
        <f>VLOOKUP(E66,'[1]ONS Area ID (CWT Q2 13-14)'!$A$2:$C$219,3,FALSE)</f>
        <v>E39000013</v>
      </c>
      <c r="C66" s="66" t="str">
        <f>VLOOKUP(E66,[1]CCG!$A$2:$D$212,4,FALSE)</f>
        <v>Q56</v>
      </c>
      <c r="D66" s="66" t="str">
        <f>VLOOKUP(C66,'[1]Area Team'!$A$2:$B$29,2,FALSE)</f>
        <v>EAST ANGLIA AREA TEAM</v>
      </c>
      <c r="E66" s="64" t="s">
        <v>175</v>
      </c>
      <c r="F66" s="66" t="str">
        <f>VLOOKUP(E66,[1]CCG!$A$2:$D$212,2,FALSE)</f>
        <v>NHS GREAT YARMOUTH AND WAVENEY CCG</v>
      </c>
      <c r="G66" s="56" t="s">
        <v>62</v>
      </c>
      <c r="H66" s="56" t="s">
        <v>0</v>
      </c>
      <c r="I66" s="87">
        <v>381</v>
      </c>
      <c r="J66" s="87">
        <v>375</v>
      </c>
      <c r="K66" s="60">
        <f t="shared" si="0"/>
        <v>6</v>
      </c>
      <c r="L66" s="58">
        <f t="shared" si="1"/>
        <v>0.98425196850393704</v>
      </c>
    </row>
    <row r="67" spans="1:12" s="20" customFormat="1" ht="15" x14ac:dyDescent="0.25">
      <c r="A67" t="str">
        <f>VLOOKUP(E67,'[1]ONS Area ID (CWT Q2 13-14)'!$A$2:$C$219,2,FALSE)</f>
        <v>E38000086</v>
      </c>
      <c r="B67" t="str">
        <f>VLOOKUP(E67,'[1]ONS Area ID (CWT Q2 13-14)'!$A$2:$C$219,3,FALSE)</f>
        <v>E39000013</v>
      </c>
      <c r="C67" s="66" t="str">
        <f>VLOOKUP(E67,[1]CCG!$A$2:$D$212,4,FALSE)</f>
        <v>Q56</v>
      </c>
      <c r="D67" s="66" t="str">
        <f>VLOOKUP(C67,'[1]Area Team'!$A$2:$B$29,2,FALSE)</f>
        <v>EAST ANGLIA AREA TEAM</v>
      </c>
      <c r="E67" s="64" t="s">
        <v>174</v>
      </c>
      <c r="F67" s="66" t="str">
        <f>VLOOKUP(E67,[1]CCG!$A$2:$D$212,2,FALSE)</f>
        <v>NHS IPSWICH AND EAST SUFFOLK CCG</v>
      </c>
      <c r="G67" s="56" t="s">
        <v>62</v>
      </c>
      <c r="H67" s="56" t="s">
        <v>0</v>
      </c>
      <c r="I67" s="87">
        <v>517</v>
      </c>
      <c r="J67" s="87">
        <v>507</v>
      </c>
      <c r="K67" s="60">
        <f t="shared" si="0"/>
        <v>10</v>
      </c>
      <c r="L67" s="58">
        <f t="shared" si="1"/>
        <v>0.98065764023210833</v>
      </c>
    </row>
    <row r="68" spans="1:12" s="20" customFormat="1" ht="15" x14ac:dyDescent="0.25">
      <c r="A68" t="str">
        <f>VLOOKUP(E68,'[1]ONS Area ID (CWT Q2 13-14)'!$A$2:$C$219,2,FALSE)</f>
        <v>E38000124</v>
      </c>
      <c r="B68" t="str">
        <f>VLOOKUP(E68,'[1]ONS Area ID (CWT Q2 13-14)'!$A$2:$C$219,3,FALSE)</f>
        <v>E39000013</v>
      </c>
      <c r="C68" s="66" t="str">
        <f>VLOOKUP(E68,[1]CCG!$A$2:$D$212,4,FALSE)</f>
        <v>Q56</v>
      </c>
      <c r="D68" s="66" t="str">
        <f>VLOOKUP(C68,'[1]Area Team'!$A$2:$B$29,2,FALSE)</f>
        <v>EAST ANGLIA AREA TEAM</v>
      </c>
      <c r="E68" s="64" t="s">
        <v>180</v>
      </c>
      <c r="F68" s="66" t="str">
        <f>VLOOKUP(E68,[1]CCG!$A$2:$D$212,2,FALSE)</f>
        <v>NHS NORTH NORFOLK CCG</v>
      </c>
      <c r="G68" s="56" t="s">
        <v>62</v>
      </c>
      <c r="H68" s="56" t="s">
        <v>0</v>
      </c>
      <c r="I68" s="87">
        <v>301</v>
      </c>
      <c r="J68" s="87">
        <v>296</v>
      </c>
      <c r="K68" s="60">
        <f t="shared" si="0"/>
        <v>5</v>
      </c>
      <c r="L68" s="58">
        <f t="shared" si="1"/>
        <v>0.98338870431893688</v>
      </c>
    </row>
    <row r="69" spans="1:12" s="20" customFormat="1" ht="15" x14ac:dyDescent="0.25">
      <c r="A69" t="str">
        <f>VLOOKUP(E69,'[1]ONS Area ID (CWT Q2 13-14)'!$A$2:$C$219,2,FALSE)</f>
        <v>E38000131</v>
      </c>
      <c r="B69" t="str">
        <f>VLOOKUP(E69,'[1]ONS Area ID (CWT Q2 13-14)'!$A$2:$C$219,3,FALSE)</f>
        <v>E39000013</v>
      </c>
      <c r="C69" s="66" t="str">
        <f>VLOOKUP(E69,[1]CCG!$A$2:$D$212,4,FALSE)</f>
        <v>Q56</v>
      </c>
      <c r="D69" s="66" t="str">
        <f>VLOOKUP(C69,'[1]Area Team'!$A$2:$B$29,2,FALSE)</f>
        <v>EAST ANGLIA AREA TEAM</v>
      </c>
      <c r="E69" s="64" t="s">
        <v>181</v>
      </c>
      <c r="F69" s="66" t="str">
        <f>VLOOKUP(E69,[1]CCG!$A$2:$D$212,2,FALSE)</f>
        <v>NHS NORWICH CCG</v>
      </c>
      <c r="G69" s="56" t="s">
        <v>62</v>
      </c>
      <c r="H69" s="56" t="s">
        <v>0</v>
      </c>
      <c r="I69" s="87">
        <v>224</v>
      </c>
      <c r="J69" s="87">
        <v>223</v>
      </c>
      <c r="K69" s="60">
        <f t="shared" si="0"/>
        <v>1</v>
      </c>
      <c r="L69" s="58">
        <f t="shared" si="1"/>
        <v>0.9955357142857143</v>
      </c>
    </row>
    <row r="70" spans="1:12" s="20" customFormat="1" ht="15" x14ac:dyDescent="0.25">
      <c r="A70" t="str">
        <f>VLOOKUP(E70,'[1]ONS Area ID (CWT Q2 13-14)'!$A$2:$C$219,2,FALSE)</f>
        <v>E38000159</v>
      </c>
      <c r="B70" t="str">
        <f>VLOOKUP(E70,'[1]ONS Area ID (CWT Q2 13-14)'!$A$2:$C$219,3,FALSE)</f>
        <v>E39000013</v>
      </c>
      <c r="C70" s="66" t="str">
        <f>VLOOKUP(E70,[1]CCG!$A$2:$D$212,4,FALSE)</f>
        <v>Q56</v>
      </c>
      <c r="D70" s="66" t="str">
        <f>VLOOKUP(C70,'[1]Area Team'!$A$2:$B$29,2,FALSE)</f>
        <v>EAST ANGLIA AREA TEAM</v>
      </c>
      <c r="E70" s="64" t="s">
        <v>182</v>
      </c>
      <c r="F70" s="66" t="str">
        <f>VLOOKUP(E70,[1]CCG!$A$2:$D$212,2,FALSE)</f>
        <v>NHS SOUTH NORFOLK CCG</v>
      </c>
      <c r="G70" s="56" t="s">
        <v>62</v>
      </c>
      <c r="H70" s="56" t="s">
        <v>0</v>
      </c>
      <c r="I70" s="87">
        <v>310</v>
      </c>
      <c r="J70" s="87">
        <v>306</v>
      </c>
      <c r="K70" s="60">
        <f t="shared" si="0"/>
        <v>4</v>
      </c>
      <c r="L70" s="58">
        <f t="shared" si="1"/>
        <v>0.98709677419354835</v>
      </c>
    </row>
    <row r="71" spans="1:12" s="20" customFormat="1" ht="15" x14ac:dyDescent="0.25">
      <c r="A71" t="str">
        <f>VLOOKUP(E71,'[1]ONS Area ID (CWT Q2 13-14)'!$A$2:$C$219,2,FALSE)</f>
        <v>E38000203</v>
      </c>
      <c r="B71" t="str">
        <f>VLOOKUP(E71,'[1]ONS Area ID (CWT Q2 13-14)'!$A$2:$C$219,3,FALSE)</f>
        <v>E39000013</v>
      </c>
      <c r="C71" s="66" t="str">
        <f>VLOOKUP(E71,[1]CCG!$A$2:$D$212,4,FALSE)</f>
        <v>Q56</v>
      </c>
      <c r="D71" s="66" t="str">
        <f>VLOOKUP(C71,'[1]Area Team'!$A$2:$B$29,2,FALSE)</f>
        <v>EAST ANGLIA AREA TEAM</v>
      </c>
      <c r="E71" s="64" t="s">
        <v>185</v>
      </c>
      <c r="F71" s="66" t="str">
        <f>VLOOKUP(E71,[1]CCG!$A$2:$D$212,2,FALSE)</f>
        <v>NHS WEST NORFOLK CCG</v>
      </c>
      <c r="G71" s="56" t="s">
        <v>62</v>
      </c>
      <c r="H71" s="56" t="s">
        <v>0</v>
      </c>
      <c r="I71" s="87">
        <v>240</v>
      </c>
      <c r="J71" s="87">
        <v>234</v>
      </c>
      <c r="K71" s="60">
        <f t="shared" si="0"/>
        <v>6</v>
      </c>
      <c r="L71" s="58">
        <f t="shared" si="1"/>
        <v>0.97499999999999998</v>
      </c>
    </row>
    <row r="72" spans="1:12" s="20" customFormat="1" ht="15" x14ac:dyDescent="0.25">
      <c r="A72" t="str">
        <f>VLOOKUP(E72,'[1]ONS Area ID (CWT Q2 13-14)'!$A$2:$C$219,2,FALSE)</f>
        <v>E38000204</v>
      </c>
      <c r="B72" t="str">
        <f>VLOOKUP(E72,'[1]ONS Area ID (CWT Q2 13-14)'!$A$2:$C$219,3,FALSE)</f>
        <v>E39000013</v>
      </c>
      <c r="C72" s="66" t="str">
        <f>VLOOKUP(E72,[1]CCG!$A$2:$D$212,4,FALSE)</f>
        <v>Q56</v>
      </c>
      <c r="D72" s="66" t="str">
        <f>VLOOKUP(C72,'[1]Area Team'!$A$2:$B$29,2,FALSE)</f>
        <v>EAST ANGLIA AREA TEAM</v>
      </c>
      <c r="E72" s="64" t="s">
        <v>186</v>
      </c>
      <c r="F72" s="66" t="str">
        <f>VLOOKUP(E72,[1]CCG!$A$2:$D$212,2,FALSE)</f>
        <v>NHS WEST SUFFOLK CCG</v>
      </c>
      <c r="G72" s="56" t="s">
        <v>62</v>
      </c>
      <c r="H72" s="56" t="s">
        <v>0</v>
      </c>
      <c r="I72" s="87">
        <v>312</v>
      </c>
      <c r="J72" s="87">
        <v>311</v>
      </c>
      <c r="K72" s="60">
        <f t="shared" si="0"/>
        <v>1</v>
      </c>
      <c r="L72" s="58">
        <f t="shared" si="1"/>
        <v>0.99679487179487181</v>
      </c>
    </row>
    <row r="73" spans="1:12" s="20" customFormat="1" ht="15" x14ac:dyDescent="0.25">
      <c r="A73" t="str">
        <f>VLOOKUP(E73,'[1]ONS Area ID (CWT Q2 13-14)'!$A$2:$C$219,2,FALSE)</f>
        <v>E38000007</v>
      </c>
      <c r="B73" t="str">
        <f>VLOOKUP(E73,'[1]ONS Area ID (CWT Q2 13-14)'!$A$2:$C$219,3,FALSE)</f>
        <v>E39000014</v>
      </c>
      <c r="C73" s="66" t="str">
        <f>VLOOKUP(E73,[1]CCG!$A$2:$D$212,4,FALSE)</f>
        <v>Q57</v>
      </c>
      <c r="D73" s="66" t="str">
        <f>VLOOKUP(C73,'[1]Area Team'!$A$2:$B$29,2,FALSE)</f>
        <v>ESSEX AREA TEAM</v>
      </c>
      <c r="E73" s="64" t="s">
        <v>268</v>
      </c>
      <c r="F73" s="66" t="str">
        <f>VLOOKUP(E73,[1]CCG!$A$2:$D$212,2,FALSE)</f>
        <v>NHS BASILDON AND BRENTWOOD CCG</v>
      </c>
      <c r="G73" s="56" t="s">
        <v>62</v>
      </c>
      <c r="H73" s="56" t="s">
        <v>0</v>
      </c>
      <c r="I73" s="87">
        <v>304</v>
      </c>
      <c r="J73" s="87">
        <v>303</v>
      </c>
      <c r="K73" s="60">
        <f t="shared" si="0"/>
        <v>1</v>
      </c>
      <c r="L73" s="58">
        <f t="shared" si="1"/>
        <v>0.99671052631578949</v>
      </c>
    </row>
    <row r="74" spans="1:12" s="20" customFormat="1" ht="15" x14ac:dyDescent="0.25">
      <c r="A74" t="str">
        <f>VLOOKUP(E74,'[1]ONS Area ID (CWT Q2 13-14)'!$A$2:$C$219,2,FALSE)</f>
        <v>E38000030</v>
      </c>
      <c r="B74" t="str">
        <f>VLOOKUP(E74,'[1]ONS Area ID (CWT Q2 13-14)'!$A$2:$C$219,3,FALSE)</f>
        <v>E39000014</v>
      </c>
      <c r="C74" s="66" t="str">
        <f>VLOOKUP(E74,[1]CCG!$A$2:$D$212,4,FALSE)</f>
        <v>Q57</v>
      </c>
      <c r="D74" s="66" t="str">
        <f>VLOOKUP(C74,'[1]Area Team'!$A$2:$B$29,2,FALSE)</f>
        <v>ESSEX AREA TEAM</v>
      </c>
      <c r="E74" s="64" t="s">
        <v>269</v>
      </c>
      <c r="F74" s="66" t="str">
        <f>VLOOKUP(E74,[1]CCG!$A$2:$D$212,2,FALSE)</f>
        <v>NHS CASTLE POINT AND ROCHFORD CCG</v>
      </c>
      <c r="G74" s="56" t="s">
        <v>62</v>
      </c>
      <c r="H74" s="56" t="s">
        <v>0</v>
      </c>
      <c r="I74" s="87">
        <v>230</v>
      </c>
      <c r="J74" s="87">
        <v>225</v>
      </c>
      <c r="K74" s="60">
        <f t="shared" si="0"/>
        <v>5</v>
      </c>
      <c r="L74" s="58">
        <f t="shared" si="1"/>
        <v>0.97826086956521741</v>
      </c>
    </row>
    <row r="75" spans="1:12" s="20" customFormat="1" ht="15" x14ac:dyDescent="0.25">
      <c r="A75" t="str">
        <f>VLOOKUP(E75,'[1]ONS Area ID (CWT Q2 13-14)'!$A$2:$C$219,2,FALSE)</f>
        <v>E38000106</v>
      </c>
      <c r="B75" t="str">
        <f>VLOOKUP(E75,'[1]ONS Area ID (CWT Q2 13-14)'!$A$2:$C$219,3,FALSE)</f>
        <v>E39000014</v>
      </c>
      <c r="C75" s="66" t="str">
        <f>VLOOKUP(E75,[1]CCG!$A$2:$D$212,4,FALSE)</f>
        <v>Q57</v>
      </c>
      <c r="D75" s="66" t="str">
        <f>VLOOKUP(C75,'[1]Area Team'!$A$2:$B$29,2,FALSE)</f>
        <v>ESSEX AREA TEAM</v>
      </c>
      <c r="E75" s="64" t="s">
        <v>178</v>
      </c>
      <c r="F75" s="66" t="str">
        <f>VLOOKUP(E75,[1]CCG!$A$2:$D$212,2,FALSE)</f>
        <v>NHS MID ESSEX CCG</v>
      </c>
      <c r="G75" s="56" t="s">
        <v>62</v>
      </c>
      <c r="H75" s="56" t="s">
        <v>0</v>
      </c>
      <c r="I75" s="87">
        <v>407</v>
      </c>
      <c r="J75" s="87">
        <v>396</v>
      </c>
      <c r="K75" s="60">
        <f t="shared" ref="K75:K138" si="2">I75-J75</f>
        <v>11</v>
      </c>
      <c r="L75" s="58">
        <f t="shared" ref="L75:L138" si="3">J75/I75</f>
        <v>0.97297297297297303</v>
      </c>
    </row>
    <row r="76" spans="1:12" s="20" customFormat="1" ht="15" x14ac:dyDescent="0.25">
      <c r="A76" t="str">
        <f>VLOOKUP(E76,'[1]ONS Area ID (CWT Q2 13-14)'!$A$2:$C$219,2,FALSE)</f>
        <v>E38000117</v>
      </c>
      <c r="B76" t="str">
        <f>VLOOKUP(E76,'[1]ONS Area ID (CWT Q2 13-14)'!$A$2:$C$219,3,FALSE)</f>
        <v>E39000014</v>
      </c>
      <c r="C76" s="66" t="str">
        <f>VLOOKUP(E76,[1]CCG!$A$2:$D$212,4,FALSE)</f>
        <v>Q57</v>
      </c>
      <c r="D76" s="66" t="str">
        <f>VLOOKUP(C76,'[1]Area Team'!$A$2:$B$29,2,FALSE)</f>
        <v>ESSEX AREA TEAM</v>
      </c>
      <c r="E76" s="64" t="s">
        <v>179</v>
      </c>
      <c r="F76" s="66" t="str">
        <f>VLOOKUP(E76,[1]CCG!$A$2:$D$212,2,FALSE)</f>
        <v>NHS NORTH EAST ESSEX CCG</v>
      </c>
      <c r="G76" s="56" t="s">
        <v>62</v>
      </c>
      <c r="H76" s="56" t="s">
        <v>0</v>
      </c>
      <c r="I76" s="87">
        <v>436</v>
      </c>
      <c r="J76" s="87">
        <v>407</v>
      </c>
      <c r="K76" s="60">
        <f t="shared" si="2"/>
        <v>29</v>
      </c>
      <c r="L76" s="58">
        <f t="shared" si="3"/>
        <v>0.9334862385321101</v>
      </c>
    </row>
    <row r="77" spans="1:12" s="20" customFormat="1" ht="15" x14ac:dyDescent="0.25">
      <c r="A77" t="str">
        <f>VLOOKUP(E77,'[1]ONS Area ID (CWT Q2 13-14)'!$A$2:$C$219,2,FALSE)</f>
        <v>E38000168</v>
      </c>
      <c r="B77" t="str">
        <f>VLOOKUP(E77,'[1]ONS Area ID (CWT Q2 13-14)'!$A$2:$C$219,3,FALSE)</f>
        <v>E39000014</v>
      </c>
      <c r="C77" s="66" t="str">
        <f>VLOOKUP(E77,[1]CCG!$A$2:$D$212,4,FALSE)</f>
        <v>Q57</v>
      </c>
      <c r="D77" s="66" t="str">
        <f>VLOOKUP(C77,'[1]Area Team'!$A$2:$B$29,2,FALSE)</f>
        <v>ESSEX AREA TEAM</v>
      </c>
      <c r="E77" s="64" t="s">
        <v>270</v>
      </c>
      <c r="F77" s="66" t="str">
        <f>VLOOKUP(E77,[1]CCG!$A$2:$D$212,2,FALSE)</f>
        <v>NHS SOUTHEND CCG</v>
      </c>
      <c r="G77" s="56" t="s">
        <v>62</v>
      </c>
      <c r="H77" s="56" t="s">
        <v>0</v>
      </c>
      <c r="I77" s="87">
        <v>198</v>
      </c>
      <c r="J77" s="87">
        <v>194</v>
      </c>
      <c r="K77" s="60">
        <f t="shared" si="2"/>
        <v>4</v>
      </c>
      <c r="L77" s="58">
        <f t="shared" si="3"/>
        <v>0.97979797979797978</v>
      </c>
    </row>
    <row r="78" spans="1:12" s="20" customFormat="1" ht="15" x14ac:dyDescent="0.25">
      <c r="A78" t="str">
        <f>VLOOKUP(E78,'[1]ONS Area ID (CWT Q2 13-14)'!$A$2:$C$219,2,FALSE)</f>
        <v>E38000185</v>
      </c>
      <c r="B78" t="str">
        <f>VLOOKUP(E78,'[1]ONS Area ID (CWT Q2 13-14)'!$A$2:$C$219,3,FALSE)</f>
        <v>E39000014</v>
      </c>
      <c r="C78" s="66" t="str">
        <f>VLOOKUP(E78,[1]CCG!$A$2:$D$212,4,FALSE)</f>
        <v>Q57</v>
      </c>
      <c r="D78" s="66" t="str">
        <f>VLOOKUP(C78,'[1]Area Team'!$A$2:$B$29,2,FALSE)</f>
        <v>ESSEX AREA TEAM</v>
      </c>
      <c r="E78" s="64" t="s">
        <v>183</v>
      </c>
      <c r="F78" s="66" t="str">
        <f>VLOOKUP(E78,[1]CCG!$A$2:$D$212,2,FALSE)</f>
        <v>NHS THURROCK CCG</v>
      </c>
      <c r="G78" s="56" t="s">
        <v>62</v>
      </c>
      <c r="H78" s="56" t="s">
        <v>0</v>
      </c>
      <c r="I78" s="87">
        <v>163</v>
      </c>
      <c r="J78" s="87">
        <v>162</v>
      </c>
      <c r="K78" s="60">
        <f t="shared" si="2"/>
        <v>1</v>
      </c>
      <c r="L78" s="58">
        <f t="shared" si="3"/>
        <v>0.99386503067484666</v>
      </c>
    </row>
    <row r="79" spans="1:12" s="20" customFormat="1" ht="15" x14ac:dyDescent="0.25">
      <c r="A79" t="str">
        <f>VLOOKUP(E79,'[1]ONS Area ID (CWT Q2 13-14)'!$A$2:$C$219,2,FALSE)</f>
        <v>E38000197</v>
      </c>
      <c r="B79" t="str">
        <f>VLOOKUP(E79,'[1]ONS Area ID (CWT Q2 13-14)'!$A$2:$C$219,3,FALSE)</f>
        <v>E39000014</v>
      </c>
      <c r="C79" s="66" t="str">
        <f>VLOOKUP(E79,[1]CCG!$A$2:$D$212,4,FALSE)</f>
        <v>Q57</v>
      </c>
      <c r="D79" s="66" t="str">
        <f>VLOOKUP(C79,'[1]Area Team'!$A$2:$B$29,2,FALSE)</f>
        <v>ESSEX AREA TEAM</v>
      </c>
      <c r="E79" s="64" t="s">
        <v>184</v>
      </c>
      <c r="F79" s="66" t="str">
        <f>VLOOKUP(E79,[1]CCG!$A$2:$D$212,2,FALSE)</f>
        <v>NHS WEST ESSEX CCG</v>
      </c>
      <c r="G79" s="56" t="s">
        <v>62</v>
      </c>
      <c r="H79" s="56" t="s">
        <v>0</v>
      </c>
      <c r="I79" s="87">
        <v>340</v>
      </c>
      <c r="J79" s="87">
        <v>332</v>
      </c>
      <c r="K79" s="60">
        <f t="shared" si="2"/>
        <v>8</v>
      </c>
      <c r="L79" s="58">
        <f t="shared" si="3"/>
        <v>0.97647058823529409</v>
      </c>
    </row>
    <row r="80" spans="1:12" s="20" customFormat="1" ht="15" x14ac:dyDescent="0.25">
      <c r="A80" t="str">
        <f>VLOOKUP(E80,'[1]ONS Area ID (CWT Q2 13-14)'!$A$2:$C$219,2,FALSE)</f>
        <v>E38000016</v>
      </c>
      <c r="B80" t="str">
        <f>VLOOKUP(E80,'[1]ONS Area ID (CWT Q2 13-14)'!$A$2:$C$219,3,FALSE)</f>
        <v>E39000003</v>
      </c>
      <c r="C80" s="66" t="str">
        <f>VLOOKUP(E80,[1]CCG!$A$2:$D$212,4,FALSE)</f>
        <v>Q46</v>
      </c>
      <c r="D80" s="66" t="str">
        <f>VLOOKUP(C80,'[1]Area Team'!$A$2:$B$29,2,FALSE)</f>
        <v>GREATER MANCHESTER AREA TEAM</v>
      </c>
      <c r="E80" s="64" t="s">
        <v>79</v>
      </c>
      <c r="F80" s="66" t="str">
        <f>VLOOKUP(E80,[1]CCG!$A$2:$D$212,2,FALSE)</f>
        <v>NHS BOLTON CCG</v>
      </c>
      <c r="G80" s="56" t="s">
        <v>62</v>
      </c>
      <c r="H80" s="56" t="s">
        <v>0</v>
      </c>
      <c r="I80" s="87">
        <v>322</v>
      </c>
      <c r="J80" s="87">
        <v>315</v>
      </c>
      <c r="K80" s="60">
        <f t="shared" si="2"/>
        <v>7</v>
      </c>
      <c r="L80" s="58">
        <f t="shared" si="3"/>
        <v>0.97826086956521741</v>
      </c>
    </row>
    <row r="81" spans="1:12" s="20" customFormat="1" ht="15" x14ac:dyDescent="0.25">
      <c r="A81" t="str">
        <f>VLOOKUP(E81,'[1]ONS Area ID (CWT Q2 13-14)'!$A$2:$C$219,2,FALSE)</f>
        <v>E38000024</v>
      </c>
      <c r="B81" t="str">
        <f>VLOOKUP(E81,'[1]ONS Area ID (CWT Q2 13-14)'!$A$2:$C$219,3,FALSE)</f>
        <v>E39000003</v>
      </c>
      <c r="C81" s="66" t="str">
        <f>VLOOKUP(E81,[1]CCG!$A$2:$D$212,4,FALSE)</f>
        <v>Q46</v>
      </c>
      <c r="D81" s="66" t="str">
        <f>VLOOKUP(C81,'[1]Area Team'!$A$2:$B$29,2,FALSE)</f>
        <v>GREATER MANCHESTER AREA TEAM</v>
      </c>
      <c r="E81" s="64" t="s">
        <v>80</v>
      </c>
      <c r="F81" s="66" t="str">
        <f>VLOOKUP(E81,[1]CCG!$A$2:$D$212,2,FALSE)</f>
        <v>NHS BURY CCG</v>
      </c>
      <c r="G81" s="56" t="s">
        <v>62</v>
      </c>
      <c r="H81" s="56" t="s">
        <v>0</v>
      </c>
      <c r="I81" s="87">
        <v>202</v>
      </c>
      <c r="J81" s="87">
        <v>201</v>
      </c>
      <c r="K81" s="60">
        <f t="shared" si="2"/>
        <v>1</v>
      </c>
      <c r="L81" s="58">
        <f t="shared" si="3"/>
        <v>0.99504950495049505</v>
      </c>
    </row>
    <row r="82" spans="1:12" s="20" customFormat="1" ht="15" x14ac:dyDescent="0.25">
      <c r="A82" t="str">
        <f>VLOOKUP(E82,'[1]ONS Area ID (CWT Q2 13-14)'!$A$2:$C$219,2,FALSE)</f>
        <v>E38000032</v>
      </c>
      <c r="B82" t="str">
        <f>VLOOKUP(E82,'[1]ONS Area ID (CWT Q2 13-14)'!$A$2:$C$219,3,FALSE)</f>
        <v>E39000003</v>
      </c>
      <c r="C82" s="66" t="str">
        <f>VLOOKUP(E82,[1]CCG!$A$2:$D$212,4,FALSE)</f>
        <v>Q46</v>
      </c>
      <c r="D82" s="66" t="str">
        <f>VLOOKUP(C82,'[1]Area Team'!$A$2:$B$29,2,FALSE)</f>
        <v>GREATER MANCHESTER AREA TEAM</v>
      </c>
      <c r="E82" s="64" t="s">
        <v>81</v>
      </c>
      <c r="F82" s="66" t="str">
        <f>VLOOKUP(E82,[1]CCG!$A$2:$D$212,2,FALSE)</f>
        <v>NHS CENTRAL MANCHESTER CCG</v>
      </c>
      <c r="G82" s="56" t="s">
        <v>62</v>
      </c>
      <c r="H82" s="56" t="s">
        <v>0</v>
      </c>
      <c r="I82" s="87">
        <v>115</v>
      </c>
      <c r="J82" s="87">
        <v>115</v>
      </c>
      <c r="K82" s="60">
        <f t="shared" si="2"/>
        <v>0</v>
      </c>
      <c r="L82" s="58">
        <f t="shared" si="3"/>
        <v>1</v>
      </c>
    </row>
    <row r="83" spans="1:12" s="20" customFormat="1" ht="15" x14ac:dyDescent="0.25">
      <c r="A83" t="str">
        <f>VLOOKUP(E83,'[1]ONS Area ID (CWT Q2 13-14)'!$A$2:$C$219,2,FALSE)</f>
        <v>E38000080</v>
      </c>
      <c r="B83" t="str">
        <f>VLOOKUP(E83,'[1]ONS Area ID (CWT Q2 13-14)'!$A$2:$C$219,3,FALSE)</f>
        <v>E39000003</v>
      </c>
      <c r="C83" s="66" t="str">
        <f>VLOOKUP(E83,[1]CCG!$A$2:$D$212,4,FALSE)</f>
        <v>Q46</v>
      </c>
      <c r="D83" s="66" t="str">
        <f>VLOOKUP(C83,'[1]Area Team'!$A$2:$B$29,2,FALSE)</f>
        <v>GREATER MANCHESTER AREA TEAM</v>
      </c>
      <c r="E83" s="64" t="s">
        <v>86</v>
      </c>
      <c r="F83" s="66" t="str">
        <f>VLOOKUP(E83,[1]CCG!$A$2:$D$212,2,FALSE)</f>
        <v>NHS HEYWOOD, MIDDLETON AND ROCHDALE CCG</v>
      </c>
      <c r="G83" s="56" t="s">
        <v>62</v>
      </c>
      <c r="H83" s="56" t="s">
        <v>0</v>
      </c>
      <c r="I83" s="87">
        <v>215</v>
      </c>
      <c r="J83" s="87">
        <v>215</v>
      </c>
      <c r="K83" s="60">
        <f t="shared" si="2"/>
        <v>0</v>
      </c>
      <c r="L83" s="58">
        <f t="shared" si="3"/>
        <v>1</v>
      </c>
    </row>
    <row r="84" spans="1:12" s="20" customFormat="1" ht="15" x14ac:dyDescent="0.25">
      <c r="A84" t="str">
        <f>VLOOKUP(E84,'[1]ONS Area ID (CWT Q2 13-14)'!$A$2:$C$219,2,FALSE)</f>
        <v>E38000123</v>
      </c>
      <c r="B84" t="str">
        <f>VLOOKUP(E84,'[1]ONS Area ID (CWT Q2 13-14)'!$A$2:$C$219,3,FALSE)</f>
        <v>E39000003</v>
      </c>
      <c r="C84" s="66" t="str">
        <f>VLOOKUP(E84,[1]CCG!$A$2:$D$212,4,FALSE)</f>
        <v>Q46</v>
      </c>
      <c r="D84" s="66" t="str">
        <f>VLOOKUP(C84,'[1]Area Team'!$A$2:$B$29,2,FALSE)</f>
        <v>GREATER MANCHESTER AREA TEAM</v>
      </c>
      <c r="E84" s="64" t="s">
        <v>93</v>
      </c>
      <c r="F84" s="66" t="str">
        <f>VLOOKUP(E84,[1]CCG!$A$2:$D$212,2,FALSE)</f>
        <v>NHS NORTH MANCHESTER CCG</v>
      </c>
      <c r="G84" s="56" t="s">
        <v>62</v>
      </c>
      <c r="H84" s="56" t="s">
        <v>0</v>
      </c>
      <c r="I84" s="87">
        <v>155</v>
      </c>
      <c r="J84" s="87">
        <v>152</v>
      </c>
      <c r="K84" s="60">
        <f t="shared" si="2"/>
        <v>3</v>
      </c>
      <c r="L84" s="58">
        <f t="shared" si="3"/>
        <v>0.98064516129032253</v>
      </c>
    </row>
    <row r="85" spans="1:12" s="20" customFormat="1" ht="15" x14ac:dyDescent="0.25">
      <c r="A85" t="str">
        <f>VLOOKUP(E85,'[1]ONS Area ID (CWT Q2 13-14)'!$A$2:$C$219,2,FALSE)</f>
        <v>E38000135</v>
      </c>
      <c r="B85" t="str">
        <f>VLOOKUP(E85,'[1]ONS Area ID (CWT Q2 13-14)'!$A$2:$C$219,3,FALSE)</f>
        <v>E39000003</v>
      </c>
      <c r="C85" s="66" t="str">
        <f>VLOOKUP(E85,[1]CCG!$A$2:$D$212,4,FALSE)</f>
        <v>Q46</v>
      </c>
      <c r="D85" s="66" t="str">
        <f>VLOOKUP(C85,'[1]Area Team'!$A$2:$B$29,2,FALSE)</f>
        <v>GREATER MANCHESTER AREA TEAM</v>
      </c>
      <c r="E85" s="64" t="s">
        <v>83</v>
      </c>
      <c r="F85" s="66" t="str">
        <f>VLOOKUP(E85,[1]CCG!$A$2:$D$212,2,FALSE)</f>
        <v>NHS OLDHAM CCG</v>
      </c>
      <c r="G85" s="56" t="s">
        <v>62</v>
      </c>
      <c r="H85" s="56" t="s">
        <v>0</v>
      </c>
      <c r="I85" s="87">
        <v>231</v>
      </c>
      <c r="J85" s="87">
        <v>227</v>
      </c>
      <c r="K85" s="60">
        <f t="shared" si="2"/>
        <v>4</v>
      </c>
      <c r="L85" s="58">
        <f t="shared" si="3"/>
        <v>0.98268398268398272</v>
      </c>
    </row>
    <row r="86" spans="1:12" s="20" customFormat="1" ht="15" x14ac:dyDescent="0.25">
      <c r="A86" t="str">
        <f>VLOOKUP(E86,'[1]ONS Area ID (CWT Q2 13-14)'!$A$2:$C$219,2,FALSE)</f>
        <v>E38000143</v>
      </c>
      <c r="B86" t="str">
        <f>VLOOKUP(E86,'[1]ONS Area ID (CWT Q2 13-14)'!$A$2:$C$219,3,FALSE)</f>
        <v>E39000003</v>
      </c>
      <c r="C86" s="66" t="str">
        <f>VLOOKUP(E86,[1]CCG!$A$2:$D$212,4,FALSE)</f>
        <v>Q46</v>
      </c>
      <c r="D86" s="66" t="str">
        <f>VLOOKUP(C86,'[1]Area Team'!$A$2:$B$29,2,FALSE)</f>
        <v>GREATER MANCHESTER AREA TEAM</v>
      </c>
      <c r="E86" s="64" t="s">
        <v>89</v>
      </c>
      <c r="F86" s="66" t="str">
        <f>VLOOKUP(E86,[1]CCG!$A$2:$D$212,2,FALSE)</f>
        <v>NHS SALFORD CCG</v>
      </c>
      <c r="G86" s="56" t="s">
        <v>62</v>
      </c>
      <c r="H86" s="56" t="s">
        <v>0</v>
      </c>
      <c r="I86" s="87">
        <v>280</v>
      </c>
      <c r="J86" s="87">
        <v>275</v>
      </c>
      <c r="K86" s="60">
        <f t="shared" si="2"/>
        <v>5</v>
      </c>
      <c r="L86" s="58">
        <f t="shared" si="3"/>
        <v>0.9821428571428571</v>
      </c>
    </row>
    <row r="87" spans="1:12" s="20" customFormat="1" ht="15" x14ac:dyDescent="0.25">
      <c r="A87" t="str">
        <f>VLOOKUP(E87,'[1]ONS Area ID (CWT Q2 13-14)'!$A$2:$C$219,2,FALSE)</f>
        <v>E38000158</v>
      </c>
      <c r="B87" t="str">
        <f>VLOOKUP(E87,'[1]ONS Area ID (CWT Q2 13-14)'!$A$2:$C$219,3,FALSE)</f>
        <v>E39000003</v>
      </c>
      <c r="C87" s="66" t="str">
        <f>VLOOKUP(E87,[1]CCG!$A$2:$D$212,4,FALSE)</f>
        <v>Q46</v>
      </c>
      <c r="D87" s="66" t="str">
        <f>VLOOKUP(C87,'[1]Area Team'!$A$2:$B$29,2,FALSE)</f>
        <v>GREATER MANCHESTER AREA TEAM</v>
      </c>
      <c r="E87" s="64" t="s">
        <v>94</v>
      </c>
      <c r="F87" s="66" t="str">
        <f>VLOOKUP(E87,[1]CCG!$A$2:$D$212,2,FALSE)</f>
        <v>NHS SOUTH MANCHESTER CCG</v>
      </c>
      <c r="G87" s="56" t="s">
        <v>62</v>
      </c>
      <c r="H87" s="56" t="s">
        <v>0</v>
      </c>
      <c r="I87" s="87">
        <v>139</v>
      </c>
      <c r="J87" s="87">
        <v>137</v>
      </c>
      <c r="K87" s="60">
        <f t="shared" si="2"/>
        <v>2</v>
      </c>
      <c r="L87" s="58">
        <f t="shared" si="3"/>
        <v>0.98561151079136688</v>
      </c>
    </row>
    <row r="88" spans="1:12" s="20" customFormat="1" ht="15" x14ac:dyDescent="0.25">
      <c r="A88" t="str">
        <f>VLOOKUP(E88,'[1]ONS Area ID (CWT Q2 13-14)'!$A$2:$C$219,2,FALSE)</f>
        <v>E38000174</v>
      </c>
      <c r="B88" t="str">
        <f>VLOOKUP(E88,'[1]ONS Area ID (CWT Q2 13-14)'!$A$2:$C$219,3,FALSE)</f>
        <v>E39000003</v>
      </c>
      <c r="C88" s="66" t="str">
        <f>VLOOKUP(E88,[1]CCG!$A$2:$D$212,4,FALSE)</f>
        <v>Q46</v>
      </c>
      <c r="D88" s="66" t="str">
        <f>VLOOKUP(C88,'[1]Area Team'!$A$2:$B$29,2,FALSE)</f>
        <v>GREATER MANCHESTER AREA TEAM</v>
      </c>
      <c r="E88" s="64" t="s">
        <v>98</v>
      </c>
      <c r="F88" s="66" t="str">
        <f>VLOOKUP(E88,[1]CCG!$A$2:$D$212,2,FALSE)</f>
        <v>NHS STOCKPORT CCG</v>
      </c>
      <c r="G88" s="56" t="s">
        <v>62</v>
      </c>
      <c r="H88" s="56" t="s">
        <v>0</v>
      </c>
      <c r="I88" s="87">
        <v>372</v>
      </c>
      <c r="J88" s="87">
        <v>367</v>
      </c>
      <c r="K88" s="60">
        <f t="shared" si="2"/>
        <v>5</v>
      </c>
      <c r="L88" s="58">
        <f t="shared" si="3"/>
        <v>0.98655913978494625</v>
      </c>
    </row>
    <row r="89" spans="1:12" s="20" customFormat="1" ht="15" x14ac:dyDescent="0.25">
      <c r="A89" t="str">
        <f>VLOOKUP(E89,'[1]ONS Area ID (CWT Q2 13-14)'!$A$2:$C$219,2,FALSE)</f>
        <v>E38000182</v>
      </c>
      <c r="B89" t="str">
        <f>VLOOKUP(E89,'[1]ONS Area ID (CWT Q2 13-14)'!$A$2:$C$219,3,FALSE)</f>
        <v>E39000003</v>
      </c>
      <c r="C89" s="66" t="str">
        <f>VLOOKUP(E89,[1]CCG!$A$2:$D$212,4,FALSE)</f>
        <v>Q46</v>
      </c>
      <c r="D89" s="66" t="str">
        <f>VLOOKUP(C89,'[1]Area Team'!$A$2:$B$29,2,FALSE)</f>
        <v>GREATER MANCHESTER AREA TEAM</v>
      </c>
      <c r="E89" s="64" t="s">
        <v>100</v>
      </c>
      <c r="F89" s="66" t="str">
        <f>VLOOKUP(E89,[1]CCG!$A$2:$D$212,2,FALSE)</f>
        <v>NHS TAMESIDE AND GLOSSOP CCG</v>
      </c>
      <c r="G89" s="56" t="s">
        <v>62</v>
      </c>
      <c r="H89" s="56" t="s">
        <v>0</v>
      </c>
      <c r="I89" s="87">
        <v>276</v>
      </c>
      <c r="J89" s="87">
        <v>271</v>
      </c>
      <c r="K89" s="60">
        <f t="shared" si="2"/>
        <v>5</v>
      </c>
      <c r="L89" s="58">
        <f t="shared" si="3"/>
        <v>0.98188405797101452</v>
      </c>
    </row>
    <row r="90" spans="1:12" s="20" customFormat="1" ht="15" x14ac:dyDescent="0.25">
      <c r="A90" t="str">
        <f>VLOOKUP(E90,'[1]ONS Area ID (CWT Q2 13-14)'!$A$2:$C$219,2,FALSE)</f>
        <v>E38000187</v>
      </c>
      <c r="B90" t="str">
        <f>VLOOKUP(E90,'[1]ONS Area ID (CWT Q2 13-14)'!$A$2:$C$219,3,FALSE)</f>
        <v>E39000003</v>
      </c>
      <c r="C90" s="66" t="str">
        <f>VLOOKUP(E90,[1]CCG!$A$2:$D$212,4,FALSE)</f>
        <v>Q46</v>
      </c>
      <c r="D90" s="66" t="str">
        <f>VLOOKUP(C90,'[1]Area Team'!$A$2:$B$29,2,FALSE)</f>
        <v>GREATER MANCHESTER AREA TEAM</v>
      </c>
      <c r="E90" s="64" t="s">
        <v>101</v>
      </c>
      <c r="F90" s="66" t="str">
        <f>VLOOKUP(E90,[1]CCG!$A$2:$D$212,2,FALSE)</f>
        <v>NHS TRAFFORD CCG</v>
      </c>
      <c r="G90" s="56" t="s">
        <v>62</v>
      </c>
      <c r="H90" s="56" t="s">
        <v>0</v>
      </c>
      <c r="I90" s="87">
        <v>286</v>
      </c>
      <c r="J90" s="87">
        <v>281</v>
      </c>
      <c r="K90" s="60">
        <f t="shared" si="2"/>
        <v>5</v>
      </c>
      <c r="L90" s="58">
        <f t="shared" si="3"/>
        <v>0.9825174825174825</v>
      </c>
    </row>
    <row r="91" spans="1:12" s="20" customFormat="1" ht="15" x14ac:dyDescent="0.25">
      <c r="A91" t="str">
        <f>VLOOKUP(E91,'[1]ONS Area ID (CWT Q2 13-14)'!$A$2:$C$219,2,FALSE)</f>
        <v>E38000205</v>
      </c>
      <c r="B91" t="str">
        <f>VLOOKUP(E91,'[1]ONS Area ID (CWT Q2 13-14)'!$A$2:$C$219,3,FALSE)</f>
        <v>E39000003</v>
      </c>
      <c r="C91" s="66" t="str">
        <f>VLOOKUP(E91,[1]CCG!$A$2:$D$212,4,FALSE)</f>
        <v>Q46</v>
      </c>
      <c r="D91" s="66" t="str">
        <f>VLOOKUP(C91,'[1]Area Team'!$A$2:$B$29,2,FALSE)</f>
        <v>GREATER MANCHESTER AREA TEAM</v>
      </c>
      <c r="E91" s="64" t="s">
        <v>106</v>
      </c>
      <c r="F91" s="66" t="str">
        <f>VLOOKUP(E91,[1]CCG!$A$2:$D$212,2,FALSE)</f>
        <v>NHS WIGAN BOROUGH CCG</v>
      </c>
      <c r="G91" s="56" t="s">
        <v>62</v>
      </c>
      <c r="H91" s="56" t="s">
        <v>0</v>
      </c>
      <c r="I91" s="87">
        <v>395</v>
      </c>
      <c r="J91" s="87">
        <v>389</v>
      </c>
      <c r="K91" s="60">
        <f t="shared" si="2"/>
        <v>6</v>
      </c>
      <c r="L91" s="58">
        <f t="shared" si="3"/>
        <v>0.98481012658227851</v>
      </c>
    </row>
    <row r="92" spans="1:12" s="20" customFormat="1" ht="15" x14ac:dyDescent="0.25">
      <c r="A92" t="str">
        <f>VLOOKUP(E92,'[1]ONS Area ID (CWT Q2 13-14)'!$A$2:$C$219,2,FALSE)</f>
        <v>E38000010</v>
      </c>
      <c r="B92" t="str">
        <f>VLOOKUP(E92,'[1]ONS Area ID (CWT Q2 13-14)'!$A$2:$C$219,3,FALSE)</f>
        <v>E39000015</v>
      </c>
      <c r="C92" s="66" t="str">
        <f>VLOOKUP(E92,[1]CCG!$A$2:$D$212,4,FALSE)</f>
        <v>Q58</v>
      </c>
      <c r="D92" s="66" t="str">
        <f>VLOOKUP(C92,'[1]Area Team'!$A$2:$B$29,2,FALSE)</f>
        <v>HERTFORDSHIRE AND THE SOUTH MIDLANDS AREA TEAM</v>
      </c>
      <c r="E92" s="64" t="s">
        <v>171</v>
      </c>
      <c r="F92" s="66" t="str">
        <f>VLOOKUP(E92,[1]CCG!$A$2:$D$212,2,FALSE)</f>
        <v>NHS BEDFORDSHIRE CCG</v>
      </c>
      <c r="G92" s="56" t="s">
        <v>62</v>
      </c>
      <c r="H92" s="56" t="s">
        <v>0</v>
      </c>
      <c r="I92" s="87">
        <v>519</v>
      </c>
      <c r="J92" s="87">
        <v>518</v>
      </c>
      <c r="K92" s="60">
        <f t="shared" si="2"/>
        <v>1</v>
      </c>
      <c r="L92" s="58">
        <f t="shared" si="3"/>
        <v>0.9980732177263969</v>
      </c>
    </row>
    <row r="93" spans="1:12" s="20" customFormat="1" ht="15" x14ac:dyDescent="0.25">
      <c r="A93" t="str">
        <f>VLOOKUP(E93,'[1]ONS Area ID (CWT Q2 13-14)'!$A$2:$C$219,2,FALSE)</f>
        <v>E38000037</v>
      </c>
      <c r="B93" t="str">
        <f>VLOOKUP(E93,'[1]ONS Area ID (CWT Q2 13-14)'!$A$2:$C$219,3,FALSE)</f>
        <v>E39000015</v>
      </c>
      <c r="C93" s="66" t="str">
        <f>VLOOKUP(E93,[1]CCG!$A$2:$D$212,4,FALSE)</f>
        <v>Q58</v>
      </c>
      <c r="D93" s="66" t="str">
        <f>VLOOKUP(C93,'[1]Area Team'!$A$2:$B$29,2,FALSE)</f>
        <v>HERTFORDSHIRE AND THE SOUTH MIDLANDS AREA TEAM</v>
      </c>
      <c r="E93" s="64" t="s">
        <v>132</v>
      </c>
      <c r="F93" s="66" t="str">
        <f>VLOOKUP(E93,[1]CCG!$A$2:$D$212,2,FALSE)</f>
        <v>NHS CORBY CCG</v>
      </c>
      <c r="G93" s="56" t="s">
        <v>62</v>
      </c>
      <c r="H93" s="56" t="s">
        <v>0</v>
      </c>
      <c r="I93" s="87">
        <v>72</v>
      </c>
      <c r="J93" s="87">
        <v>71</v>
      </c>
      <c r="K93" s="60">
        <f t="shared" si="2"/>
        <v>1</v>
      </c>
      <c r="L93" s="58">
        <f t="shared" si="3"/>
        <v>0.98611111111111116</v>
      </c>
    </row>
    <row r="94" spans="1:12" s="20" customFormat="1" ht="15" x14ac:dyDescent="0.25">
      <c r="A94" t="str">
        <f>VLOOKUP(E94,'[1]ONS Area ID (CWT Q2 13-14)'!$A$2:$C$219,2,FALSE)</f>
        <v>E38000049</v>
      </c>
      <c r="B94" t="str">
        <f>VLOOKUP(E94,'[1]ONS Area ID (CWT Q2 13-14)'!$A$2:$C$219,3,FALSE)</f>
        <v>E39000015</v>
      </c>
      <c r="C94" s="66" t="str">
        <f>VLOOKUP(E94,[1]CCG!$A$2:$D$212,4,FALSE)</f>
        <v>Q58</v>
      </c>
      <c r="D94" s="66" t="str">
        <f>VLOOKUP(C94,'[1]Area Team'!$A$2:$B$29,2,FALSE)</f>
        <v>HERTFORDSHIRE AND THE SOUTH MIDLANDS AREA TEAM</v>
      </c>
      <c r="E94" s="64" t="s">
        <v>173</v>
      </c>
      <c r="F94" s="66" t="str">
        <f>VLOOKUP(E94,[1]CCG!$A$2:$D$212,2,FALSE)</f>
        <v>NHS EAST AND NORTH HERTFORDSHIRE CCG</v>
      </c>
      <c r="G94" s="56" t="s">
        <v>62</v>
      </c>
      <c r="H94" s="56" t="s">
        <v>0</v>
      </c>
      <c r="I94" s="87">
        <v>571</v>
      </c>
      <c r="J94" s="87">
        <v>562</v>
      </c>
      <c r="K94" s="60">
        <f t="shared" si="2"/>
        <v>9</v>
      </c>
      <c r="L94" s="58">
        <f t="shared" si="3"/>
        <v>0.98423817863397545</v>
      </c>
    </row>
    <row r="95" spans="1:12" s="20" customFormat="1" ht="15" x14ac:dyDescent="0.25">
      <c r="A95" t="str">
        <f>VLOOKUP(E95,'[1]ONS Area ID (CWT Q2 13-14)'!$A$2:$C$219,2,FALSE)</f>
        <v>E38000079</v>
      </c>
      <c r="B95" t="str">
        <f>VLOOKUP(E95,'[1]ONS Area ID (CWT Q2 13-14)'!$A$2:$C$219,3,FALSE)</f>
        <v>E39000015</v>
      </c>
      <c r="C95" s="66" t="str">
        <f>VLOOKUP(E95,[1]CCG!$A$2:$D$212,4,FALSE)</f>
        <v>Q58</v>
      </c>
      <c r="D95" s="66" t="str">
        <f>VLOOKUP(C95,'[1]Area Team'!$A$2:$B$29,2,FALSE)</f>
        <v>HERTFORDSHIRE AND THE SOUTH MIDLANDS AREA TEAM</v>
      </c>
      <c r="E95" s="64" t="s">
        <v>176</v>
      </c>
      <c r="F95" s="66" t="str">
        <f>VLOOKUP(E95,[1]CCG!$A$2:$D$212,2,FALSE)</f>
        <v>NHS HERTS VALLEYS CCG</v>
      </c>
      <c r="G95" s="56" t="s">
        <v>62</v>
      </c>
      <c r="H95" s="56" t="s">
        <v>0</v>
      </c>
      <c r="I95" s="87">
        <v>536</v>
      </c>
      <c r="J95" s="87">
        <v>523</v>
      </c>
      <c r="K95" s="60">
        <f t="shared" si="2"/>
        <v>13</v>
      </c>
      <c r="L95" s="58">
        <f t="shared" si="3"/>
        <v>0.97574626865671643</v>
      </c>
    </row>
    <row r="96" spans="1:12" s="20" customFormat="1" ht="15" x14ac:dyDescent="0.25">
      <c r="A96" t="str">
        <f>VLOOKUP(E96,'[1]ONS Area ID (CWT Q2 13-14)'!$A$2:$C$219,2,FALSE)</f>
        <v>E38000102</v>
      </c>
      <c r="B96" t="str">
        <f>VLOOKUP(E96,'[1]ONS Area ID (CWT Q2 13-14)'!$A$2:$C$219,3,FALSE)</f>
        <v>E39000015</v>
      </c>
      <c r="C96" s="66" t="str">
        <f>VLOOKUP(E96,[1]CCG!$A$2:$D$212,4,FALSE)</f>
        <v>Q58</v>
      </c>
      <c r="D96" s="66" t="str">
        <f>VLOOKUP(C96,'[1]Area Team'!$A$2:$B$29,2,FALSE)</f>
        <v>HERTFORDSHIRE AND THE SOUTH MIDLANDS AREA TEAM</v>
      </c>
      <c r="E96" s="64" t="s">
        <v>177</v>
      </c>
      <c r="F96" s="66" t="str">
        <f>VLOOKUP(E96,[1]CCG!$A$2:$D$212,2,FALSE)</f>
        <v>NHS LUTON CCG</v>
      </c>
      <c r="G96" s="56" t="s">
        <v>62</v>
      </c>
      <c r="H96" s="56" t="s">
        <v>0</v>
      </c>
      <c r="I96" s="87">
        <v>212</v>
      </c>
      <c r="J96" s="87">
        <v>210</v>
      </c>
      <c r="K96" s="60">
        <f t="shared" si="2"/>
        <v>2</v>
      </c>
      <c r="L96" s="58">
        <f t="shared" si="3"/>
        <v>0.99056603773584906</v>
      </c>
    </row>
    <row r="97" spans="1:12" s="20" customFormat="1" ht="15" x14ac:dyDescent="0.25">
      <c r="A97" t="str">
        <f>VLOOKUP(E97,'[1]ONS Area ID (CWT Q2 13-14)'!$A$2:$C$219,2,FALSE)</f>
        <v>E38000107</v>
      </c>
      <c r="B97" t="str">
        <f>VLOOKUP(E97,'[1]ONS Area ID (CWT Q2 13-14)'!$A$2:$C$219,3,FALSE)</f>
        <v>E39000015</v>
      </c>
      <c r="C97" s="66" t="str">
        <f>VLOOKUP(E97,[1]CCG!$A$2:$D$212,4,FALSE)</f>
        <v>Q58</v>
      </c>
      <c r="D97" s="66" t="str">
        <f>VLOOKUP(C97,'[1]Area Team'!$A$2:$B$29,2,FALSE)</f>
        <v>HERTFORDSHIRE AND THE SOUTH MIDLANDS AREA TEAM</v>
      </c>
      <c r="E97" s="64" t="s">
        <v>139</v>
      </c>
      <c r="F97" s="66" t="str">
        <f>VLOOKUP(E97,[1]CCG!$A$2:$D$212,2,FALSE)</f>
        <v>NHS MILTON KEYNES CCG</v>
      </c>
      <c r="G97" s="56" t="s">
        <v>62</v>
      </c>
      <c r="H97" s="56" t="s">
        <v>0</v>
      </c>
      <c r="I97" s="87">
        <v>181</v>
      </c>
      <c r="J97" s="87">
        <v>171</v>
      </c>
      <c r="K97" s="60">
        <f t="shared" si="2"/>
        <v>10</v>
      </c>
      <c r="L97" s="58">
        <f t="shared" si="3"/>
        <v>0.94475138121546964</v>
      </c>
    </row>
    <row r="98" spans="1:12" s="20" customFormat="1" ht="15" x14ac:dyDescent="0.25">
      <c r="A98" t="str">
        <f>VLOOKUP(E98,'[1]ONS Area ID (CWT Q2 13-14)'!$A$2:$C$219,2,FALSE)</f>
        <v>E38000108</v>
      </c>
      <c r="B98" t="str">
        <f>VLOOKUP(E98,'[1]ONS Area ID (CWT Q2 13-14)'!$A$2:$C$219,3,FALSE)</f>
        <v>E39000015</v>
      </c>
      <c r="C98" s="66" t="str">
        <f>VLOOKUP(E98,[1]CCG!$A$2:$D$212,4,FALSE)</f>
        <v>Q58</v>
      </c>
      <c r="D98" s="66" t="str">
        <f>VLOOKUP(C98,'[1]Area Team'!$A$2:$B$29,2,FALSE)</f>
        <v>HERTFORDSHIRE AND THE SOUTH MIDLANDS AREA TEAM</v>
      </c>
      <c r="E98" s="64" t="s">
        <v>140</v>
      </c>
      <c r="F98" s="66" t="str">
        <f>VLOOKUP(E98,[1]CCG!$A$2:$D$212,2,FALSE)</f>
        <v>NHS NENE CCG</v>
      </c>
      <c r="G98" s="56" t="s">
        <v>62</v>
      </c>
      <c r="H98" s="56" t="s">
        <v>0</v>
      </c>
      <c r="I98" s="87">
        <v>680</v>
      </c>
      <c r="J98" s="87">
        <v>651</v>
      </c>
      <c r="K98" s="60">
        <f t="shared" si="2"/>
        <v>29</v>
      </c>
      <c r="L98" s="58">
        <f t="shared" si="3"/>
        <v>0.95735294117647063</v>
      </c>
    </row>
    <row r="99" spans="1:12" s="20" customFormat="1" ht="15" x14ac:dyDescent="0.25">
      <c r="A99" t="str">
        <f>VLOOKUP(E99,'[1]ONS Area ID (CWT Q2 13-14)'!$A$2:$C$219,2,FALSE)</f>
        <v>E38000002</v>
      </c>
      <c r="B99" t="str">
        <f>VLOOKUP(E99,'[1]ONS Area ID (CWT Q2 13-14)'!$A$2:$C$219,3,FALSE)</f>
        <v>E39000022</v>
      </c>
      <c r="C99" s="66" t="str">
        <f>VLOOKUP(E99,[1]CCG!$A$2:$D$212,4,FALSE)</f>
        <v>Q67</v>
      </c>
      <c r="D99" s="66" t="str">
        <f>VLOOKUP(C99,'[1]Area Team'!$A$2:$B$29,2,FALSE)</f>
        <v>KENT AND MEDWAY AREA TEAM</v>
      </c>
      <c r="E99" s="64" t="s">
        <v>219</v>
      </c>
      <c r="F99" s="66" t="str">
        <f>VLOOKUP(E99,[1]CCG!$A$2:$D$212,2,FALSE)</f>
        <v>NHS ASHFORD CCG</v>
      </c>
      <c r="G99" s="56" t="s">
        <v>62</v>
      </c>
      <c r="H99" s="56" t="s">
        <v>0</v>
      </c>
      <c r="I99" s="87">
        <v>108</v>
      </c>
      <c r="J99" s="87">
        <v>108</v>
      </c>
      <c r="K99" s="60">
        <f t="shared" si="2"/>
        <v>0</v>
      </c>
      <c r="L99" s="58">
        <f t="shared" si="3"/>
        <v>1</v>
      </c>
    </row>
    <row r="100" spans="1:12" s="20" customFormat="1" ht="15" x14ac:dyDescent="0.25">
      <c r="A100" t="str">
        <f>VLOOKUP(E100,'[1]ONS Area ID (CWT Q2 13-14)'!$A$2:$C$219,2,FALSE)</f>
        <v>E38000029</v>
      </c>
      <c r="B100" t="str">
        <f>VLOOKUP(E100,'[1]ONS Area ID (CWT Q2 13-14)'!$A$2:$C$219,3,FALSE)</f>
        <v>E39000022</v>
      </c>
      <c r="C100" s="66" t="str">
        <f>VLOOKUP(E100,[1]CCG!$A$2:$D$212,4,FALSE)</f>
        <v>Q67</v>
      </c>
      <c r="D100" s="66" t="str">
        <f>VLOOKUP(C100,'[1]Area Team'!$A$2:$B$29,2,FALSE)</f>
        <v>KENT AND MEDWAY AREA TEAM</v>
      </c>
      <c r="E100" s="64" t="s">
        <v>221</v>
      </c>
      <c r="F100" s="66" t="str">
        <f>VLOOKUP(E100,[1]CCG!$A$2:$D$212,2,FALSE)</f>
        <v>NHS CANTERBURY AND COASTAL CCG</v>
      </c>
      <c r="G100" s="56" t="s">
        <v>62</v>
      </c>
      <c r="H100" s="56" t="s">
        <v>0</v>
      </c>
      <c r="I100" s="87">
        <v>257</v>
      </c>
      <c r="J100" s="87">
        <v>245</v>
      </c>
      <c r="K100" s="60">
        <f t="shared" si="2"/>
        <v>12</v>
      </c>
      <c r="L100" s="58">
        <f t="shared" si="3"/>
        <v>0.953307392996109</v>
      </c>
    </row>
    <row r="101" spans="1:12" s="20" customFormat="1" ht="15" x14ac:dyDescent="0.25">
      <c r="A101" t="str">
        <f>VLOOKUP(E101,'[1]ONS Area ID (CWT Q2 13-14)'!$A$2:$C$219,2,FALSE)</f>
        <v>E38000043</v>
      </c>
      <c r="B101" t="str">
        <f>VLOOKUP(E101,'[1]ONS Area ID (CWT Q2 13-14)'!$A$2:$C$219,3,FALSE)</f>
        <v>E39000022</v>
      </c>
      <c r="C101" s="66" t="str">
        <f>VLOOKUP(E101,[1]CCG!$A$2:$D$212,4,FALSE)</f>
        <v>Q67</v>
      </c>
      <c r="D101" s="66" t="str">
        <f>VLOOKUP(C101,'[1]Area Team'!$A$2:$B$29,2,FALSE)</f>
        <v>KENT AND MEDWAY AREA TEAM</v>
      </c>
      <c r="E101" s="64" t="s">
        <v>225</v>
      </c>
      <c r="F101" s="66" t="str">
        <f>VLOOKUP(E101,[1]CCG!$A$2:$D$212,2,FALSE)</f>
        <v>NHS DARTFORD, GRAVESHAM AND SWANLEY CCG</v>
      </c>
      <c r="G101" s="56" t="s">
        <v>62</v>
      </c>
      <c r="H101" s="56" t="s">
        <v>0</v>
      </c>
      <c r="I101" s="87">
        <v>265</v>
      </c>
      <c r="J101" s="87">
        <v>260</v>
      </c>
      <c r="K101" s="60">
        <f t="shared" si="2"/>
        <v>5</v>
      </c>
      <c r="L101" s="58">
        <f t="shared" si="3"/>
        <v>0.98113207547169812</v>
      </c>
    </row>
    <row r="102" spans="1:12" s="20" customFormat="1" ht="15" x14ac:dyDescent="0.25">
      <c r="A102" t="str">
        <f>VLOOKUP(E102,'[1]ONS Area ID (CWT Q2 13-14)'!$A$2:$C$219,2,FALSE)</f>
        <v>E38000104</v>
      </c>
      <c r="B102" t="str">
        <f>VLOOKUP(E102,'[1]ONS Area ID (CWT Q2 13-14)'!$A$2:$C$219,3,FALSE)</f>
        <v>E39000022</v>
      </c>
      <c r="C102" s="66" t="str">
        <f>VLOOKUP(E102,[1]CCG!$A$2:$D$212,4,FALSE)</f>
        <v>Q67</v>
      </c>
      <c r="D102" s="66" t="str">
        <f>VLOOKUP(C102,'[1]Area Team'!$A$2:$B$29,2,FALSE)</f>
        <v>KENT AND MEDWAY AREA TEAM</v>
      </c>
      <c r="E102" s="64" t="s">
        <v>229</v>
      </c>
      <c r="F102" s="66" t="str">
        <f>VLOOKUP(E102,[1]CCG!$A$2:$D$212,2,FALSE)</f>
        <v>NHS MEDWAY CCG</v>
      </c>
      <c r="G102" s="56" t="s">
        <v>62</v>
      </c>
      <c r="H102" s="56" t="s">
        <v>0</v>
      </c>
      <c r="I102" s="87">
        <v>233</v>
      </c>
      <c r="J102" s="87">
        <v>229</v>
      </c>
      <c r="K102" s="60">
        <f t="shared" si="2"/>
        <v>4</v>
      </c>
      <c r="L102" s="58">
        <f t="shared" si="3"/>
        <v>0.98283261802575106</v>
      </c>
    </row>
    <row r="103" spans="1:12" s="20" customFormat="1" ht="15" x14ac:dyDescent="0.25">
      <c r="A103" t="str">
        <f>VLOOKUP(E103,'[1]ONS Area ID (CWT Q2 13-14)'!$A$2:$C$219,2,FALSE)</f>
        <v>E38000156</v>
      </c>
      <c r="B103" t="str">
        <f>VLOOKUP(E103,'[1]ONS Area ID (CWT Q2 13-14)'!$A$2:$C$219,3,FALSE)</f>
        <v>E39000022</v>
      </c>
      <c r="C103" s="66" t="str">
        <f>VLOOKUP(E103,[1]CCG!$A$2:$D$212,4,FALSE)</f>
        <v>Q67</v>
      </c>
      <c r="D103" s="66" t="str">
        <f>VLOOKUP(C103,'[1]Area Team'!$A$2:$B$29,2,FALSE)</f>
        <v>KENT AND MEDWAY AREA TEAM</v>
      </c>
      <c r="E103" s="64" t="s">
        <v>232</v>
      </c>
      <c r="F103" s="66" t="str">
        <f>VLOOKUP(E103,[1]CCG!$A$2:$D$212,2,FALSE)</f>
        <v>NHS SOUTH KENT COAST CCG</v>
      </c>
      <c r="G103" s="56" t="s">
        <v>62</v>
      </c>
      <c r="H103" s="56" t="s">
        <v>0</v>
      </c>
      <c r="I103" s="87">
        <v>289</v>
      </c>
      <c r="J103" s="87">
        <v>280</v>
      </c>
      <c r="K103" s="60">
        <f t="shared" si="2"/>
        <v>9</v>
      </c>
      <c r="L103" s="58">
        <f t="shared" si="3"/>
        <v>0.96885813148788924</v>
      </c>
    </row>
    <row r="104" spans="1:12" s="20" customFormat="1" ht="15" x14ac:dyDescent="0.25">
      <c r="A104" t="str">
        <f>VLOOKUP(E104,'[1]ONS Area ID (CWT Q2 13-14)'!$A$2:$C$219,2,FALSE)</f>
        <v>E38000180</v>
      </c>
      <c r="B104" t="str">
        <f>VLOOKUP(E104,'[1]ONS Area ID (CWT Q2 13-14)'!$A$2:$C$219,3,FALSE)</f>
        <v>E39000022</v>
      </c>
      <c r="C104" s="66" t="str">
        <f>VLOOKUP(E104,[1]CCG!$A$2:$D$212,4,FALSE)</f>
        <v>Q67</v>
      </c>
      <c r="D104" s="66" t="str">
        <f>VLOOKUP(C104,'[1]Area Team'!$A$2:$B$29,2,FALSE)</f>
        <v>KENT AND MEDWAY AREA TEAM</v>
      </c>
      <c r="E104" s="64" t="s">
        <v>234</v>
      </c>
      <c r="F104" s="66" t="str">
        <f>VLOOKUP(E104,[1]CCG!$A$2:$D$212,2,FALSE)</f>
        <v>NHS SWALE CCG</v>
      </c>
      <c r="G104" s="56" t="s">
        <v>62</v>
      </c>
      <c r="H104" s="56" t="s">
        <v>0</v>
      </c>
      <c r="I104" s="87">
        <v>98</v>
      </c>
      <c r="J104" s="87">
        <v>97</v>
      </c>
      <c r="K104" s="60">
        <f t="shared" si="2"/>
        <v>1</v>
      </c>
      <c r="L104" s="58">
        <f t="shared" si="3"/>
        <v>0.98979591836734693</v>
      </c>
    </row>
    <row r="105" spans="1:12" s="20" customFormat="1" ht="15" x14ac:dyDescent="0.25">
      <c r="A105" t="str">
        <f>VLOOKUP(E105,'[1]ONS Area ID (CWT Q2 13-14)'!$A$2:$C$219,2,FALSE)</f>
        <v>E38000184</v>
      </c>
      <c r="B105" t="str">
        <f>VLOOKUP(E105,'[1]ONS Area ID (CWT Q2 13-14)'!$A$2:$C$219,3,FALSE)</f>
        <v>E39000022</v>
      </c>
      <c r="C105" s="66" t="str">
        <f>VLOOKUP(E105,[1]CCG!$A$2:$D$212,4,FALSE)</f>
        <v>Q67</v>
      </c>
      <c r="D105" s="66" t="str">
        <f>VLOOKUP(C105,'[1]Area Team'!$A$2:$B$29,2,FALSE)</f>
        <v>KENT AND MEDWAY AREA TEAM</v>
      </c>
      <c r="E105" s="64" t="s">
        <v>235</v>
      </c>
      <c r="F105" s="66" t="str">
        <f>VLOOKUP(E105,[1]CCG!$A$2:$D$212,2,FALSE)</f>
        <v>NHS THANET CCG</v>
      </c>
      <c r="G105" s="56" t="s">
        <v>62</v>
      </c>
      <c r="H105" s="56" t="s">
        <v>0</v>
      </c>
      <c r="I105" s="87">
        <v>204</v>
      </c>
      <c r="J105" s="87">
        <v>197</v>
      </c>
      <c r="K105" s="60">
        <f t="shared" si="2"/>
        <v>7</v>
      </c>
      <c r="L105" s="58">
        <f t="shared" si="3"/>
        <v>0.96568627450980393</v>
      </c>
    </row>
    <row r="106" spans="1:12" s="20" customFormat="1" ht="15" x14ac:dyDescent="0.25">
      <c r="A106" t="str">
        <f>VLOOKUP(E106,'[1]ONS Area ID (CWT Q2 13-14)'!$A$2:$C$219,2,FALSE)</f>
        <v>E38000199</v>
      </c>
      <c r="B106" t="str">
        <f>VLOOKUP(E106,'[1]ONS Area ID (CWT Q2 13-14)'!$A$2:$C$219,3,FALSE)</f>
        <v>E39000022</v>
      </c>
      <c r="C106" s="66" t="str">
        <f>VLOOKUP(E106,[1]CCG!$A$2:$D$212,4,FALSE)</f>
        <v>Q67</v>
      </c>
      <c r="D106" s="66" t="str">
        <f>VLOOKUP(C106,'[1]Area Team'!$A$2:$B$29,2,FALSE)</f>
        <v>KENT AND MEDWAY AREA TEAM</v>
      </c>
      <c r="E106" s="64" t="s">
        <v>272</v>
      </c>
      <c r="F106" s="66" t="str">
        <f>VLOOKUP(E106,[1]CCG!$A$2:$D$212,2,FALSE)</f>
        <v>NHS WEST KENT CCG</v>
      </c>
      <c r="G106" s="56" t="s">
        <v>62</v>
      </c>
      <c r="H106" s="56" t="s">
        <v>0</v>
      </c>
      <c r="I106" s="87">
        <v>492</v>
      </c>
      <c r="J106" s="87">
        <v>484</v>
      </c>
      <c r="K106" s="60">
        <f t="shared" si="2"/>
        <v>8</v>
      </c>
      <c r="L106" s="58">
        <f t="shared" si="3"/>
        <v>0.98373983739837401</v>
      </c>
    </row>
    <row r="107" spans="1:12" s="20" customFormat="1" ht="15" x14ac:dyDescent="0.25">
      <c r="A107" t="str">
        <f>VLOOKUP(E107,'[1]ONS Area ID (CWT Q2 13-14)'!$A$2:$C$219,2,FALSE)</f>
        <v>E38000014</v>
      </c>
      <c r="B107" t="str">
        <f>VLOOKUP(E107,'[1]ONS Area ID (CWT Q2 13-14)'!$A$2:$C$219,3,FALSE)</f>
        <v>E39000004</v>
      </c>
      <c r="C107" s="66" t="str">
        <f>VLOOKUP(E107,[1]CCG!$A$2:$D$212,4,FALSE)</f>
        <v>Q47</v>
      </c>
      <c r="D107" s="66" t="str">
        <f>VLOOKUP(C107,'[1]Area Team'!$A$2:$B$29,2,FALSE)</f>
        <v>LANCASHIRE AREA TEAM</v>
      </c>
      <c r="E107" s="64" t="s">
        <v>77</v>
      </c>
      <c r="F107" s="66" t="str">
        <f>VLOOKUP(E107,[1]CCG!$A$2:$D$212,2,FALSE)</f>
        <v>NHS BLACKBURN WITH DARWEN CCG</v>
      </c>
      <c r="G107" s="56" t="s">
        <v>62</v>
      </c>
      <c r="H107" s="56" t="s">
        <v>0</v>
      </c>
      <c r="I107" s="87">
        <v>180</v>
      </c>
      <c r="J107" s="87">
        <v>175</v>
      </c>
      <c r="K107" s="60">
        <f t="shared" si="2"/>
        <v>5</v>
      </c>
      <c r="L107" s="58">
        <f t="shared" si="3"/>
        <v>0.97222222222222221</v>
      </c>
    </row>
    <row r="108" spans="1:12" s="20" customFormat="1" ht="15" x14ac:dyDescent="0.25">
      <c r="A108" t="str">
        <f>VLOOKUP(E108,'[1]ONS Area ID (CWT Q2 13-14)'!$A$2:$C$219,2,FALSE)</f>
        <v>E38000015</v>
      </c>
      <c r="B108" t="str">
        <f>VLOOKUP(E108,'[1]ONS Area ID (CWT Q2 13-14)'!$A$2:$C$219,3,FALSE)</f>
        <v>E39000004</v>
      </c>
      <c r="C108" s="66" t="str">
        <f>VLOOKUP(E108,[1]CCG!$A$2:$D$212,4,FALSE)</f>
        <v>Q47</v>
      </c>
      <c r="D108" s="66" t="str">
        <f>VLOOKUP(C108,'[1]Area Team'!$A$2:$B$29,2,FALSE)</f>
        <v>LANCASHIRE AREA TEAM</v>
      </c>
      <c r="E108" s="64" t="s">
        <v>78</v>
      </c>
      <c r="F108" s="66" t="str">
        <f>VLOOKUP(E108,[1]CCG!$A$2:$D$212,2,FALSE)</f>
        <v>NHS BLACKPOOL CCG</v>
      </c>
      <c r="G108" s="56" t="s">
        <v>62</v>
      </c>
      <c r="H108" s="56" t="s">
        <v>0</v>
      </c>
      <c r="I108" s="87">
        <v>232</v>
      </c>
      <c r="J108" s="87">
        <v>228</v>
      </c>
      <c r="K108" s="60">
        <f t="shared" si="2"/>
        <v>4</v>
      </c>
      <c r="L108" s="58">
        <f t="shared" si="3"/>
        <v>0.98275862068965514</v>
      </c>
    </row>
    <row r="109" spans="1:12" s="20" customFormat="1" ht="15" x14ac:dyDescent="0.25">
      <c r="A109" t="str">
        <f>VLOOKUP(E109,'[1]ONS Area ID (CWT Q2 13-14)'!$A$2:$C$219,2,FALSE)</f>
        <v>E38000034</v>
      </c>
      <c r="B109" t="str">
        <f>VLOOKUP(E109,'[1]ONS Area ID (CWT Q2 13-14)'!$A$2:$C$219,3,FALSE)</f>
        <v>E39000004</v>
      </c>
      <c r="C109" s="66" t="str">
        <f>VLOOKUP(E109,[1]CCG!$A$2:$D$212,4,FALSE)</f>
        <v>Q47</v>
      </c>
      <c r="D109" s="66" t="str">
        <f>VLOOKUP(C109,'[1]Area Team'!$A$2:$B$29,2,FALSE)</f>
        <v>LANCASHIRE AREA TEAM</v>
      </c>
      <c r="E109" s="64" t="s">
        <v>82</v>
      </c>
      <c r="F109" s="66" t="str">
        <f>VLOOKUP(E109,[1]CCG!$A$2:$D$212,2,FALSE)</f>
        <v>NHS CHORLEY AND SOUTH RIBBLE CCG</v>
      </c>
      <c r="G109" s="56" t="s">
        <v>62</v>
      </c>
      <c r="H109" s="56" t="s">
        <v>0</v>
      </c>
      <c r="I109" s="87">
        <v>257</v>
      </c>
      <c r="J109" s="87">
        <v>251</v>
      </c>
      <c r="K109" s="60">
        <f t="shared" si="2"/>
        <v>6</v>
      </c>
      <c r="L109" s="58">
        <f t="shared" si="3"/>
        <v>0.97665369649805445</v>
      </c>
    </row>
    <row r="110" spans="1:12" s="20" customFormat="1" ht="15" x14ac:dyDescent="0.25">
      <c r="A110" t="str">
        <f>VLOOKUP(E110,'[1]ONS Area ID (CWT Q2 13-14)'!$A$2:$C$219,2,FALSE)</f>
        <v>E38000050</v>
      </c>
      <c r="B110" t="str">
        <f>VLOOKUP(E110,'[1]ONS Area ID (CWT Q2 13-14)'!$A$2:$C$219,3,FALSE)</f>
        <v>E39000004</v>
      </c>
      <c r="C110" s="66" t="str">
        <f>VLOOKUP(E110,[1]CCG!$A$2:$D$212,4,FALSE)</f>
        <v>Q47</v>
      </c>
      <c r="D110" s="66" t="str">
        <f>VLOOKUP(C110,'[1]Area Team'!$A$2:$B$29,2,FALSE)</f>
        <v>LANCASHIRE AREA TEAM</v>
      </c>
      <c r="E110" s="64" t="s">
        <v>84</v>
      </c>
      <c r="F110" s="66" t="str">
        <f>VLOOKUP(E110,[1]CCG!$A$2:$D$212,2,FALSE)</f>
        <v>NHS EAST LANCASHIRE CCG</v>
      </c>
      <c r="G110" s="56" t="s">
        <v>62</v>
      </c>
      <c r="H110" s="56" t="s">
        <v>0</v>
      </c>
      <c r="I110" s="87">
        <v>444</v>
      </c>
      <c r="J110" s="87">
        <v>429</v>
      </c>
      <c r="K110" s="60">
        <f t="shared" si="2"/>
        <v>15</v>
      </c>
      <c r="L110" s="58">
        <f t="shared" si="3"/>
        <v>0.96621621621621623</v>
      </c>
    </row>
    <row r="111" spans="1:12" s="20" customFormat="1" ht="15" x14ac:dyDescent="0.25">
      <c r="A111" t="str">
        <f>VLOOKUP(E111,'[1]ONS Area ID (CWT Q2 13-14)'!$A$2:$C$219,2,FALSE)</f>
        <v>E38000060</v>
      </c>
      <c r="B111" t="str">
        <f>VLOOKUP(E111,'[1]ONS Area ID (CWT Q2 13-14)'!$A$2:$C$219,3,FALSE)</f>
        <v>E39000004</v>
      </c>
      <c r="C111" s="66" t="str">
        <f>VLOOKUP(E111,[1]CCG!$A$2:$D$212,4,FALSE)</f>
        <v>Q47</v>
      </c>
      <c r="D111" s="66" t="str">
        <f>VLOOKUP(C111,'[1]Area Team'!$A$2:$B$29,2,FALSE)</f>
        <v>LANCASHIRE AREA TEAM</v>
      </c>
      <c r="E111" s="64" t="s">
        <v>107</v>
      </c>
      <c r="F111" s="66" t="str">
        <f>VLOOKUP(E111,[1]CCG!$A$2:$D$212,2,FALSE)</f>
        <v>NHS FYLDE &amp; WYRE CCG</v>
      </c>
      <c r="G111" s="56" t="s">
        <v>62</v>
      </c>
      <c r="H111" s="56" t="s">
        <v>0</v>
      </c>
      <c r="I111" s="87">
        <v>260</v>
      </c>
      <c r="J111" s="87">
        <v>256</v>
      </c>
      <c r="K111" s="60">
        <f t="shared" si="2"/>
        <v>4</v>
      </c>
      <c r="L111" s="58">
        <f t="shared" si="3"/>
        <v>0.98461538461538467</v>
      </c>
    </row>
    <row r="112" spans="1:12" s="20" customFormat="1" ht="15" x14ac:dyDescent="0.25">
      <c r="A112" t="str">
        <f>VLOOKUP(E112,'[1]ONS Area ID (CWT Q2 13-14)'!$A$2:$C$219,2,FALSE)</f>
        <v>E38000065</v>
      </c>
      <c r="B112" t="str">
        <f>VLOOKUP(E112,'[1]ONS Area ID (CWT Q2 13-14)'!$A$2:$C$219,3,FALSE)</f>
        <v>E39000004</v>
      </c>
      <c r="C112" s="66" t="str">
        <f>VLOOKUP(E112,[1]CCG!$A$2:$D$212,4,FALSE)</f>
        <v>Q47</v>
      </c>
      <c r="D112" s="66" t="str">
        <f>VLOOKUP(C112,'[1]Area Team'!$A$2:$B$29,2,FALSE)</f>
        <v>LANCASHIRE AREA TEAM</v>
      </c>
      <c r="E112" s="64" t="s">
        <v>87</v>
      </c>
      <c r="F112" s="66" t="str">
        <f>VLOOKUP(E112,[1]CCG!$A$2:$D$212,2,FALSE)</f>
        <v>NHS GREATER PRESTON CCG</v>
      </c>
      <c r="G112" s="56" t="s">
        <v>62</v>
      </c>
      <c r="H112" s="56" t="s">
        <v>0</v>
      </c>
      <c r="I112" s="87">
        <v>275</v>
      </c>
      <c r="J112" s="87">
        <v>269</v>
      </c>
      <c r="K112" s="60">
        <f t="shared" si="2"/>
        <v>6</v>
      </c>
      <c r="L112" s="58">
        <f t="shared" si="3"/>
        <v>0.97818181818181815</v>
      </c>
    </row>
    <row r="113" spans="1:12" s="20" customFormat="1" ht="15" x14ac:dyDescent="0.25">
      <c r="A113" t="str">
        <f>VLOOKUP(E113,'[1]ONS Area ID (CWT Q2 13-14)'!$A$2:$C$219,2,FALSE)</f>
        <v>E38000093</v>
      </c>
      <c r="B113" t="str">
        <f>VLOOKUP(E113,'[1]ONS Area ID (CWT Q2 13-14)'!$A$2:$C$219,3,FALSE)</f>
        <v>E39000004</v>
      </c>
      <c r="C113" s="66" t="str">
        <f>VLOOKUP(E113,[1]CCG!$A$2:$D$212,4,FALSE)</f>
        <v>Q47</v>
      </c>
      <c r="D113" s="66" t="str">
        <f>VLOOKUP(C113,'[1]Area Team'!$A$2:$B$29,2,FALSE)</f>
        <v>LANCASHIRE AREA TEAM</v>
      </c>
      <c r="E113" s="64" t="s">
        <v>92</v>
      </c>
      <c r="F113" s="66" t="str">
        <f>VLOOKUP(E113,[1]CCG!$A$2:$D$212,2,FALSE)</f>
        <v>NHS LANCASHIRE NORTH CCG</v>
      </c>
      <c r="G113" s="56" t="s">
        <v>62</v>
      </c>
      <c r="H113" s="56" t="s">
        <v>0</v>
      </c>
      <c r="I113" s="87">
        <v>217</v>
      </c>
      <c r="J113" s="87">
        <v>214</v>
      </c>
      <c r="K113" s="60">
        <f t="shared" si="2"/>
        <v>3</v>
      </c>
      <c r="L113" s="58">
        <f t="shared" si="3"/>
        <v>0.98617511520737322</v>
      </c>
    </row>
    <row r="114" spans="1:12" s="20" customFormat="1" ht="15" x14ac:dyDescent="0.25">
      <c r="A114" t="str">
        <f>VLOOKUP(E114,'[1]ONS Area ID (CWT Q2 13-14)'!$A$2:$C$219,2,FALSE)</f>
        <v>E38000200</v>
      </c>
      <c r="B114" t="str">
        <f>VLOOKUP(E114,'[1]ONS Area ID (CWT Q2 13-14)'!$A$2:$C$219,3,FALSE)</f>
        <v>E39000004</v>
      </c>
      <c r="C114" s="66" t="str">
        <f>VLOOKUP(E114,[1]CCG!$A$2:$D$212,4,FALSE)</f>
        <v>Q47</v>
      </c>
      <c r="D114" s="66" t="str">
        <f>VLOOKUP(C114,'[1]Area Team'!$A$2:$B$29,2,FALSE)</f>
        <v>LANCASHIRE AREA TEAM</v>
      </c>
      <c r="E114" s="64" t="s">
        <v>105</v>
      </c>
      <c r="F114" s="66" t="str">
        <f>VLOOKUP(E114,[1]CCG!$A$2:$D$212,2,FALSE)</f>
        <v>NHS WEST LANCASHIRE CCG</v>
      </c>
      <c r="G114" s="56" t="s">
        <v>62</v>
      </c>
      <c r="H114" s="56" t="s">
        <v>0</v>
      </c>
      <c r="I114" s="87">
        <v>142</v>
      </c>
      <c r="J114" s="87">
        <v>140</v>
      </c>
      <c r="K114" s="60">
        <f t="shared" si="2"/>
        <v>2</v>
      </c>
      <c r="L114" s="58">
        <f t="shared" si="3"/>
        <v>0.9859154929577465</v>
      </c>
    </row>
    <row r="115" spans="1:12" s="20" customFormat="1" ht="15" x14ac:dyDescent="0.25">
      <c r="A115" t="str">
        <f>VLOOKUP(E115,'[1]ONS Area ID (CWT Q2 13-14)'!$A$2:$C$219,2,FALSE)</f>
        <v>E38000051</v>
      </c>
      <c r="B115" t="str">
        <f>VLOOKUP(E115,'[1]ONS Area ID (CWT Q2 13-14)'!$A$2:$C$219,3,FALSE)</f>
        <v>E39000016</v>
      </c>
      <c r="C115" s="66" t="str">
        <f>VLOOKUP(E115,[1]CCG!$A$2:$D$212,4,FALSE)</f>
        <v>Q59</v>
      </c>
      <c r="D115" s="66" t="str">
        <f>VLOOKUP(C115,'[1]Area Team'!$A$2:$B$29,2,FALSE)</f>
        <v>LEICESTERSHIRE AND LINCOLNSHIRE AREA TEAM</v>
      </c>
      <c r="E115" s="64" t="s">
        <v>133</v>
      </c>
      <c r="F115" s="66" t="str">
        <f>VLOOKUP(E115,[1]CCG!$A$2:$D$212,2,FALSE)</f>
        <v>NHS EAST LEICESTERSHIRE AND RUTLAND CCG</v>
      </c>
      <c r="G115" s="56" t="s">
        <v>62</v>
      </c>
      <c r="H115" s="56" t="s">
        <v>0</v>
      </c>
      <c r="I115" s="87">
        <v>414</v>
      </c>
      <c r="J115" s="87">
        <v>407</v>
      </c>
      <c r="K115" s="60">
        <f t="shared" si="2"/>
        <v>7</v>
      </c>
      <c r="L115" s="58">
        <f t="shared" si="3"/>
        <v>0.98309178743961356</v>
      </c>
    </row>
    <row r="116" spans="1:12" s="20" customFormat="1" ht="15" x14ac:dyDescent="0.25">
      <c r="A116" t="str">
        <f>VLOOKUP(E116,'[1]ONS Area ID (CWT Q2 13-14)'!$A$2:$C$219,2,FALSE)</f>
        <v>E38000097</v>
      </c>
      <c r="B116" t="str">
        <f>VLOOKUP(E116,'[1]ONS Area ID (CWT Q2 13-14)'!$A$2:$C$219,3,FALSE)</f>
        <v>E39000016</v>
      </c>
      <c r="C116" s="66" t="str">
        <f>VLOOKUP(E116,[1]CCG!$A$2:$D$212,4,FALSE)</f>
        <v>Q59</v>
      </c>
      <c r="D116" s="66" t="str">
        <f>VLOOKUP(C116,'[1]Area Team'!$A$2:$B$29,2,FALSE)</f>
        <v>LEICESTERSHIRE AND LINCOLNSHIRE AREA TEAM</v>
      </c>
      <c r="E116" s="64" t="s">
        <v>136</v>
      </c>
      <c r="F116" s="66" t="str">
        <f>VLOOKUP(E116,[1]CCG!$A$2:$D$212,2,FALSE)</f>
        <v>NHS LEICESTER CITY CCG</v>
      </c>
      <c r="G116" s="56" t="s">
        <v>62</v>
      </c>
      <c r="H116" s="56" t="s">
        <v>0</v>
      </c>
      <c r="I116" s="87">
        <v>258</v>
      </c>
      <c r="J116" s="87">
        <v>250</v>
      </c>
      <c r="K116" s="60">
        <f t="shared" si="2"/>
        <v>8</v>
      </c>
      <c r="L116" s="58">
        <f t="shared" si="3"/>
        <v>0.96899224806201545</v>
      </c>
    </row>
    <row r="117" spans="1:12" s="20" customFormat="1" ht="15" x14ac:dyDescent="0.25">
      <c r="A117" t="str">
        <f>VLOOKUP(E117,'[1]ONS Area ID (CWT Q2 13-14)'!$A$2:$C$219,2,FALSE)</f>
        <v>E38000099</v>
      </c>
      <c r="B117" t="str">
        <f>VLOOKUP(E117,'[1]ONS Area ID (CWT Q2 13-14)'!$A$2:$C$219,3,FALSE)</f>
        <v>E39000016</v>
      </c>
      <c r="C117" s="66" t="str">
        <f>VLOOKUP(E117,[1]CCG!$A$2:$D$212,4,FALSE)</f>
        <v>Q59</v>
      </c>
      <c r="D117" s="66" t="str">
        <f>VLOOKUP(C117,'[1]Area Team'!$A$2:$B$29,2,FALSE)</f>
        <v>LEICESTERSHIRE AND LINCOLNSHIRE AREA TEAM</v>
      </c>
      <c r="E117" s="64" t="s">
        <v>131</v>
      </c>
      <c r="F117" s="66" t="str">
        <f>VLOOKUP(E117,[1]CCG!$A$2:$D$212,2,FALSE)</f>
        <v>NHS LINCOLNSHIRE EAST CCG</v>
      </c>
      <c r="G117" s="56" t="s">
        <v>62</v>
      </c>
      <c r="H117" s="56" t="s">
        <v>0</v>
      </c>
      <c r="I117" s="87">
        <v>412</v>
      </c>
      <c r="J117" s="87">
        <v>400</v>
      </c>
      <c r="K117" s="60">
        <f t="shared" si="2"/>
        <v>12</v>
      </c>
      <c r="L117" s="58">
        <f t="shared" si="3"/>
        <v>0.970873786407767</v>
      </c>
    </row>
    <row r="118" spans="1:12" s="20" customFormat="1" ht="15" x14ac:dyDescent="0.25">
      <c r="A118" t="str">
        <f>VLOOKUP(E118,'[1]ONS Area ID (CWT Q2 13-14)'!$A$2:$C$219,2,FALSE)</f>
        <v>E38000100</v>
      </c>
      <c r="B118" t="str">
        <f>VLOOKUP(E118,'[1]ONS Area ID (CWT Q2 13-14)'!$A$2:$C$219,3,FALSE)</f>
        <v>E39000016</v>
      </c>
      <c r="C118" s="66" t="str">
        <f>VLOOKUP(E118,[1]CCG!$A$2:$D$212,4,FALSE)</f>
        <v>Q59</v>
      </c>
      <c r="D118" s="66" t="str">
        <f>VLOOKUP(C118,'[1]Area Team'!$A$2:$B$29,2,FALSE)</f>
        <v>LEICESTERSHIRE AND LINCOLNSHIRE AREA TEAM</v>
      </c>
      <c r="E118" s="64" t="s">
        <v>137</v>
      </c>
      <c r="F118" s="66" t="str">
        <f>VLOOKUP(E118,[1]CCG!$A$2:$D$212,2,FALSE)</f>
        <v>NHS LINCOLNSHIRE WEST CCG</v>
      </c>
      <c r="G118" s="56" t="s">
        <v>62</v>
      </c>
      <c r="H118" s="56" t="s">
        <v>0</v>
      </c>
      <c r="I118" s="87">
        <v>273</v>
      </c>
      <c r="J118" s="87">
        <v>264</v>
      </c>
      <c r="K118" s="60">
        <f t="shared" si="2"/>
        <v>9</v>
      </c>
      <c r="L118" s="58">
        <f t="shared" si="3"/>
        <v>0.96703296703296704</v>
      </c>
    </row>
    <row r="119" spans="1:12" s="20" customFormat="1" ht="15" x14ac:dyDescent="0.25">
      <c r="A119" t="str">
        <f>VLOOKUP(E119,'[1]ONS Area ID (CWT Q2 13-14)'!$A$2:$C$219,2,FALSE)</f>
        <v>E38000157</v>
      </c>
      <c r="B119" t="str">
        <f>VLOOKUP(E119,'[1]ONS Area ID (CWT Q2 13-14)'!$A$2:$C$219,3,FALSE)</f>
        <v>E39000016</v>
      </c>
      <c r="C119" s="66" t="str">
        <f>VLOOKUP(E119,[1]CCG!$A$2:$D$212,4,FALSE)</f>
        <v>Q59</v>
      </c>
      <c r="D119" s="66" t="str">
        <f>VLOOKUP(C119,'[1]Area Team'!$A$2:$B$29,2,FALSE)</f>
        <v>LEICESTERSHIRE AND LINCOLNSHIRE AREA TEAM</v>
      </c>
      <c r="E119" s="64" t="s">
        <v>267</v>
      </c>
      <c r="F119" s="66" t="str">
        <f>VLOOKUP(E119,[1]CCG!$A$2:$D$212,2,FALSE)</f>
        <v>NHS SOUTH LINCOLNSHIRE CCG</v>
      </c>
      <c r="G119" s="56" t="s">
        <v>62</v>
      </c>
      <c r="H119" s="56" t="s">
        <v>0</v>
      </c>
      <c r="I119" s="87">
        <v>188</v>
      </c>
      <c r="J119" s="87">
        <v>184</v>
      </c>
      <c r="K119" s="60">
        <f t="shared" si="2"/>
        <v>4</v>
      </c>
      <c r="L119" s="58">
        <f t="shared" si="3"/>
        <v>0.97872340425531912</v>
      </c>
    </row>
    <row r="120" spans="1:12" s="20" customFormat="1" ht="15" x14ac:dyDescent="0.25">
      <c r="A120" t="str">
        <f>VLOOKUP(E120,'[1]ONS Area ID (CWT Q2 13-14)'!$A$2:$C$219,2,FALSE)</f>
        <v>E38000165</v>
      </c>
      <c r="B120" t="str">
        <f>VLOOKUP(E120,'[1]ONS Area ID (CWT Q2 13-14)'!$A$2:$C$219,3,FALSE)</f>
        <v>E39000016</v>
      </c>
      <c r="C120" s="66" t="str">
        <f>VLOOKUP(E120,[1]CCG!$A$2:$D$212,4,FALSE)</f>
        <v>Q59</v>
      </c>
      <c r="D120" s="66" t="str">
        <f>VLOOKUP(C120,'[1]Area Team'!$A$2:$B$29,2,FALSE)</f>
        <v>LEICESTERSHIRE AND LINCOLNSHIRE AREA TEAM</v>
      </c>
      <c r="E120" s="64" t="s">
        <v>147</v>
      </c>
      <c r="F120" s="66" t="str">
        <f>VLOOKUP(E120,[1]CCG!$A$2:$D$212,2,FALSE)</f>
        <v>NHS SOUTH WEST LINCOLNSHIRE CCG</v>
      </c>
      <c r="G120" s="56" t="s">
        <v>62</v>
      </c>
      <c r="H120" s="56" t="s">
        <v>0</v>
      </c>
      <c r="I120" s="87">
        <v>173</v>
      </c>
      <c r="J120" s="87">
        <v>168</v>
      </c>
      <c r="K120" s="60">
        <f t="shared" si="2"/>
        <v>5</v>
      </c>
      <c r="L120" s="58">
        <f t="shared" si="3"/>
        <v>0.97109826589595372</v>
      </c>
    </row>
    <row r="121" spans="1:12" s="20" customFormat="1" ht="15" x14ac:dyDescent="0.25">
      <c r="A121" t="str">
        <f>VLOOKUP(E121,'[1]ONS Area ID (CWT Q2 13-14)'!$A$2:$C$219,2,FALSE)</f>
        <v>E38000201</v>
      </c>
      <c r="B121" t="str">
        <f>VLOOKUP(E121,'[1]ONS Area ID (CWT Q2 13-14)'!$A$2:$C$219,3,FALSE)</f>
        <v>E39000016</v>
      </c>
      <c r="C121" s="66" t="str">
        <f>VLOOKUP(E121,[1]CCG!$A$2:$D$212,4,FALSE)</f>
        <v>Q59</v>
      </c>
      <c r="D121" s="66" t="str">
        <f>VLOOKUP(C121,'[1]Area Team'!$A$2:$B$29,2,FALSE)</f>
        <v>LEICESTERSHIRE AND LINCOLNSHIRE AREA TEAM</v>
      </c>
      <c r="E121" s="64" t="s">
        <v>149</v>
      </c>
      <c r="F121" s="66" t="str">
        <f>VLOOKUP(E121,[1]CCG!$A$2:$D$212,2,FALSE)</f>
        <v>NHS WEST LEICESTERSHIRE CCG</v>
      </c>
      <c r="G121" s="56" t="s">
        <v>62</v>
      </c>
      <c r="H121" s="56" t="s">
        <v>0</v>
      </c>
      <c r="I121" s="87">
        <v>396</v>
      </c>
      <c r="J121" s="87">
        <v>392</v>
      </c>
      <c r="K121" s="60">
        <f t="shared" si="2"/>
        <v>4</v>
      </c>
      <c r="L121" s="58">
        <f t="shared" si="3"/>
        <v>0.98989898989898994</v>
      </c>
    </row>
    <row r="122" spans="1:12" s="20" customFormat="1" ht="15" x14ac:dyDescent="0.25">
      <c r="A122" t="str">
        <f>VLOOKUP(E122,'[1]ONS Area ID (CWT Q2 13-14)'!$A$2:$C$219,2,FALSE)</f>
        <v>E38000004</v>
      </c>
      <c r="B122" t="str">
        <f>VLOOKUP(E122,'[1]ONS Area ID (CWT Q2 13-14)'!$A$2:$C$219,3,FALSE)</f>
        <v>E39000018</v>
      </c>
      <c r="C122" s="66" t="str">
        <f>VLOOKUP(E122,[1]CCG!$A$2:$D$212,4,FALSE)</f>
        <v>Q71</v>
      </c>
      <c r="D122" s="66" t="str">
        <f>VLOOKUP(C122,'[1]Area Team'!$A$2:$B$29,2,FALSE)</f>
        <v>LONDON AREA TEAM</v>
      </c>
      <c r="E122" s="64" t="s">
        <v>187</v>
      </c>
      <c r="F122" s="66" t="str">
        <f>VLOOKUP(E122,[1]CCG!$A$2:$D$212,2,FALSE)</f>
        <v>NHS BARKING AND DAGENHAM CCG</v>
      </c>
      <c r="G122" s="56" t="s">
        <v>62</v>
      </c>
      <c r="H122" s="56" t="s">
        <v>0</v>
      </c>
      <c r="I122" s="87">
        <v>117</v>
      </c>
      <c r="J122" s="87">
        <v>110</v>
      </c>
      <c r="K122" s="60">
        <f t="shared" si="2"/>
        <v>7</v>
      </c>
      <c r="L122" s="58">
        <f t="shared" si="3"/>
        <v>0.94017094017094016</v>
      </c>
    </row>
    <row r="123" spans="1:12" s="20" customFormat="1" ht="15" x14ac:dyDescent="0.25">
      <c r="A123" t="str">
        <f>VLOOKUP(E123,'[1]ONS Area ID (CWT Q2 13-14)'!$A$2:$C$219,2,FALSE)</f>
        <v>E38000005</v>
      </c>
      <c r="B123" t="str">
        <f>VLOOKUP(E123,'[1]ONS Area ID (CWT Q2 13-14)'!$A$2:$C$219,3,FALSE)</f>
        <v>E39000018</v>
      </c>
      <c r="C123" s="66" t="str">
        <f>VLOOKUP(E123,[1]CCG!$A$2:$D$212,4,FALSE)</f>
        <v>Q71</v>
      </c>
      <c r="D123" s="66" t="str">
        <f>VLOOKUP(C123,'[1]Area Team'!$A$2:$B$29,2,FALSE)</f>
        <v>LONDON AREA TEAM</v>
      </c>
      <c r="E123" s="64" t="s">
        <v>188</v>
      </c>
      <c r="F123" s="66" t="str">
        <f>VLOOKUP(E123,[1]CCG!$A$2:$D$212,2,FALSE)</f>
        <v>NHS BARNET CCG</v>
      </c>
      <c r="G123" s="56" t="s">
        <v>62</v>
      </c>
      <c r="H123" s="56" t="s">
        <v>0</v>
      </c>
      <c r="I123" s="87">
        <v>291</v>
      </c>
      <c r="J123" s="87">
        <v>288</v>
      </c>
      <c r="K123" s="60">
        <f t="shared" si="2"/>
        <v>3</v>
      </c>
      <c r="L123" s="58">
        <f t="shared" si="3"/>
        <v>0.98969072164948457</v>
      </c>
    </row>
    <row r="124" spans="1:12" s="20" customFormat="1" ht="15" x14ac:dyDescent="0.25">
      <c r="A124" t="str">
        <f>VLOOKUP(E124,'[1]ONS Area ID (CWT Q2 13-14)'!$A$2:$C$219,2,FALSE)</f>
        <v>E38000011</v>
      </c>
      <c r="B124" t="str">
        <f>VLOOKUP(E124,'[1]ONS Area ID (CWT Q2 13-14)'!$A$2:$C$219,3,FALSE)</f>
        <v>E39000018</v>
      </c>
      <c r="C124" s="66" t="str">
        <f>VLOOKUP(E124,[1]CCG!$A$2:$D$212,4,FALSE)</f>
        <v>Q71</v>
      </c>
      <c r="D124" s="66" t="str">
        <f>VLOOKUP(C124,'[1]Area Team'!$A$2:$B$29,2,FALSE)</f>
        <v>LONDON AREA TEAM</v>
      </c>
      <c r="E124" s="64" t="s">
        <v>189</v>
      </c>
      <c r="F124" s="66" t="str">
        <f>VLOOKUP(E124,[1]CCG!$A$2:$D$212,2,FALSE)</f>
        <v>NHS BEXLEY CCG</v>
      </c>
      <c r="G124" s="56" t="s">
        <v>62</v>
      </c>
      <c r="H124" s="56" t="s">
        <v>0</v>
      </c>
      <c r="I124" s="87">
        <v>246</v>
      </c>
      <c r="J124" s="87">
        <v>241</v>
      </c>
      <c r="K124" s="60">
        <f t="shared" si="2"/>
        <v>5</v>
      </c>
      <c r="L124" s="58">
        <f t="shared" si="3"/>
        <v>0.97967479674796742</v>
      </c>
    </row>
    <row r="125" spans="1:12" s="20" customFormat="1" ht="15" x14ac:dyDescent="0.25">
      <c r="A125" t="str">
        <f>VLOOKUP(E125,'[1]ONS Area ID (CWT Q2 13-14)'!$A$2:$C$219,2,FALSE)</f>
        <v>E38000020</v>
      </c>
      <c r="B125" t="str">
        <f>VLOOKUP(E125,'[1]ONS Area ID (CWT Q2 13-14)'!$A$2:$C$219,3,FALSE)</f>
        <v>E39000018</v>
      </c>
      <c r="C125" s="66" t="str">
        <f>VLOOKUP(E125,[1]CCG!$A$2:$D$212,4,FALSE)</f>
        <v>Q71</v>
      </c>
      <c r="D125" s="66" t="str">
        <f>VLOOKUP(C125,'[1]Area Team'!$A$2:$B$29,2,FALSE)</f>
        <v>LONDON AREA TEAM</v>
      </c>
      <c r="E125" s="64" t="s">
        <v>190</v>
      </c>
      <c r="F125" s="66" t="str">
        <f>VLOOKUP(E125,[1]CCG!$A$2:$D$212,2,FALSE)</f>
        <v>NHS BRENT CCG</v>
      </c>
      <c r="G125" s="56" t="s">
        <v>62</v>
      </c>
      <c r="H125" s="56" t="s">
        <v>0</v>
      </c>
      <c r="I125" s="87">
        <v>241</v>
      </c>
      <c r="J125" s="87">
        <v>235</v>
      </c>
      <c r="K125" s="60">
        <f t="shared" si="2"/>
        <v>6</v>
      </c>
      <c r="L125" s="58">
        <f t="shared" si="3"/>
        <v>0.975103734439834</v>
      </c>
    </row>
    <row r="126" spans="1:12" s="20" customFormat="1" ht="15" x14ac:dyDescent="0.25">
      <c r="A126" t="str">
        <f>VLOOKUP(E126,'[1]ONS Area ID (CWT Q2 13-14)'!$A$2:$C$219,2,FALSE)</f>
        <v>E38000023</v>
      </c>
      <c r="B126" t="str">
        <f>VLOOKUP(E126,'[1]ONS Area ID (CWT Q2 13-14)'!$A$2:$C$219,3,FALSE)</f>
        <v>E39000018</v>
      </c>
      <c r="C126" s="66" t="str">
        <f>VLOOKUP(E126,[1]CCG!$A$2:$D$212,4,FALSE)</f>
        <v>Q71</v>
      </c>
      <c r="D126" s="66" t="str">
        <f>VLOOKUP(C126,'[1]Area Team'!$A$2:$B$29,2,FALSE)</f>
        <v>LONDON AREA TEAM</v>
      </c>
      <c r="E126" s="64" t="s">
        <v>191</v>
      </c>
      <c r="F126" s="66" t="str">
        <f>VLOOKUP(E126,[1]CCG!$A$2:$D$212,2,FALSE)</f>
        <v>NHS BROMLEY CCG</v>
      </c>
      <c r="G126" s="56" t="s">
        <v>62</v>
      </c>
      <c r="H126" s="56" t="s">
        <v>0</v>
      </c>
      <c r="I126" s="87">
        <v>324</v>
      </c>
      <c r="J126" s="87">
        <v>318</v>
      </c>
      <c r="K126" s="60">
        <f t="shared" si="2"/>
        <v>6</v>
      </c>
      <c r="L126" s="58">
        <f t="shared" si="3"/>
        <v>0.98148148148148151</v>
      </c>
    </row>
    <row r="127" spans="1:12" s="20" customFormat="1" ht="15" x14ac:dyDescent="0.25">
      <c r="A127" t="str">
        <f>VLOOKUP(E127,'[1]ONS Area ID (CWT Q2 13-14)'!$A$2:$C$219,2,FALSE)</f>
        <v>E38000027</v>
      </c>
      <c r="B127" t="str">
        <f>VLOOKUP(E127,'[1]ONS Area ID (CWT Q2 13-14)'!$A$2:$C$219,3,FALSE)</f>
        <v>E39000018</v>
      </c>
      <c r="C127" s="66" t="str">
        <f>VLOOKUP(E127,[1]CCG!$A$2:$D$212,4,FALSE)</f>
        <v>Q71</v>
      </c>
      <c r="D127" s="66" t="str">
        <f>VLOOKUP(C127,'[1]Area Team'!$A$2:$B$29,2,FALSE)</f>
        <v>LONDON AREA TEAM</v>
      </c>
      <c r="E127" s="64" t="s">
        <v>192</v>
      </c>
      <c r="F127" s="66" t="str">
        <f>VLOOKUP(E127,[1]CCG!$A$2:$D$212,2,FALSE)</f>
        <v>NHS CAMDEN CCG</v>
      </c>
      <c r="G127" s="56" t="s">
        <v>62</v>
      </c>
      <c r="H127" s="56" t="s">
        <v>0</v>
      </c>
      <c r="I127" s="87">
        <v>145</v>
      </c>
      <c r="J127" s="87">
        <v>142</v>
      </c>
      <c r="K127" s="60">
        <f t="shared" si="2"/>
        <v>3</v>
      </c>
      <c r="L127" s="58">
        <f t="shared" si="3"/>
        <v>0.97931034482758617</v>
      </c>
    </row>
    <row r="128" spans="1:12" s="20" customFormat="1" ht="15" x14ac:dyDescent="0.25">
      <c r="A128" t="str">
        <f>VLOOKUP(E128,'[1]ONS Area ID (CWT Q2 13-14)'!$A$2:$C$219,2,FALSE)</f>
        <v>E38000031</v>
      </c>
      <c r="B128" t="str">
        <f>VLOOKUP(E128,'[1]ONS Area ID (CWT Q2 13-14)'!$A$2:$C$219,3,FALSE)</f>
        <v>E39000018</v>
      </c>
      <c r="C128" s="66" t="str">
        <f>VLOOKUP(E128,[1]CCG!$A$2:$D$212,4,FALSE)</f>
        <v>Q71</v>
      </c>
      <c r="D128" s="66" t="str">
        <f>VLOOKUP(C128,'[1]Area Team'!$A$2:$B$29,2,FALSE)</f>
        <v>LONDON AREA TEAM</v>
      </c>
      <c r="E128" s="64" t="s">
        <v>218</v>
      </c>
      <c r="F128" s="66" t="str">
        <f>VLOOKUP(E128,[1]CCG!$A$2:$D$212,2,FALSE)</f>
        <v>NHS CENTRAL LONDON (WESTMINSTER) CCG</v>
      </c>
      <c r="G128" s="56" t="s">
        <v>62</v>
      </c>
      <c r="H128" s="56" t="s">
        <v>0</v>
      </c>
      <c r="I128" s="87">
        <v>104</v>
      </c>
      <c r="J128" s="87">
        <v>103</v>
      </c>
      <c r="K128" s="60">
        <f t="shared" si="2"/>
        <v>1</v>
      </c>
      <c r="L128" s="58">
        <f t="shared" si="3"/>
        <v>0.99038461538461542</v>
      </c>
    </row>
    <row r="129" spans="1:12" s="20" customFormat="1" ht="15" x14ac:dyDescent="0.25">
      <c r="A129" t="str">
        <f>VLOOKUP(E129,'[1]ONS Area ID (CWT Q2 13-14)'!$A$2:$C$219,2,FALSE)</f>
        <v>E38000035</v>
      </c>
      <c r="B129" t="str">
        <f>VLOOKUP(E129,'[1]ONS Area ID (CWT Q2 13-14)'!$A$2:$C$219,3,FALSE)</f>
        <v>E39000018</v>
      </c>
      <c r="C129" s="66" t="str">
        <f>VLOOKUP(E129,[1]CCG!$A$2:$D$212,4,FALSE)</f>
        <v>Q71</v>
      </c>
      <c r="D129" s="66" t="str">
        <f>VLOOKUP(C129,'[1]Area Team'!$A$2:$B$29,2,FALSE)</f>
        <v>LONDON AREA TEAM</v>
      </c>
      <c r="E129" s="64" t="s">
        <v>193</v>
      </c>
      <c r="F129" s="66" t="str">
        <f>VLOOKUP(E129,[1]CCG!$A$2:$D$212,2,FALSE)</f>
        <v>NHS CITY AND HACKNEY CCG</v>
      </c>
      <c r="G129" s="56" t="s">
        <v>62</v>
      </c>
      <c r="H129" s="56" t="s">
        <v>0</v>
      </c>
      <c r="I129" s="87">
        <v>153</v>
      </c>
      <c r="J129" s="87">
        <v>153</v>
      </c>
      <c r="K129" s="60">
        <f t="shared" si="2"/>
        <v>0</v>
      </c>
      <c r="L129" s="58">
        <f t="shared" si="3"/>
        <v>1</v>
      </c>
    </row>
    <row r="130" spans="1:12" s="20" customFormat="1" ht="15" x14ac:dyDescent="0.25">
      <c r="A130" t="str">
        <f>VLOOKUP(E130,'[1]ONS Area ID (CWT Q2 13-14)'!$A$2:$C$219,2,FALSE)</f>
        <v>E38000040</v>
      </c>
      <c r="B130" t="str">
        <f>VLOOKUP(E130,'[1]ONS Area ID (CWT Q2 13-14)'!$A$2:$C$219,3,FALSE)</f>
        <v>E39000018</v>
      </c>
      <c r="C130" s="66" t="str">
        <f>VLOOKUP(E130,[1]CCG!$A$2:$D$212,4,FALSE)</f>
        <v>Q71</v>
      </c>
      <c r="D130" s="66" t="str">
        <f>VLOOKUP(C130,'[1]Area Team'!$A$2:$B$29,2,FALSE)</f>
        <v>LONDON AREA TEAM</v>
      </c>
      <c r="E130" s="64" t="s">
        <v>194</v>
      </c>
      <c r="F130" s="66" t="str">
        <f>VLOOKUP(E130,[1]CCG!$A$2:$D$212,2,FALSE)</f>
        <v>NHS CROYDON CCG</v>
      </c>
      <c r="G130" s="56" t="s">
        <v>62</v>
      </c>
      <c r="H130" s="56" t="s">
        <v>0</v>
      </c>
      <c r="I130" s="87">
        <v>278</v>
      </c>
      <c r="J130" s="87">
        <v>273</v>
      </c>
      <c r="K130" s="60">
        <f t="shared" si="2"/>
        <v>5</v>
      </c>
      <c r="L130" s="58">
        <f t="shared" si="3"/>
        <v>0.98201438848920863</v>
      </c>
    </row>
    <row r="131" spans="1:12" s="20" customFormat="1" ht="15" x14ac:dyDescent="0.25">
      <c r="A131" t="str">
        <f>VLOOKUP(E131,'[1]ONS Area ID (CWT Q2 13-14)'!$A$2:$C$219,2,FALSE)</f>
        <v>E38000048</v>
      </c>
      <c r="B131" t="str">
        <f>VLOOKUP(E131,'[1]ONS Area ID (CWT Q2 13-14)'!$A$2:$C$219,3,FALSE)</f>
        <v>E39000018</v>
      </c>
      <c r="C131" s="66" t="str">
        <f>VLOOKUP(E131,[1]CCG!$A$2:$D$212,4,FALSE)</f>
        <v>Q71</v>
      </c>
      <c r="D131" s="66" t="str">
        <f>VLOOKUP(C131,'[1]Area Team'!$A$2:$B$29,2,FALSE)</f>
        <v>LONDON AREA TEAM</v>
      </c>
      <c r="E131" s="64" t="s">
        <v>195</v>
      </c>
      <c r="F131" s="66" t="str">
        <f>VLOOKUP(E131,[1]CCG!$A$2:$D$212,2,FALSE)</f>
        <v>NHS EALING CCG</v>
      </c>
      <c r="G131" s="56" t="s">
        <v>62</v>
      </c>
      <c r="H131" s="56" t="s">
        <v>0</v>
      </c>
      <c r="I131" s="87">
        <v>304</v>
      </c>
      <c r="J131" s="87">
        <v>299</v>
      </c>
      <c r="K131" s="60">
        <f t="shared" si="2"/>
        <v>5</v>
      </c>
      <c r="L131" s="58">
        <f t="shared" si="3"/>
        <v>0.98355263157894735</v>
      </c>
    </row>
    <row r="132" spans="1:12" s="20" customFormat="1" ht="15" x14ac:dyDescent="0.25">
      <c r="A132" t="str">
        <f>VLOOKUP(E132,'[1]ONS Area ID (CWT Q2 13-14)'!$A$2:$C$219,2,FALSE)</f>
        <v>E38000057</v>
      </c>
      <c r="B132" t="str">
        <f>VLOOKUP(E132,'[1]ONS Area ID (CWT Q2 13-14)'!$A$2:$C$219,3,FALSE)</f>
        <v>E39000018</v>
      </c>
      <c r="C132" s="66" t="str">
        <f>VLOOKUP(E132,[1]CCG!$A$2:$D$212,4,FALSE)</f>
        <v>Q71</v>
      </c>
      <c r="D132" s="66" t="str">
        <f>VLOOKUP(C132,'[1]Area Team'!$A$2:$B$29,2,FALSE)</f>
        <v>LONDON AREA TEAM</v>
      </c>
      <c r="E132" s="64" t="s">
        <v>196</v>
      </c>
      <c r="F132" s="66" t="str">
        <f>VLOOKUP(E132,[1]CCG!$A$2:$D$212,2,FALSE)</f>
        <v>NHS ENFIELD CCG</v>
      </c>
      <c r="G132" s="56" t="s">
        <v>62</v>
      </c>
      <c r="H132" s="56" t="s">
        <v>0</v>
      </c>
      <c r="I132" s="87">
        <v>239</v>
      </c>
      <c r="J132" s="87">
        <v>237</v>
      </c>
      <c r="K132" s="60">
        <f t="shared" si="2"/>
        <v>2</v>
      </c>
      <c r="L132" s="58">
        <f t="shared" si="3"/>
        <v>0.99163179916317989</v>
      </c>
    </row>
    <row r="133" spans="1:12" s="20" customFormat="1" ht="15" x14ac:dyDescent="0.25">
      <c r="A133" t="str">
        <f>VLOOKUP(E133,'[1]ONS Area ID (CWT Q2 13-14)'!$A$2:$C$219,2,FALSE)</f>
        <v>E38000066</v>
      </c>
      <c r="B133" t="str">
        <f>VLOOKUP(E133,'[1]ONS Area ID (CWT Q2 13-14)'!$A$2:$C$219,3,FALSE)</f>
        <v>E39000018</v>
      </c>
      <c r="C133" s="66" t="str">
        <f>VLOOKUP(E133,[1]CCG!$A$2:$D$212,4,FALSE)</f>
        <v>Q71</v>
      </c>
      <c r="D133" s="66" t="str">
        <f>VLOOKUP(C133,'[1]Area Team'!$A$2:$B$29,2,FALSE)</f>
        <v>LONDON AREA TEAM</v>
      </c>
      <c r="E133" s="64" t="s">
        <v>198</v>
      </c>
      <c r="F133" s="66" t="str">
        <f>VLOOKUP(E133,[1]CCG!$A$2:$D$212,2,FALSE)</f>
        <v>NHS GREENWICH CCG</v>
      </c>
      <c r="G133" s="56" t="s">
        <v>62</v>
      </c>
      <c r="H133" s="56" t="s">
        <v>0</v>
      </c>
      <c r="I133" s="87">
        <v>216</v>
      </c>
      <c r="J133" s="87">
        <v>209</v>
      </c>
      <c r="K133" s="60">
        <f t="shared" si="2"/>
        <v>7</v>
      </c>
      <c r="L133" s="58">
        <f t="shared" si="3"/>
        <v>0.96759259259259256</v>
      </c>
    </row>
    <row r="134" spans="1:12" s="20" customFormat="1" ht="15" x14ac:dyDescent="0.25">
      <c r="A134" t="str">
        <f>VLOOKUP(E134,'[1]ONS Area ID (CWT Q2 13-14)'!$A$2:$C$219,2,FALSE)</f>
        <v>E38000070</v>
      </c>
      <c r="B134" t="str">
        <f>VLOOKUP(E134,'[1]ONS Area ID (CWT Q2 13-14)'!$A$2:$C$219,3,FALSE)</f>
        <v>E39000018</v>
      </c>
      <c r="C134" s="66" t="str">
        <f>VLOOKUP(E134,[1]CCG!$A$2:$D$212,4,FALSE)</f>
        <v>Q71</v>
      </c>
      <c r="D134" s="66" t="str">
        <f>VLOOKUP(C134,'[1]Area Team'!$A$2:$B$29,2,FALSE)</f>
        <v>LONDON AREA TEAM</v>
      </c>
      <c r="E134" s="64" t="s">
        <v>199</v>
      </c>
      <c r="F134" s="66" t="str">
        <f>VLOOKUP(E134,[1]CCG!$A$2:$D$212,2,FALSE)</f>
        <v>NHS HAMMERSMITH AND FULHAM CCG</v>
      </c>
      <c r="G134" s="56" t="s">
        <v>62</v>
      </c>
      <c r="H134" s="56" t="s">
        <v>0</v>
      </c>
      <c r="I134" s="87">
        <v>121</v>
      </c>
      <c r="J134" s="87">
        <v>119</v>
      </c>
      <c r="K134" s="60">
        <f t="shared" si="2"/>
        <v>2</v>
      </c>
      <c r="L134" s="58">
        <f t="shared" si="3"/>
        <v>0.98347107438016534</v>
      </c>
    </row>
    <row r="135" spans="1:12" s="20" customFormat="1" ht="15" x14ac:dyDescent="0.25">
      <c r="A135" t="str">
        <f>VLOOKUP(E135,'[1]ONS Area ID (CWT Q2 13-14)'!$A$2:$C$219,2,FALSE)</f>
        <v>E38000072</v>
      </c>
      <c r="B135" t="str">
        <f>VLOOKUP(E135,'[1]ONS Area ID (CWT Q2 13-14)'!$A$2:$C$219,3,FALSE)</f>
        <v>E39000018</v>
      </c>
      <c r="C135" s="66" t="str">
        <f>VLOOKUP(E135,[1]CCG!$A$2:$D$212,4,FALSE)</f>
        <v>Q71</v>
      </c>
      <c r="D135" s="66" t="str">
        <f>VLOOKUP(C135,'[1]Area Team'!$A$2:$B$29,2,FALSE)</f>
        <v>LONDON AREA TEAM</v>
      </c>
      <c r="E135" s="64" t="s">
        <v>200</v>
      </c>
      <c r="F135" s="66" t="str">
        <f>VLOOKUP(E135,[1]CCG!$A$2:$D$212,2,FALSE)</f>
        <v>NHS HARINGEY CCG</v>
      </c>
      <c r="G135" s="56" t="s">
        <v>62</v>
      </c>
      <c r="H135" s="56" t="s">
        <v>0</v>
      </c>
      <c r="I135" s="87">
        <v>192</v>
      </c>
      <c r="J135" s="87">
        <v>190</v>
      </c>
      <c r="K135" s="60">
        <f t="shared" si="2"/>
        <v>2</v>
      </c>
      <c r="L135" s="58">
        <f t="shared" si="3"/>
        <v>0.98958333333333337</v>
      </c>
    </row>
    <row r="136" spans="1:12" s="20" customFormat="1" ht="15" x14ac:dyDescent="0.25">
      <c r="A136" t="str">
        <f>VLOOKUP(E136,'[1]ONS Area ID (CWT Q2 13-14)'!$A$2:$C$219,2,FALSE)</f>
        <v>E38000074</v>
      </c>
      <c r="B136" t="str">
        <f>VLOOKUP(E136,'[1]ONS Area ID (CWT Q2 13-14)'!$A$2:$C$219,3,FALSE)</f>
        <v>E39000018</v>
      </c>
      <c r="C136" s="66" t="str">
        <f>VLOOKUP(E136,[1]CCG!$A$2:$D$212,4,FALSE)</f>
        <v>Q71</v>
      </c>
      <c r="D136" s="66" t="str">
        <f>VLOOKUP(C136,'[1]Area Team'!$A$2:$B$29,2,FALSE)</f>
        <v>LONDON AREA TEAM</v>
      </c>
      <c r="E136" s="64" t="s">
        <v>201</v>
      </c>
      <c r="F136" s="66" t="str">
        <f>VLOOKUP(E136,[1]CCG!$A$2:$D$212,2,FALSE)</f>
        <v>NHS HARROW CCG</v>
      </c>
      <c r="G136" s="56" t="s">
        <v>62</v>
      </c>
      <c r="H136" s="56" t="s">
        <v>0</v>
      </c>
      <c r="I136" s="87">
        <v>203</v>
      </c>
      <c r="J136" s="87">
        <v>199</v>
      </c>
      <c r="K136" s="60">
        <f t="shared" si="2"/>
        <v>4</v>
      </c>
      <c r="L136" s="58">
        <f t="shared" si="3"/>
        <v>0.98029556650246308</v>
      </c>
    </row>
    <row r="137" spans="1:12" s="20" customFormat="1" ht="15" x14ac:dyDescent="0.25">
      <c r="A137" t="str">
        <f>VLOOKUP(E137,'[1]ONS Area ID (CWT Q2 13-14)'!$A$2:$C$219,2,FALSE)</f>
        <v>E38000077</v>
      </c>
      <c r="B137" t="str">
        <f>VLOOKUP(E137,'[1]ONS Area ID (CWT Q2 13-14)'!$A$2:$C$219,3,FALSE)</f>
        <v>E39000018</v>
      </c>
      <c r="C137" s="66" t="str">
        <f>VLOOKUP(E137,[1]CCG!$A$2:$D$212,4,FALSE)</f>
        <v>Q71</v>
      </c>
      <c r="D137" s="66" t="str">
        <f>VLOOKUP(C137,'[1]Area Team'!$A$2:$B$29,2,FALSE)</f>
        <v>LONDON AREA TEAM</v>
      </c>
      <c r="E137" s="64" t="s">
        <v>202</v>
      </c>
      <c r="F137" s="66" t="str">
        <f>VLOOKUP(E137,[1]CCG!$A$2:$D$212,2,FALSE)</f>
        <v>NHS HAVERING CCG</v>
      </c>
      <c r="G137" s="56" t="s">
        <v>62</v>
      </c>
      <c r="H137" s="56" t="s">
        <v>0</v>
      </c>
      <c r="I137" s="87">
        <v>261</v>
      </c>
      <c r="J137" s="87">
        <v>252</v>
      </c>
      <c r="K137" s="60">
        <f t="shared" si="2"/>
        <v>9</v>
      </c>
      <c r="L137" s="58">
        <f t="shared" si="3"/>
        <v>0.96551724137931039</v>
      </c>
    </row>
    <row r="138" spans="1:12" s="20" customFormat="1" ht="15" x14ac:dyDescent="0.25">
      <c r="A138" t="str">
        <f>VLOOKUP(E138,'[1]ONS Area ID (CWT Q2 13-14)'!$A$2:$C$219,2,FALSE)</f>
        <v>E38000082</v>
      </c>
      <c r="B138" t="str">
        <f>VLOOKUP(E138,'[1]ONS Area ID (CWT Q2 13-14)'!$A$2:$C$219,3,FALSE)</f>
        <v>E39000018</v>
      </c>
      <c r="C138" s="66" t="str">
        <f>VLOOKUP(E138,[1]CCG!$A$2:$D$212,4,FALSE)</f>
        <v>Q71</v>
      </c>
      <c r="D138" s="66" t="str">
        <f>VLOOKUP(C138,'[1]Area Team'!$A$2:$B$29,2,FALSE)</f>
        <v>LONDON AREA TEAM</v>
      </c>
      <c r="E138" s="64" t="s">
        <v>203</v>
      </c>
      <c r="F138" s="66" t="str">
        <f>VLOOKUP(E138,[1]CCG!$A$2:$D$212,2,FALSE)</f>
        <v>NHS HILLINGDON CCG</v>
      </c>
      <c r="G138" s="56" t="s">
        <v>62</v>
      </c>
      <c r="H138" s="56" t="s">
        <v>0</v>
      </c>
      <c r="I138" s="87">
        <v>204</v>
      </c>
      <c r="J138" s="87">
        <v>200</v>
      </c>
      <c r="K138" s="60">
        <f t="shared" si="2"/>
        <v>4</v>
      </c>
      <c r="L138" s="58">
        <f t="shared" si="3"/>
        <v>0.98039215686274506</v>
      </c>
    </row>
    <row r="139" spans="1:12" s="20" customFormat="1" ht="15" x14ac:dyDescent="0.25">
      <c r="A139" t="str">
        <f>VLOOKUP(E139,'[1]ONS Area ID (CWT Q2 13-14)'!$A$2:$C$219,2,FALSE)</f>
        <v>E38000084</v>
      </c>
      <c r="B139" t="str">
        <f>VLOOKUP(E139,'[1]ONS Area ID (CWT Q2 13-14)'!$A$2:$C$219,3,FALSE)</f>
        <v>E39000018</v>
      </c>
      <c r="C139" s="66" t="str">
        <f>VLOOKUP(E139,[1]CCG!$A$2:$D$212,4,FALSE)</f>
        <v>Q71</v>
      </c>
      <c r="D139" s="66" t="str">
        <f>VLOOKUP(C139,'[1]Area Team'!$A$2:$B$29,2,FALSE)</f>
        <v>LONDON AREA TEAM</v>
      </c>
      <c r="E139" s="64" t="s">
        <v>197</v>
      </c>
      <c r="F139" s="66" t="str">
        <f>VLOOKUP(E139,[1]CCG!$A$2:$D$212,2,FALSE)</f>
        <v>NHS HOUNSLOW CCG</v>
      </c>
      <c r="G139" s="56" t="s">
        <v>62</v>
      </c>
      <c r="H139" s="56" t="s">
        <v>0</v>
      </c>
      <c r="I139" s="87">
        <v>182</v>
      </c>
      <c r="J139" s="87">
        <v>179</v>
      </c>
      <c r="K139" s="60">
        <f t="shared" ref="K139:K202" si="4">I139-J139</f>
        <v>3</v>
      </c>
      <c r="L139" s="58">
        <f t="shared" ref="L139:L202" si="5">J139/I139</f>
        <v>0.98351648351648346</v>
      </c>
    </row>
    <row r="140" spans="1:12" s="20" customFormat="1" ht="15" x14ac:dyDescent="0.25">
      <c r="A140" t="str">
        <f>VLOOKUP(E140,'[1]ONS Area ID (CWT Q2 13-14)'!$A$2:$C$219,2,FALSE)</f>
        <v>E38000088</v>
      </c>
      <c r="B140" t="str">
        <f>VLOOKUP(E140,'[1]ONS Area ID (CWT Q2 13-14)'!$A$2:$C$219,3,FALSE)</f>
        <v>E39000018</v>
      </c>
      <c r="C140" s="66" t="str">
        <f>VLOOKUP(E140,[1]CCG!$A$2:$D$212,4,FALSE)</f>
        <v>Q71</v>
      </c>
      <c r="D140" s="66" t="str">
        <f>VLOOKUP(C140,'[1]Area Team'!$A$2:$B$29,2,FALSE)</f>
        <v>LONDON AREA TEAM</v>
      </c>
      <c r="E140" s="64" t="s">
        <v>204</v>
      </c>
      <c r="F140" s="66" t="str">
        <f>VLOOKUP(E140,[1]CCG!$A$2:$D$212,2,FALSE)</f>
        <v>NHS ISLINGTON CCG</v>
      </c>
      <c r="G140" s="56" t="s">
        <v>62</v>
      </c>
      <c r="H140" s="56" t="s">
        <v>0</v>
      </c>
      <c r="I140" s="87">
        <v>167</v>
      </c>
      <c r="J140" s="87">
        <v>166</v>
      </c>
      <c r="K140" s="60">
        <f t="shared" si="4"/>
        <v>1</v>
      </c>
      <c r="L140" s="58">
        <f t="shared" si="5"/>
        <v>0.99401197604790414</v>
      </c>
    </row>
    <row r="141" spans="1:12" s="20" customFormat="1" ht="15" x14ac:dyDescent="0.25">
      <c r="A141" t="str">
        <f>VLOOKUP(E141,'[1]ONS Area ID (CWT Q2 13-14)'!$A$2:$C$219,2,FALSE)</f>
        <v>E38000090</v>
      </c>
      <c r="B141" t="str">
        <f>VLOOKUP(E141,'[1]ONS Area ID (CWT Q2 13-14)'!$A$2:$C$219,3,FALSE)</f>
        <v>E39000018</v>
      </c>
      <c r="C141" s="66" t="str">
        <f>VLOOKUP(E141,[1]CCG!$A$2:$D$212,4,FALSE)</f>
        <v>Q71</v>
      </c>
      <c r="D141" s="66" t="str">
        <f>VLOOKUP(C141,'[1]Area Team'!$A$2:$B$29,2,FALSE)</f>
        <v>LONDON AREA TEAM</v>
      </c>
      <c r="E141" s="64" t="s">
        <v>205</v>
      </c>
      <c r="F141" s="66" t="str">
        <f>VLOOKUP(E141,[1]CCG!$A$2:$D$212,2,FALSE)</f>
        <v>NHS KINGSTON CCG</v>
      </c>
      <c r="G141" s="56" t="s">
        <v>62</v>
      </c>
      <c r="H141" s="56" t="s">
        <v>0</v>
      </c>
      <c r="I141" s="87">
        <v>179</v>
      </c>
      <c r="J141" s="87">
        <v>176</v>
      </c>
      <c r="K141" s="60">
        <f t="shared" si="4"/>
        <v>3</v>
      </c>
      <c r="L141" s="58">
        <f t="shared" si="5"/>
        <v>0.98324022346368711</v>
      </c>
    </row>
    <row r="142" spans="1:12" s="20" customFormat="1" ht="15" x14ac:dyDescent="0.25">
      <c r="A142" t="str">
        <f>VLOOKUP(E142,'[1]ONS Area ID (CWT Q2 13-14)'!$A$2:$C$219,2,FALSE)</f>
        <v>E38000092</v>
      </c>
      <c r="B142" t="str">
        <f>VLOOKUP(E142,'[1]ONS Area ID (CWT Q2 13-14)'!$A$2:$C$219,3,FALSE)</f>
        <v>E39000018</v>
      </c>
      <c r="C142" s="66" t="str">
        <f>VLOOKUP(E142,[1]CCG!$A$2:$D$212,4,FALSE)</f>
        <v>Q71</v>
      </c>
      <c r="D142" s="66" t="str">
        <f>VLOOKUP(C142,'[1]Area Team'!$A$2:$B$29,2,FALSE)</f>
        <v>LONDON AREA TEAM</v>
      </c>
      <c r="E142" s="64" t="s">
        <v>206</v>
      </c>
      <c r="F142" s="66" t="str">
        <f>VLOOKUP(E142,[1]CCG!$A$2:$D$212,2,FALSE)</f>
        <v>NHS LAMBETH CCG</v>
      </c>
      <c r="G142" s="56" t="s">
        <v>62</v>
      </c>
      <c r="H142" s="56" t="s">
        <v>0</v>
      </c>
      <c r="I142" s="87">
        <v>247</v>
      </c>
      <c r="J142" s="87">
        <v>239</v>
      </c>
      <c r="K142" s="60">
        <f t="shared" si="4"/>
        <v>8</v>
      </c>
      <c r="L142" s="58">
        <f t="shared" si="5"/>
        <v>0.96761133603238869</v>
      </c>
    </row>
    <row r="143" spans="1:12" s="20" customFormat="1" ht="15" x14ac:dyDescent="0.25">
      <c r="A143" t="str">
        <f>VLOOKUP(E143,'[1]ONS Area ID (CWT Q2 13-14)'!$A$2:$C$219,2,FALSE)</f>
        <v>E38000098</v>
      </c>
      <c r="B143" t="str">
        <f>VLOOKUP(E143,'[1]ONS Area ID (CWT Q2 13-14)'!$A$2:$C$219,3,FALSE)</f>
        <v>E39000018</v>
      </c>
      <c r="C143" s="66" t="str">
        <f>VLOOKUP(E143,[1]CCG!$A$2:$D$212,4,FALSE)</f>
        <v>Q71</v>
      </c>
      <c r="D143" s="66" t="str">
        <f>VLOOKUP(C143,'[1]Area Team'!$A$2:$B$29,2,FALSE)</f>
        <v>LONDON AREA TEAM</v>
      </c>
      <c r="E143" s="64" t="s">
        <v>207</v>
      </c>
      <c r="F143" s="66" t="str">
        <f>VLOOKUP(E143,[1]CCG!$A$2:$D$212,2,FALSE)</f>
        <v>NHS LEWISHAM CCG</v>
      </c>
      <c r="G143" s="56" t="s">
        <v>62</v>
      </c>
      <c r="H143" s="56" t="s">
        <v>0</v>
      </c>
      <c r="I143" s="87">
        <v>191</v>
      </c>
      <c r="J143" s="87">
        <v>183</v>
      </c>
      <c r="K143" s="60">
        <f t="shared" si="4"/>
        <v>8</v>
      </c>
      <c r="L143" s="58">
        <f t="shared" si="5"/>
        <v>0.95811518324607325</v>
      </c>
    </row>
    <row r="144" spans="1:12" s="20" customFormat="1" ht="15" x14ac:dyDescent="0.25">
      <c r="A144" t="str">
        <f>VLOOKUP(E144,'[1]ONS Area ID (CWT Q2 13-14)'!$A$2:$C$219,2,FALSE)</f>
        <v>E38000105</v>
      </c>
      <c r="B144" t="str">
        <f>VLOOKUP(E144,'[1]ONS Area ID (CWT Q2 13-14)'!$A$2:$C$219,3,FALSE)</f>
        <v>E39000018</v>
      </c>
      <c r="C144" s="66" t="str">
        <f>VLOOKUP(E144,[1]CCG!$A$2:$D$212,4,FALSE)</f>
        <v>Q71</v>
      </c>
      <c r="D144" s="66" t="str">
        <f>VLOOKUP(C144,'[1]Area Team'!$A$2:$B$29,2,FALSE)</f>
        <v>LONDON AREA TEAM</v>
      </c>
      <c r="E144" s="64" t="s">
        <v>212</v>
      </c>
      <c r="F144" s="66" t="str">
        <f>VLOOKUP(E144,[1]CCG!$A$2:$D$212,2,FALSE)</f>
        <v>NHS MERTON CCG</v>
      </c>
      <c r="G144" s="56" t="s">
        <v>62</v>
      </c>
      <c r="H144" s="56" t="s">
        <v>0</v>
      </c>
      <c r="I144" s="87">
        <v>168</v>
      </c>
      <c r="J144" s="87">
        <v>165</v>
      </c>
      <c r="K144" s="60">
        <f t="shared" si="4"/>
        <v>3</v>
      </c>
      <c r="L144" s="58">
        <f t="shared" si="5"/>
        <v>0.9821428571428571</v>
      </c>
    </row>
    <row r="145" spans="1:12" s="20" customFormat="1" ht="15" x14ac:dyDescent="0.25">
      <c r="A145" t="str">
        <f>VLOOKUP(E145,'[1]ONS Area ID (CWT Q2 13-14)'!$A$2:$C$219,2,FALSE)</f>
        <v>E38000113</v>
      </c>
      <c r="B145" t="str">
        <f>VLOOKUP(E145,'[1]ONS Area ID (CWT Q2 13-14)'!$A$2:$C$219,3,FALSE)</f>
        <v>E39000018</v>
      </c>
      <c r="C145" s="66" t="str">
        <f>VLOOKUP(E145,[1]CCG!$A$2:$D$212,4,FALSE)</f>
        <v>Q71</v>
      </c>
      <c r="D145" s="66" t="str">
        <f>VLOOKUP(C145,'[1]Area Team'!$A$2:$B$29,2,FALSE)</f>
        <v>LONDON AREA TEAM</v>
      </c>
      <c r="E145" s="64" t="s">
        <v>208</v>
      </c>
      <c r="F145" s="66" t="str">
        <f>VLOOKUP(E145,[1]CCG!$A$2:$D$212,2,FALSE)</f>
        <v>NHS NEWHAM CCG</v>
      </c>
      <c r="G145" s="56" t="s">
        <v>62</v>
      </c>
      <c r="H145" s="56" t="s">
        <v>0</v>
      </c>
      <c r="I145" s="87">
        <v>128</v>
      </c>
      <c r="J145" s="87">
        <v>124</v>
      </c>
      <c r="K145" s="60">
        <f t="shared" si="4"/>
        <v>4</v>
      </c>
      <c r="L145" s="58">
        <f t="shared" si="5"/>
        <v>0.96875</v>
      </c>
    </row>
    <row r="146" spans="1:12" s="20" customFormat="1" ht="15" x14ac:dyDescent="0.25">
      <c r="A146" t="str">
        <f>VLOOKUP(E146,'[1]ONS Area ID (CWT Q2 13-14)'!$A$2:$C$219,2,FALSE)</f>
        <v>E38000138</v>
      </c>
      <c r="B146" t="str">
        <f>VLOOKUP(E146,'[1]ONS Area ID (CWT Q2 13-14)'!$A$2:$C$219,3,FALSE)</f>
        <v>E39000018</v>
      </c>
      <c r="C146" s="66" t="str">
        <f>VLOOKUP(E146,[1]CCG!$A$2:$D$212,4,FALSE)</f>
        <v>Q71</v>
      </c>
      <c r="D146" s="66" t="str">
        <f>VLOOKUP(C146,'[1]Area Team'!$A$2:$B$29,2,FALSE)</f>
        <v>LONDON AREA TEAM</v>
      </c>
      <c r="E146" s="64" t="s">
        <v>209</v>
      </c>
      <c r="F146" s="66" t="str">
        <f>VLOOKUP(E146,[1]CCG!$A$2:$D$212,2,FALSE)</f>
        <v>NHS REDBRIDGE CCG</v>
      </c>
      <c r="G146" s="56" t="s">
        <v>62</v>
      </c>
      <c r="H146" s="56" t="s">
        <v>0</v>
      </c>
      <c r="I146" s="87">
        <v>157</v>
      </c>
      <c r="J146" s="87">
        <v>152</v>
      </c>
      <c r="K146" s="60">
        <f t="shared" si="4"/>
        <v>5</v>
      </c>
      <c r="L146" s="58">
        <f t="shared" si="5"/>
        <v>0.96815286624203822</v>
      </c>
    </row>
    <row r="147" spans="1:12" s="20" customFormat="1" ht="15" x14ac:dyDescent="0.25">
      <c r="A147" t="str">
        <f>VLOOKUP(E147,'[1]ONS Area ID (CWT Q2 13-14)'!$A$2:$C$219,2,FALSE)</f>
        <v>E38000140</v>
      </c>
      <c r="B147" t="str">
        <f>VLOOKUP(E147,'[1]ONS Area ID (CWT Q2 13-14)'!$A$2:$C$219,3,FALSE)</f>
        <v>E39000018</v>
      </c>
      <c r="C147" s="66" t="str">
        <f>VLOOKUP(E147,[1]CCG!$A$2:$D$212,4,FALSE)</f>
        <v>Q71</v>
      </c>
      <c r="D147" s="66" t="str">
        <f>VLOOKUP(C147,'[1]Area Team'!$A$2:$B$29,2,FALSE)</f>
        <v>LONDON AREA TEAM</v>
      </c>
      <c r="E147" s="64" t="s">
        <v>210</v>
      </c>
      <c r="F147" s="66" t="str">
        <f>VLOOKUP(E147,[1]CCG!$A$2:$D$212,2,FALSE)</f>
        <v>NHS RICHMOND CCG</v>
      </c>
      <c r="G147" s="56" t="s">
        <v>62</v>
      </c>
      <c r="H147" s="56" t="s">
        <v>0</v>
      </c>
      <c r="I147" s="87">
        <v>178</v>
      </c>
      <c r="J147" s="87">
        <v>177</v>
      </c>
      <c r="K147" s="60">
        <f t="shared" si="4"/>
        <v>1</v>
      </c>
      <c r="L147" s="58">
        <f t="shared" si="5"/>
        <v>0.9943820224719101</v>
      </c>
    </row>
    <row r="148" spans="1:12" s="20" customFormat="1" ht="15" x14ac:dyDescent="0.25">
      <c r="A148" t="str">
        <f>VLOOKUP(E148,'[1]ONS Area ID (CWT Q2 13-14)'!$A$2:$C$219,2,FALSE)</f>
        <v>E38000171</v>
      </c>
      <c r="B148" t="str">
        <f>VLOOKUP(E148,'[1]ONS Area ID (CWT Q2 13-14)'!$A$2:$C$219,3,FALSE)</f>
        <v>E39000018</v>
      </c>
      <c r="C148" s="66" t="str">
        <f>VLOOKUP(E148,[1]CCG!$A$2:$D$212,4,FALSE)</f>
        <v>Q71</v>
      </c>
      <c r="D148" s="66" t="str">
        <f>VLOOKUP(C148,'[1]Area Team'!$A$2:$B$29,2,FALSE)</f>
        <v>LONDON AREA TEAM</v>
      </c>
      <c r="E148" s="64" t="s">
        <v>211</v>
      </c>
      <c r="F148" s="66" t="str">
        <f>VLOOKUP(E148,[1]CCG!$A$2:$D$212,2,FALSE)</f>
        <v>NHS SOUTHWARK CCG</v>
      </c>
      <c r="G148" s="56" t="s">
        <v>62</v>
      </c>
      <c r="H148" s="56" t="s">
        <v>0</v>
      </c>
      <c r="I148" s="87">
        <v>175</v>
      </c>
      <c r="J148" s="87">
        <v>170</v>
      </c>
      <c r="K148" s="60">
        <f t="shared" si="4"/>
        <v>5</v>
      </c>
      <c r="L148" s="58">
        <f t="shared" si="5"/>
        <v>0.97142857142857142</v>
      </c>
    </row>
    <row r="149" spans="1:12" s="20" customFormat="1" ht="15" x14ac:dyDescent="0.25">
      <c r="A149" t="str">
        <f>VLOOKUP(E149,'[1]ONS Area ID (CWT Q2 13-14)'!$A$2:$C$219,2,FALSE)</f>
        <v>E38000179</v>
      </c>
      <c r="B149" t="str">
        <f>VLOOKUP(E149,'[1]ONS Area ID (CWT Q2 13-14)'!$A$2:$C$219,3,FALSE)</f>
        <v>E39000018</v>
      </c>
      <c r="C149" s="66" t="str">
        <f>VLOOKUP(E149,[1]CCG!$A$2:$D$212,4,FALSE)</f>
        <v>Q71</v>
      </c>
      <c r="D149" s="66" t="str">
        <f>VLOOKUP(C149,'[1]Area Team'!$A$2:$B$29,2,FALSE)</f>
        <v>LONDON AREA TEAM</v>
      </c>
      <c r="E149" s="64" t="s">
        <v>213</v>
      </c>
      <c r="F149" s="66" t="str">
        <f>VLOOKUP(E149,[1]CCG!$A$2:$D$212,2,FALSE)</f>
        <v>NHS SUTTON CCG</v>
      </c>
      <c r="G149" s="56" t="s">
        <v>62</v>
      </c>
      <c r="H149" s="56" t="s">
        <v>0</v>
      </c>
      <c r="I149" s="87">
        <v>197</v>
      </c>
      <c r="J149" s="87">
        <v>197</v>
      </c>
      <c r="K149" s="60">
        <f t="shared" si="4"/>
        <v>0</v>
      </c>
      <c r="L149" s="58">
        <f t="shared" si="5"/>
        <v>1</v>
      </c>
    </row>
    <row r="150" spans="1:12" s="20" customFormat="1" ht="15" x14ac:dyDescent="0.25">
      <c r="A150" t="str">
        <f>VLOOKUP(E150,'[1]ONS Area ID (CWT Q2 13-14)'!$A$2:$C$219,2,FALSE)</f>
        <v>E38000186</v>
      </c>
      <c r="B150" t="str">
        <f>VLOOKUP(E150,'[1]ONS Area ID (CWT Q2 13-14)'!$A$2:$C$219,3,FALSE)</f>
        <v>E39000018</v>
      </c>
      <c r="C150" s="66" t="str">
        <f>VLOOKUP(E150,[1]CCG!$A$2:$D$212,4,FALSE)</f>
        <v>Q71</v>
      </c>
      <c r="D150" s="66" t="str">
        <f>VLOOKUP(C150,'[1]Area Team'!$A$2:$B$29,2,FALSE)</f>
        <v>LONDON AREA TEAM</v>
      </c>
      <c r="E150" s="64" t="s">
        <v>214</v>
      </c>
      <c r="F150" s="66" t="str">
        <f>VLOOKUP(E150,[1]CCG!$A$2:$D$212,2,FALSE)</f>
        <v>NHS TOWER HAMLETS CCG</v>
      </c>
      <c r="G150" s="56" t="s">
        <v>62</v>
      </c>
      <c r="H150" s="56" t="s">
        <v>0</v>
      </c>
      <c r="I150" s="87">
        <v>101</v>
      </c>
      <c r="J150" s="87">
        <v>99</v>
      </c>
      <c r="K150" s="60">
        <f t="shared" si="4"/>
        <v>2</v>
      </c>
      <c r="L150" s="58">
        <f t="shared" si="5"/>
        <v>0.98019801980198018</v>
      </c>
    </row>
    <row r="151" spans="1:12" s="20" customFormat="1" ht="15" x14ac:dyDescent="0.25">
      <c r="A151" t="str">
        <f>VLOOKUP(E151,'[1]ONS Area ID (CWT Q2 13-14)'!$A$2:$C$219,2,FALSE)</f>
        <v>E38000192</v>
      </c>
      <c r="B151" t="str">
        <f>VLOOKUP(E151,'[1]ONS Area ID (CWT Q2 13-14)'!$A$2:$C$219,3,FALSE)</f>
        <v>E39000018</v>
      </c>
      <c r="C151" s="66" t="str">
        <f>VLOOKUP(E151,[1]CCG!$A$2:$D$212,4,FALSE)</f>
        <v>Q71</v>
      </c>
      <c r="D151" s="66" t="str">
        <f>VLOOKUP(C151,'[1]Area Team'!$A$2:$B$29,2,FALSE)</f>
        <v>LONDON AREA TEAM</v>
      </c>
      <c r="E151" s="64" t="s">
        <v>215</v>
      </c>
      <c r="F151" s="66" t="str">
        <f>VLOOKUP(E151,[1]CCG!$A$2:$D$212,2,FALSE)</f>
        <v>NHS WALTHAM FOREST CCG</v>
      </c>
      <c r="G151" s="56" t="s">
        <v>62</v>
      </c>
      <c r="H151" s="56" t="s">
        <v>0</v>
      </c>
      <c r="I151" s="87">
        <v>192</v>
      </c>
      <c r="J151" s="87">
        <v>190</v>
      </c>
      <c r="K151" s="60">
        <f t="shared" si="4"/>
        <v>2</v>
      </c>
      <c r="L151" s="58">
        <f t="shared" si="5"/>
        <v>0.98958333333333337</v>
      </c>
    </row>
    <row r="152" spans="1:12" s="20" customFormat="1" ht="15" x14ac:dyDescent="0.25">
      <c r="A152" t="str">
        <f>VLOOKUP(E152,'[1]ONS Area ID (CWT Q2 13-14)'!$A$2:$C$219,2,FALSE)</f>
        <v>E38000193</v>
      </c>
      <c r="B152" t="str">
        <f>VLOOKUP(E152,'[1]ONS Area ID (CWT Q2 13-14)'!$A$2:$C$219,3,FALSE)</f>
        <v>E39000018</v>
      </c>
      <c r="C152" s="66" t="str">
        <f>VLOOKUP(E152,[1]CCG!$A$2:$D$212,4,FALSE)</f>
        <v>Q71</v>
      </c>
      <c r="D152" s="66" t="str">
        <f>VLOOKUP(C152,'[1]Area Team'!$A$2:$B$29,2,FALSE)</f>
        <v>LONDON AREA TEAM</v>
      </c>
      <c r="E152" s="64" t="s">
        <v>216</v>
      </c>
      <c r="F152" s="66" t="str">
        <f>VLOOKUP(E152,[1]CCG!$A$2:$D$212,2,FALSE)</f>
        <v>NHS WANDSWORTH CCG</v>
      </c>
      <c r="G152" s="56" t="s">
        <v>62</v>
      </c>
      <c r="H152" s="56" t="s">
        <v>0</v>
      </c>
      <c r="I152" s="87">
        <v>189</v>
      </c>
      <c r="J152" s="87">
        <v>183</v>
      </c>
      <c r="K152" s="60">
        <f t="shared" si="4"/>
        <v>6</v>
      </c>
      <c r="L152" s="58">
        <f t="shared" si="5"/>
        <v>0.96825396825396826</v>
      </c>
    </row>
    <row r="153" spans="1:12" s="20" customFormat="1" ht="15" x14ac:dyDescent="0.25">
      <c r="A153" t="str">
        <f>VLOOKUP(E153,'[1]ONS Area ID (CWT Q2 13-14)'!$A$2:$C$219,2,FALSE)</f>
        <v>E38000202</v>
      </c>
      <c r="B153" t="str">
        <f>VLOOKUP(E153,'[1]ONS Area ID (CWT Q2 13-14)'!$A$2:$C$219,3,FALSE)</f>
        <v>E39000018</v>
      </c>
      <c r="C153" s="66" t="str">
        <f>VLOOKUP(E153,[1]CCG!$A$2:$D$212,4,FALSE)</f>
        <v>Q71</v>
      </c>
      <c r="D153" s="66" t="str">
        <f>VLOOKUP(C153,'[1]Area Team'!$A$2:$B$29,2,FALSE)</f>
        <v>LONDON AREA TEAM</v>
      </c>
      <c r="E153" s="64" t="s">
        <v>217</v>
      </c>
      <c r="F153" s="66" t="str">
        <f>VLOOKUP(E153,[1]CCG!$A$2:$D$212,2,FALSE)</f>
        <v>NHS WEST LONDON (K&amp;C &amp; QPP) CCG</v>
      </c>
      <c r="G153" s="56" t="s">
        <v>62</v>
      </c>
      <c r="H153" s="56" t="s">
        <v>0</v>
      </c>
      <c r="I153" s="87">
        <v>156</v>
      </c>
      <c r="J153" s="87">
        <v>153</v>
      </c>
      <c r="K153" s="60">
        <f t="shared" si="4"/>
        <v>3</v>
      </c>
      <c r="L153" s="58">
        <f t="shared" si="5"/>
        <v>0.98076923076923073</v>
      </c>
    </row>
    <row r="154" spans="1:12" s="20" customFormat="1" ht="15" x14ac:dyDescent="0.25">
      <c r="A154" t="str">
        <f>VLOOKUP(E154,'[1]ONS Area ID (CWT Q2 13-14)'!$A$2:$C$219,2,FALSE)</f>
        <v>E38000068</v>
      </c>
      <c r="B154" t="str">
        <f>VLOOKUP(E154,'[1]ONS Area ID (CWT Q2 13-14)'!$A$2:$C$219,3,FALSE)</f>
        <v>E39000005</v>
      </c>
      <c r="C154" s="66" t="str">
        <f>VLOOKUP(E154,[1]CCG!$A$2:$D$212,4,FALSE)</f>
        <v>Q48</v>
      </c>
      <c r="D154" s="66" t="str">
        <f>VLOOKUP(C154,'[1]Area Team'!$A$2:$B$29,2,FALSE)</f>
        <v>MERSEYSIDE AREA TEAM</v>
      </c>
      <c r="E154" s="64" t="s">
        <v>88</v>
      </c>
      <c r="F154" s="66" t="str">
        <f>VLOOKUP(E154,[1]CCG!$A$2:$D$212,2,FALSE)</f>
        <v>NHS HALTON CCG</v>
      </c>
      <c r="G154" s="56" t="s">
        <v>62</v>
      </c>
      <c r="H154" s="56" t="s">
        <v>0</v>
      </c>
      <c r="I154" s="87">
        <v>155</v>
      </c>
      <c r="J154" s="87">
        <v>153</v>
      </c>
      <c r="K154" s="60">
        <f t="shared" si="4"/>
        <v>2</v>
      </c>
      <c r="L154" s="58">
        <f t="shared" si="5"/>
        <v>0.98709677419354835</v>
      </c>
    </row>
    <row r="155" spans="1:12" s="20" customFormat="1" ht="15" x14ac:dyDescent="0.25">
      <c r="A155" t="str">
        <f>VLOOKUP(E155,'[1]ONS Area ID (CWT Q2 13-14)'!$A$2:$C$219,2,FALSE)</f>
        <v>E38000091</v>
      </c>
      <c r="B155" t="str">
        <f>VLOOKUP(E155,'[1]ONS Area ID (CWT Q2 13-14)'!$A$2:$C$219,3,FALSE)</f>
        <v>E39000005</v>
      </c>
      <c r="C155" s="66" t="str">
        <f>VLOOKUP(E155,[1]CCG!$A$2:$D$212,4,FALSE)</f>
        <v>Q48</v>
      </c>
      <c r="D155" s="66" t="str">
        <f>VLOOKUP(C155,'[1]Area Team'!$A$2:$B$29,2,FALSE)</f>
        <v>MERSEYSIDE AREA TEAM</v>
      </c>
      <c r="E155" s="64" t="s">
        <v>91</v>
      </c>
      <c r="F155" s="66" t="str">
        <f>VLOOKUP(E155,[1]CCG!$A$2:$D$212,2,FALSE)</f>
        <v>NHS KNOWSLEY CCG</v>
      </c>
      <c r="G155" s="56" t="s">
        <v>62</v>
      </c>
      <c r="H155" s="56" t="s">
        <v>0</v>
      </c>
      <c r="I155" s="87">
        <v>191</v>
      </c>
      <c r="J155" s="87">
        <v>185</v>
      </c>
      <c r="K155" s="60">
        <f t="shared" si="4"/>
        <v>6</v>
      </c>
      <c r="L155" s="58">
        <f t="shared" si="5"/>
        <v>0.96858638743455494</v>
      </c>
    </row>
    <row r="156" spans="1:12" s="20" customFormat="1" ht="15" x14ac:dyDescent="0.25">
      <c r="A156" t="str">
        <f>VLOOKUP(E156,'[1]ONS Area ID (CWT Q2 13-14)'!$A$2:$C$219,2,FALSE)</f>
        <v>E38000101</v>
      </c>
      <c r="B156" t="str">
        <f>VLOOKUP(E156,'[1]ONS Area ID (CWT Q2 13-14)'!$A$2:$C$219,3,FALSE)</f>
        <v>E39000005</v>
      </c>
      <c r="C156" s="66" t="str">
        <f>VLOOKUP(E156,[1]CCG!$A$2:$D$212,4,FALSE)</f>
        <v>Q48</v>
      </c>
      <c r="D156" s="66" t="str">
        <f>VLOOKUP(C156,'[1]Area Team'!$A$2:$B$29,2,FALSE)</f>
        <v>MERSEYSIDE AREA TEAM</v>
      </c>
      <c r="E156" s="64" t="s">
        <v>265</v>
      </c>
      <c r="F156" s="66" t="str">
        <f>VLOOKUP(E156,[1]CCG!$A$2:$D$212,2,FALSE)</f>
        <v>NHS LIVERPOOL CCG</v>
      </c>
      <c r="G156" s="56" t="s">
        <v>62</v>
      </c>
      <c r="H156" s="56" t="s">
        <v>0</v>
      </c>
      <c r="I156" s="87">
        <v>616</v>
      </c>
      <c r="J156" s="87">
        <v>605</v>
      </c>
      <c r="K156" s="60">
        <f t="shared" si="4"/>
        <v>11</v>
      </c>
      <c r="L156" s="58">
        <f t="shared" si="5"/>
        <v>0.9821428571428571</v>
      </c>
    </row>
    <row r="157" spans="1:12" s="20" customFormat="1" ht="15" x14ac:dyDescent="0.25">
      <c r="A157" t="str">
        <f>VLOOKUP(E157,'[1]ONS Area ID (CWT Q2 13-14)'!$A$2:$C$219,2,FALSE)</f>
        <v>E38000161</v>
      </c>
      <c r="B157" t="str">
        <f>VLOOKUP(E157,'[1]ONS Area ID (CWT Q2 13-14)'!$A$2:$C$219,3,FALSE)</f>
        <v>E39000005</v>
      </c>
      <c r="C157" s="66" t="str">
        <f>VLOOKUP(E157,[1]CCG!$A$2:$D$212,4,FALSE)</f>
        <v>Q48</v>
      </c>
      <c r="D157" s="66" t="str">
        <f>VLOOKUP(C157,'[1]Area Team'!$A$2:$B$29,2,FALSE)</f>
        <v>MERSEYSIDE AREA TEAM</v>
      </c>
      <c r="E157" s="64" t="s">
        <v>96</v>
      </c>
      <c r="F157" s="66" t="str">
        <f>VLOOKUP(E157,[1]CCG!$A$2:$D$212,2,FALSE)</f>
        <v>NHS SOUTH SEFTON CCG</v>
      </c>
      <c r="G157" s="56" t="s">
        <v>62</v>
      </c>
      <c r="H157" s="56" t="s">
        <v>0</v>
      </c>
      <c r="I157" s="87">
        <v>222</v>
      </c>
      <c r="J157" s="87">
        <v>217</v>
      </c>
      <c r="K157" s="60">
        <f t="shared" si="4"/>
        <v>5</v>
      </c>
      <c r="L157" s="58">
        <f t="shared" si="5"/>
        <v>0.97747747747747749</v>
      </c>
    </row>
    <row r="158" spans="1:12" s="20" customFormat="1" ht="15" x14ac:dyDescent="0.25">
      <c r="A158" t="str">
        <f>VLOOKUP(E158,'[1]ONS Area ID (CWT Q2 13-14)'!$A$2:$C$219,2,FALSE)</f>
        <v>E38000170</v>
      </c>
      <c r="B158" t="str">
        <f>VLOOKUP(E158,'[1]ONS Area ID (CWT Q2 13-14)'!$A$2:$C$219,3,FALSE)</f>
        <v>E39000005</v>
      </c>
      <c r="C158" s="66" t="str">
        <f>VLOOKUP(E158,[1]CCG!$A$2:$D$212,4,FALSE)</f>
        <v>Q48</v>
      </c>
      <c r="D158" s="66" t="str">
        <f>VLOOKUP(C158,'[1]Area Team'!$A$2:$B$29,2,FALSE)</f>
        <v>MERSEYSIDE AREA TEAM</v>
      </c>
      <c r="E158" s="64" t="s">
        <v>97</v>
      </c>
      <c r="F158" s="66" t="str">
        <f>VLOOKUP(E158,[1]CCG!$A$2:$D$212,2,FALSE)</f>
        <v>NHS SOUTHPORT AND FORMBY CCG</v>
      </c>
      <c r="G158" s="56" t="s">
        <v>62</v>
      </c>
      <c r="H158" s="56" t="s">
        <v>0</v>
      </c>
      <c r="I158" s="87">
        <v>203</v>
      </c>
      <c r="J158" s="87">
        <v>196</v>
      </c>
      <c r="K158" s="60">
        <f t="shared" si="4"/>
        <v>7</v>
      </c>
      <c r="L158" s="58">
        <f t="shared" si="5"/>
        <v>0.96551724137931039</v>
      </c>
    </row>
    <row r="159" spans="1:12" s="20" customFormat="1" ht="15" x14ac:dyDescent="0.25">
      <c r="A159" t="str">
        <f>VLOOKUP(E159,'[1]ONS Area ID (CWT Q2 13-14)'!$A$2:$C$219,2,FALSE)</f>
        <v>E38000172</v>
      </c>
      <c r="B159" t="str">
        <f>VLOOKUP(E159,'[1]ONS Area ID (CWT Q2 13-14)'!$A$2:$C$219,3,FALSE)</f>
        <v>E39000005</v>
      </c>
      <c r="C159" s="66" t="str">
        <f>VLOOKUP(E159,[1]CCG!$A$2:$D$212,4,FALSE)</f>
        <v>Q48</v>
      </c>
      <c r="D159" s="66" t="str">
        <f>VLOOKUP(C159,'[1]Area Team'!$A$2:$B$29,2,FALSE)</f>
        <v>MERSEYSIDE AREA TEAM</v>
      </c>
      <c r="E159" s="64" t="s">
        <v>99</v>
      </c>
      <c r="F159" s="66" t="str">
        <f>VLOOKUP(E159,[1]CCG!$A$2:$D$212,2,FALSE)</f>
        <v>NHS ST HELENS CCG</v>
      </c>
      <c r="G159" s="56" t="s">
        <v>62</v>
      </c>
      <c r="H159" s="56" t="s">
        <v>0</v>
      </c>
      <c r="I159" s="87">
        <v>269</v>
      </c>
      <c r="J159" s="87">
        <v>263</v>
      </c>
      <c r="K159" s="60">
        <f t="shared" si="4"/>
        <v>6</v>
      </c>
      <c r="L159" s="58">
        <f t="shared" si="5"/>
        <v>0.97769516728624539</v>
      </c>
    </row>
    <row r="160" spans="1:12" s="20" customFormat="1" ht="15" x14ac:dyDescent="0.25">
      <c r="A160" t="str">
        <f>VLOOKUP(E160,'[1]ONS Area ID (CWT Q2 13-14)'!$A$2:$C$219,2,FALSE)</f>
        <v>N/A</v>
      </c>
      <c r="B160" t="str">
        <f>VLOOKUP(E160,'[1]ONS Area ID (CWT Q2 13-14)'!$A$2:$C$219,3,FALSE)</f>
        <v>E39000007</v>
      </c>
      <c r="C160" s="66" t="s">
        <v>280</v>
      </c>
      <c r="D160" s="66" t="str">
        <f>VLOOKUP(C160,'[1]Area Team'!$A$2:$B$29,2,FALSE)</f>
        <v>NORTH YORKSHIRE AND HUMBER AREA TEAM</v>
      </c>
      <c r="E160" s="64" t="s">
        <v>264</v>
      </c>
      <c r="F160" s="66" t="s">
        <v>282</v>
      </c>
      <c r="G160" s="56" t="s">
        <v>62</v>
      </c>
      <c r="H160" s="56" t="s">
        <v>0</v>
      </c>
      <c r="I160" s="87">
        <v>24</v>
      </c>
      <c r="J160" s="87">
        <v>24</v>
      </c>
      <c r="K160" s="60">
        <f t="shared" si="4"/>
        <v>0</v>
      </c>
      <c r="L160" s="58">
        <f t="shared" si="5"/>
        <v>1</v>
      </c>
    </row>
    <row r="161" spans="1:12" s="20" customFormat="1" ht="15" x14ac:dyDescent="0.25">
      <c r="A161" t="str">
        <f>VLOOKUP(E161,'[1]ONS Area ID (CWT Q2 13-14)'!$A$2:$C$219,2,FALSE)</f>
        <v>E38000052</v>
      </c>
      <c r="B161" t="str">
        <f>VLOOKUP(E161,'[1]ONS Area ID (CWT Q2 13-14)'!$A$2:$C$219,3,FALSE)</f>
        <v>E39000007</v>
      </c>
      <c r="C161" s="66" t="str">
        <f>VLOOKUP(E161,[1]CCG!$A$2:$D$212,4,FALSE)</f>
        <v>Q50</v>
      </c>
      <c r="D161" s="66" t="str">
        <f>VLOOKUP(C161,'[1]Area Team'!$A$2:$B$29,2,FALSE)</f>
        <v>NORTH YORKSHIRE AND HUMBER AREA TEAM</v>
      </c>
      <c r="E161" s="64" t="s">
        <v>116</v>
      </c>
      <c r="F161" s="66" t="str">
        <f>VLOOKUP(E161,[1]CCG!$A$2:$D$212,2,FALSE)</f>
        <v>NHS EAST RIDING OF YORKSHIRE CCG</v>
      </c>
      <c r="G161" s="56" t="s">
        <v>62</v>
      </c>
      <c r="H161" s="56" t="s">
        <v>0</v>
      </c>
      <c r="I161" s="87">
        <v>451</v>
      </c>
      <c r="J161" s="87">
        <v>438</v>
      </c>
      <c r="K161" s="60">
        <f t="shared" si="4"/>
        <v>13</v>
      </c>
      <c r="L161" s="58">
        <f t="shared" si="5"/>
        <v>0.97117516629711753</v>
      </c>
    </row>
    <row r="162" spans="1:12" s="20" customFormat="1" ht="15" x14ac:dyDescent="0.25">
      <c r="A162" t="str">
        <f>VLOOKUP(E162,'[1]ONS Area ID (CWT Q2 13-14)'!$A$2:$C$219,2,FALSE)</f>
        <v>E38000069</v>
      </c>
      <c r="B162" t="str">
        <f>VLOOKUP(E162,'[1]ONS Area ID (CWT Q2 13-14)'!$A$2:$C$219,3,FALSE)</f>
        <v>E39000007</v>
      </c>
      <c r="C162" s="66" t="str">
        <f>VLOOKUP(E162,[1]CCG!$A$2:$D$212,4,FALSE)</f>
        <v>Q50</v>
      </c>
      <c r="D162" s="66" t="str">
        <f>VLOOKUP(C162,'[1]Area Team'!$A$2:$B$29,2,FALSE)</f>
        <v>NORTH YORKSHIRE AND HUMBER AREA TEAM</v>
      </c>
      <c r="E162" s="64" t="s">
        <v>119</v>
      </c>
      <c r="F162" s="66" t="str">
        <f>VLOOKUP(E162,[1]CCG!$A$2:$D$212,2,FALSE)</f>
        <v>NHS HAMBLETON, RICHMONDSHIRE AND WHITBY CCG</v>
      </c>
      <c r="G162" s="56" t="s">
        <v>62</v>
      </c>
      <c r="H162" s="56" t="s">
        <v>0</v>
      </c>
      <c r="I162" s="87">
        <v>244</v>
      </c>
      <c r="J162" s="87">
        <v>238</v>
      </c>
      <c r="K162" s="60">
        <f t="shared" si="4"/>
        <v>6</v>
      </c>
      <c r="L162" s="58">
        <f t="shared" si="5"/>
        <v>0.97540983606557374</v>
      </c>
    </row>
    <row r="163" spans="1:12" s="18" customFormat="1" ht="15" x14ac:dyDescent="0.25">
      <c r="A163" t="str">
        <f>VLOOKUP(E163,'[1]ONS Area ID (CWT Q2 13-14)'!$A$2:$C$219,2,FALSE)</f>
        <v>E38000073</v>
      </c>
      <c r="B163" t="str">
        <f>VLOOKUP(E163,'[1]ONS Area ID (CWT Q2 13-14)'!$A$2:$C$219,3,FALSE)</f>
        <v>E39000007</v>
      </c>
      <c r="C163" s="66" t="str">
        <f>VLOOKUP(E163,[1]CCG!$A$2:$D$212,4,FALSE)</f>
        <v>Q50</v>
      </c>
      <c r="D163" s="66" t="str">
        <f>VLOOKUP(C163,'[1]Area Team'!$A$2:$B$29,2,FALSE)</f>
        <v>NORTH YORKSHIRE AND HUMBER AREA TEAM</v>
      </c>
      <c r="E163" s="64" t="s">
        <v>120</v>
      </c>
      <c r="F163" s="66" t="str">
        <f>VLOOKUP(E163,[1]CCG!$A$2:$D$212,2,FALSE)</f>
        <v>NHS HARROGATE AND RURAL DISTRICT CCG</v>
      </c>
      <c r="G163" s="56" t="s">
        <v>62</v>
      </c>
      <c r="H163" s="56" t="s">
        <v>0</v>
      </c>
      <c r="I163" s="87">
        <v>232</v>
      </c>
      <c r="J163" s="87">
        <v>230</v>
      </c>
      <c r="K163" s="60">
        <f t="shared" si="4"/>
        <v>2</v>
      </c>
      <c r="L163" s="58">
        <f t="shared" si="5"/>
        <v>0.99137931034482762</v>
      </c>
    </row>
    <row r="164" spans="1:12" s="20" customFormat="1" ht="15" x14ac:dyDescent="0.25">
      <c r="A164" t="str">
        <f>VLOOKUP(E164,'[1]ONS Area ID (CWT Q2 13-14)'!$A$2:$C$219,2,FALSE)</f>
        <v>E38000085</v>
      </c>
      <c r="B164" t="str">
        <f>VLOOKUP(E164,'[1]ONS Area ID (CWT Q2 13-14)'!$A$2:$C$219,3,FALSE)</f>
        <v>E39000007</v>
      </c>
      <c r="C164" s="66" t="str">
        <f>VLOOKUP(E164,[1]CCG!$A$2:$D$212,4,FALSE)</f>
        <v>Q50</v>
      </c>
      <c r="D164" s="66" t="str">
        <f>VLOOKUP(C164,'[1]Area Team'!$A$2:$B$29,2,FALSE)</f>
        <v>NORTH YORKSHIRE AND HUMBER AREA TEAM</v>
      </c>
      <c r="E164" s="64" t="s">
        <v>121</v>
      </c>
      <c r="F164" s="66" t="str">
        <f>VLOOKUP(E164,[1]CCG!$A$2:$D$212,2,FALSE)</f>
        <v>NHS HULL CCG</v>
      </c>
      <c r="G164" s="56" t="s">
        <v>62</v>
      </c>
      <c r="H164" s="56" t="s">
        <v>0</v>
      </c>
      <c r="I164" s="87">
        <v>302</v>
      </c>
      <c r="J164" s="87">
        <v>290</v>
      </c>
      <c r="K164" s="60">
        <f t="shared" si="4"/>
        <v>12</v>
      </c>
      <c r="L164" s="58">
        <f t="shared" si="5"/>
        <v>0.96026490066225167</v>
      </c>
    </row>
    <row r="165" spans="1:12" s="20" customFormat="1" ht="15" x14ac:dyDescent="0.25">
      <c r="A165" t="str">
        <f>VLOOKUP(E165,'[1]ONS Area ID (CWT Q2 13-14)'!$A$2:$C$219,2,FALSE)</f>
        <v>E38000119</v>
      </c>
      <c r="B165" t="str">
        <f>VLOOKUP(E165,'[1]ONS Area ID (CWT Q2 13-14)'!$A$2:$C$219,3,FALSE)</f>
        <v>E39000007</v>
      </c>
      <c r="C165" s="66" t="str">
        <f>VLOOKUP(E165,[1]CCG!$A$2:$D$212,4,FALSE)</f>
        <v>Q50</v>
      </c>
      <c r="D165" s="66" t="str">
        <f>VLOOKUP(C165,'[1]Area Team'!$A$2:$B$29,2,FALSE)</f>
        <v>NORTH YORKSHIRE AND HUMBER AREA TEAM</v>
      </c>
      <c r="E165" s="64" t="s">
        <v>123</v>
      </c>
      <c r="F165" s="66" t="str">
        <f>VLOOKUP(E165,[1]CCG!$A$2:$D$212,2,FALSE)</f>
        <v>NHS NORTH EAST LINCOLNSHIRE CCG</v>
      </c>
      <c r="G165" s="56" t="s">
        <v>62</v>
      </c>
      <c r="H165" s="56" t="s">
        <v>0</v>
      </c>
      <c r="I165" s="87">
        <v>240</v>
      </c>
      <c r="J165" s="87">
        <v>238</v>
      </c>
      <c r="K165" s="60">
        <f t="shared" si="4"/>
        <v>2</v>
      </c>
      <c r="L165" s="58">
        <f t="shared" si="5"/>
        <v>0.9916666666666667</v>
      </c>
    </row>
    <row r="166" spans="1:12" s="20" customFormat="1" ht="15" x14ac:dyDescent="0.25">
      <c r="A166" t="str">
        <f>VLOOKUP(E166,'[1]ONS Area ID (CWT Q2 13-14)'!$A$2:$C$219,2,FALSE)</f>
        <v>E38000122</v>
      </c>
      <c r="B166" t="str">
        <f>VLOOKUP(E166,'[1]ONS Area ID (CWT Q2 13-14)'!$A$2:$C$219,3,FALSE)</f>
        <v>E39000007</v>
      </c>
      <c r="C166" s="66" t="str">
        <f>VLOOKUP(E166,[1]CCG!$A$2:$D$212,4,FALSE)</f>
        <v>Q50</v>
      </c>
      <c r="D166" s="66" t="str">
        <f>VLOOKUP(C166,'[1]Area Team'!$A$2:$B$29,2,FALSE)</f>
        <v>NORTH YORKSHIRE AND HUMBER AREA TEAM</v>
      </c>
      <c r="E166" s="64" t="s">
        <v>125</v>
      </c>
      <c r="F166" s="66" t="str">
        <f>VLOOKUP(E166,[1]CCG!$A$2:$D$212,2,FALSE)</f>
        <v>NHS NORTH LINCOLNSHIRE CCG</v>
      </c>
      <c r="G166" s="56" t="s">
        <v>62</v>
      </c>
      <c r="H166" s="56" t="s">
        <v>0</v>
      </c>
      <c r="I166" s="87">
        <v>234</v>
      </c>
      <c r="J166" s="87">
        <v>231</v>
      </c>
      <c r="K166" s="60">
        <f t="shared" si="4"/>
        <v>3</v>
      </c>
      <c r="L166" s="58">
        <f t="shared" si="5"/>
        <v>0.98717948717948723</v>
      </c>
    </row>
    <row r="167" spans="1:12" s="20" customFormat="1" ht="15" x14ac:dyDescent="0.25">
      <c r="A167" t="str">
        <f>VLOOKUP(E167,'[1]ONS Area ID (CWT Q2 13-14)'!$A$2:$C$219,2,FALSE)</f>
        <v>E38000145</v>
      </c>
      <c r="B167" t="str">
        <f>VLOOKUP(E167,'[1]ONS Area ID (CWT Q2 13-14)'!$A$2:$C$219,3,FALSE)</f>
        <v>E39000007</v>
      </c>
      <c r="C167" s="66" t="str">
        <f>VLOOKUP(E167,[1]CCG!$A$2:$D$212,4,FALSE)</f>
        <v>Q50</v>
      </c>
      <c r="D167" s="66" t="str">
        <f>VLOOKUP(C167,'[1]Area Team'!$A$2:$B$29,2,FALSE)</f>
        <v>NORTH YORKSHIRE AND HUMBER AREA TEAM</v>
      </c>
      <c r="E167" s="64" t="s">
        <v>127</v>
      </c>
      <c r="F167" s="66" t="str">
        <f>VLOOKUP(E167,[1]CCG!$A$2:$D$212,2,FALSE)</f>
        <v>NHS SCARBOROUGH AND RYEDALE CCG</v>
      </c>
      <c r="G167" s="56" t="s">
        <v>62</v>
      </c>
      <c r="H167" s="56" t="s">
        <v>0</v>
      </c>
      <c r="I167" s="87">
        <v>165</v>
      </c>
      <c r="J167" s="87">
        <v>158</v>
      </c>
      <c r="K167" s="60">
        <f t="shared" si="4"/>
        <v>7</v>
      </c>
      <c r="L167" s="58">
        <f t="shared" si="5"/>
        <v>0.95757575757575752</v>
      </c>
    </row>
    <row r="168" spans="1:12" ht="15" x14ac:dyDescent="0.25">
      <c r="A168" t="str">
        <f>VLOOKUP(E168,'[1]ONS Area ID (CWT Q2 13-14)'!$A$2:$C$219,2,FALSE)</f>
        <v>E38000188</v>
      </c>
      <c r="B168" t="str">
        <f>VLOOKUP(E168,'[1]ONS Area ID (CWT Q2 13-14)'!$A$2:$C$219,3,FALSE)</f>
        <v>E39000007</v>
      </c>
      <c r="C168" s="66" t="str">
        <f>VLOOKUP(E168,[1]CCG!$A$2:$D$212,4,FALSE)</f>
        <v>Q50</v>
      </c>
      <c r="D168" s="66" t="str">
        <f>VLOOKUP(C168,'[1]Area Team'!$A$2:$B$29,2,FALSE)</f>
        <v>NORTH YORKSHIRE AND HUMBER AREA TEAM</v>
      </c>
      <c r="E168" s="64" t="s">
        <v>129</v>
      </c>
      <c r="F168" s="66" t="str">
        <f>VLOOKUP(E168,[1]CCG!$A$2:$D$212,2,FALSE)</f>
        <v>NHS VALE OF YORK CCG</v>
      </c>
      <c r="G168" s="56" t="s">
        <v>62</v>
      </c>
      <c r="H168" s="56" t="s">
        <v>0</v>
      </c>
      <c r="I168" s="87">
        <v>474</v>
      </c>
      <c r="J168" s="87">
        <v>457</v>
      </c>
      <c r="K168" s="60">
        <f t="shared" si="4"/>
        <v>17</v>
      </c>
      <c r="L168" s="58">
        <f t="shared" si="5"/>
        <v>0.96413502109704641</v>
      </c>
    </row>
    <row r="169" spans="1:12" ht="15" x14ac:dyDescent="0.25">
      <c r="A169" t="str">
        <f>VLOOKUP(E169,'[1]ONS Area ID (CWT Q2 13-14)'!$A$2:$C$219,2,FALSE)</f>
        <v>E38000028</v>
      </c>
      <c r="B169" t="str">
        <f>VLOOKUP(E169,'[1]ONS Area ID (CWT Q2 13-14)'!$A$2:$C$219,3,FALSE)</f>
        <v>E39000017</v>
      </c>
      <c r="C169" s="66" t="str">
        <f>VLOOKUP(E169,[1]CCG!$A$2:$D$212,4,FALSE)</f>
        <v>Q60</v>
      </c>
      <c r="D169" s="66" t="str">
        <f>VLOOKUP(C169,'[1]Area Team'!$A$2:$B$29,2,FALSE)</f>
        <v>SHROPSHIRE AND STAFFORDSHIRE AREA TEAM</v>
      </c>
      <c r="E169" s="64" t="s">
        <v>151</v>
      </c>
      <c r="F169" s="66" t="str">
        <f>VLOOKUP(E169,[1]CCG!$A$2:$D$212,2,FALSE)</f>
        <v>NHS CANNOCK CHASE CCG</v>
      </c>
      <c r="G169" s="56" t="s">
        <v>62</v>
      </c>
      <c r="H169" s="56" t="s">
        <v>0</v>
      </c>
      <c r="I169" s="87">
        <v>171</v>
      </c>
      <c r="J169" s="87">
        <v>167</v>
      </c>
      <c r="K169" s="60">
        <f t="shared" si="4"/>
        <v>4</v>
      </c>
      <c r="L169" s="58">
        <f t="shared" si="5"/>
        <v>0.97660818713450293</v>
      </c>
    </row>
    <row r="170" spans="1:12" ht="15" x14ac:dyDescent="0.25">
      <c r="A170" t="str">
        <f>VLOOKUP(E170,'[1]ONS Area ID (CWT Q2 13-14)'!$A$2:$C$219,2,FALSE)</f>
        <v>E38000053</v>
      </c>
      <c r="B170" t="str">
        <f>VLOOKUP(E170,'[1]ONS Area ID (CWT Q2 13-14)'!$A$2:$C$219,3,FALSE)</f>
        <v>E39000017</v>
      </c>
      <c r="C170" s="66" t="str">
        <f>VLOOKUP(E170,[1]CCG!$A$2:$D$212,4,FALSE)</f>
        <v>Q60</v>
      </c>
      <c r="D170" s="66" t="str">
        <f>VLOOKUP(C170,'[1]Area Team'!$A$2:$B$29,2,FALSE)</f>
        <v>SHROPSHIRE AND STAFFORDSHIRE AREA TEAM</v>
      </c>
      <c r="E170" s="64" t="s">
        <v>154</v>
      </c>
      <c r="F170" s="66" t="str">
        <f>VLOOKUP(E170,[1]CCG!$A$2:$D$212,2,FALSE)</f>
        <v>NHS EAST STAFFORDSHIRE CCG</v>
      </c>
      <c r="G170" s="56" t="s">
        <v>62</v>
      </c>
      <c r="H170" s="56" t="s">
        <v>0</v>
      </c>
      <c r="I170" s="87">
        <v>170</v>
      </c>
      <c r="J170" s="87">
        <v>167</v>
      </c>
      <c r="K170" s="60">
        <f t="shared" si="4"/>
        <v>3</v>
      </c>
      <c r="L170" s="58">
        <f t="shared" si="5"/>
        <v>0.98235294117647054</v>
      </c>
    </row>
    <row r="171" spans="1:12" ht="15" x14ac:dyDescent="0.25">
      <c r="A171" t="str">
        <f>VLOOKUP(E171,'[1]ONS Area ID (CWT Q2 13-14)'!$A$2:$C$219,2,FALSE)</f>
        <v>E38000126</v>
      </c>
      <c r="B171" t="str">
        <f>VLOOKUP(E171,'[1]ONS Area ID (CWT Q2 13-14)'!$A$2:$C$219,3,FALSE)</f>
        <v>E39000017</v>
      </c>
      <c r="C171" s="66" t="str">
        <f>VLOOKUP(E171,[1]CCG!$A$2:$D$212,4,FALSE)</f>
        <v>Q60</v>
      </c>
      <c r="D171" s="66" t="str">
        <f>VLOOKUP(C171,'[1]Area Team'!$A$2:$B$29,2,FALSE)</f>
        <v>SHROPSHIRE AND STAFFORDSHIRE AREA TEAM</v>
      </c>
      <c r="E171" s="64" t="s">
        <v>156</v>
      </c>
      <c r="F171" s="66" t="str">
        <f>VLOOKUP(E171,[1]CCG!$A$2:$D$212,2,FALSE)</f>
        <v>NHS NORTH STAFFORDSHIRE CCG</v>
      </c>
      <c r="G171" s="56" t="s">
        <v>62</v>
      </c>
      <c r="H171" s="56" t="s">
        <v>0</v>
      </c>
      <c r="I171" s="87">
        <v>287</v>
      </c>
      <c r="J171" s="87">
        <v>282</v>
      </c>
      <c r="K171" s="60">
        <f t="shared" si="4"/>
        <v>5</v>
      </c>
      <c r="L171" s="58">
        <f t="shared" si="5"/>
        <v>0.98257839721254359</v>
      </c>
    </row>
    <row r="172" spans="1:12" ht="15" x14ac:dyDescent="0.25">
      <c r="A172" t="str">
        <f>VLOOKUP(E172,'[1]ONS Area ID (CWT Q2 13-14)'!$A$2:$C$219,2,FALSE)</f>
        <v>E38000147</v>
      </c>
      <c r="B172" t="str">
        <f>VLOOKUP(E172,'[1]ONS Area ID (CWT Q2 13-14)'!$A$2:$C$219,3,FALSE)</f>
        <v>E39000017</v>
      </c>
      <c r="C172" s="66" t="str">
        <f>VLOOKUP(E172,[1]CCG!$A$2:$D$212,4,FALSE)</f>
        <v>Q60</v>
      </c>
      <c r="D172" s="66" t="str">
        <f>VLOOKUP(C172,'[1]Area Team'!$A$2:$B$29,2,FALSE)</f>
        <v>SHROPSHIRE AND STAFFORDSHIRE AREA TEAM</v>
      </c>
      <c r="E172" s="64" t="s">
        <v>160</v>
      </c>
      <c r="F172" s="66" t="str">
        <f>VLOOKUP(E172,[1]CCG!$A$2:$D$212,2,FALSE)</f>
        <v>NHS SHROPSHIRE CCG</v>
      </c>
      <c r="G172" s="56" t="s">
        <v>62</v>
      </c>
      <c r="H172" s="56" t="s">
        <v>0</v>
      </c>
      <c r="I172" s="87">
        <v>421</v>
      </c>
      <c r="J172" s="87">
        <v>412</v>
      </c>
      <c r="K172" s="60">
        <f t="shared" si="4"/>
        <v>9</v>
      </c>
      <c r="L172" s="58">
        <f t="shared" si="5"/>
        <v>0.97862232779097391</v>
      </c>
    </row>
    <row r="173" spans="1:12" ht="15" x14ac:dyDescent="0.25">
      <c r="A173" t="str">
        <f>VLOOKUP(E173,'[1]ONS Area ID (CWT Q2 13-14)'!$A$2:$C$219,2,FALSE)</f>
        <v>E38000153</v>
      </c>
      <c r="B173" t="str">
        <f>VLOOKUP(E173,'[1]ONS Area ID (CWT Q2 13-14)'!$A$2:$C$219,3,FALSE)</f>
        <v>E39000017</v>
      </c>
      <c r="C173" s="66" t="str">
        <f>VLOOKUP(E173,[1]CCG!$A$2:$D$212,4,FALSE)</f>
        <v>Q60</v>
      </c>
      <c r="D173" s="66" t="str">
        <f>VLOOKUP(C173,'[1]Area Team'!$A$2:$B$29,2,FALSE)</f>
        <v>SHROPSHIRE AND STAFFORDSHIRE AREA TEAM</v>
      </c>
      <c r="E173" s="64" t="s">
        <v>162</v>
      </c>
      <c r="F173" s="66" t="str">
        <f>VLOOKUP(E173,[1]CCG!$A$2:$D$212,2,FALSE)</f>
        <v>NHS SOUTH EAST STAFFS AND SEISDON PENINSULAR CCG</v>
      </c>
      <c r="G173" s="56" t="s">
        <v>62</v>
      </c>
      <c r="H173" s="56" t="s">
        <v>0</v>
      </c>
      <c r="I173" s="87">
        <v>241</v>
      </c>
      <c r="J173" s="87">
        <v>235</v>
      </c>
      <c r="K173" s="60">
        <f t="shared" si="4"/>
        <v>6</v>
      </c>
      <c r="L173" s="58">
        <f t="shared" si="5"/>
        <v>0.975103734439834</v>
      </c>
    </row>
    <row r="174" spans="1:12" ht="15" x14ac:dyDescent="0.25">
      <c r="A174" t="str">
        <f>VLOOKUP(E174,'[1]ONS Area ID (CWT Q2 13-14)'!$A$2:$C$219,2,FALSE)</f>
        <v>E38000173</v>
      </c>
      <c r="B174" t="str">
        <f>VLOOKUP(E174,'[1]ONS Area ID (CWT Q2 13-14)'!$A$2:$C$219,3,FALSE)</f>
        <v>E39000017</v>
      </c>
      <c r="C174" s="66" t="str">
        <f>VLOOKUP(E174,[1]CCG!$A$2:$D$212,4,FALSE)</f>
        <v>Q60</v>
      </c>
      <c r="D174" s="66" t="str">
        <f>VLOOKUP(C174,'[1]Area Team'!$A$2:$B$29,2,FALSE)</f>
        <v>SHROPSHIRE AND STAFFORDSHIRE AREA TEAM</v>
      </c>
      <c r="E174" s="64" t="s">
        <v>165</v>
      </c>
      <c r="F174" s="66" t="str">
        <f>VLOOKUP(E174,[1]CCG!$A$2:$D$212,2,FALSE)</f>
        <v>NHS STAFFORD AND SURROUNDS CCG</v>
      </c>
      <c r="G174" s="56" t="s">
        <v>62</v>
      </c>
      <c r="H174" s="56" t="s">
        <v>0</v>
      </c>
      <c r="I174" s="87">
        <v>233</v>
      </c>
      <c r="J174" s="87">
        <v>231</v>
      </c>
      <c r="K174" s="60">
        <f t="shared" si="4"/>
        <v>2</v>
      </c>
      <c r="L174" s="58">
        <f t="shared" si="5"/>
        <v>0.99141630901287559</v>
      </c>
    </row>
    <row r="175" spans="1:12" ht="15" x14ac:dyDescent="0.25">
      <c r="A175" t="str">
        <f>VLOOKUP(E175,'[1]ONS Area ID (CWT Q2 13-14)'!$A$2:$C$219,2,FALSE)</f>
        <v>E38000175</v>
      </c>
      <c r="B175" t="str">
        <f>VLOOKUP(E175,'[1]ONS Area ID (CWT Q2 13-14)'!$A$2:$C$219,3,FALSE)</f>
        <v>E39000017</v>
      </c>
      <c r="C175" s="66" t="str">
        <f>VLOOKUP(E175,[1]CCG!$A$2:$D$212,4,FALSE)</f>
        <v>Q60</v>
      </c>
      <c r="D175" s="66" t="str">
        <f>VLOOKUP(C175,'[1]Area Team'!$A$2:$B$29,2,FALSE)</f>
        <v>SHROPSHIRE AND STAFFORDSHIRE AREA TEAM</v>
      </c>
      <c r="E175" s="64" t="s">
        <v>166</v>
      </c>
      <c r="F175" s="66" t="str">
        <f>VLOOKUP(E175,[1]CCG!$A$2:$D$212,2,FALSE)</f>
        <v>NHS STOKE ON TRENT CCG</v>
      </c>
      <c r="G175" s="56" t="s">
        <v>62</v>
      </c>
      <c r="H175" s="56" t="s">
        <v>0</v>
      </c>
      <c r="I175" s="87">
        <v>339</v>
      </c>
      <c r="J175" s="87">
        <v>332</v>
      </c>
      <c r="K175" s="60">
        <f t="shared" si="4"/>
        <v>7</v>
      </c>
      <c r="L175" s="58">
        <f t="shared" si="5"/>
        <v>0.97935103244837762</v>
      </c>
    </row>
    <row r="176" spans="1:12" ht="15" x14ac:dyDescent="0.25">
      <c r="A176" t="str">
        <f>VLOOKUP(E176,'[1]ONS Area ID (CWT Q2 13-14)'!$A$2:$C$219,2,FALSE)</f>
        <v>E38000183</v>
      </c>
      <c r="B176" t="str">
        <f>VLOOKUP(E176,'[1]ONS Area ID (CWT Q2 13-14)'!$A$2:$C$219,3,FALSE)</f>
        <v>E39000017</v>
      </c>
      <c r="C176" s="66" t="str">
        <f>VLOOKUP(E176,[1]CCG!$A$2:$D$212,4,FALSE)</f>
        <v>Q60</v>
      </c>
      <c r="D176" s="66" t="str">
        <f>VLOOKUP(C176,'[1]Area Team'!$A$2:$B$29,2,FALSE)</f>
        <v>SHROPSHIRE AND STAFFORDSHIRE AREA TEAM</v>
      </c>
      <c r="E176" s="64" t="s">
        <v>167</v>
      </c>
      <c r="F176" s="66" t="str">
        <f>VLOOKUP(E176,[1]CCG!$A$2:$D$212,2,FALSE)</f>
        <v>NHS TELFORD AND WREKIN CCG</v>
      </c>
      <c r="G176" s="56" t="s">
        <v>62</v>
      </c>
      <c r="H176" s="56" t="s">
        <v>0</v>
      </c>
      <c r="I176" s="87">
        <v>165</v>
      </c>
      <c r="J176" s="87">
        <v>160</v>
      </c>
      <c r="K176" s="60">
        <f t="shared" si="4"/>
        <v>5</v>
      </c>
      <c r="L176" s="58">
        <f t="shared" si="5"/>
        <v>0.96969696969696972</v>
      </c>
    </row>
    <row r="177" spans="1:12" ht="15" x14ac:dyDescent="0.25">
      <c r="A177" t="str">
        <f>VLOOKUP(E177,'[1]ONS Area ID (CWT Q2 13-14)'!$A$2:$C$219,2,FALSE)</f>
        <v>E38000006</v>
      </c>
      <c r="B177" t="str">
        <f>VLOOKUP(E177,'[1]ONS Area ID (CWT Q2 13-14)'!$A$2:$C$219,3,FALSE)</f>
        <v>E39000008</v>
      </c>
      <c r="C177" s="66" t="str">
        <f>VLOOKUP(E177,[1]CCG!$A$2:$D$212,4,FALSE)</f>
        <v>Q51</v>
      </c>
      <c r="D177" s="66" t="str">
        <f>VLOOKUP(C177,'[1]Area Team'!$A$2:$B$29,2,FALSE)</f>
        <v>SOUTH YORKSHIRE AND BASSETLAW AREA TEAM</v>
      </c>
      <c r="E177" s="64" t="s">
        <v>109</v>
      </c>
      <c r="F177" s="66" t="str">
        <f>VLOOKUP(E177,[1]CCG!$A$2:$D$212,2,FALSE)</f>
        <v>NHS BARNSLEY CCG</v>
      </c>
      <c r="G177" s="56" t="s">
        <v>62</v>
      </c>
      <c r="H177" s="56" t="s">
        <v>0</v>
      </c>
      <c r="I177" s="87">
        <v>313</v>
      </c>
      <c r="J177" s="87">
        <v>310</v>
      </c>
      <c r="K177" s="60">
        <f t="shared" si="4"/>
        <v>3</v>
      </c>
      <c r="L177" s="58">
        <f t="shared" si="5"/>
        <v>0.99041533546325877</v>
      </c>
    </row>
    <row r="178" spans="1:12" ht="15" x14ac:dyDescent="0.25">
      <c r="A178" t="str">
        <f>VLOOKUP(E178,'[1]ONS Area ID (CWT Q2 13-14)'!$A$2:$C$219,2,FALSE)</f>
        <v>E38000008</v>
      </c>
      <c r="B178" t="str">
        <f>VLOOKUP(E178,'[1]ONS Area ID (CWT Q2 13-14)'!$A$2:$C$219,3,FALSE)</f>
        <v>E39000008</v>
      </c>
      <c r="C178" s="66" t="str">
        <f>VLOOKUP(E178,[1]CCG!$A$2:$D$212,4,FALSE)</f>
        <v>Q51</v>
      </c>
      <c r="D178" s="66" t="str">
        <f>VLOOKUP(C178,'[1]Area Team'!$A$2:$B$29,2,FALSE)</f>
        <v>SOUTH YORKSHIRE AND BASSETLAW AREA TEAM</v>
      </c>
      <c r="E178" s="64" t="s">
        <v>110</v>
      </c>
      <c r="F178" s="66" t="str">
        <f>VLOOKUP(E178,[1]CCG!$A$2:$D$212,2,FALSE)</f>
        <v>NHS BASSETLAW CCG</v>
      </c>
      <c r="G178" s="56" t="s">
        <v>62</v>
      </c>
      <c r="H178" s="56" t="s">
        <v>0</v>
      </c>
      <c r="I178" s="87">
        <v>165</v>
      </c>
      <c r="J178" s="87">
        <v>161</v>
      </c>
      <c r="K178" s="60">
        <f t="shared" si="4"/>
        <v>4</v>
      </c>
      <c r="L178" s="58">
        <f t="shared" si="5"/>
        <v>0.97575757575757571</v>
      </c>
    </row>
    <row r="179" spans="1:12" ht="15" x14ac:dyDescent="0.25">
      <c r="A179" t="str">
        <f>VLOOKUP(E179,'[1]ONS Area ID (CWT Q2 13-14)'!$A$2:$C$219,2,FALSE)</f>
        <v>E38000044</v>
      </c>
      <c r="B179" t="str">
        <f>VLOOKUP(E179,'[1]ONS Area ID (CWT Q2 13-14)'!$A$2:$C$219,3,FALSE)</f>
        <v>E39000008</v>
      </c>
      <c r="C179" s="66" t="str">
        <f>VLOOKUP(E179,[1]CCG!$A$2:$D$212,4,FALSE)</f>
        <v>Q51</v>
      </c>
      <c r="D179" s="66" t="str">
        <f>VLOOKUP(C179,'[1]Area Team'!$A$2:$B$29,2,FALSE)</f>
        <v>SOUTH YORKSHIRE AND BASSETLAW AREA TEAM</v>
      </c>
      <c r="E179" s="64" t="s">
        <v>115</v>
      </c>
      <c r="F179" s="66" t="str">
        <f>VLOOKUP(E179,[1]CCG!$A$2:$D$212,2,FALSE)</f>
        <v>NHS DONCASTER CCG</v>
      </c>
      <c r="G179" s="56" t="s">
        <v>62</v>
      </c>
      <c r="H179" s="56" t="s">
        <v>0</v>
      </c>
      <c r="I179" s="87">
        <v>416</v>
      </c>
      <c r="J179" s="87">
        <v>408</v>
      </c>
      <c r="K179" s="60">
        <f t="shared" si="4"/>
        <v>8</v>
      </c>
      <c r="L179" s="58">
        <f t="shared" si="5"/>
        <v>0.98076923076923073</v>
      </c>
    </row>
    <row r="180" spans="1:12" ht="15" x14ac:dyDescent="0.25">
      <c r="A180" t="str">
        <f>VLOOKUP(E180,'[1]ONS Area ID (CWT Q2 13-14)'!$A$2:$C$219,2,FALSE)</f>
        <v>E38000141</v>
      </c>
      <c r="B180" t="str">
        <f>VLOOKUP(E180,'[1]ONS Area ID (CWT Q2 13-14)'!$A$2:$C$219,3,FALSE)</f>
        <v>E39000008</v>
      </c>
      <c r="C180" s="66" t="str">
        <f>VLOOKUP(E180,[1]CCG!$A$2:$D$212,4,FALSE)</f>
        <v>Q51</v>
      </c>
      <c r="D180" s="66" t="str">
        <f>VLOOKUP(C180,'[1]Area Team'!$A$2:$B$29,2,FALSE)</f>
        <v>SOUTH YORKSHIRE AND BASSETLAW AREA TEAM</v>
      </c>
      <c r="E180" s="64" t="s">
        <v>126</v>
      </c>
      <c r="F180" s="66" t="str">
        <f>VLOOKUP(E180,[1]CCG!$A$2:$D$212,2,FALSE)</f>
        <v>NHS ROTHERHAM CCG</v>
      </c>
      <c r="G180" s="56" t="s">
        <v>62</v>
      </c>
      <c r="H180" s="56" t="s">
        <v>0</v>
      </c>
      <c r="I180" s="87">
        <v>308</v>
      </c>
      <c r="J180" s="87">
        <v>305</v>
      </c>
      <c r="K180" s="60">
        <f t="shared" si="4"/>
        <v>3</v>
      </c>
      <c r="L180" s="58">
        <f t="shared" si="5"/>
        <v>0.99025974025974028</v>
      </c>
    </row>
    <row r="181" spans="1:12" ht="15" x14ac:dyDescent="0.25">
      <c r="A181" t="str">
        <f>VLOOKUP(E181,'[1]ONS Area ID (CWT Q2 13-14)'!$A$2:$C$219,2,FALSE)</f>
        <v>E38000146</v>
      </c>
      <c r="B181" t="str">
        <f>VLOOKUP(E181,'[1]ONS Area ID (CWT Q2 13-14)'!$A$2:$C$219,3,FALSE)</f>
        <v>E39000008</v>
      </c>
      <c r="C181" s="66" t="str">
        <f>VLOOKUP(E181,[1]CCG!$A$2:$D$212,4,FALSE)</f>
        <v>Q51</v>
      </c>
      <c r="D181" s="66" t="str">
        <f>VLOOKUP(C181,'[1]Area Team'!$A$2:$B$29,2,FALSE)</f>
        <v>SOUTH YORKSHIRE AND BASSETLAW AREA TEAM</v>
      </c>
      <c r="E181" s="64" t="s">
        <v>128</v>
      </c>
      <c r="F181" s="66" t="str">
        <f>VLOOKUP(E181,[1]CCG!$A$2:$D$212,2,FALSE)</f>
        <v>NHS SHEFFIELD CCG</v>
      </c>
      <c r="G181" s="56" t="s">
        <v>62</v>
      </c>
      <c r="H181" s="56" t="s">
        <v>0</v>
      </c>
      <c r="I181" s="87">
        <v>651</v>
      </c>
      <c r="J181" s="87">
        <v>639</v>
      </c>
      <c r="K181" s="60">
        <f t="shared" si="4"/>
        <v>12</v>
      </c>
      <c r="L181" s="58">
        <f t="shared" si="5"/>
        <v>0.98156682027649766</v>
      </c>
    </row>
    <row r="182" spans="1:12" ht="15" x14ac:dyDescent="0.25">
      <c r="A182" t="str">
        <f>VLOOKUP(E182,'[1]ONS Area ID (CWT Q2 13-14)'!$A$2:$C$219,2,FALSE)</f>
        <v>E38000021</v>
      </c>
      <c r="B182" t="str">
        <f>VLOOKUP(E182,'[1]ONS Area ID (CWT Q2 13-14)'!$A$2:$C$219,3,FALSE)</f>
        <v>E39000023</v>
      </c>
      <c r="C182" s="66" t="str">
        <f>VLOOKUP(E182,[1]CCG!$A$2:$D$212,4,FALSE)</f>
        <v>Q68</v>
      </c>
      <c r="D182" s="66" t="str">
        <f>VLOOKUP(C182,'[1]Area Team'!$A$2:$B$29,2,FALSE)</f>
        <v>SURREY AND SUSSEX AREA TEAM</v>
      </c>
      <c r="E182" s="64" t="s">
        <v>220</v>
      </c>
      <c r="F182" s="66" t="str">
        <f>VLOOKUP(E182,[1]CCG!$A$2:$D$212,2,FALSE)</f>
        <v>NHS BRIGHTON AND HOVE CCG</v>
      </c>
      <c r="G182" s="56" t="s">
        <v>62</v>
      </c>
      <c r="H182" s="56" t="s">
        <v>0</v>
      </c>
      <c r="I182" s="87">
        <v>292</v>
      </c>
      <c r="J182" s="87">
        <v>280</v>
      </c>
      <c r="K182" s="60">
        <f t="shared" si="4"/>
        <v>12</v>
      </c>
      <c r="L182" s="58">
        <f t="shared" si="5"/>
        <v>0.95890410958904104</v>
      </c>
    </row>
    <row r="183" spans="1:12" ht="15" x14ac:dyDescent="0.25">
      <c r="A183" t="str">
        <f>VLOOKUP(E183,'[1]ONS Area ID (CWT Q2 13-14)'!$A$2:$C$219,2,FALSE)</f>
        <v>E38000036</v>
      </c>
      <c r="B183" t="str">
        <f>VLOOKUP(E183,'[1]ONS Area ID (CWT Q2 13-14)'!$A$2:$C$219,3,FALSE)</f>
        <v>E39000023</v>
      </c>
      <c r="C183" s="66" t="str">
        <f>VLOOKUP(E183,[1]CCG!$A$2:$D$212,4,FALSE)</f>
        <v>Q68</v>
      </c>
      <c r="D183" s="66" t="str">
        <f>VLOOKUP(C183,'[1]Area Team'!$A$2:$B$29,2,FALSE)</f>
        <v>SURREY AND SUSSEX AREA TEAM</v>
      </c>
      <c r="E183" s="64" t="s">
        <v>223</v>
      </c>
      <c r="F183" s="66" t="str">
        <f>VLOOKUP(E183,[1]CCG!$A$2:$D$212,2,FALSE)</f>
        <v>NHS COASTAL WEST SUSSEX CCG</v>
      </c>
      <c r="G183" s="56" t="s">
        <v>62</v>
      </c>
      <c r="H183" s="56" t="s">
        <v>0</v>
      </c>
      <c r="I183" s="87">
        <v>795</v>
      </c>
      <c r="J183" s="87">
        <v>790</v>
      </c>
      <c r="K183" s="60">
        <f t="shared" si="4"/>
        <v>5</v>
      </c>
      <c r="L183" s="58">
        <f t="shared" si="5"/>
        <v>0.99371069182389937</v>
      </c>
    </row>
    <row r="184" spans="1:12" ht="15" x14ac:dyDescent="0.25">
      <c r="A184" t="str">
        <f>VLOOKUP(E184,'[1]ONS Area ID (CWT Q2 13-14)'!$A$2:$C$219,2,FALSE)</f>
        <v>E38000039</v>
      </c>
      <c r="B184" t="str">
        <f>VLOOKUP(E184,'[1]ONS Area ID (CWT Q2 13-14)'!$A$2:$C$219,3,FALSE)</f>
        <v>E39000023</v>
      </c>
      <c r="C184" s="66" t="str">
        <f>VLOOKUP(E184,[1]CCG!$A$2:$D$212,4,FALSE)</f>
        <v>Q68</v>
      </c>
      <c r="D184" s="66" t="str">
        <f>VLOOKUP(C184,'[1]Area Team'!$A$2:$B$29,2,FALSE)</f>
        <v>SURREY AND SUSSEX AREA TEAM</v>
      </c>
      <c r="E184" s="64" t="s">
        <v>224</v>
      </c>
      <c r="F184" s="66" t="str">
        <f>VLOOKUP(E184,[1]CCG!$A$2:$D$212,2,FALSE)</f>
        <v>NHS CRAWLEY CCG</v>
      </c>
      <c r="G184" s="56" t="s">
        <v>62</v>
      </c>
      <c r="H184" s="56" t="s">
        <v>0</v>
      </c>
      <c r="I184" s="87">
        <v>116</v>
      </c>
      <c r="J184" s="87">
        <v>115</v>
      </c>
      <c r="K184" s="60">
        <f t="shared" si="4"/>
        <v>1</v>
      </c>
      <c r="L184" s="58">
        <f t="shared" si="5"/>
        <v>0.99137931034482762</v>
      </c>
    </row>
    <row r="185" spans="1:12" ht="15" x14ac:dyDescent="0.25">
      <c r="A185" t="str">
        <f>VLOOKUP(E185,'[1]ONS Area ID (CWT Q2 13-14)'!$A$2:$C$219,2,FALSE)</f>
        <v>E38000054</v>
      </c>
      <c r="B185" t="str">
        <f>VLOOKUP(E185,'[1]ONS Area ID (CWT Q2 13-14)'!$A$2:$C$219,3,FALSE)</f>
        <v>E39000023</v>
      </c>
      <c r="C185" s="66" t="str">
        <f>VLOOKUP(E185,[1]CCG!$A$2:$D$212,4,FALSE)</f>
        <v>Q68</v>
      </c>
      <c r="D185" s="66" t="str">
        <f>VLOOKUP(C185,'[1]Area Team'!$A$2:$B$29,2,FALSE)</f>
        <v>SURREY AND SUSSEX AREA TEAM</v>
      </c>
      <c r="E185" s="64" t="s">
        <v>226</v>
      </c>
      <c r="F185" s="66" t="str">
        <f>VLOOKUP(E185,[1]CCG!$A$2:$D$212,2,FALSE)</f>
        <v>NHS EAST SURREY CCG</v>
      </c>
      <c r="G185" s="56" t="s">
        <v>62</v>
      </c>
      <c r="H185" s="56" t="s">
        <v>0</v>
      </c>
      <c r="I185" s="87">
        <v>190</v>
      </c>
      <c r="J185" s="87">
        <v>186</v>
      </c>
      <c r="K185" s="60">
        <f t="shared" si="4"/>
        <v>4</v>
      </c>
      <c r="L185" s="58">
        <f t="shared" si="5"/>
        <v>0.97894736842105268</v>
      </c>
    </row>
    <row r="186" spans="1:12" ht="15" x14ac:dyDescent="0.25">
      <c r="A186" t="str">
        <f>VLOOKUP(E186,'[1]ONS Area ID (CWT Q2 13-14)'!$A$2:$C$219,2,FALSE)</f>
        <v>E38000055</v>
      </c>
      <c r="B186" t="str">
        <f>VLOOKUP(E186,'[1]ONS Area ID (CWT Q2 13-14)'!$A$2:$C$219,3,FALSE)</f>
        <v>E39000023</v>
      </c>
      <c r="C186" s="66" t="str">
        <f>VLOOKUP(E186,[1]CCG!$A$2:$D$212,4,FALSE)</f>
        <v>Q68</v>
      </c>
      <c r="D186" s="66" t="str">
        <f>VLOOKUP(C186,'[1]Area Team'!$A$2:$B$29,2,FALSE)</f>
        <v>SURREY AND SUSSEX AREA TEAM</v>
      </c>
      <c r="E186" s="64" t="s">
        <v>222</v>
      </c>
      <c r="F186" s="66" t="str">
        <f>VLOOKUP(E186,[1]CCG!$A$2:$D$212,2,FALSE)</f>
        <v>NHS EASTBOURNE, HAILSHAM AND SEAFORD CCG</v>
      </c>
      <c r="G186" s="56" t="s">
        <v>62</v>
      </c>
      <c r="H186" s="56" t="s">
        <v>0</v>
      </c>
      <c r="I186" s="87">
        <v>302</v>
      </c>
      <c r="J186" s="87">
        <v>298</v>
      </c>
      <c r="K186" s="60">
        <f t="shared" si="4"/>
        <v>4</v>
      </c>
      <c r="L186" s="58">
        <f t="shared" si="5"/>
        <v>0.98675496688741726</v>
      </c>
    </row>
    <row r="187" spans="1:12" ht="15" x14ac:dyDescent="0.25">
      <c r="A187" t="str">
        <f>VLOOKUP(E187,'[1]ONS Area ID (CWT Q2 13-14)'!$A$2:$C$219,2,FALSE)</f>
        <v>E38000067</v>
      </c>
      <c r="B187" t="str">
        <f>VLOOKUP(E187,'[1]ONS Area ID (CWT Q2 13-14)'!$A$2:$C$219,3,FALSE)</f>
        <v>E39000023</v>
      </c>
      <c r="C187" s="66" t="str">
        <f>VLOOKUP(E187,[1]CCG!$A$2:$D$212,4,FALSE)</f>
        <v>Q68</v>
      </c>
      <c r="D187" s="66" t="str">
        <f>VLOOKUP(C187,'[1]Area Team'!$A$2:$B$29,2,FALSE)</f>
        <v>SURREY AND SUSSEX AREA TEAM</v>
      </c>
      <c r="E187" s="64" t="s">
        <v>227</v>
      </c>
      <c r="F187" s="66" t="str">
        <f>VLOOKUP(E187,[1]CCG!$A$2:$D$212,2,FALSE)</f>
        <v>NHS GUILDFORD AND WAVERLEY CCG</v>
      </c>
      <c r="G187" s="56" t="s">
        <v>62</v>
      </c>
      <c r="H187" s="56" t="s">
        <v>0</v>
      </c>
      <c r="I187" s="87">
        <v>168</v>
      </c>
      <c r="J187" s="87">
        <v>162</v>
      </c>
      <c r="K187" s="60">
        <f t="shared" si="4"/>
        <v>6</v>
      </c>
      <c r="L187" s="58">
        <f t="shared" si="5"/>
        <v>0.9642857142857143</v>
      </c>
    </row>
    <row r="188" spans="1:12" ht="15" x14ac:dyDescent="0.25">
      <c r="A188" t="str">
        <f>VLOOKUP(E188,'[1]ONS Area ID (CWT Q2 13-14)'!$A$2:$C$219,2,FALSE)</f>
        <v>E38000076</v>
      </c>
      <c r="B188" t="str">
        <f>VLOOKUP(E188,'[1]ONS Area ID (CWT Q2 13-14)'!$A$2:$C$219,3,FALSE)</f>
        <v>E39000023</v>
      </c>
      <c r="C188" s="66" t="str">
        <f>VLOOKUP(E188,[1]CCG!$A$2:$D$212,4,FALSE)</f>
        <v>Q68</v>
      </c>
      <c r="D188" s="66" t="str">
        <f>VLOOKUP(C188,'[1]Area Team'!$A$2:$B$29,2,FALSE)</f>
        <v>SURREY AND SUSSEX AREA TEAM</v>
      </c>
      <c r="E188" s="64" t="s">
        <v>228</v>
      </c>
      <c r="F188" s="66" t="str">
        <f>VLOOKUP(E188,[1]CCG!$A$2:$D$212,2,FALSE)</f>
        <v>NHS HASTINGS AND ROTHER CCG</v>
      </c>
      <c r="G188" s="56" t="s">
        <v>62</v>
      </c>
      <c r="H188" s="56" t="s">
        <v>0</v>
      </c>
      <c r="I188" s="87">
        <v>270</v>
      </c>
      <c r="J188" s="87">
        <v>268</v>
      </c>
      <c r="K188" s="60">
        <f t="shared" si="4"/>
        <v>2</v>
      </c>
      <c r="L188" s="58">
        <f t="shared" si="5"/>
        <v>0.99259259259259258</v>
      </c>
    </row>
    <row r="189" spans="1:12" ht="15" x14ac:dyDescent="0.25">
      <c r="A189" t="str">
        <f>VLOOKUP(E189,'[1]ONS Area ID (CWT Q2 13-14)'!$A$2:$C$219,2,FALSE)</f>
        <v>E38000081</v>
      </c>
      <c r="B189" t="str">
        <f>VLOOKUP(E189,'[1]ONS Area ID (CWT Q2 13-14)'!$A$2:$C$219,3,FALSE)</f>
        <v>E39000023</v>
      </c>
      <c r="C189" s="66" t="str">
        <f>VLOOKUP(E189,[1]CCG!$A$2:$D$212,4,FALSE)</f>
        <v>Q68</v>
      </c>
      <c r="D189" s="66" t="str">
        <f>VLOOKUP(C189,'[1]Area Team'!$A$2:$B$29,2,FALSE)</f>
        <v>SURREY AND SUSSEX AREA TEAM</v>
      </c>
      <c r="E189" s="64" t="s">
        <v>273</v>
      </c>
      <c r="F189" s="66" t="str">
        <f>VLOOKUP(E189,[1]CCG!$A$2:$D$212,2,FALSE)</f>
        <v>NHS HIGH WEALD LEWES HAVENS CCG</v>
      </c>
      <c r="G189" s="56" t="s">
        <v>62</v>
      </c>
      <c r="H189" s="56" t="s">
        <v>0</v>
      </c>
      <c r="I189" s="87">
        <v>195</v>
      </c>
      <c r="J189" s="87">
        <v>191</v>
      </c>
      <c r="K189" s="60">
        <f t="shared" si="4"/>
        <v>4</v>
      </c>
      <c r="L189" s="58">
        <f t="shared" si="5"/>
        <v>0.97948717948717945</v>
      </c>
    </row>
    <row r="190" spans="1:12" ht="15" x14ac:dyDescent="0.25">
      <c r="A190" t="str">
        <f>VLOOKUP(E190,'[1]ONS Area ID (CWT Q2 13-14)'!$A$2:$C$219,2,FALSE)</f>
        <v>E38000083</v>
      </c>
      <c r="B190" t="str">
        <f>VLOOKUP(E190,'[1]ONS Area ID (CWT Q2 13-14)'!$A$2:$C$219,3,FALSE)</f>
        <v>E39000023</v>
      </c>
      <c r="C190" s="66" t="str">
        <f>VLOOKUP(E190,[1]CCG!$A$2:$D$212,4,FALSE)</f>
        <v>Q68</v>
      </c>
      <c r="D190" s="66" t="str">
        <f>VLOOKUP(C190,'[1]Area Team'!$A$2:$B$29,2,FALSE)</f>
        <v>SURREY AND SUSSEX AREA TEAM</v>
      </c>
      <c r="E190" s="64" t="s">
        <v>230</v>
      </c>
      <c r="F190" s="66" t="str">
        <f>VLOOKUP(E190,[1]CCG!$A$2:$D$212,2,FALSE)</f>
        <v>NHS HORSHAM AND MID SUSSEX CCG</v>
      </c>
      <c r="G190" s="56" t="s">
        <v>62</v>
      </c>
      <c r="H190" s="56" t="s">
        <v>0</v>
      </c>
      <c r="I190" s="87">
        <v>253</v>
      </c>
      <c r="J190" s="87">
        <v>248</v>
      </c>
      <c r="K190" s="60">
        <f t="shared" si="4"/>
        <v>5</v>
      </c>
      <c r="L190" s="58">
        <f t="shared" si="5"/>
        <v>0.98023715415019763</v>
      </c>
    </row>
    <row r="191" spans="1:12" ht="15" x14ac:dyDescent="0.25">
      <c r="A191" t="str">
        <f>VLOOKUP(E191,'[1]ONS Area ID (CWT Q2 13-14)'!$A$2:$C$219,2,FALSE)</f>
        <v>E38000128</v>
      </c>
      <c r="B191" t="str">
        <f>VLOOKUP(E191,'[1]ONS Area ID (CWT Q2 13-14)'!$A$2:$C$219,3,FALSE)</f>
        <v>E39000023</v>
      </c>
      <c r="C191" s="66" t="str">
        <f>VLOOKUP(E191,[1]CCG!$A$2:$D$212,4,FALSE)</f>
        <v>Q68</v>
      </c>
      <c r="D191" s="66" t="str">
        <f>VLOOKUP(C191,'[1]Area Team'!$A$2:$B$29,2,FALSE)</f>
        <v>SURREY AND SUSSEX AREA TEAM</v>
      </c>
      <c r="E191" s="64" t="s">
        <v>231</v>
      </c>
      <c r="F191" s="66" t="str">
        <f>VLOOKUP(E191,[1]CCG!$A$2:$D$212,2,FALSE)</f>
        <v>NHS NORTH WEST SURREY CCG</v>
      </c>
      <c r="G191" s="56" t="s">
        <v>62</v>
      </c>
      <c r="H191" s="56" t="s">
        <v>0</v>
      </c>
      <c r="I191" s="87">
        <v>358</v>
      </c>
      <c r="J191" s="87">
        <v>355</v>
      </c>
      <c r="K191" s="60">
        <f t="shared" si="4"/>
        <v>3</v>
      </c>
      <c r="L191" s="58">
        <f t="shared" si="5"/>
        <v>0.99162011173184361</v>
      </c>
    </row>
    <row r="192" spans="1:12" ht="15" x14ac:dyDescent="0.25">
      <c r="A192" t="str">
        <f>VLOOKUP(E192,'[1]ONS Area ID (CWT Q2 13-14)'!$A$2:$C$219,2,FALSE)</f>
        <v>E38000177</v>
      </c>
      <c r="B192" t="str">
        <f>VLOOKUP(E192,'[1]ONS Area ID (CWT Q2 13-14)'!$A$2:$C$219,3,FALSE)</f>
        <v>E39000023</v>
      </c>
      <c r="C192" s="66" t="str">
        <f>VLOOKUP(E192,[1]CCG!$A$2:$D$212,4,FALSE)</f>
        <v>Q68</v>
      </c>
      <c r="D192" s="66" t="str">
        <f>VLOOKUP(C192,'[1]Area Team'!$A$2:$B$29,2,FALSE)</f>
        <v>SURREY AND SUSSEX AREA TEAM</v>
      </c>
      <c r="E192" s="64" t="s">
        <v>271</v>
      </c>
      <c r="F192" s="66" t="str">
        <f>VLOOKUP(E192,[1]CCG!$A$2:$D$212,2,FALSE)</f>
        <v>NHS SURREY DOWNS CCG</v>
      </c>
      <c r="G192" s="56" t="s">
        <v>62</v>
      </c>
      <c r="H192" s="56" t="s">
        <v>0</v>
      </c>
      <c r="I192" s="87">
        <v>352</v>
      </c>
      <c r="J192" s="87">
        <v>348</v>
      </c>
      <c r="K192" s="60">
        <f t="shared" si="4"/>
        <v>4</v>
      </c>
      <c r="L192" s="58">
        <f t="shared" si="5"/>
        <v>0.98863636363636365</v>
      </c>
    </row>
    <row r="193" spans="1:12" ht="15" x14ac:dyDescent="0.25">
      <c r="A193" t="str">
        <f>VLOOKUP(E193,'[1]ONS Area ID (CWT Q2 13-14)'!$A$2:$C$219,2,FALSE)</f>
        <v>E38000178</v>
      </c>
      <c r="B193" t="str">
        <f>VLOOKUP(E193,'[1]ONS Area ID (CWT Q2 13-14)'!$A$2:$C$219,3,FALSE)</f>
        <v>E39000023</v>
      </c>
      <c r="C193" s="66" t="str">
        <f>VLOOKUP(E193,[1]CCG!$A$2:$D$212,4,FALSE)</f>
        <v>Q68</v>
      </c>
      <c r="D193" s="66" t="str">
        <f>VLOOKUP(C193,'[1]Area Team'!$A$2:$B$29,2,FALSE)</f>
        <v>SURREY AND SUSSEX AREA TEAM</v>
      </c>
      <c r="E193" s="64" t="s">
        <v>233</v>
      </c>
      <c r="F193" s="66" t="str">
        <f>VLOOKUP(E193,[1]CCG!$A$2:$D$212,2,FALSE)</f>
        <v>NHS SURREY HEATH CCG</v>
      </c>
      <c r="G193" s="56" t="s">
        <v>62</v>
      </c>
      <c r="H193" s="56" t="s">
        <v>0</v>
      </c>
      <c r="I193" s="87">
        <v>110</v>
      </c>
      <c r="J193" s="87">
        <v>107</v>
      </c>
      <c r="K193" s="60">
        <f t="shared" si="4"/>
        <v>3</v>
      </c>
      <c r="L193" s="58">
        <f t="shared" si="5"/>
        <v>0.97272727272727277</v>
      </c>
    </row>
    <row r="194" spans="1:12" ht="15" x14ac:dyDescent="0.25">
      <c r="A194" t="str">
        <f>VLOOKUP(E194,'[1]ONS Area ID (CWT Q2 13-14)'!$A$2:$C$219,2,FALSE)</f>
        <v>E38000003</v>
      </c>
      <c r="B194" t="str">
        <f>VLOOKUP(E194,'[1]ONS Area ID (CWT Q2 13-14)'!$A$2:$C$219,3,FALSE)</f>
        <v>E39000024</v>
      </c>
      <c r="C194" s="66" t="str">
        <f>VLOOKUP(E194,[1]CCG!$A$2:$D$212,4,FALSE)</f>
        <v>Q69</v>
      </c>
      <c r="D194" s="66" t="str">
        <f>VLOOKUP(C194,'[1]Area Team'!$A$2:$B$29,2,FALSE)</f>
        <v>THAMES VALLEY AREA TEAM</v>
      </c>
      <c r="E194" s="64" t="s">
        <v>249</v>
      </c>
      <c r="F194" s="66" t="str">
        <f>VLOOKUP(E194,[1]CCG!$A$2:$D$212,2,FALSE)</f>
        <v>NHS AYLESBURY VALE CCG</v>
      </c>
      <c r="G194" s="56" t="s">
        <v>62</v>
      </c>
      <c r="H194" s="56" t="s">
        <v>0</v>
      </c>
      <c r="I194" s="87">
        <v>247</v>
      </c>
      <c r="J194" s="87">
        <v>245</v>
      </c>
      <c r="K194" s="60">
        <f t="shared" si="4"/>
        <v>2</v>
      </c>
      <c r="L194" s="58">
        <f t="shared" si="5"/>
        <v>0.9919028340080972</v>
      </c>
    </row>
    <row r="195" spans="1:12" ht="15" x14ac:dyDescent="0.25">
      <c r="A195" t="str">
        <f>VLOOKUP(E195,'[1]ONS Area ID (CWT Q2 13-14)'!$A$2:$C$219,2,FALSE)</f>
        <v>E38000017</v>
      </c>
      <c r="B195" t="str">
        <f>VLOOKUP(E195,'[1]ONS Area ID (CWT Q2 13-14)'!$A$2:$C$219,3,FALSE)</f>
        <v>E39000024</v>
      </c>
      <c r="C195" s="66" t="str">
        <f>VLOOKUP(E195,[1]CCG!$A$2:$D$212,4,FALSE)</f>
        <v>Q69</v>
      </c>
      <c r="D195" s="66" t="str">
        <f>VLOOKUP(C195,'[1]Area Team'!$A$2:$B$29,2,FALSE)</f>
        <v>THAMES VALLEY AREA TEAM</v>
      </c>
      <c r="E195" s="64" t="s">
        <v>236</v>
      </c>
      <c r="F195" s="66" t="str">
        <f>VLOOKUP(E195,[1]CCG!$A$2:$D$212,2,FALSE)</f>
        <v>NHS BRACKNELL AND ASCOT CCG</v>
      </c>
      <c r="G195" s="56" t="s">
        <v>62</v>
      </c>
      <c r="H195" s="56" t="s">
        <v>0</v>
      </c>
      <c r="I195" s="87">
        <v>138</v>
      </c>
      <c r="J195" s="87">
        <v>135</v>
      </c>
      <c r="K195" s="60">
        <f t="shared" si="4"/>
        <v>3</v>
      </c>
      <c r="L195" s="58">
        <f t="shared" si="5"/>
        <v>0.97826086956521741</v>
      </c>
    </row>
    <row r="196" spans="1:12" ht="15" x14ac:dyDescent="0.25">
      <c r="A196" t="str">
        <f>VLOOKUP(E196,'[1]ONS Area ID (CWT Q2 13-14)'!$A$2:$C$219,2,FALSE)</f>
        <v>E38000033</v>
      </c>
      <c r="B196" t="str">
        <f>VLOOKUP(E196,'[1]ONS Area ID (CWT Q2 13-14)'!$A$2:$C$219,3,FALSE)</f>
        <v>E39000024</v>
      </c>
      <c r="C196" s="66" t="str">
        <f>VLOOKUP(E196,[1]CCG!$A$2:$D$212,4,FALSE)</f>
        <v>Q69</v>
      </c>
      <c r="D196" s="66" t="str">
        <f>VLOOKUP(C196,'[1]Area Team'!$A$2:$B$29,2,FALSE)</f>
        <v>THAMES VALLEY AREA TEAM</v>
      </c>
      <c r="E196" s="64" t="s">
        <v>237</v>
      </c>
      <c r="F196" s="66" t="str">
        <f>VLOOKUP(E196,[1]CCG!$A$2:$D$212,2,FALSE)</f>
        <v>NHS CHILTERN CCG</v>
      </c>
      <c r="G196" s="56" t="s">
        <v>62</v>
      </c>
      <c r="H196" s="56" t="s">
        <v>0</v>
      </c>
      <c r="I196" s="87">
        <v>347</v>
      </c>
      <c r="J196" s="87">
        <v>343</v>
      </c>
      <c r="K196" s="60">
        <f t="shared" si="4"/>
        <v>4</v>
      </c>
      <c r="L196" s="58">
        <f t="shared" si="5"/>
        <v>0.98847262247838619</v>
      </c>
    </row>
    <row r="197" spans="1:12" ht="15" x14ac:dyDescent="0.25">
      <c r="A197" t="str">
        <f>VLOOKUP(E197,'[1]ONS Area ID (CWT Q2 13-14)'!$A$2:$C$219,2,FALSE)</f>
        <v>E38000110</v>
      </c>
      <c r="B197" t="str">
        <f>VLOOKUP(E197,'[1]ONS Area ID (CWT Q2 13-14)'!$A$2:$C$219,3,FALSE)</f>
        <v>E39000024</v>
      </c>
      <c r="C197" s="66" t="str">
        <f>VLOOKUP(E197,[1]CCG!$A$2:$D$212,4,FALSE)</f>
        <v>Q69</v>
      </c>
      <c r="D197" s="66" t="str">
        <f>VLOOKUP(C197,'[1]Area Team'!$A$2:$B$29,2,FALSE)</f>
        <v>THAMES VALLEY AREA TEAM</v>
      </c>
      <c r="E197" s="64" t="s">
        <v>241</v>
      </c>
      <c r="F197" s="66" t="str">
        <f>VLOOKUP(E197,[1]CCG!$A$2:$D$212,2,FALSE)</f>
        <v>NHS NEWBURY AND DISTRICT CCG</v>
      </c>
      <c r="G197" s="56" t="s">
        <v>62</v>
      </c>
      <c r="H197" s="56" t="s">
        <v>0</v>
      </c>
      <c r="I197" s="87">
        <v>127</v>
      </c>
      <c r="J197" s="87">
        <v>126</v>
      </c>
      <c r="K197" s="60">
        <f t="shared" si="4"/>
        <v>1</v>
      </c>
      <c r="L197" s="58">
        <f t="shared" si="5"/>
        <v>0.99212598425196852</v>
      </c>
    </row>
    <row r="198" spans="1:12" ht="15" x14ac:dyDescent="0.25">
      <c r="A198" t="str">
        <f>VLOOKUP(E198,'[1]ONS Area ID (CWT Q2 13-14)'!$A$2:$C$219,2,FALSE)</f>
        <v>E38000114</v>
      </c>
      <c r="B198" t="str">
        <f>VLOOKUP(E198,'[1]ONS Area ID (CWT Q2 13-14)'!$A$2:$C$219,3,FALSE)</f>
        <v>E39000024</v>
      </c>
      <c r="C198" s="66" t="str">
        <f>VLOOKUP(E198,[1]CCG!$A$2:$D$212,4,FALSE)</f>
        <v>Q69</v>
      </c>
      <c r="D198" s="66" t="str">
        <f>VLOOKUP(C198,'[1]Area Team'!$A$2:$B$29,2,FALSE)</f>
        <v>THAMES VALLEY AREA TEAM</v>
      </c>
      <c r="E198" s="64" t="s">
        <v>242</v>
      </c>
      <c r="F198" s="66" t="str">
        <f>VLOOKUP(E198,[1]CCG!$A$2:$D$212,2,FALSE)</f>
        <v>NHS NORTH &amp; WEST READING CCG</v>
      </c>
      <c r="G198" s="56" t="s">
        <v>62</v>
      </c>
      <c r="H198" s="56" t="s">
        <v>0</v>
      </c>
      <c r="I198" s="87">
        <v>104</v>
      </c>
      <c r="J198" s="87">
        <v>100</v>
      </c>
      <c r="K198" s="60">
        <f t="shared" si="4"/>
        <v>4</v>
      </c>
      <c r="L198" s="58">
        <f t="shared" si="5"/>
        <v>0.96153846153846156</v>
      </c>
    </row>
    <row r="199" spans="1:12" ht="15" x14ac:dyDescent="0.25">
      <c r="A199" t="str">
        <f>VLOOKUP(E199,'[1]ONS Area ID (CWT Q2 13-14)'!$A$2:$C$219,2,FALSE)</f>
        <v>E38000136</v>
      </c>
      <c r="B199" t="str">
        <f>VLOOKUP(E199,'[1]ONS Area ID (CWT Q2 13-14)'!$A$2:$C$219,3,FALSE)</f>
        <v>E39000024</v>
      </c>
      <c r="C199" s="66" t="str">
        <f>VLOOKUP(E199,[1]CCG!$A$2:$D$212,4,FALSE)</f>
        <v>Q69</v>
      </c>
      <c r="D199" s="66" t="str">
        <f>VLOOKUP(C199,'[1]Area Team'!$A$2:$B$29,2,FALSE)</f>
        <v>THAMES VALLEY AREA TEAM</v>
      </c>
      <c r="E199" s="64" t="s">
        <v>243</v>
      </c>
      <c r="F199" s="66" t="str">
        <f>VLOOKUP(E199,[1]CCG!$A$2:$D$212,2,FALSE)</f>
        <v>NHS OXFORDSHIRE CCG</v>
      </c>
      <c r="G199" s="56" t="s">
        <v>62</v>
      </c>
      <c r="H199" s="56" t="s">
        <v>0</v>
      </c>
      <c r="I199" s="87">
        <v>696</v>
      </c>
      <c r="J199" s="87">
        <v>660</v>
      </c>
      <c r="K199" s="60">
        <f t="shared" si="4"/>
        <v>36</v>
      </c>
      <c r="L199" s="58">
        <f t="shared" si="5"/>
        <v>0.94827586206896552</v>
      </c>
    </row>
    <row r="200" spans="1:12" ht="15" x14ac:dyDescent="0.25">
      <c r="A200" t="str">
        <f>VLOOKUP(E200,'[1]ONS Area ID (CWT Q2 13-14)'!$A$2:$C$219,2,FALSE)</f>
        <v>E38000148</v>
      </c>
      <c r="B200" t="str">
        <f>VLOOKUP(E200,'[1]ONS Area ID (CWT Q2 13-14)'!$A$2:$C$219,3,FALSE)</f>
        <v>E39000024</v>
      </c>
      <c r="C200" s="66" t="str">
        <f>VLOOKUP(E200,[1]CCG!$A$2:$D$212,4,FALSE)</f>
        <v>Q69</v>
      </c>
      <c r="D200" s="66" t="str">
        <f>VLOOKUP(C200,'[1]Area Team'!$A$2:$B$29,2,FALSE)</f>
        <v>THAMES VALLEY AREA TEAM</v>
      </c>
      <c r="E200" s="64" t="s">
        <v>245</v>
      </c>
      <c r="F200" s="66" t="str">
        <f>VLOOKUP(E200,[1]CCG!$A$2:$D$212,2,FALSE)</f>
        <v>NHS SLOUGH CCG</v>
      </c>
      <c r="G200" s="56" t="s">
        <v>62</v>
      </c>
      <c r="H200" s="56" t="s">
        <v>0</v>
      </c>
      <c r="I200" s="87">
        <v>86</v>
      </c>
      <c r="J200" s="87">
        <v>83</v>
      </c>
      <c r="K200" s="60">
        <f t="shared" si="4"/>
        <v>3</v>
      </c>
      <c r="L200" s="58">
        <f t="shared" si="5"/>
        <v>0.96511627906976749</v>
      </c>
    </row>
    <row r="201" spans="1:12" ht="15" x14ac:dyDescent="0.25">
      <c r="A201" t="str">
        <f>VLOOKUP(E201,'[1]ONS Area ID (CWT Q2 13-14)'!$A$2:$C$219,2,FALSE)</f>
        <v>E38000160</v>
      </c>
      <c r="B201" t="str">
        <f>VLOOKUP(E201,'[1]ONS Area ID (CWT Q2 13-14)'!$A$2:$C$219,3,FALSE)</f>
        <v>E39000024</v>
      </c>
      <c r="C201" s="66" t="str">
        <f>VLOOKUP(E201,[1]CCG!$A$2:$D$212,4,FALSE)</f>
        <v>Q69</v>
      </c>
      <c r="D201" s="66" t="str">
        <f>VLOOKUP(C201,'[1]Area Team'!$A$2:$B$29,2,FALSE)</f>
        <v>THAMES VALLEY AREA TEAM</v>
      </c>
      <c r="E201" s="64" t="s">
        <v>247</v>
      </c>
      <c r="F201" s="66" t="str">
        <f>VLOOKUP(E201,[1]CCG!$A$2:$D$212,2,FALSE)</f>
        <v>NHS SOUTH READING CCG</v>
      </c>
      <c r="G201" s="56" t="s">
        <v>62</v>
      </c>
      <c r="H201" s="56" t="s">
        <v>0</v>
      </c>
      <c r="I201" s="87">
        <v>78</v>
      </c>
      <c r="J201" s="87">
        <v>77</v>
      </c>
      <c r="K201" s="60">
        <f t="shared" si="4"/>
        <v>1</v>
      </c>
      <c r="L201" s="58">
        <f t="shared" si="5"/>
        <v>0.98717948717948723</v>
      </c>
    </row>
    <row r="202" spans="1:12" ht="15" x14ac:dyDescent="0.25">
      <c r="A202" t="str">
        <f>VLOOKUP(E202,'[1]ONS Area ID (CWT Q2 13-14)'!$A$2:$C$219,2,FALSE)</f>
        <v>E38000207</v>
      </c>
      <c r="B202" t="str">
        <f>VLOOKUP(E202,'[1]ONS Area ID (CWT Q2 13-14)'!$A$2:$C$219,3,FALSE)</f>
        <v>E39000024</v>
      </c>
      <c r="C202" s="66" t="str">
        <f>VLOOKUP(E202,[1]CCG!$A$2:$D$212,4,FALSE)</f>
        <v>Q69</v>
      </c>
      <c r="D202" s="66" t="str">
        <f>VLOOKUP(C202,'[1]Area Team'!$A$2:$B$29,2,FALSE)</f>
        <v>THAMES VALLEY AREA TEAM</v>
      </c>
      <c r="E202" s="64" t="s">
        <v>251</v>
      </c>
      <c r="F202" s="66" t="str">
        <f>VLOOKUP(E202,[1]CCG!$A$2:$D$212,2,FALSE)</f>
        <v>NHS WINDSOR, ASCOT AND MAIDENHEAD CCG</v>
      </c>
      <c r="G202" s="56" t="s">
        <v>62</v>
      </c>
      <c r="H202" s="56" t="s">
        <v>0</v>
      </c>
      <c r="I202" s="87">
        <v>188</v>
      </c>
      <c r="J202" s="87">
        <v>185</v>
      </c>
      <c r="K202" s="60">
        <f t="shared" si="4"/>
        <v>3</v>
      </c>
      <c r="L202" s="58">
        <f t="shared" si="5"/>
        <v>0.98404255319148937</v>
      </c>
    </row>
    <row r="203" spans="1:12" ht="15" x14ac:dyDescent="0.25">
      <c r="A203" t="str">
        <f>VLOOKUP(E203,'[1]ONS Area ID (CWT Q2 13-14)'!$A$2:$C$219,2,FALSE)</f>
        <v>E38000209</v>
      </c>
      <c r="B203" t="str">
        <f>VLOOKUP(E203,'[1]ONS Area ID (CWT Q2 13-14)'!$A$2:$C$219,3,FALSE)</f>
        <v>E39000024</v>
      </c>
      <c r="C203" s="66" t="str">
        <f>VLOOKUP(E203,[1]CCG!$A$2:$D$212,4,FALSE)</f>
        <v>Q69</v>
      </c>
      <c r="D203" s="66" t="str">
        <f>VLOOKUP(C203,'[1]Area Team'!$A$2:$B$29,2,FALSE)</f>
        <v>THAMES VALLEY AREA TEAM</v>
      </c>
      <c r="E203" s="64" t="s">
        <v>252</v>
      </c>
      <c r="F203" s="66" t="str">
        <f>VLOOKUP(E203,[1]CCG!$A$2:$D$212,2,FALSE)</f>
        <v>NHS WOKINGHAM CCG</v>
      </c>
      <c r="G203" s="56" t="s">
        <v>62</v>
      </c>
      <c r="H203" s="56" t="s">
        <v>0</v>
      </c>
      <c r="I203" s="87">
        <v>155</v>
      </c>
      <c r="J203" s="87">
        <v>150</v>
      </c>
      <c r="K203" s="60">
        <f t="shared" ref="K203:K224" si="6">I203-J203</f>
        <v>5</v>
      </c>
      <c r="L203" s="58">
        <f t="shared" ref="L203:L224" si="7">J203/I203</f>
        <v>0.967741935483871</v>
      </c>
    </row>
    <row r="204" spans="1:12" ht="15" x14ac:dyDescent="0.25">
      <c r="A204" t="str">
        <f>VLOOKUP(E204,'[1]ONS Area ID (CWT Q2 13-14)'!$A$2:$C$219,2,FALSE)</f>
        <v>E38000045</v>
      </c>
      <c r="B204" t="str">
        <f>VLOOKUP(E204,'[1]ONS Area ID (CWT Q2 13-14)'!$A$2:$C$219,3,FALSE)</f>
        <v>E39000025</v>
      </c>
      <c r="C204" s="66" t="str">
        <f>VLOOKUP(E204,[1]CCG!$A$2:$D$212,4,FALSE)</f>
        <v>Q70</v>
      </c>
      <c r="D204" s="66" t="str">
        <f>VLOOKUP(C204,'[1]Area Team'!$A$2:$B$29,2,FALSE)</f>
        <v>WESSEX AREA TEAM</v>
      </c>
      <c r="E204" s="64" t="s">
        <v>255</v>
      </c>
      <c r="F204" s="66" t="str">
        <f>VLOOKUP(E204,[1]CCG!$A$2:$D$212,2,FALSE)</f>
        <v>NHS DORSET CCG</v>
      </c>
      <c r="G204" s="56" t="s">
        <v>62</v>
      </c>
      <c r="H204" s="56" t="s">
        <v>0</v>
      </c>
      <c r="I204" s="87">
        <v>1268</v>
      </c>
      <c r="J204" s="87">
        <v>1226</v>
      </c>
      <c r="K204" s="60">
        <f t="shared" si="6"/>
        <v>42</v>
      </c>
      <c r="L204" s="58">
        <f t="shared" si="7"/>
        <v>0.96687697160883279</v>
      </c>
    </row>
    <row r="205" spans="1:12" ht="15" x14ac:dyDescent="0.25">
      <c r="A205" t="str">
        <f>VLOOKUP(E205,'[1]ONS Area ID (CWT Q2 13-14)'!$A$2:$C$219,2,FALSE)</f>
        <v>E38000059</v>
      </c>
      <c r="B205" t="str">
        <f>VLOOKUP(E205,'[1]ONS Area ID (CWT Q2 13-14)'!$A$2:$C$219,3,FALSE)</f>
        <v>E39000025</v>
      </c>
      <c r="C205" s="66" t="str">
        <f>VLOOKUP(E205,[1]CCG!$A$2:$D$212,4,FALSE)</f>
        <v>Q70</v>
      </c>
      <c r="D205" s="66" t="str">
        <f>VLOOKUP(C205,'[1]Area Team'!$A$2:$B$29,2,FALSE)</f>
        <v>WESSEX AREA TEAM</v>
      </c>
      <c r="E205" s="64" t="s">
        <v>239</v>
      </c>
      <c r="F205" s="66" t="str">
        <f>VLOOKUP(E205,[1]CCG!$A$2:$D$212,2,FALSE)</f>
        <v>NHS FAREHAM AND GOSPORT CCG</v>
      </c>
      <c r="G205" s="56" t="s">
        <v>62</v>
      </c>
      <c r="H205" s="56" t="s">
        <v>0</v>
      </c>
      <c r="I205" s="87">
        <v>257</v>
      </c>
      <c r="J205" s="87">
        <v>251</v>
      </c>
      <c r="K205" s="60">
        <f t="shared" si="6"/>
        <v>6</v>
      </c>
      <c r="L205" s="58">
        <f t="shared" si="7"/>
        <v>0.97665369649805445</v>
      </c>
    </row>
    <row r="206" spans="1:12" ht="15" x14ac:dyDescent="0.25">
      <c r="A206" t="str">
        <f>VLOOKUP(E206,'[1]ONS Area ID (CWT Q2 13-14)'!$A$2:$C$219,2,FALSE)</f>
        <v>E38000087</v>
      </c>
      <c r="B206" t="str">
        <f>VLOOKUP(E206,'[1]ONS Area ID (CWT Q2 13-14)'!$A$2:$C$219,3,FALSE)</f>
        <v>E39000025</v>
      </c>
      <c r="C206" s="66" t="str">
        <f>VLOOKUP(E206,[1]CCG!$A$2:$D$212,4,FALSE)</f>
        <v>Q70</v>
      </c>
      <c r="D206" s="66" t="str">
        <f>VLOOKUP(C206,'[1]Area Team'!$A$2:$B$29,2,FALSE)</f>
        <v>WESSEX AREA TEAM</v>
      </c>
      <c r="E206" s="64" t="s">
        <v>240</v>
      </c>
      <c r="F206" s="66" t="str">
        <f>VLOOKUP(E206,[1]CCG!$A$2:$D$212,2,FALSE)</f>
        <v>NHS ISLE OF WIGHT CCG</v>
      </c>
      <c r="G206" s="56" t="s">
        <v>62</v>
      </c>
      <c r="H206" s="56" t="s">
        <v>0</v>
      </c>
      <c r="I206" s="87">
        <v>231</v>
      </c>
      <c r="J206" s="87">
        <v>222</v>
      </c>
      <c r="K206" s="60">
        <f t="shared" si="6"/>
        <v>9</v>
      </c>
      <c r="L206" s="58">
        <f t="shared" si="7"/>
        <v>0.96103896103896103</v>
      </c>
    </row>
    <row r="207" spans="1:12" ht="15" x14ac:dyDescent="0.25">
      <c r="A207" t="str">
        <f>VLOOKUP(E207,'[1]ONS Area ID (CWT Q2 13-14)'!$A$2:$C$219,2,FALSE)</f>
        <v>E38000118</v>
      </c>
      <c r="B207" t="str">
        <f>VLOOKUP(E207,'[1]ONS Area ID (CWT Q2 13-14)'!$A$2:$C$219,3,FALSE)</f>
        <v>E39000025</v>
      </c>
      <c r="C207" s="66" t="str">
        <f>VLOOKUP(E207,[1]CCG!$A$2:$D$212,4,FALSE)</f>
        <v>Q70</v>
      </c>
      <c r="D207" s="66" t="str">
        <f>VLOOKUP(C207,'[1]Area Team'!$A$2:$B$29,2,FALSE)</f>
        <v>WESSEX AREA TEAM</v>
      </c>
      <c r="E207" s="64" t="s">
        <v>274</v>
      </c>
      <c r="F207" s="66" t="str">
        <f>VLOOKUP(E207,[1]CCG!$A$2:$D$212,2,FALSE)</f>
        <v>NHS NORTH EAST HAMPSHIRE AND FARNHAM CCG</v>
      </c>
      <c r="G207" s="56" t="s">
        <v>62</v>
      </c>
      <c r="H207" s="56" t="s">
        <v>0</v>
      </c>
      <c r="I207" s="87">
        <v>182</v>
      </c>
      <c r="J207" s="87">
        <v>179</v>
      </c>
      <c r="K207" s="60">
        <f t="shared" si="6"/>
        <v>3</v>
      </c>
      <c r="L207" s="58">
        <f t="shared" si="7"/>
        <v>0.98351648351648346</v>
      </c>
    </row>
    <row r="208" spans="1:12" ht="15" x14ac:dyDescent="0.25">
      <c r="A208" t="str">
        <f>VLOOKUP(E208,'[1]ONS Area ID (CWT Q2 13-14)'!$A$2:$C$219,2,FALSE)</f>
        <v>E38000120</v>
      </c>
      <c r="B208" t="str">
        <f>VLOOKUP(E208,'[1]ONS Area ID (CWT Q2 13-14)'!$A$2:$C$219,3,FALSE)</f>
        <v>E39000025</v>
      </c>
      <c r="C208" s="66" t="str">
        <f>VLOOKUP(E208,[1]CCG!$A$2:$D$212,4,FALSE)</f>
        <v>Q70</v>
      </c>
      <c r="D208" s="66" t="str">
        <f>VLOOKUP(C208,'[1]Area Team'!$A$2:$B$29,2,FALSE)</f>
        <v>WESSEX AREA TEAM</v>
      </c>
      <c r="E208" s="64" t="s">
        <v>238</v>
      </c>
      <c r="F208" s="66" t="str">
        <f>VLOOKUP(E208,[1]CCG!$A$2:$D$212,2,FALSE)</f>
        <v>NHS NORTH HAMPSHIRE CCG</v>
      </c>
      <c r="G208" s="56" t="s">
        <v>62</v>
      </c>
      <c r="H208" s="56" t="s">
        <v>0</v>
      </c>
      <c r="I208" s="87">
        <v>267</v>
      </c>
      <c r="J208" s="87">
        <v>266</v>
      </c>
      <c r="K208" s="60">
        <f t="shared" si="6"/>
        <v>1</v>
      </c>
      <c r="L208" s="58">
        <f t="shared" si="7"/>
        <v>0.99625468164794007</v>
      </c>
    </row>
    <row r="209" spans="1:12" ht="15" x14ac:dyDescent="0.25">
      <c r="A209" t="str">
        <f>VLOOKUP(E209,'[1]ONS Area ID (CWT Q2 13-14)'!$A$2:$C$219,2,FALSE)</f>
        <v>E38000137</v>
      </c>
      <c r="B209" t="str">
        <f>VLOOKUP(E209,'[1]ONS Area ID (CWT Q2 13-14)'!$A$2:$C$219,3,FALSE)</f>
        <v>E39000025</v>
      </c>
      <c r="C209" s="66" t="str">
        <f>VLOOKUP(E209,[1]CCG!$A$2:$D$212,4,FALSE)</f>
        <v>Q70</v>
      </c>
      <c r="D209" s="66" t="str">
        <f>VLOOKUP(C209,'[1]Area Team'!$A$2:$B$29,2,FALSE)</f>
        <v>WESSEX AREA TEAM</v>
      </c>
      <c r="E209" s="64" t="s">
        <v>244</v>
      </c>
      <c r="F209" s="66" t="str">
        <f>VLOOKUP(E209,[1]CCG!$A$2:$D$212,2,FALSE)</f>
        <v>NHS PORTSMOUTH CCG</v>
      </c>
      <c r="G209" s="56" t="s">
        <v>62</v>
      </c>
      <c r="H209" s="56" t="s">
        <v>0</v>
      </c>
      <c r="I209" s="87">
        <v>164</v>
      </c>
      <c r="J209" s="87">
        <v>163</v>
      </c>
      <c r="K209" s="60">
        <f t="shared" si="6"/>
        <v>1</v>
      </c>
      <c r="L209" s="58">
        <f t="shared" si="7"/>
        <v>0.99390243902439024</v>
      </c>
    </row>
    <row r="210" spans="1:12" ht="15" x14ac:dyDescent="0.25">
      <c r="A210" t="str">
        <f>VLOOKUP(E210,'[1]ONS Area ID (CWT Q2 13-14)'!$A$2:$C$219,2,FALSE)</f>
        <v>E38000154</v>
      </c>
      <c r="B210" t="str">
        <f>VLOOKUP(E210,'[1]ONS Area ID (CWT Q2 13-14)'!$A$2:$C$219,3,FALSE)</f>
        <v>E39000025</v>
      </c>
      <c r="C210" s="66" t="str">
        <f>VLOOKUP(E210,[1]CCG!$A$2:$D$212,4,FALSE)</f>
        <v>Q70</v>
      </c>
      <c r="D210" s="66" t="str">
        <f>VLOOKUP(C210,'[1]Area Team'!$A$2:$B$29,2,FALSE)</f>
        <v>WESSEX AREA TEAM</v>
      </c>
      <c r="E210" s="64" t="s">
        <v>246</v>
      </c>
      <c r="F210" s="66" t="str">
        <f>VLOOKUP(E210,[1]CCG!$A$2:$D$212,2,FALSE)</f>
        <v>NHS SOUTH EASTERN HAMPSHIRE CCG</v>
      </c>
      <c r="G210" s="56" t="s">
        <v>62</v>
      </c>
      <c r="H210" s="56" t="s">
        <v>0</v>
      </c>
      <c r="I210" s="87">
        <v>271</v>
      </c>
      <c r="J210" s="87">
        <v>267</v>
      </c>
      <c r="K210" s="60">
        <f t="shared" si="6"/>
        <v>4</v>
      </c>
      <c r="L210" s="58">
        <f t="shared" si="7"/>
        <v>0.98523985239852396</v>
      </c>
    </row>
    <row r="211" spans="1:12" ht="15" x14ac:dyDescent="0.25">
      <c r="A211" t="str">
        <f>VLOOKUP(E211,'[1]ONS Area ID (CWT Q2 13-14)'!$A$2:$C$219,2,FALSE)</f>
        <v>E38000167</v>
      </c>
      <c r="B211" t="str">
        <f>VLOOKUP(E211,'[1]ONS Area ID (CWT Q2 13-14)'!$A$2:$C$219,3,FALSE)</f>
        <v>E39000025</v>
      </c>
      <c r="C211" s="66" t="str">
        <f>VLOOKUP(E211,[1]CCG!$A$2:$D$212,4,FALSE)</f>
        <v>Q70</v>
      </c>
      <c r="D211" s="66" t="str">
        <f>VLOOKUP(C211,'[1]Area Team'!$A$2:$B$29,2,FALSE)</f>
        <v>WESSEX AREA TEAM</v>
      </c>
      <c r="E211" s="64" t="s">
        <v>248</v>
      </c>
      <c r="F211" s="66" t="str">
        <f>VLOOKUP(E211,[1]CCG!$A$2:$D$212,2,FALSE)</f>
        <v>NHS SOUTHAMPTON CCG</v>
      </c>
      <c r="G211" s="56" t="s">
        <v>62</v>
      </c>
      <c r="H211" s="56" t="s">
        <v>0</v>
      </c>
      <c r="I211" s="87">
        <v>252</v>
      </c>
      <c r="J211" s="87">
        <v>245</v>
      </c>
      <c r="K211" s="60">
        <f t="shared" si="6"/>
        <v>7</v>
      </c>
      <c r="L211" s="58">
        <f t="shared" si="7"/>
        <v>0.97222222222222221</v>
      </c>
    </row>
    <row r="212" spans="1:12" ht="15" x14ac:dyDescent="0.25">
      <c r="A212" t="str">
        <f>VLOOKUP(E212,'[1]ONS Area ID (CWT Q2 13-14)'!$A$2:$C$219,2,FALSE)</f>
        <v>E38000198</v>
      </c>
      <c r="B212" t="str">
        <f>VLOOKUP(E212,'[1]ONS Area ID (CWT Q2 13-14)'!$A$2:$C$219,3,FALSE)</f>
        <v>E39000025</v>
      </c>
      <c r="C212" s="66" t="str">
        <f>VLOOKUP(E212,[1]CCG!$A$2:$D$212,4,FALSE)</f>
        <v>Q70</v>
      </c>
      <c r="D212" s="66" t="str">
        <f>VLOOKUP(C212,'[1]Area Team'!$A$2:$B$29,2,FALSE)</f>
        <v>WESSEX AREA TEAM</v>
      </c>
      <c r="E212" s="64" t="s">
        <v>250</v>
      </c>
      <c r="F212" s="66" t="str">
        <f>VLOOKUP(E212,[1]CCG!$A$2:$D$212,2,FALSE)</f>
        <v>NHS WEST HAMPSHIRE CCG</v>
      </c>
      <c r="G212" s="56" t="s">
        <v>62</v>
      </c>
      <c r="H212" s="56" t="s">
        <v>0</v>
      </c>
      <c r="I212" s="87">
        <v>786</v>
      </c>
      <c r="J212" s="87">
        <v>762</v>
      </c>
      <c r="K212" s="60">
        <f t="shared" si="6"/>
        <v>24</v>
      </c>
      <c r="L212" s="58">
        <f t="shared" si="7"/>
        <v>0.96946564885496178</v>
      </c>
    </row>
    <row r="213" spans="1:12" ht="15" x14ac:dyDescent="0.25">
      <c r="A213" t="str">
        <f>VLOOKUP(E213,'[1]ONS Area ID (CWT Q2 13-14)'!$A$2:$C$219,2,FALSE)</f>
        <v>E38000001</v>
      </c>
      <c r="B213" t="str">
        <f>VLOOKUP(E213,'[1]ONS Area ID (CWT Q2 13-14)'!$A$2:$C$219,3,FALSE)</f>
        <v>E39000009</v>
      </c>
      <c r="C213" s="66" t="str">
        <f>VLOOKUP(E213,[1]CCG!$A$2:$D$212,4,FALSE)</f>
        <v>Q52</v>
      </c>
      <c r="D213" s="66" t="str">
        <f>VLOOKUP(C213,'[1]Area Team'!$A$2:$B$29,2,FALSE)</f>
        <v>WEST YORKSHIRE AREA TEAM</v>
      </c>
      <c r="E213" s="64" t="s">
        <v>108</v>
      </c>
      <c r="F213" s="66" t="str">
        <f>VLOOKUP(E213,[1]CCG!$A$2:$D$212,2,FALSE)</f>
        <v>NHS AIREDALE, WHARFDALE AND CRAVEN CCG</v>
      </c>
      <c r="G213" s="56" t="s">
        <v>62</v>
      </c>
      <c r="H213" s="56" t="s">
        <v>0</v>
      </c>
      <c r="I213" s="87">
        <v>210</v>
      </c>
      <c r="J213" s="87">
        <v>206</v>
      </c>
      <c r="K213" s="60">
        <f t="shared" si="6"/>
        <v>4</v>
      </c>
      <c r="L213" s="58">
        <f t="shared" si="7"/>
        <v>0.98095238095238091</v>
      </c>
    </row>
    <row r="214" spans="1:12" ht="15" x14ac:dyDescent="0.25">
      <c r="A214" t="str">
        <f>VLOOKUP(E214,'[1]ONS Area ID (CWT Q2 13-14)'!$A$2:$C$219,2,FALSE)</f>
        <v>E38000018</v>
      </c>
      <c r="B214" t="str">
        <f>VLOOKUP(E214,'[1]ONS Area ID (CWT Q2 13-14)'!$A$2:$C$219,3,FALSE)</f>
        <v>E39000009</v>
      </c>
      <c r="C214" s="66" t="str">
        <f>VLOOKUP(E214,[1]CCG!$A$2:$D$212,4,FALSE)</f>
        <v>Q52</v>
      </c>
      <c r="D214" s="66" t="str">
        <f>VLOOKUP(C214,'[1]Area Team'!$A$2:$B$29,2,FALSE)</f>
        <v>WEST YORKSHIRE AREA TEAM</v>
      </c>
      <c r="E214" s="64" t="s">
        <v>114</v>
      </c>
      <c r="F214" s="66" t="str">
        <f>VLOOKUP(E214,[1]CCG!$A$2:$D$212,2,FALSE)</f>
        <v>NHS BRADFORD CITY CCG</v>
      </c>
      <c r="G214" s="56" t="s">
        <v>62</v>
      </c>
      <c r="H214" s="56" t="s">
        <v>0</v>
      </c>
      <c r="I214" s="87">
        <v>43</v>
      </c>
      <c r="J214" s="87">
        <v>41</v>
      </c>
      <c r="K214" s="60">
        <f t="shared" si="6"/>
        <v>2</v>
      </c>
      <c r="L214" s="58">
        <f t="shared" si="7"/>
        <v>0.95348837209302328</v>
      </c>
    </row>
    <row r="215" spans="1:12" ht="15" x14ac:dyDescent="0.25">
      <c r="A215" t="str">
        <f>VLOOKUP(E215,'[1]ONS Area ID (CWT Q2 13-14)'!$A$2:$C$219,2,FALSE)</f>
        <v>E38000019</v>
      </c>
      <c r="B215" t="str">
        <f>VLOOKUP(E215,'[1]ONS Area ID (CWT Q2 13-14)'!$A$2:$C$219,3,FALSE)</f>
        <v>E39000009</v>
      </c>
      <c r="C215" s="66" t="str">
        <f>VLOOKUP(E215,[1]CCG!$A$2:$D$212,4,FALSE)</f>
        <v>Q52</v>
      </c>
      <c r="D215" s="66" t="str">
        <f>VLOOKUP(C215,'[1]Area Team'!$A$2:$B$29,2,FALSE)</f>
        <v>WEST YORKSHIRE AREA TEAM</v>
      </c>
      <c r="E215" s="64" t="s">
        <v>111</v>
      </c>
      <c r="F215" s="66" t="str">
        <f>VLOOKUP(E215,[1]CCG!$A$2:$D$212,2,FALSE)</f>
        <v>NHS BRADFORD DISTRICTS CCG</v>
      </c>
      <c r="G215" s="56" t="s">
        <v>62</v>
      </c>
      <c r="H215" s="56" t="s">
        <v>0</v>
      </c>
      <c r="I215" s="87">
        <v>311</v>
      </c>
      <c r="J215" s="87">
        <v>305</v>
      </c>
      <c r="K215" s="60">
        <f t="shared" si="6"/>
        <v>6</v>
      </c>
      <c r="L215" s="58">
        <f t="shared" si="7"/>
        <v>0.98070739549839225</v>
      </c>
    </row>
    <row r="216" spans="1:12" ht="15" x14ac:dyDescent="0.25">
      <c r="A216" t="str">
        <f>VLOOKUP(E216,'[1]ONS Area ID (CWT Q2 13-14)'!$A$2:$C$219,2,FALSE)</f>
        <v>E38000025</v>
      </c>
      <c r="B216" t="str">
        <f>VLOOKUP(E216,'[1]ONS Area ID (CWT Q2 13-14)'!$A$2:$C$219,3,FALSE)</f>
        <v>E39000009</v>
      </c>
      <c r="C216" s="66" t="str">
        <f>VLOOKUP(E216,[1]CCG!$A$2:$D$212,4,FALSE)</f>
        <v>Q52</v>
      </c>
      <c r="D216" s="66" t="str">
        <f>VLOOKUP(C216,'[1]Area Team'!$A$2:$B$29,2,FALSE)</f>
        <v>WEST YORKSHIRE AREA TEAM</v>
      </c>
      <c r="E216" s="64" t="s">
        <v>112</v>
      </c>
      <c r="F216" s="66" t="str">
        <f>VLOOKUP(E216,[1]CCG!$A$2:$D$212,2,FALSE)</f>
        <v>NHS CALDERDALE CCG</v>
      </c>
      <c r="G216" s="56" t="s">
        <v>62</v>
      </c>
      <c r="H216" s="56" t="s">
        <v>0</v>
      </c>
      <c r="I216" s="87">
        <v>195</v>
      </c>
      <c r="J216" s="87">
        <v>193</v>
      </c>
      <c r="K216" s="60">
        <f t="shared" si="6"/>
        <v>2</v>
      </c>
      <c r="L216" s="58">
        <f t="shared" si="7"/>
        <v>0.98974358974358978</v>
      </c>
    </row>
    <row r="217" spans="1:12" ht="15" x14ac:dyDescent="0.25">
      <c r="A217" t="str">
        <f>VLOOKUP(E217,'[1]ONS Area ID (CWT Q2 13-14)'!$A$2:$C$219,2,FALSE)</f>
        <v>E38000064</v>
      </c>
      <c r="B217" t="str">
        <f>VLOOKUP(E217,'[1]ONS Area ID (CWT Q2 13-14)'!$A$2:$C$219,3,FALSE)</f>
        <v>E39000009</v>
      </c>
      <c r="C217" s="66" t="str">
        <f>VLOOKUP(E217,[1]CCG!$A$2:$D$212,4,FALSE)</f>
        <v>Q52</v>
      </c>
      <c r="D217" s="66" t="str">
        <f>VLOOKUP(C217,'[1]Area Team'!$A$2:$B$29,2,FALSE)</f>
        <v>WEST YORKSHIRE AREA TEAM</v>
      </c>
      <c r="E217" s="64" t="s">
        <v>117</v>
      </c>
      <c r="F217" s="66" t="str">
        <f>VLOOKUP(E217,[1]CCG!$A$2:$D$212,2,FALSE)</f>
        <v>NHS GREATER HUDDERSFIELD CCG</v>
      </c>
      <c r="G217" s="56" t="s">
        <v>62</v>
      </c>
      <c r="H217" s="56" t="s">
        <v>0</v>
      </c>
      <c r="I217" s="87">
        <v>230</v>
      </c>
      <c r="J217" s="87">
        <v>226</v>
      </c>
      <c r="K217" s="60">
        <f t="shared" si="6"/>
        <v>4</v>
      </c>
      <c r="L217" s="58">
        <f t="shared" si="7"/>
        <v>0.9826086956521739</v>
      </c>
    </row>
    <row r="218" spans="1:12" ht="15" x14ac:dyDescent="0.25">
      <c r="A218" t="str">
        <f>VLOOKUP(E218,'[1]ONS Area ID (CWT Q2 13-14)'!$A$2:$C$219,2,FALSE)</f>
        <v>E38000094</v>
      </c>
      <c r="B218" t="str">
        <f>VLOOKUP(E218,'[1]ONS Area ID (CWT Q2 13-14)'!$A$2:$C$219,3,FALSE)</f>
        <v>E39000009</v>
      </c>
      <c r="C218" s="66" t="str">
        <f>VLOOKUP(E218,[1]CCG!$A$2:$D$212,4,FALSE)</f>
        <v>Q52</v>
      </c>
      <c r="D218" s="66" t="str">
        <f>VLOOKUP(C218,'[1]Area Team'!$A$2:$B$29,2,FALSE)</f>
        <v>WEST YORKSHIRE AREA TEAM</v>
      </c>
      <c r="E218" s="64" t="s">
        <v>113</v>
      </c>
      <c r="F218" s="66" t="str">
        <f>VLOOKUP(E218,[1]CCG!$A$2:$D$212,2,FALSE)</f>
        <v>NHS LEEDS NORTH CCG</v>
      </c>
      <c r="G218" s="56" t="s">
        <v>62</v>
      </c>
      <c r="H218" s="56" t="s">
        <v>0</v>
      </c>
      <c r="I218" s="87">
        <v>210</v>
      </c>
      <c r="J218" s="87">
        <v>205</v>
      </c>
      <c r="K218" s="60">
        <f t="shared" si="6"/>
        <v>5</v>
      </c>
      <c r="L218" s="58">
        <f t="shared" si="7"/>
        <v>0.97619047619047616</v>
      </c>
    </row>
    <row r="219" spans="1:12" ht="15" x14ac:dyDescent="0.25">
      <c r="A219" t="str">
        <f>VLOOKUP(E219,'[1]ONS Area ID (CWT Q2 13-14)'!$A$2:$C$219,2,FALSE)</f>
        <v>E38000095</v>
      </c>
      <c r="B219" t="str">
        <f>VLOOKUP(E219,'[1]ONS Area ID (CWT Q2 13-14)'!$A$2:$C$219,3,FALSE)</f>
        <v>E39000009</v>
      </c>
      <c r="C219" s="66" t="str">
        <f>VLOOKUP(E219,[1]CCG!$A$2:$D$212,4,FALSE)</f>
        <v>Q52</v>
      </c>
      <c r="D219" s="66" t="str">
        <f>VLOOKUP(C219,'[1]Area Team'!$A$2:$B$29,2,FALSE)</f>
        <v>WEST YORKSHIRE AREA TEAM</v>
      </c>
      <c r="E219" s="64" t="s">
        <v>122</v>
      </c>
      <c r="F219" s="66" t="str">
        <f>VLOOKUP(E219,[1]CCG!$A$2:$D$212,2,FALSE)</f>
        <v>NHS LEEDS SOUTH AND EAST CCG</v>
      </c>
      <c r="G219" s="56" t="s">
        <v>62</v>
      </c>
      <c r="H219" s="56" t="s">
        <v>0</v>
      </c>
      <c r="I219" s="87">
        <v>310</v>
      </c>
      <c r="J219" s="87">
        <v>304</v>
      </c>
      <c r="K219" s="60">
        <f t="shared" si="6"/>
        <v>6</v>
      </c>
      <c r="L219" s="58">
        <f t="shared" si="7"/>
        <v>0.98064516129032253</v>
      </c>
    </row>
    <row r="220" spans="1:12" ht="15" x14ac:dyDescent="0.25">
      <c r="A220" t="str">
        <f>VLOOKUP(E220,'[1]ONS Area ID (CWT Q2 13-14)'!$A$2:$C$219,2,FALSE)</f>
        <v>E38000096</v>
      </c>
      <c r="B220" t="str">
        <f>VLOOKUP(E220,'[1]ONS Area ID (CWT Q2 13-14)'!$A$2:$C$219,3,FALSE)</f>
        <v>E39000009</v>
      </c>
      <c r="C220" s="66" t="str">
        <f>VLOOKUP(E220,[1]CCG!$A$2:$D$212,4,FALSE)</f>
        <v>Q52</v>
      </c>
      <c r="D220" s="66" t="str">
        <f>VLOOKUP(C220,'[1]Area Team'!$A$2:$B$29,2,FALSE)</f>
        <v>WEST YORKSHIRE AREA TEAM</v>
      </c>
      <c r="E220" s="64" t="s">
        <v>118</v>
      </c>
      <c r="F220" s="66" t="str">
        <f>VLOOKUP(E220,[1]CCG!$A$2:$D$212,2,FALSE)</f>
        <v>NHS LEEDS WEST CCG</v>
      </c>
      <c r="G220" s="56" t="s">
        <v>62</v>
      </c>
      <c r="H220" s="56" t="s">
        <v>0</v>
      </c>
      <c r="I220" s="87">
        <v>333</v>
      </c>
      <c r="J220" s="87">
        <v>325</v>
      </c>
      <c r="K220" s="60">
        <f t="shared" si="6"/>
        <v>8</v>
      </c>
      <c r="L220" s="58">
        <f t="shared" si="7"/>
        <v>0.97597597597597596</v>
      </c>
    </row>
    <row r="221" spans="1:12" ht="15" x14ac:dyDescent="0.25">
      <c r="A221" t="str">
        <f>VLOOKUP(E221,'[1]ONS Area ID (CWT Q2 13-14)'!$A$2:$C$219,2,FALSE)</f>
        <v>E38000121</v>
      </c>
      <c r="B221" t="str">
        <f>VLOOKUP(E221,'[1]ONS Area ID (CWT Q2 13-14)'!$A$2:$C$219,3,FALSE)</f>
        <v>E39000009</v>
      </c>
      <c r="C221" s="66" t="str">
        <f>VLOOKUP(E221,[1]CCG!$A$2:$D$212,4,FALSE)</f>
        <v>Q52</v>
      </c>
      <c r="D221" s="66" t="str">
        <f>VLOOKUP(C221,'[1]Area Team'!$A$2:$B$29,2,FALSE)</f>
        <v>WEST YORKSHIRE AREA TEAM</v>
      </c>
      <c r="E221" s="64" t="s">
        <v>124</v>
      </c>
      <c r="F221" s="66" t="str">
        <f>VLOOKUP(E221,[1]CCG!$A$2:$D$212,2,FALSE)</f>
        <v>NHS NORTH KIRKLEES CCG</v>
      </c>
      <c r="G221" s="56" t="s">
        <v>62</v>
      </c>
      <c r="H221" s="56" t="s">
        <v>0</v>
      </c>
      <c r="I221" s="87">
        <v>233</v>
      </c>
      <c r="J221" s="87">
        <v>230</v>
      </c>
      <c r="K221" s="60">
        <f t="shared" si="6"/>
        <v>3</v>
      </c>
      <c r="L221" s="58">
        <f t="shared" si="7"/>
        <v>0.98712446351931327</v>
      </c>
    </row>
    <row r="222" spans="1:12" ht="15" x14ac:dyDescent="0.25">
      <c r="A222" t="str">
        <f>VLOOKUP(E222,'[1]ONS Area ID (CWT Q2 13-14)'!$A$2:$C$219,2,FALSE)</f>
        <v>E38000190</v>
      </c>
      <c r="B222" t="str">
        <f>VLOOKUP(E222,'[1]ONS Area ID (CWT Q2 13-14)'!$A$2:$C$219,3,FALSE)</f>
        <v>E39000009</v>
      </c>
      <c r="C222" s="66" t="str">
        <f>VLOOKUP(E222,[1]CCG!$A$2:$D$212,4,FALSE)</f>
        <v>Q52</v>
      </c>
      <c r="D222" s="66" t="str">
        <f>VLOOKUP(C222,'[1]Area Team'!$A$2:$B$29,2,FALSE)</f>
        <v>WEST YORKSHIRE AREA TEAM</v>
      </c>
      <c r="E222" s="64" t="s">
        <v>130</v>
      </c>
      <c r="F222" s="66" t="str">
        <f>VLOOKUP(E222,[1]CCG!$A$2:$D$212,2,FALSE)</f>
        <v>NHS WAKEFIELD CCG</v>
      </c>
      <c r="G222" s="56" t="s">
        <v>62</v>
      </c>
      <c r="H222" s="56" t="s">
        <v>0</v>
      </c>
      <c r="I222" s="87">
        <v>412</v>
      </c>
      <c r="J222" s="87">
        <v>399</v>
      </c>
      <c r="K222" s="60">
        <f t="shared" si="6"/>
        <v>13</v>
      </c>
      <c r="L222" s="58">
        <f t="shared" si="7"/>
        <v>0.96844660194174759</v>
      </c>
    </row>
    <row r="223" spans="1:12" ht="15" x14ac:dyDescent="0.25">
      <c r="A223" s="66" t="s">
        <v>311</v>
      </c>
      <c r="B223" s="66" t="s">
        <v>311</v>
      </c>
      <c r="C223" s="66" t="s">
        <v>311</v>
      </c>
      <c r="D223" s="66" t="s">
        <v>311</v>
      </c>
      <c r="E223" s="64" t="s">
        <v>318</v>
      </c>
      <c r="F223" s="66" t="s">
        <v>312</v>
      </c>
      <c r="G223" s="56" t="s">
        <v>62</v>
      </c>
      <c r="H223" s="56" t="s">
        <v>0</v>
      </c>
      <c r="I223" s="87">
        <v>1</v>
      </c>
      <c r="J223" s="87">
        <v>1</v>
      </c>
      <c r="K223" s="60">
        <f t="shared" si="6"/>
        <v>0</v>
      </c>
      <c r="L223" s="58">
        <f t="shared" si="7"/>
        <v>1</v>
      </c>
    </row>
    <row r="224" spans="1:12" ht="15" x14ac:dyDescent="0.25">
      <c r="A224" s="66" t="s">
        <v>311</v>
      </c>
      <c r="B224" s="66" t="s">
        <v>311</v>
      </c>
      <c r="C224" s="66" t="s">
        <v>311</v>
      </c>
      <c r="D224" s="66" t="s">
        <v>311</v>
      </c>
      <c r="E224" s="64" t="s">
        <v>319</v>
      </c>
      <c r="F224" s="66" t="s">
        <v>312</v>
      </c>
      <c r="G224" s="56" t="s">
        <v>62</v>
      </c>
      <c r="H224" s="56" t="s">
        <v>0</v>
      </c>
      <c r="I224" s="87">
        <v>1</v>
      </c>
      <c r="J224" s="87">
        <v>1</v>
      </c>
      <c r="K224" s="60">
        <f t="shared" si="6"/>
        <v>0</v>
      </c>
      <c r="L224" s="58">
        <f t="shared" si="7"/>
        <v>1</v>
      </c>
    </row>
    <row r="225" spans="1:12" ht="15" x14ac:dyDescent="0.25">
      <c r="C225" s="66"/>
      <c r="D225" s="66"/>
      <c r="E225" s="53"/>
      <c r="F225" s="88" t="s">
        <v>60</v>
      </c>
      <c r="G225" s="18" t="s">
        <v>62</v>
      </c>
      <c r="H225" s="18" t="s">
        <v>0</v>
      </c>
      <c r="I225" s="61">
        <f>SUM(I11:I224)</f>
        <v>62709</v>
      </c>
      <c r="J225" s="61">
        <f>SUM(J11:J224)</f>
        <v>61383</v>
      </c>
      <c r="K225" s="77">
        <f t="shared" ref="K225" si="8">I225-J225</f>
        <v>1326</v>
      </c>
      <c r="L225" s="65">
        <f t="shared" ref="L225" si="9">J225/I225</f>
        <v>0.97885470985026068</v>
      </c>
    </row>
    <row r="226" spans="1:12" ht="15" x14ac:dyDescent="0.25">
      <c r="A226" s="12" t="s">
        <v>13</v>
      </c>
      <c r="C226" s="66"/>
      <c r="D226" s="66"/>
      <c r="E226" s="53"/>
      <c r="F226" s="20"/>
      <c r="G226" s="20"/>
      <c r="H226" s="20"/>
      <c r="I226"/>
      <c r="J226"/>
      <c r="K226"/>
      <c r="L226"/>
    </row>
    <row r="227" spans="1:12" ht="15" x14ac:dyDescent="0.25">
      <c r="A227" s="12" t="s">
        <v>14</v>
      </c>
      <c r="C227" s="66"/>
      <c r="D227" s="66"/>
      <c r="E227" s="53"/>
      <c r="F227" s="20"/>
      <c r="G227" s="20"/>
      <c r="H227" s="20"/>
      <c r="L227" s="89"/>
    </row>
    <row r="228" spans="1:12" x14ac:dyDescent="0.2">
      <c r="A228" s="46" t="s">
        <v>293</v>
      </c>
      <c r="C228" s="66"/>
      <c r="D228" s="66"/>
      <c r="I228"/>
      <c r="J228"/>
      <c r="K228"/>
      <c r="L228"/>
    </row>
    <row r="229" spans="1:12" x14ac:dyDescent="0.2">
      <c r="A229" s="46" t="s">
        <v>292</v>
      </c>
      <c r="C229" s="66"/>
      <c r="D229" s="66"/>
      <c r="I229"/>
      <c r="J229"/>
      <c r="K229"/>
      <c r="L229"/>
    </row>
    <row r="230" spans="1:12" x14ac:dyDescent="0.2">
      <c r="A230" s="12" t="s">
        <v>27</v>
      </c>
      <c r="C230" s="66"/>
      <c r="D230" s="66"/>
      <c r="I230"/>
      <c r="J230"/>
      <c r="K230"/>
      <c r="L230"/>
    </row>
    <row r="231" spans="1:12" x14ac:dyDescent="0.2">
      <c r="A231" s="23" t="s">
        <v>24</v>
      </c>
      <c r="C231" s="66"/>
      <c r="D231" s="66"/>
      <c r="I231"/>
      <c r="J231"/>
      <c r="K231"/>
      <c r="L231"/>
    </row>
    <row r="232" spans="1:12" x14ac:dyDescent="0.2">
      <c r="A232" s="12" t="s">
        <v>28</v>
      </c>
      <c r="C232" s="66"/>
      <c r="D232" s="66"/>
      <c r="I232"/>
      <c r="J232"/>
      <c r="K232"/>
      <c r="L232"/>
    </row>
    <row r="233" spans="1:12" x14ac:dyDescent="0.2">
      <c r="A233" s="46" t="s">
        <v>300</v>
      </c>
      <c r="C233" s="66"/>
      <c r="D233" s="66"/>
      <c r="I233"/>
      <c r="J233"/>
      <c r="K233"/>
      <c r="L233"/>
    </row>
    <row r="234" spans="1:12" x14ac:dyDescent="0.2">
      <c r="A234" s="46" t="s">
        <v>303</v>
      </c>
      <c r="C234" s="66"/>
      <c r="D234" s="66"/>
      <c r="I234"/>
      <c r="J234"/>
      <c r="K234"/>
      <c r="L234"/>
    </row>
    <row r="235" spans="1:12" x14ac:dyDescent="0.2">
      <c r="A235" s="46" t="s">
        <v>301</v>
      </c>
      <c r="C235" s="66"/>
      <c r="D235" s="66"/>
      <c r="I235"/>
      <c r="J235"/>
      <c r="K235"/>
      <c r="L235"/>
    </row>
    <row r="236" spans="1:12" x14ac:dyDescent="0.2">
      <c r="A236" s="46" t="s">
        <v>302</v>
      </c>
      <c r="C236" s="66"/>
      <c r="D236" s="66"/>
      <c r="I236"/>
      <c r="J236"/>
      <c r="K236"/>
      <c r="L236"/>
    </row>
    <row r="237" spans="1:12" x14ac:dyDescent="0.2">
      <c r="A237" s="13"/>
      <c r="B237" s="13"/>
      <c r="C237" s="13"/>
      <c r="D237" s="13"/>
    </row>
    <row r="238" spans="1:12" x14ac:dyDescent="0.2">
      <c r="A238" s="13"/>
      <c r="B238" s="13"/>
      <c r="C238" s="13"/>
      <c r="D238" s="13"/>
    </row>
    <row r="239" spans="1:12" x14ac:dyDescent="0.2">
      <c r="E239"/>
      <c r="F239"/>
    </row>
    <row r="240" spans="1:12" x14ac:dyDescent="0.2">
      <c r="E240"/>
      <c r="F240"/>
    </row>
    <row r="241" spans="5:6" x14ac:dyDescent="0.2">
      <c r="E241"/>
      <c r="F241"/>
    </row>
    <row r="242" spans="5:6" x14ac:dyDescent="0.2">
      <c r="E242"/>
      <c r="F242"/>
    </row>
    <row r="243" spans="5:6" x14ac:dyDescent="0.2">
      <c r="E243"/>
      <c r="F243"/>
    </row>
    <row r="244" spans="5:6" x14ac:dyDescent="0.2">
      <c r="E244"/>
      <c r="F244"/>
    </row>
    <row r="245" spans="5:6" x14ac:dyDescent="0.2">
      <c r="E245"/>
      <c r="F245"/>
    </row>
    <row r="246" spans="5:6" x14ac:dyDescent="0.2">
      <c r="E246"/>
      <c r="F246"/>
    </row>
    <row r="247" spans="5:6" x14ac:dyDescent="0.2">
      <c r="E247"/>
      <c r="F247"/>
    </row>
    <row r="248" spans="5:6" x14ac:dyDescent="0.2">
      <c r="E248"/>
      <c r="F248"/>
    </row>
    <row r="249" spans="5:6" x14ac:dyDescent="0.2">
      <c r="E249"/>
      <c r="F249"/>
    </row>
    <row r="250" spans="5:6" x14ac:dyDescent="0.2">
      <c r="E250"/>
      <c r="F250"/>
    </row>
    <row r="251" spans="5:6" x14ac:dyDescent="0.2">
      <c r="E251"/>
      <c r="F251"/>
    </row>
    <row r="252" spans="5:6" x14ac:dyDescent="0.2">
      <c r="E252"/>
      <c r="F252"/>
    </row>
    <row r="253" spans="5:6" x14ac:dyDescent="0.2">
      <c r="E253"/>
      <c r="F253"/>
    </row>
    <row r="254" spans="5:6" x14ac:dyDescent="0.2">
      <c r="E254"/>
      <c r="F254"/>
    </row>
    <row r="255" spans="5:6" x14ac:dyDescent="0.2">
      <c r="E255"/>
      <c r="F255"/>
    </row>
    <row r="256" spans="5:6" x14ac:dyDescent="0.2">
      <c r="E256"/>
      <c r="F256"/>
    </row>
    <row r="257" spans="5:6" x14ac:dyDescent="0.2">
      <c r="E257"/>
      <c r="F257"/>
    </row>
    <row r="258" spans="5:6" x14ac:dyDescent="0.2">
      <c r="E258"/>
      <c r="F258"/>
    </row>
    <row r="259" spans="5:6" x14ac:dyDescent="0.2">
      <c r="E259"/>
      <c r="F259"/>
    </row>
    <row r="260" spans="5:6" x14ac:dyDescent="0.2">
      <c r="E260"/>
      <c r="F260"/>
    </row>
    <row r="261" spans="5:6" x14ac:dyDescent="0.2">
      <c r="E261"/>
      <c r="F261"/>
    </row>
    <row r="262" spans="5:6" x14ac:dyDescent="0.2">
      <c r="E262"/>
      <c r="F262"/>
    </row>
    <row r="263" spans="5:6" x14ac:dyDescent="0.2">
      <c r="E263"/>
      <c r="F263"/>
    </row>
    <row r="264" spans="5:6" x14ac:dyDescent="0.2">
      <c r="E264"/>
      <c r="F264"/>
    </row>
    <row r="265" spans="5:6" x14ac:dyDescent="0.2">
      <c r="E265"/>
      <c r="F265"/>
    </row>
    <row r="266" spans="5:6" x14ac:dyDescent="0.2">
      <c r="E266"/>
      <c r="F266"/>
    </row>
    <row r="267" spans="5:6" x14ac:dyDescent="0.2">
      <c r="E267"/>
      <c r="F267"/>
    </row>
    <row r="268" spans="5:6" x14ac:dyDescent="0.2">
      <c r="E268"/>
      <c r="F268"/>
    </row>
    <row r="269" spans="5:6" x14ac:dyDescent="0.2">
      <c r="E269"/>
      <c r="F269"/>
    </row>
    <row r="270" spans="5:6" x14ac:dyDescent="0.2">
      <c r="E270"/>
      <c r="F270"/>
    </row>
    <row r="271" spans="5:6" x14ac:dyDescent="0.2">
      <c r="E271"/>
      <c r="F271"/>
    </row>
    <row r="272" spans="5:6" x14ac:dyDescent="0.2">
      <c r="E272"/>
      <c r="F272"/>
    </row>
    <row r="273" spans="5:6" x14ac:dyDescent="0.2">
      <c r="E273"/>
      <c r="F273"/>
    </row>
    <row r="274" spans="5:6" x14ac:dyDescent="0.2">
      <c r="E274"/>
      <c r="F274"/>
    </row>
    <row r="275" spans="5:6" x14ac:dyDescent="0.2">
      <c r="E275"/>
      <c r="F275"/>
    </row>
    <row r="276" spans="5:6" x14ac:dyDescent="0.2">
      <c r="E276"/>
      <c r="F276"/>
    </row>
    <row r="277" spans="5:6" x14ac:dyDescent="0.2">
      <c r="E277"/>
      <c r="F277"/>
    </row>
    <row r="278" spans="5:6" x14ac:dyDescent="0.2">
      <c r="E278"/>
      <c r="F278"/>
    </row>
    <row r="279" spans="5:6" x14ac:dyDescent="0.2">
      <c r="E279"/>
      <c r="F279"/>
    </row>
    <row r="280" spans="5:6" x14ac:dyDescent="0.2">
      <c r="E280"/>
      <c r="F280"/>
    </row>
    <row r="281" spans="5:6" x14ac:dyDescent="0.2">
      <c r="E281"/>
      <c r="F281"/>
    </row>
    <row r="282" spans="5:6" x14ac:dyDescent="0.2">
      <c r="E282"/>
      <c r="F282"/>
    </row>
    <row r="283" spans="5:6" x14ac:dyDescent="0.2">
      <c r="E283"/>
      <c r="F283"/>
    </row>
    <row r="284" spans="5:6" x14ac:dyDescent="0.2">
      <c r="E284"/>
      <c r="F284"/>
    </row>
    <row r="285" spans="5:6" x14ac:dyDescent="0.2">
      <c r="E285"/>
      <c r="F285"/>
    </row>
    <row r="286" spans="5:6" x14ac:dyDescent="0.2">
      <c r="E286"/>
      <c r="F286"/>
    </row>
    <row r="287" spans="5:6" x14ac:dyDescent="0.2">
      <c r="E287"/>
      <c r="F287"/>
    </row>
    <row r="288" spans="5:6" x14ac:dyDescent="0.2">
      <c r="E288"/>
      <c r="F288"/>
    </row>
    <row r="289" spans="5:6" x14ac:dyDescent="0.2">
      <c r="E289"/>
      <c r="F289"/>
    </row>
    <row r="290" spans="5:6" x14ac:dyDescent="0.2">
      <c r="E290"/>
      <c r="F290"/>
    </row>
    <row r="291" spans="5:6" x14ac:dyDescent="0.2">
      <c r="E291"/>
      <c r="F291"/>
    </row>
    <row r="292" spans="5:6" x14ac:dyDescent="0.2">
      <c r="E292"/>
      <c r="F292"/>
    </row>
    <row r="293" spans="5:6" x14ac:dyDescent="0.2">
      <c r="E293"/>
      <c r="F293"/>
    </row>
    <row r="294" spans="5:6" x14ac:dyDescent="0.2">
      <c r="E294"/>
      <c r="F294"/>
    </row>
    <row r="295" spans="5:6" x14ac:dyDescent="0.2">
      <c r="E295"/>
      <c r="F295"/>
    </row>
    <row r="296" spans="5:6" x14ac:dyDescent="0.2">
      <c r="E296"/>
      <c r="F296"/>
    </row>
    <row r="297" spans="5:6" x14ac:dyDescent="0.2">
      <c r="E297"/>
      <c r="F297"/>
    </row>
    <row r="298" spans="5:6" x14ac:dyDescent="0.2">
      <c r="E298"/>
      <c r="F298"/>
    </row>
    <row r="299" spans="5:6" x14ac:dyDescent="0.2">
      <c r="E299"/>
      <c r="F299"/>
    </row>
    <row r="300" spans="5:6" x14ac:dyDescent="0.2">
      <c r="E300"/>
      <c r="F300"/>
    </row>
    <row r="301" spans="5:6" x14ac:dyDescent="0.2">
      <c r="E301"/>
      <c r="F301"/>
    </row>
    <row r="302" spans="5:6" x14ac:dyDescent="0.2">
      <c r="E302"/>
      <c r="F302"/>
    </row>
    <row r="303" spans="5:6" x14ac:dyDescent="0.2">
      <c r="E303"/>
      <c r="F303"/>
    </row>
    <row r="304" spans="5:6" x14ac:dyDescent="0.2">
      <c r="E304"/>
      <c r="F304"/>
    </row>
    <row r="305" spans="5:6" x14ac:dyDescent="0.2">
      <c r="E305"/>
      <c r="F305"/>
    </row>
    <row r="306" spans="5:6" x14ac:dyDescent="0.2">
      <c r="E306"/>
      <c r="F306"/>
    </row>
    <row r="307" spans="5:6" x14ac:dyDescent="0.2">
      <c r="E307"/>
      <c r="F307"/>
    </row>
    <row r="308" spans="5:6" x14ac:dyDescent="0.2">
      <c r="E308"/>
      <c r="F308"/>
    </row>
    <row r="309" spans="5:6" x14ac:dyDescent="0.2">
      <c r="E309"/>
      <c r="F309"/>
    </row>
    <row r="310" spans="5:6" x14ac:dyDescent="0.2">
      <c r="E310"/>
      <c r="F310"/>
    </row>
    <row r="311" spans="5:6" x14ac:dyDescent="0.2">
      <c r="E311"/>
      <c r="F311"/>
    </row>
    <row r="312" spans="5:6" x14ac:dyDescent="0.2">
      <c r="E312"/>
      <c r="F312"/>
    </row>
    <row r="313" spans="5:6" x14ac:dyDescent="0.2">
      <c r="E313"/>
      <c r="F313"/>
    </row>
    <row r="314" spans="5:6" x14ac:dyDescent="0.2">
      <c r="E314"/>
      <c r="F314"/>
    </row>
    <row r="315" spans="5:6" x14ac:dyDescent="0.2">
      <c r="E315"/>
      <c r="F315"/>
    </row>
    <row r="316" spans="5:6" x14ac:dyDescent="0.2">
      <c r="E316"/>
      <c r="F316"/>
    </row>
    <row r="317" spans="5:6" x14ac:dyDescent="0.2">
      <c r="E317"/>
      <c r="F317"/>
    </row>
    <row r="318" spans="5:6" x14ac:dyDescent="0.2">
      <c r="E318"/>
      <c r="F318"/>
    </row>
    <row r="319" spans="5:6" x14ac:dyDescent="0.2">
      <c r="E319"/>
      <c r="F319"/>
    </row>
    <row r="320" spans="5:6" x14ac:dyDescent="0.2">
      <c r="E320"/>
      <c r="F320"/>
    </row>
    <row r="321" spans="5:6" x14ac:dyDescent="0.2">
      <c r="E321"/>
      <c r="F321"/>
    </row>
    <row r="322" spans="5:6" x14ac:dyDescent="0.2">
      <c r="E322"/>
      <c r="F322"/>
    </row>
    <row r="323" spans="5:6" x14ac:dyDescent="0.2">
      <c r="E323"/>
      <c r="F323"/>
    </row>
    <row r="324" spans="5:6" x14ac:dyDescent="0.2">
      <c r="E324"/>
      <c r="F324"/>
    </row>
    <row r="325" spans="5:6" x14ac:dyDescent="0.2">
      <c r="E325"/>
      <c r="F325"/>
    </row>
    <row r="326" spans="5:6" x14ac:dyDescent="0.2">
      <c r="E326"/>
      <c r="F326"/>
    </row>
    <row r="327" spans="5:6" x14ac:dyDescent="0.2">
      <c r="E327"/>
      <c r="F327"/>
    </row>
    <row r="328" spans="5:6" x14ac:dyDescent="0.2">
      <c r="E328"/>
      <c r="F328"/>
    </row>
    <row r="329" spans="5:6" x14ac:dyDescent="0.2">
      <c r="E329"/>
      <c r="F329"/>
    </row>
    <row r="330" spans="5:6" x14ac:dyDescent="0.2">
      <c r="E330"/>
      <c r="F330"/>
    </row>
    <row r="331" spans="5:6" x14ac:dyDescent="0.2">
      <c r="E331"/>
      <c r="F331"/>
    </row>
    <row r="332" spans="5:6" x14ac:dyDescent="0.2">
      <c r="E332"/>
      <c r="F332"/>
    </row>
    <row r="333" spans="5:6" x14ac:dyDescent="0.2">
      <c r="E333"/>
      <c r="F333"/>
    </row>
    <row r="334" spans="5:6" x14ac:dyDescent="0.2">
      <c r="E334"/>
      <c r="F334"/>
    </row>
    <row r="335" spans="5:6" x14ac:dyDescent="0.2">
      <c r="E335"/>
      <c r="F335"/>
    </row>
    <row r="336" spans="5:6" x14ac:dyDescent="0.2">
      <c r="E336"/>
      <c r="F336"/>
    </row>
    <row r="337" spans="5:6" x14ac:dyDescent="0.2">
      <c r="E337"/>
      <c r="F337"/>
    </row>
    <row r="338" spans="5:6" x14ac:dyDescent="0.2">
      <c r="E338"/>
      <c r="F338"/>
    </row>
    <row r="339" spans="5:6" x14ac:dyDescent="0.2">
      <c r="E339"/>
      <c r="F339"/>
    </row>
    <row r="340" spans="5:6" x14ac:dyDescent="0.2">
      <c r="E340"/>
      <c r="F340"/>
    </row>
    <row r="341" spans="5:6" x14ac:dyDescent="0.2">
      <c r="E341"/>
      <c r="F341"/>
    </row>
    <row r="342" spans="5:6" x14ac:dyDescent="0.2">
      <c r="E342"/>
      <c r="F342"/>
    </row>
    <row r="343" spans="5:6" x14ac:dyDescent="0.2">
      <c r="E343"/>
      <c r="F343"/>
    </row>
    <row r="344" spans="5:6" x14ac:dyDescent="0.2">
      <c r="E344"/>
      <c r="F344"/>
    </row>
    <row r="345" spans="5:6" x14ac:dyDescent="0.2">
      <c r="E345"/>
      <c r="F345"/>
    </row>
    <row r="346" spans="5:6" x14ac:dyDescent="0.2">
      <c r="E346"/>
      <c r="F346"/>
    </row>
    <row r="347" spans="5:6" x14ac:dyDescent="0.2">
      <c r="E347"/>
      <c r="F347"/>
    </row>
    <row r="348" spans="5:6" x14ac:dyDescent="0.2">
      <c r="E348"/>
      <c r="F348"/>
    </row>
    <row r="349" spans="5:6" x14ac:dyDescent="0.2">
      <c r="E349"/>
      <c r="F349"/>
    </row>
    <row r="350" spans="5:6" x14ac:dyDescent="0.2">
      <c r="E350"/>
      <c r="F350"/>
    </row>
    <row r="351" spans="5:6" x14ac:dyDescent="0.2">
      <c r="E351"/>
      <c r="F351"/>
    </row>
    <row r="352" spans="5:6" x14ac:dyDescent="0.2">
      <c r="E352"/>
      <c r="F352"/>
    </row>
    <row r="353" spans="5:6" x14ac:dyDescent="0.2">
      <c r="E353"/>
      <c r="F353"/>
    </row>
    <row r="354" spans="5:6" x14ac:dyDescent="0.2">
      <c r="E354"/>
      <c r="F354"/>
    </row>
    <row r="355" spans="5:6" x14ac:dyDescent="0.2">
      <c r="E355"/>
      <c r="F355"/>
    </row>
    <row r="356" spans="5:6" x14ac:dyDescent="0.2">
      <c r="E356"/>
      <c r="F356"/>
    </row>
    <row r="357" spans="5:6" x14ac:dyDescent="0.2">
      <c r="E357"/>
      <c r="F357"/>
    </row>
    <row r="358" spans="5:6" x14ac:dyDescent="0.2">
      <c r="E358"/>
      <c r="F358"/>
    </row>
    <row r="359" spans="5:6" x14ac:dyDescent="0.2">
      <c r="E359"/>
      <c r="F359"/>
    </row>
    <row r="360" spans="5:6" x14ac:dyDescent="0.2">
      <c r="E360"/>
      <c r="F360"/>
    </row>
    <row r="361" spans="5:6" x14ac:dyDescent="0.2">
      <c r="E361"/>
      <c r="F361"/>
    </row>
    <row r="362" spans="5:6" x14ac:dyDescent="0.2">
      <c r="E362"/>
      <c r="F362"/>
    </row>
    <row r="363" spans="5:6" x14ac:dyDescent="0.2">
      <c r="E363"/>
      <c r="F363"/>
    </row>
    <row r="364" spans="5:6" x14ac:dyDescent="0.2">
      <c r="E364"/>
      <c r="F364"/>
    </row>
    <row r="365" spans="5:6" x14ac:dyDescent="0.2">
      <c r="E365"/>
      <c r="F365"/>
    </row>
    <row r="366" spans="5:6" x14ac:dyDescent="0.2">
      <c r="E366"/>
      <c r="F366"/>
    </row>
    <row r="367" spans="5:6" x14ac:dyDescent="0.2">
      <c r="E367"/>
      <c r="F367"/>
    </row>
    <row r="368" spans="5:6" x14ac:dyDescent="0.2">
      <c r="E368"/>
      <c r="F368"/>
    </row>
    <row r="369" spans="5:6" x14ac:dyDescent="0.2">
      <c r="E369"/>
      <c r="F369"/>
    </row>
    <row r="370" spans="5:6" x14ac:dyDescent="0.2">
      <c r="E370"/>
      <c r="F370"/>
    </row>
    <row r="371" spans="5:6" x14ac:dyDescent="0.2">
      <c r="E371"/>
      <c r="F371"/>
    </row>
    <row r="372" spans="5:6" x14ac:dyDescent="0.2">
      <c r="E372"/>
      <c r="F372"/>
    </row>
    <row r="373" spans="5:6" x14ac:dyDescent="0.2">
      <c r="E373"/>
      <c r="F373"/>
    </row>
    <row r="374" spans="5:6" x14ac:dyDescent="0.2">
      <c r="E374"/>
      <c r="F374"/>
    </row>
    <row r="375" spans="5:6" x14ac:dyDescent="0.2">
      <c r="E375"/>
      <c r="F375"/>
    </row>
    <row r="376" spans="5:6" x14ac:dyDescent="0.2">
      <c r="E376"/>
      <c r="F376"/>
    </row>
    <row r="377" spans="5:6" x14ac:dyDescent="0.2">
      <c r="E377"/>
      <c r="F377"/>
    </row>
    <row r="378" spans="5:6" x14ac:dyDescent="0.2">
      <c r="E378"/>
      <c r="F378"/>
    </row>
    <row r="379" spans="5:6" x14ac:dyDescent="0.2">
      <c r="E379"/>
      <c r="F379"/>
    </row>
    <row r="380" spans="5:6" x14ac:dyDescent="0.2">
      <c r="E380"/>
      <c r="F380"/>
    </row>
    <row r="381" spans="5:6" x14ac:dyDescent="0.2">
      <c r="E381"/>
      <c r="F381"/>
    </row>
    <row r="382" spans="5:6" x14ac:dyDescent="0.2">
      <c r="E382"/>
      <c r="F382"/>
    </row>
    <row r="383" spans="5:6" x14ac:dyDescent="0.2">
      <c r="E383"/>
      <c r="F383"/>
    </row>
    <row r="384" spans="5:6" x14ac:dyDescent="0.2">
      <c r="E384"/>
      <c r="F384"/>
    </row>
    <row r="385" spans="5:6" x14ac:dyDescent="0.2">
      <c r="E385"/>
      <c r="F385"/>
    </row>
    <row r="386" spans="5:6" x14ac:dyDescent="0.2">
      <c r="E386"/>
      <c r="F386"/>
    </row>
    <row r="387" spans="5:6" x14ac:dyDescent="0.2">
      <c r="E387"/>
      <c r="F387"/>
    </row>
    <row r="388" spans="5:6" x14ac:dyDescent="0.2">
      <c r="E388"/>
      <c r="F388"/>
    </row>
    <row r="389" spans="5:6" x14ac:dyDescent="0.2">
      <c r="E389"/>
      <c r="F389"/>
    </row>
    <row r="390" spans="5:6" x14ac:dyDescent="0.2">
      <c r="E390"/>
      <c r="F390"/>
    </row>
    <row r="391" spans="5:6" x14ac:dyDescent="0.2">
      <c r="E391"/>
      <c r="F391"/>
    </row>
    <row r="392" spans="5:6" x14ac:dyDescent="0.2">
      <c r="E392"/>
      <c r="F392"/>
    </row>
    <row r="393" spans="5:6" x14ac:dyDescent="0.2">
      <c r="E393"/>
      <c r="F393"/>
    </row>
    <row r="394" spans="5:6" x14ac:dyDescent="0.2">
      <c r="E394"/>
      <c r="F394"/>
    </row>
    <row r="395" spans="5:6" x14ac:dyDescent="0.2">
      <c r="E395"/>
      <c r="F395"/>
    </row>
    <row r="396" spans="5:6" x14ac:dyDescent="0.2">
      <c r="E396"/>
      <c r="F396"/>
    </row>
    <row r="397" spans="5:6" x14ac:dyDescent="0.2">
      <c r="E397"/>
      <c r="F397"/>
    </row>
    <row r="398" spans="5:6" x14ac:dyDescent="0.2">
      <c r="E398"/>
      <c r="F398"/>
    </row>
    <row r="399" spans="5:6" x14ac:dyDescent="0.2">
      <c r="E399"/>
      <c r="F399"/>
    </row>
    <row r="400" spans="5:6" x14ac:dyDescent="0.2">
      <c r="E400"/>
      <c r="F400"/>
    </row>
    <row r="401" spans="5:6" x14ac:dyDescent="0.2">
      <c r="E401"/>
      <c r="F401"/>
    </row>
    <row r="402" spans="5:6" x14ac:dyDescent="0.2">
      <c r="E402"/>
      <c r="F402"/>
    </row>
    <row r="403" spans="5:6" x14ac:dyDescent="0.2">
      <c r="E403"/>
      <c r="F403"/>
    </row>
    <row r="404" spans="5:6" x14ac:dyDescent="0.2">
      <c r="E404"/>
      <c r="F404"/>
    </row>
    <row r="405" spans="5:6" x14ac:dyDescent="0.2">
      <c r="E405"/>
      <c r="F405"/>
    </row>
    <row r="406" spans="5:6" x14ac:dyDescent="0.2">
      <c r="E406"/>
      <c r="F406"/>
    </row>
    <row r="407" spans="5:6" x14ac:dyDescent="0.2">
      <c r="E407"/>
      <c r="F407"/>
    </row>
    <row r="408" spans="5:6" x14ac:dyDescent="0.2">
      <c r="E408"/>
      <c r="F408"/>
    </row>
    <row r="409" spans="5:6" x14ac:dyDescent="0.2">
      <c r="E409"/>
      <c r="F409"/>
    </row>
    <row r="410" spans="5:6" x14ac:dyDescent="0.2">
      <c r="E410"/>
      <c r="F410"/>
    </row>
    <row r="411" spans="5:6" x14ac:dyDescent="0.2">
      <c r="E411"/>
      <c r="F411"/>
    </row>
    <row r="412" spans="5:6" x14ac:dyDescent="0.2">
      <c r="E412"/>
      <c r="F412"/>
    </row>
    <row r="413" spans="5:6" x14ac:dyDescent="0.2">
      <c r="E413"/>
      <c r="F413"/>
    </row>
    <row r="414" spans="5:6" x14ac:dyDescent="0.2">
      <c r="E414"/>
      <c r="F414"/>
    </row>
    <row r="415" spans="5:6" x14ac:dyDescent="0.2">
      <c r="E415"/>
      <c r="F415"/>
    </row>
    <row r="416" spans="5:6" x14ac:dyDescent="0.2">
      <c r="E416"/>
      <c r="F416"/>
    </row>
    <row r="417" spans="5:6" x14ac:dyDescent="0.2">
      <c r="E417"/>
      <c r="F417"/>
    </row>
    <row r="418" spans="5:6" x14ac:dyDescent="0.2">
      <c r="E418"/>
      <c r="F418"/>
    </row>
    <row r="419" spans="5:6" x14ac:dyDescent="0.2">
      <c r="E419"/>
      <c r="F419"/>
    </row>
    <row r="420" spans="5:6" x14ac:dyDescent="0.2">
      <c r="E420"/>
      <c r="F420"/>
    </row>
    <row r="421" spans="5:6" x14ac:dyDescent="0.2">
      <c r="E421"/>
      <c r="F421"/>
    </row>
    <row r="422" spans="5:6" x14ac:dyDescent="0.2">
      <c r="E422"/>
      <c r="F422"/>
    </row>
    <row r="423" spans="5:6" x14ac:dyDescent="0.2">
      <c r="E423"/>
      <c r="F423"/>
    </row>
    <row r="424" spans="5:6" x14ac:dyDescent="0.2">
      <c r="E424"/>
      <c r="F424"/>
    </row>
    <row r="425" spans="5:6" x14ac:dyDescent="0.2">
      <c r="E425"/>
      <c r="F425"/>
    </row>
    <row r="426" spans="5:6" x14ac:dyDescent="0.2">
      <c r="E426"/>
      <c r="F426"/>
    </row>
    <row r="427" spans="5:6" x14ac:dyDescent="0.2">
      <c r="E427"/>
      <c r="F427"/>
    </row>
    <row r="428" spans="5:6" x14ac:dyDescent="0.2">
      <c r="E428"/>
      <c r="F428"/>
    </row>
    <row r="429" spans="5:6" x14ac:dyDescent="0.2">
      <c r="E429"/>
      <c r="F429"/>
    </row>
    <row r="430" spans="5:6" x14ac:dyDescent="0.2">
      <c r="E430"/>
      <c r="F430"/>
    </row>
    <row r="431" spans="5:6" x14ac:dyDescent="0.2">
      <c r="E431"/>
      <c r="F431"/>
    </row>
    <row r="432" spans="5:6" x14ac:dyDescent="0.2">
      <c r="E432"/>
      <c r="F432"/>
    </row>
    <row r="433" spans="5:6" x14ac:dyDescent="0.2">
      <c r="E433"/>
      <c r="F433"/>
    </row>
    <row r="434" spans="5:6" x14ac:dyDescent="0.2">
      <c r="E434"/>
      <c r="F434"/>
    </row>
    <row r="435" spans="5:6" x14ac:dyDescent="0.2">
      <c r="E435"/>
      <c r="F435"/>
    </row>
    <row r="436" spans="5:6" x14ac:dyDescent="0.2">
      <c r="E436"/>
      <c r="F436"/>
    </row>
    <row r="437" spans="5:6" x14ac:dyDescent="0.2">
      <c r="E437"/>
      <c r="F437"/>
    </row>
    <row r="438" spans="5:6" x14ac:dyDescent="0.2">
      <c r="E438"/>
      <c r="F438"/>
    </row>
    <row r="439" spans="5:6" x14ac:dyDescent="0.2">
      <c r="E439"/>
      <c r="F439"/>
    </row>
    <row r="440" spans="5:6" x14ac:dyDescent="0.2">
      <c r="E440"/>
      <c r="F440"/>
    </row>
    <row r="441" spans="5:6" x14ac:dyDescent="0.2">
      <c r="E441"/>
      <c r="F441"/>
    </row>
    <row r="442" spans="5:6" x14ac:dyDescent="0.2">
      <c r="E442"/>
      <c r="F442"/>
    </row>
    <row r="443" spans="5:6" x14ac:dyDescent="0.2">
      <c r="E443"/>
      <c r="F443"/>
    </row>
    <row r="444" spans="5:6" x14ac:dyDescent="0.2">
      <c r="E444"/>
      <c r="F444"/>
    </row>
    <row r="445" spans="5:6" x14ac:dyDescent="0.2">
      <c r="E445"/>
      <c r="F445"/>
    </row>
    <row r="446" spans="5:6" x14ac:dyDescent="0.2">
      <c r="E446"/>
      <c r="F446"/>
    </row>
    <row r="447" spans="5:6" x14ac:dyDescent="0.2">
      <c r="E447"/>
      <c r="F447"/>
    </row>
    <row r="448" spans="5:6" x14ac:dyDescent="0.2">
      <c r="E448"/>
      <c r="F448"/>
    </row>
    <row r="449" spans="5:6" x14ac:dyDescent="0.2">
      <c r="E449"/>
      <c r="F449"/>
    </row>
    <row r="450" spans="5:6" x14ac:dyDescent="0.2">
      <c r="E450"/>
      <c r="F450"/>
    </row>
    <row r="451" spans="5:6" x14ac:dyDescent="0.2">
      <c r="E451"/>
      <c r="F451"/>
    </row>
    <row r="452" spans="5:6" x14ac:dyDescent="0.2">
      <c r="E452"/>
      <c r="F452"/>
    </row>
    <row r="453" spans="5:6" x14ac:dyDescent="0.2">
      <c r="E453"/>
      <c r="F453"/>
    </row>
    <row r="454" spans="5:6" x14ac:dyDescent="0.2">
      <c r="E454"/>
      <c r="F454"/>
    </row>
  </sheetData>
  <sortState ref="A11:L224">
    <sortCondition ref="D11:D224"/>
    <sortCondition ref="F11:F224"/>
  </sortState>
  <mergeCells count="2">
    <mergeCell ref="L9:L10"/>
    <mergeCell ref="I9:K9"/>
  </mergeCells>
  <phoneticPr fontId="0" type="noConversion"/>
  <pageMargins left="0.75" right="0.75" top="1" bottom="1" header="0.5" footer="0.5"/>
  <pageSetup paperSize="9" scale="43" fitToHeight="20" orientation="landscape" r:id="rId1"/>
  <headerFooter alignWithMargins="0">
    <oddHeader>&amp;L&amp;F: &amp;A</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enableFormatConditionsCalculation="0">
    <tabColor indexed="42"/>
    <pageSetUpPr fitToPage="1"/>
  </sheetPr>
  <dimension ref="A1:L452"/>
  <sheetViews>
    <sheetView zoomScale="60" zoomScaleNormal="60" workbookViewId="0"/>
  </sheetViews>
  <sheetFormatPr defaultRowHeight="12.75" x14ac:dyDescent="0.2"/>
  <cols>
    <col min="1" max="1" width="25.7109375" style="13" bestFit="1" customWidth="1"/>
    <col min="2" max="2" width="33" style="13" customWidth="1"/>
    <col min="3" max="3" width="23" style="13" customWidth="1"/>
    <col min="4" max="4" width="83.5703125" style="1" bestFit="1" customWidth="1"/>
    <col min="5" max="5" width="21.5703125" style="1" bestFit="1" customWidth="1"/>
    <col min="6" max="6" width="55.28515625" style="32" bestFit="1" customWidth="1"/>
    <col min="7" max="7" width="19.85546875" style="32" bestFit="1" customWidth="1"/>
    <col min="8" max="8" width="21.42578125" style="13" bestFit="1" customWidth="1"/>
    <col min="9" max="9" width="35.85546875" style="13" customWidth="1"/>
    <col min="10" max="10" width="30.28515625" style="13" customWidth="1"/>
    <col min="11" max="11" width="25.85546875" style="13" customWidth="1"/>
    <col min="12" max="12" width="26.42578125" style="13" customWidth="1"/>
    <col min="13" max="16384" width="9.140625" style="13"/>
  </cols>
  <sheetData>
    <row r="1" spans="1:12" ht="15.75" x14ac:dyDescent="0.25">
      <c r="A1" s="34" t="s">
        <v>46</v>
      </c>
    </row>
    <row r="2" spans="1:12" x14ac:dyDescent="0.2">
      <c r="A2" s="46" t="s">
        <v>316</v>
      </c>
      <c r="K2" s="46"/>
      <c r="L2" s="62"/>
    </row>
    <row r="3" spans="1:12" x14ac:dyDescent="0.2">
      <c r="A3" s="13" t="s">
        <v>59</v>
      </c>
      <c r="K3" s="46"/>
      <c r="L3" s="62"/>
    </row>
    <row r="4" spans="1:12" x14ac:dyDescent="0.2">
      <c r="A4" s="13" t="s">
        <v>5</v>
      </c>
    </row>
    <row r="5" spans="1:12" x14ac:dyDescent="0.2">
      <c r="A5" s="15"/>
      <c r="K5" s="46"/>
    </row>
    <row r="6" spans="1:12" x14ac:dyDescent="0.2">
      <c r="A6" s="37"/>
    </row>
    <row r="7" spans="1:12" x14ac:dyDescent="0.2">
      <c r="A7" s="15"/>
    </row>
    <row r="8" spans="1:12" x14ac:dyDescent="0.2">
      <c r="A8" s="15"/>
    </row>
    <row r="9" spans="1:12" ht="15" x14ac:dyDescent="0.25">
      <c r="A9" s="21" t="s">
        <v>313</v>
      </c>
    </row>
    <row r="10" spans="1:12" x14ac:dyDescent="0.2">
      <c r="I10" s="99" t="s">
        <v>19</v>
      </c>
      <c r="J10" s="99"/>
      <c r="K10" s="99"/>
      <c r="L10" s="94" t="s">
        <v>8</v>
      </c>
    </row>
    <row r="11" spans="1:12" s="17" customFormat="1" x14ac:dyDescent="0.2">
      <c r="A11" s="31" t="s">
        <v>308</v>
      </c>
      <c r="B11" s="31" t="s">
        <v>309</v>
      </c>
      <c r="C11" s="17" t="s">
        <v>296</v>
      </c>
      <c r="D11" s="17" t="s">
        <v>278</v>
      </c>
      <c r="E11" s="18" t="s">
        <v>297</v>
      </c>
      <c r="F11" s="17" t="s">
        <v>288</v>
      </c>
      <c r="G11" s="33" t="s">
        <v>25</v>
      </c>
      <c r="H11" s="17" t="s">
        <v>4</v>
      </c>
      <c r="I11" s="22" t="s">
        <v>10</v>
      </c>
      <c r="J11" s="22" t="s">
        <v>2</v>
      </c>
      <c r="K11" s="22" t="s">
        <v>15</v>
      </c>
      <c r="L11" s="97"/>
    </row>
    <row r="12" spans="1:12" s="20" customFormat="1" ht="15" x14ac:dyDescent="0.25">
      <c r="A12" t="str">
        <f>VLOOKUP(E12,'[1]ONS Area ID (CWT Q2 13-14)'!$A$2:$C$219,2,FALSE)</f>
        <v>E38000038</v>
      </c>
      <c r="B12" t="str">
        <f>VLOOKUP(E12,'[1]ONS Area ID (CWT Q2 13-14)'!$A$2:$C$219,3,FALSE)</f>
        <v>E39000010</v>
      </c>
      <c r="C12" s="66" t="str">
        <f>VLOOKUP(E12,[1]CCG!$A$2:$D$212,4,FALSE)</f>
        <v>Q53</v>
      </c>
      <c r="D12" s="66" t="str">
        <f>VLOOKUP(C12,'[1]Area Team'!$A$2:$B$29,2,FALSE)</f>
        <v>ARDEN, HEREFORDSHIRE AND WORCESTERSHIRE AREA TEAM</v>
      </c>
      <c r="E12" s="81" t="s">
        <v>152</v>
      </c>
      <c r="F12" s="66" t="str">
        <f>VLOOKUP(E12,[1]CCG!$A$2:$D$212,2,FALSE)</f>
        <v>NHS COVENTRY AND RUGBY CCG</v>
      </c>
      <c r="G12" s="56" t="s">
        <v>62</v>
      </c>
      <c r="H12" s="46" t="s">
        <v>63</v>
      </c>
      <c r="I12" s="82">
        <v>102</v>
      </c>
      <c r="J12" s="82">
        <v>102</v>
      </c>
      <c r="K12" s="60">
        <f t="shared" ref="K12:K75" si="0">I12-J12</f>
        <v>0</v>
      </c>
      <c r="L12" s="58">
        <f t="shared" ref="L12:L75" si="1">J12/I12</f>
        <v>1</v>
      </c>
    </row>
    <row r="13" spans="1:12" s="20" customFormat="1" ht="15" x14ac:dyDescent="0.25">
      <c r="A13" t="str">
        <f>VLOOKUP(E13,'[1]ONS Area ID (CWT Q2 13-14)'!$A$2:$C$219,2,FALSE)</f>
        <v>E38000078</v>
      </c>
      <c r="B13" t="str">
        <f>VLOOKUP(E13,'[1]ONS Area ID (CWT Q2 13-14)'!$A$2:$C$219,3,FALSE)</f>
        <v>E39000010</v>
      </c>
      <c r="C13" s="66" t="str">
        <f>VLOOKUP(E13,[1]CCG!$A$2:$D$212,4,FALSE)</f>
        <v>Q53</v>
      </c>
      <c r="D13" s="66" t="str">
        <f>VLOOKUP(C13,'[1]Area Team'!$A$2:$B$29,2,FALSE)</f>
        <v>ARDEN, HEREFORDSHIRE AND WORCESTERSHIRE AREA TEAM</v>
      </c>
      <c r="E13" s="81" t="s">
        <v>155</v>
      </c>
      <c r="F13" s="66" t="str">
        <f>VLOOKUP(E13,[1]CCG!$A$2:$D$212,2,FALSE)</f>
        <v>NHS HEREFORDSHIRE CCG</v>
      </c>
      <c r="G13" s="56" t="s">
        <v>62</v>
      </c>
      <c r="H13" s="46" t="s">
        <v>63</v>
      </c>
      <c r="I13" s="82">
        <v>49</v>
      </c>
      <c r="J13" s="82">
        <v>45</v>
      </c>
      <c r="K13" s="60">
        <f t="shared" si="0"/>
        <v>4</v>
      </c>
      <c r="L13" s="58">
        <f t="shared" si="1"/>
        <v>0.91836734693877553</v>
      </c>
    </row>
    <row r="14" spans="1:12" s="20" customFormat="1" ht="15" x14ac:dyDescent="0.25">
      <c r="A14" t="str">
        <f>VLOOKUP(E14,'[1]ONS Area ID (CWT Q2 13-14)'!$A$2:$C$219,2,FALSE)</f>
        <v>E38000139</v>
      </c>
      <c r="B14" t="str">
        <f>VLOOKUP(E14,'[1]ONS Area ID (CWT Q2 13-14)'!$A$2:$C$219,3,FALSE)</f>
        <v>E39000010</v>
      </c>
      <c r="C14" s="66" t="str">
        <f>VLOOKUP(E14,[1]CCG!$A$2:$D$212,4,FALSE)</f>
        <v>Q53</v>
      </c>
      <c r="D14" s="66" t="str">
        <f>VLOOKUP(C14,'[1]Area Team'!$A$2:$B$29,2,FALSE)</f>
        <v>ARDEN, HEREFORDSHIRE AND WORCESTERSHIRE AREA TEAM</v>
      </c>
      <c r="E14" s="81" t="s">
        <v>158</v>
      </c>
      <c r="F14" s="66" t="str">
        <f>VLOOKUP(E14,[1]CCG!$A$2:$D$212,2,FALSE)</f>
        <v>NHS REDDITCH AND BROMSGROVE CCG</v>
      </c>
      <c r="G14" s="56" t="s">
        <v>62</v>
      </c>
      <c r="H14" s="46" t="s">
        <v>63</v>
      </c>
      <c r="I14" s="82">
        <v>44</v>
      </c>
      <c r="J14" s="82">
        <v>41</v>
      </c>
      <c r="K14" s="60">
        <f t="shared" si="0"/>
        <v>3</v>
      </c>
      <c r="L14" s="58">
        <f t="shared" si="1"/>
        <v>0.93181818181818177</v>
      </c>
    </row>
    <row r="15" spans="1:12" s="20" customFormat="1" ht="15" x14ac:dyDescent="0.25">
      <c r="A15" t="str">
        <f>VLOOKUP(E15,'[1]ONS Area ID (CWT Q2 13-14)'!$A$2:$C$219,2,FALSE)</f>
        <v>E38000164</v>
      </c>
      <c r="B15" t="str">
        <f>VLOOKUP(E15,'[1]ONS Area ID (CWT Q2 13-14)'!$A$2:$C$219,3,FALSE)</f>
        <v>E39000010</v>
      </c>
      <c r="C15" s="66" t="str">
        <f>VLOOKUP(E15,[1]CCG!$A$2:$D$212,4,FALSE)</f>
        <v>Q53</v>
      </c>
      <c r="D15" s="66" t="str">
        <f>VLOOKUP(C15,'[1]Area Team'!$A$2:$B$29,2,FALSE)</f>
        <v>ARDEN, HEREFORDSHIRE AND WORCESTERSHIRE AREA TEAM</v>
      </c>
      <c r="E15" s="81" t="s">
        <v>163</v>
      </c>
      <c r="F15" s="66" t="str">
        <f>VLOOKUP(E15,[1]CCG!$A$2:$D$212,2,FALSE)</f>
        <v>NHS SOUTH WARWICKSHIRE CCG</v>
      </c>
      <c r="G15" s="56" t="s">
        <v>62</v>
      </c>
      <c r="H15" s="46" t="s">
        <v>63</v>
      </c>
      <c r="I15" s="82">
        <v>69</v>
      </c>
      <c r="J15" s="82">
        <v>68</v>
      </c>
      <c r="K15" s="60">
        <f t="shared" si="0"/>
        <v>1</v>
      </c>
      <c r="L15" s="58">
        <f t="shared" si="1"/>
        <v>0.98550724637681164</v>
      </c>
    </row>
    <row r="16" spans="1:12" s="20" customFormat="1" ht="15" x14ac:dyDescent="0.25">
      <c r="A16" t="str">
        <f>VLOOKUP(E16,'[1]ONS Area ID (CWT Q2 13-14)'!$A$2:$C$219,2,FALSE)</f>
        <v>E38000166</v>
      </c>
      <c r="B16" t="str">
        <f>VLOOKUP(E16,'[1]ONS Area ID (CWT Q2 13-14)'!$A$2:$C$219,3,FALSE)</f>
        <v>E39000010</v>
      </c>
      <c r="C16" s="66" t="str">
        <f>VLOOKUP(E16,[1]CCG!$A$2:$D$212,4,FALSE)</f>
        <v>Q53</v>
      </c>
      <c r="D16" s="66" t="str">
        <f>VLOOKUP(C16,'[1]Area Team'!$A$2:$B$29,2,FALSE)</f>
        <v>ARDEN, HEREFORDSHIRE AND WORCESTERSHIRE AREA TEAM</v>
      </c>
      <c r="E16" s="81" t="s">
        <v>164</v>
      </c>
      <c r="F16" s="66" t="str">
        <f>VLOOKUP(E16,[1]CCG!$A$2:$D$212,2,FALSE)</f>
        <v>NHS SOUTH WORCESTERSHIRE CCG</v>
      </c>
      <c r="G16" s="56" t="s">
        <v>62</v>
      </c>
      <c r="H16" s="46" t="s">
        <v>63</v>
      </c>
      <c r="I16" s="82">
        <v>89</v>
      </c>
      <c r="J16" s="82">
        <v>82</v>
      </c>
      <c r="K16" s="60">
        <f t="shared" si="0"/>
        <v>7</v>
      </c>
      <c r="L16" s="58">
        <f t="shared" si="1"/>
        <v>0.9213483146067416</v>
      </c>
    </row>
    <row r="17" spans="1:12" s="20" customFormat="1" ht="15" x14ac:dyDescent="0.25">
      <c r="A17" t="str">
        <f>VLOOKUP(E17,'[1]ONS Area ID (CWT Q2 13-14)'!$A$2:$C$219,2,FALSE)</f>
        <v>E38000195</v>
      </c>
      <c r="B17" t="str">
        <f>VLOOKUP(E17,'[1]ONS Area ID (CWT Q2 13-14)'!$A$2:$C$219,3,FALSE)</f>
        <v>E39000010</v>
      </c>
      <c r="C17" s="66" t="str">
        <f>VLOOKUP(E17,[1]CCG!$A$2:$D$212,4,FALSE)</f>
        <v>Q53</v>
      </c>
      <c r="D17" s="66" t="str">
        <f>VLOOKUP(C17,'[1]Area Team'!$A$2:$B$29,2,FALSE)</f>
        <v>ARDEN, HEREFORDSHIRE AND WORCESTERSHIRE AREA TEAM</v>
      </c>
      <c r="E17" s="81" t="s">
        <v>157</v>
      </c>
      <c r="F17" s="66" t="str">
        <f>VLOOKUP(E17,[1]CCG!$A$2:$D$212,2,FALSE)</f>
        <v>NHS WARWICKSHIRE NORTH CCG</v>
      </c>
      <c r="G17" s="56" t="s">
        <v>62</v>
      </c>
      <c r="H17" s="46" t="s">
        <v>63</v>
      </c>
      <c r="I17" s="82">
        <v>44</v>
      </c>
      <c r="J17" s="82">
        <v>44</v>
      </c>
      <c r="K17" s="60">
        <f t="shared" si="0"/>
        <v>0</v>
      </c>
      <c r="L17" s="58">
        <f t="shared" si="1"/>
        <v>1</v>
      </c>
    </row>
    <row r="18" spans="1:12" s="20" customFormat="1" ht="15" x14ac:dyDescent="0.25">
      <c r="A18" t="str">
        <f>VLOOKUP(E18,'[1]ONS Area ID (CWT Q2 13-14)'!$A$2:$C$219,2,FALSE)</f>
        <v>E38000211</v>
      </c>
      <c r="B18" t="str">
        <f>VLOOKUP(E18,'[1]ONS Area ID (CWT Q2 13-14)'!$A$2:$C$219,3,FALSE)</f>
        <v>E39000010</v>
      </c>
      <c r="C18" s="66" t="str">
        <f>VLOOKUP(E18,[1]CCG!$A$2:$D$212,4,FALSE)</f>
        <v>Q53</v>
      </c>
      <c r="D18" s="66" t="str">
        <f>VLOOKUP(C18,'[1]Area Team'!$A$2:$B$29,2,FALSE)</f>
        <v>ARDEN, HEREFORDSHIRE AND WORCESTERSHIRE AREA TEAM</v>
      </c>
      <c r="E18" s="81" t="s">
        <v>170</v>
      </c>
      <c r="F18" s="66" t="str">
        <f>VLOOKUP(E18,[1]CCG!$A$2:$D$212,2,FALSE)</f>
        <v>NHS WYRE FOREST CCG</v>
      </c>
      <c r="G18" s="56" t="s">
        <v>62</v>
      </c>
      <c r="H18" s="46" t="s">
        <v>63</v>
      </c>
      <c r="I18" s="82">
        <v>27</v>
      </c>
      <c r="J18" s="82">
        <v>25</v>
      </c>
      <c r="K18" s="60">
        <f t="shared" si="0"/>
        <v>2</v>
      </c>
      <c r="L18" s="58">
        <f t="shared" si="1"/>
        <v>0.92592592592592593</v>
      </c>
    </row>
    <row r="19" spans="1:12" s="20" customFormat="1" ht="15" x14ac:dyDescent="0.25">
      <c r="A19" t="str">
        <f>VLOOKUP(E19,'[1]ONS Area ID (CWT Q2 13-14)'!$A$2:$C$219,2,FALSE)</f>
        <v>E38000009</v>
      </c>
      <c r="B19" t="str">
        <f>VLOOKUP(E19,'[1]ONS Area ID (CWT Q2 13-14)'!$A$2:$C$219,3,FALSE)</f>
        <v>E39000019</v>
      </c>
      <c r="C19" s="66" t="str">
        <f>VLOOKUP(E19,[1]CCG!$A$2:$D$212,4,FALSE)</f>
        <v>Q64</v>
      </c>
      <c r="D19" s="66" t="str">
        <f>VLOOKUP(C19,'[1]Area Team'!$A$2:$B$29,2,FALSE)</f>
        <v>BATH, GLOUCESTERSHIRE, SWINDON AND WILTSHIRE AREA TEAM</v>
      </c>
      <c r="E19" s="81" t="s">
        <v>253</v>
      </c>
      <c r="F19" s="66" t="str">
        <f>VLOOKUP(E19,[1]CCG!$A$2:$D$212,2,FALSE)</f>
        <v>NHS BATH AND NORTH EAST SOMERSET CCG</v>
      </c>
      <c r="G19" s="56" t="s">
        <v>62</v>
      </c>
      <c r="H19" s="46" t="s">
        <v>63</v>
      </c>
      <c r="I19" s="82">
        <v>67</v>
      </c>
      <c r="J19" s="82">
        <v>66</v>
      </c>
      <c r="K19" s="60">
        <f t="shared" si="0"/>
        <v>1</v>
      </c>
      <c r="L19" s="58">
        <f t="shared" si="1"/>
        <v>0.9850746268656716</v>
      </c>
    </row>
    <row r="20" spans="1:12" s="20" customFormat="1" ht="15" x14ac:dyDescent="0.25">
      <c r="A20" t="str">
        <f>VLOOKUP(E20,'[1]ONS Area ID (CWT Q2 13-14)'!$A$2:$C$219,2,FALSE)</f>
        <v>E38000062</v>
      </c>
      <c r="B20" t="str">
        <f>VLOOKUP(E20,'[1]ONS Area ID (CWT Q2 13-14)'!$A$2:$C$219,3,FALSE)</f>
        <v>E39000019</v>
      </c>
      <c r="C20" s="66" t="str">
        <f>VLOOKUP(E20,[1]CCG!$A$2:$D$212,4,FALSE)</f>
        <v>Q64</v>
      </c>
      <c r="D20" s="66" t="str">
        <f>VLOOKUP(C20,'[1]Area Team'!$A$2:$B$29,2,FALSE)</f>
        <v>BATH, GLOUCESTERSHIRE, SWINDON AND WILTSHIRE AREA TEAM</v>
      </c>
      <c r="E20" s="81" t="s">
        <v>256</v>
      </c>
      <c r="F20" s="66" t="str">
        <f>VLOOKUP(E20,[1]CCG!$A$2:$D$212,2,FALSE)</f>
        <v>NHS GLOUCESTERSHIRE CCG</v>
      </c>
      <c r="G20" s="56" t="s">
        <v>62</v>
      </c>
      <c r="H20" s="46" t="s">
        <v>63</v>
      </c>
      <c r="I20" s="82">
        <v>94</v>
      </c>
      <c r="J20" s="82">
        <v>94</v>
      </c>
      <c r="K20" s="60">
        <f t="shared" si="0"/>
        <v>0</v>
      </c>
      <c r="L20" s="58">
        <f t="shared" si="1"/>
        <v>1</v>
      </c>
    </row>
    <row r="21" spans="1:12" s="20" customFormat="1" ht="15" x14ac:dyDescent="0.25">
      <c r="A21" t="str">
        <f>VLOOKUP(E21,'[1]ONS Area ID (CWT Q2 13-14)'!$A$2:$C$219,2,FALSE)</f>
        <v>E38000181</v>
      </c>
      <c r="B21" t="str">
        <f>VLOOKUP(E21,'[1]ONS Area ID (CWT Q2 13-14)'!$A$2:$C$219,3,FALSE)</f>
        <v>E39000019</v>
      </c>
      <c r="C21" s="66" t="str">
        <f>VLOOKUP(E21,[1]CCG!$A$2:$D$212,4,FALSE)</f>
        <v>Q64</v>
      </c>
      <c r="D21" s="66" t="str">
        <f>VLOOKUP(C21,'[1]Area Team'!$A$2:$B$29,2,FALSE)</f>
        <v>BATH, GLOUCESTERSHIRE, SWINDON AND WILTSHIRE AREA TEAM</v>
      </c>
      <c r="E21" s="81" t="s">
        <v>261</v>
      </c>
      <c r="F21" s="66" t="str">
        <f>VLOOKUP(E21,[1]CCG!$A$2:$D$212,2,FALSE)</f>
        <v>NHS SWINDON CCG</v>
      </c>
      <c r="G21" s="56" t="s">
        <v>62</v>
      </c>
      <c r="H21" s="46" t="s">
        <v>63</v>
      </c>
      <c r="I21" s="82">
        <v>52</v>
      </c>
      <c r="J21" s="82">
        <v>50</v>
      </c>
      <c r="K21" s="60">
        <f t="shared" si="0"/>
        <v>2</v>
      </c>
      <c r="L21" s="58">
        <f t="shared" si="1"/>
        <v>0.96153846153846156</v>
      </c>
    </row>
    <row r="22" spans="1:12" s="20" customFormat="1" ht="15" x14ac:dyDescent="0.25">
      <c r="A22" t="str">
        <f>VLOOKUP(E22,'[1]ONS Area ID (CWT Q2 13-14)'!$A$2:$C$219,2,FALSE)</f>
        <v>E38000206</v>
      </c>
      <c r="B22" t="str">
        <f>VLOOKUP(E22,'[1]ONS Area ID (CWT Q2 13-14)'!$A$2:$C$219,3,FALSE)</f>
        <v>E39000019</v>
      </c>
      <c r="C22" s="66" t="str">
        <f>VLOOKUP(E22,[1]CCG!$A$2:$D$212,4,FALSE)</f>
        <v>Q64</v>
      </c>
      <c r="D22" s="66" t="str">
        <f>VLOOKUP(C22,'[1]Area Team'!$A$2:$B$29,2,FALSE)</f>
        <v>BATH, GLOUCESTERSHIRE, SWINDON AND WILTSHIRE AREA TEAM</v>
      </c>
      <c r="E22" s="81" t="s">
        <v>275</v>
      </c>
      <c r="F22" s="66" t="str">
        <f>VLOOKUP(E22,[1]CCG!$A$2:$D$212,2,FALSE)</f>
        <v>NHS WILTSHIRE CCG</v>
      </c>
      <c r="G22" s="56" t="s">
        <v>62</v>
      </c>
      <c r="H22" s="46" t="s">
        <v>63</v>
      </c>
      <c r="I22" s="82">
        <v>168</v>
      </c>
      <c r="J22" s="82">
        <v>161</v>
      </c>
      <c r="K22" s="60">
        <f t="shared" si="0"/>
        <v>7</v>
      </c>
      <c r="L22" s="58">
        <f t="shared" si="1"/>
        <v>0.95833333333333337</v>
      </c>
    </row>
    <row r="23" spans="1:12" s="20" customFormat="1" ht="15" x14ac:dyDescent="0.25">
      <c r="A23" t="str">
        <f>VLOOKUP(E23,'[1]ONS Area ID (CWT Q2 13-14)'!$A$2:$C$219,2,FALSE)</f>
        <v>E38000012</v>
      </c>
      <c r="B23" t="str">
        <f>VLOOKUP(E23,'[1]ONS Area ID (CWT Q2 13-14)'!$A$2:$C$219,3,FALSE)</f>
        <v>E39000011</v>
      </c>
      <c r="C23" s="66" t="str">
        <f>VLOOKUP(E23,[1]CCG!$A$2:$D$212,4,FALSE)</f>
        <v>Q54</v>
      </c>
      <c r="D23" s="66" t="str">
        <f>VLOOKUP(C23,'[1]Area Team'!$A$2:$B$29,2,FALSE)</f>
        <v>BIRMINGHAM AND THE BLACK COUNTRY AREA TEAM</v>
      </c>
      <c r="E23" s="81" t="s">
        <v>263</v>
      </c>
      <c r="F23" s="66" t="str">
        <f>VLOOKUP(E23,[1]CCG!$A$2:$D$212,2,FALSE)</f>
        <v>NHS BIRMINGHAM CROSSCITY CCG</v>
      </c>
      <c r="G23" s="56" t="s">
        <v>62</v>
      </c>
      <c r="H23" s="46" t="s">
        <v>63</v>
      </c>
      <c r="I23" s="82">
        <v>176</v>
      </c>
      <c r="J23" s="82">
        <v>172</v>
      </c>
      <c r="K23" s="60">
        <f t="shared" si="0"/>
        <v>4</v>
      </c>
      <c r="L23" s="58">
        <f t="shared" si="1"/>
        <v>0.97727272727272729</v>
      </c>
    </row>
    <row r="24" spans="1:12" s="20" customFormat="1" ht="15" x14ac:dyDescent="0.25">
      <c r="A24" t="str">
        <f>VLOOKUP(E24,'[1]ONS Area ID (CWT Q2 13-14)'!$A$2:$C$219,2,FALSE)</f>
        <v>E38000013</v>
      </c>
      <c r="B24" t="str">
        <f>VLOOKUP(E24,'[1]ONS Area ID (CWT Q2 13-14)'!$A$2:$C$219,3,FALSE)</f>
        <v>E39000011</v>
      </c>
      <c r="C24" s="66" t="str">
        <f>VLOOKUP(E24,[1]CCG!$A$2:$D$212,4,FALSE)</f>
        <v>Q54</v>
      </c>
      <c r="D24" s="66" t="str">
        <f>VLOOKUP(C24,'[1]Area Team'!$A$2:$B$29,2,FALSE)</f>
        <v>BIRMINGHAM AND THE BLACK COUNTRY AREA TEAM</v>
      </c>
      <c r="E24" s="81" t="s">
        <v>150</v>
      </c>
      <c r="F24" s="66" t="str">
        <f>VLOOKUP(E24,[1]CCG!$A$2:$D$212,2,FALSE)</f>
        <v>NHS BIRMINGHAM SOUTH AND CENTRAL CCG</v>
      </c>
      <c r="G24" s="56" t="s">
        <v>62</v>
      </c>
      <c r="H24" s="46" t="s">
        <v>63</v>
      </c>
      <c r="I24" s="82">
        <v>48</v>
      </c>
      <c r="J24" s="82">
        <v>47</v>
      </c>
      <c r="K24" s="60">
        <f t="shared" si="0"/>
        <v>1</v>
      </c>
      <c r="L24" s="58">
        <f t="shared" si="1"/>
        <v>0.97916666666666663</v>
      </c>
    </row>
    <row r="25" spans="1:12" s="20" customFormat="1" ht="15" x14ac:dyDescent="0.25">
      <c r="A25" t="str">
        <f>VLOOKUP(E25,'[1]ONS Area ID (CWT Q2 13-14)'!$A$2:$C$219,2,FALSE)</f>
        <v>E38000046</v>
      </c>
      <c r="B25" t="str">
        <f>VLOOKUP(E25,'[1]ONS Area ID (CWT Q2 13-14)'!$A$2:$C$219,3,FALSE)</f>
        <v>E39000011</v>
      </c>
      <c r="C25" s="66" t="str">
        <f>VLOOKUP(E25,[1]CCG!$A$2:$D$212,4,FALSE)</f>
        <v>Q54</v>
      </c>
      <c r="D25" s="66" t="str">
        <f>VLOOKUP(C25,'[1]Area Team'!$A$2:$B$29,2,FALSE)</f>
        <v>BIRMINGHAM AND THE BLACK COUNTRY AREA TEAM</v>
      </c>
      <c r="E25" s="81" t="s">
        <v>153</v>
      </c>
      <c r="F25" s="66" t="str">
        <f>VLOOKUP(E25,[1]CCG!$A$2:$D$212,2,FALSE)</f>
        <v>NHS DUDLEY CCG</v>
      </c>
      <c r="G25" s="56" t="s">
        <v>62</v>
      </c>
      <c r="H25" s="46" t="s">
        <v>63</v>
      </c>
      <c r="I25" s="82">
        <v>76</v>
      </c>
      <c r="J25" s="82">
        <v>75</v>
      </c>
      <c r="K25" s="60">
        <f t="shared" si="0"/>
        <v>1</v>
      </c>
      <c r="L25" s="58">
        <f t="shared" si="1"/>
        <v>0.98684210526315785</v>
      </c>
    </row>
    <row r="26" spans="1:12" s="20" customFormat="1" ht="15" x14ac:dyDescent="0.25">
      <c r="A26" t="str">
        <f>VLOOKUP(E26,'[1]ONS Area ID (CWT Q2 13-14)'!$A$2:$C$219,2,FALSE)</f>
        <v>E38000144</v>
      </c>
      <c r="B26" t="str">
        <f>VLOOKUP(E26,'[1]ONS Area ID (CWT Q2 13-14)'!$A$2:$C$219,3,FALSE)</f>
        <v>E39000011</v>
      </c>
      <c r="C26" s="66" t="str">
        <f>VLOOKUP(E26,[1]CCG!$A$2:$D$212,4,FALSE)</f>
        <v>Q54</v>
      </c>
      <c r="D26" s="66" t="str">
        <f>VLOOKUP(C26,'[1]Area Team'!$A$2:$B$29,2,FALSE)</f>
        <v>BIRMINGHAM AND THE BLACK COUNTRY AREA TEAM</v>
      </c>
      <c r="E26" s="81" t="s">
        <v>159</v>
      </c>
      <c r="F26" s="66" t="str">
        <f>VLOOKUP(E26,[1]CCG!$A$2:$D$212,2,FALSE)</f>
        <v>NHS SANDWELL AND WEST BIRMINGHAM CCG</v>
      </c>
      <c r="G26" s="56" t="s">
        <v>62</v>
      </c>
      <c r="H26" s="46" t="s">
        <v>63</v>
      </c>
      <c r="I26" s="82">
        <v>96</v>
      </c>
      <c r="J26" s="82">
        <v>94</v>
      </c>
      <c r="K26" s="60">
        <f t="shared" si="0"/>
        <v>2</v>
      </c>
      <c r="L26" s="58">
        <f t="shared" si="1"/>
        <v>0.97916666666666663</v>
      </c>
    </row>
    <row r="27" spans="1:12" s="20" customFormat="1" ht="15" x14ac:dyDescent="0.25">
      <c r="A27" t="str">
        <f>VLOOKUP(E27,'[1]ONS Area ID (CWT Q2 13-14)'!$A$2:$C$219,2,FALSE)</f>
        <v>E38000149</v>
      </c>
      <c r="B27" t="str">
        <f>VLOOKUP(E27,'[1]ONS Area ID (CWT Q2 13-14)'!$A$2:$C$219,3,FALSE)</f>
        <v>E39000011</v>
      </c>
      <c r="C27" s="66" t="str">
        <f>VLOOKUP(E27,[1]CCG!$A$2:$D$212,4,FALSE)</f>
        <v>Q54</v>
      </c>
      <c r="D27" s="66" t="str">
        <f>VLOOKUP(C27,'[1]Area Team'!$A$2:$B$29,2,FALSE)</f>
        <v>BIRMINGHAM AND THE BLACK COUNTRY AREA TEAM</v>
      </c>
      <c r="E27" s="81" t="s">
        <v>161</v>
      </c>
      <c r="F27" s="66" t="str">
        <f>VLOOKUP(E27,[1]CCG!$A$2:$D$212,2,FALSE)</f>
        <v>NHS SOLIHULL CCG</v>
      </c>
      <c r="G27" s="56" t="s">
        <v>62</v>
      </c>
      <c r="H27" s="46" t="s">
        <v>63</v>
      </c>
      <c r="I27" s="82">
        <v>67</v>
      </c>
      <c r="J27" s="82">
        <v>66</v>
      </c>
      <c r="K27" s="60">
        <f t="shared" si="0"/>
        <v>1</v>
      </c>
      <c r="L27" s="58">
        <f t="shared" si="1"/>
        <v>0.9850746268656716</v>
      </c>
    </row>
    <row r="28" spans="1:12" s="20" customFormat="1" ht="15" x14ac:dyDescent="0.25">
      <c r="A28" t="str">
        <f>VLOOKUP(E28,'[1]ONS Area ID (CWT Q2 13-14)'!$A$2:$C$219,2,FALSE)</f>
        <v>E38000191</v>
      </c>
      <c r="B28" t="str">
        <f>VLOOKUP(E28,'[1]ONS Area ID (CWT Q2 13-14)'!$A$2:$C$219,3,FALSE)</f>
        <v>E39000011</v>
      </c>
      <c r="C28" s="66" t="str">
        <f>VLOOKUP(E28,[1]CCG!$A$2:$D$212,4,FALSE)</f>
        <v>Q54</v>
      </c>
      <c r="D28" s="66" t="str">
        <f>VLOOKUP(C28,'[1]Area Team'!$A$2:$B$29,2,FALSE)</f>
        <v>BIRMINGHAM AND THE BLACK COUNTRY AREA TEAM</v>
      </c>
      <c r="E28" s="81" t="s">
        <v>168</v>
      </c>
      <c r="F28" s="66" t="str">
        <f>VLOOKUP(E28,[1]CCG!$A$2:$D$212,2,FALSE)</f>
        <v>NHS WALSALL CCG</v>
      </c>
      <c r="G28" s="56" t="s">
        <v>62</v>
      </c>
      <c r="H28" s="46" t="s">
        <v>63</v>
      </c>
      <c r="I28" s="82">
        <v>56</v>
      </c>
      <c r="J28" s="82">
        <v>52</v>
      </c>
      <c r="K28" s="60">
        <f t="shared" si="0"/>
        <v>4</v>
      </c>
      <c r="L28" s="58">
        <f t="shared" si="1"/>
        <v>0.9285714285714286</v>
      </c>
    </row>
    <row r="29" spans="1:12" s="20" customFormat="1" ht="15" x14ac:dyDescent="0.25">
      <c r="A29" t="str">
        <f>VLOOKUP(E29,'[1]ONS Area ID (CWT Q2 13-14)'!$A$2:$C$219,2,FALSE)</f>
        <v>E38000210</v>
      </c>
      <c r="B29" t="str">
        <f>VLOOKUP(E29,'[1]ONS Area ID (CWT Q2 13-14)'!$A$2:$C$219,3,FALSE)</f>
        <v>E39000011</v>
      </c>
      <c r="C29" s="66" t="str">
        <f>VLOOKUP(E29,[1]CCG!$A$2:$D$212,4,FALSE)</f>
        <v>Q54</v>
      </c>
      <c r="D29" s="66" t="str">
        <f>VLOOKUP(C29,'[1]Area Team'!$A$2:$B$29,2,FALSE)</f>
        <v>BIRMINGHAM AND THE BLACK COUNTRY AREA TEAM</v>
      </c>
      <c r="E29" s="81" t="s">
        <v>169</v>
      </c>
      <c r="F29" s="66" t="str">
        <f>VLOOKUP(E29,[1]CCG!$A$2:$D$212,2,FALSE)</f>
        <v>NHS WOLVERHAMPTON CCG</v>
      </c>
      <c r="G29" s="56" t="s">
        <v>62</v>
      </c>
      <c r="H29" s="46" t="s">
        <v>63</v>
      </c>
      <c r="I29" s="82">
        <v>52</v>
      </c>
      <c r="J29" s="82">
        <v>50</v>
      </c>
      <c r="K29" s="60">
        <f t="shared" si="0"/>
        <v>2</v>
      </c>
      <c r="L29" s="58">
        <f t="shared" si="1"/>
        <v>0.96153846153846156</v>
      </c>
    </row>
    <row r="30" spans="1:12" s="20" customFormat="1" ht="15" x14ac:dyDescent="0.25">
      <c r="A30" t="str">
        <f>VLOOKUP(E30,'[1]ONS Area ID (CWT Q2 13-14)'!$A$2:$C$219,2,FALSE)</f>
        <v>E38000022</v>
      </c>
      <c r="B30" t="str">
        <f>VLOOKUP(E30,'[1]ONS Area ID (CWT Q2 13-14)'!$A$2:$C$219,3,FALSE)</f>
        <v>E39000020</v>
      </c>
      <c r="C30" s="66" t="str">
        <f>VLOOKUP(E30,[1]CCG!$A$2:$D$212,4,FALSE)</f>
        <v>Q65</v>
      </c>
      <c r="D30" s="66" t="str">
        <f>VLOOKUP(C30,'[1]Area Team'!$A$2:$B$29,2,FALSE)</f>
        <v>BRISTOL, NORTH SOMERSET, SOMERSET AND SOUTH GLOUCESTERSHIRE AREA TEAM</v>
      </c>
      <c r="E30" s="81" t="s">
        <v>254</v>
      </c>
      <c r="F30" s="66" t="str">
        <f>VLOOKUP(E30,[1]CCG!$A$2:$D$212,2,FALSE)</f>
        <v>NHS BRISTOL CCG</v>
      </c>
      <c r="G30" s="56" t="s">
        <v>62</v>
      </c>
      <c r="H30" s="46" t="s">
        <v>63</v>
      </c>
      <c r="I30" s="82">
        <v>115</v>
      </c>
      <c r="J30" s="82">
        <v>112</v>
      </c>
      <c r="K30" s="60">
        <f t="shared" si="0"/>
        <v>3</v>
      </c>
      <c r="L30" s="58">
        <f t="shared" si="1"/>
        <v>0.97391304347826091</v>
      </c>
    </row>
    <row r="31" spans="1:12" s="20" customFormat="1" ht="15" x14ac:dyDescent="0.25">
      <c r="A31" t="str">
        <f>VLOOKUP(E31,'[1]ONS Area ID (CWT Q2 13-14)'!$A$2:$C$219,2,FALSE)</f>
        <v>E38000125</v>
      </c>
      <c r="B31" t="str">
        <f>VLOOKUP(E31,'[1]ONS Area ID (CWT Q2 13-14)'!$A$2:$C$219,3,FALSE)</f>
        <v>E39000020</v>
      </c>
      <c r="C31" s="66" t="str">
        <f>VLOOKUP(E31,[1]CCG!$A$2:$D$212,4,FALSE)</f>
        <v>Q65</v>
      </c>
      <c r="D31" s="66" t="str">
        <f>VLOOKUP(C31,'[1]Area Team'!$A$2:$B$29,2,FALSE)</f>
        <v>BRISTOL, NORTH SOMERSET, SOMERSET AND SOUTH GLOUCESTERSHIRE AREA TEAM</v>
      </c>
      <c r="E31" s="81" t="s">
        <v>258</v>
      </c>
      <c r="F31" s="66" t="str">
        <f>VLOOKUP(E31,[1]CCG!$A$2:$D$212,2,FALSE)</f>
        <v>NHS NORTH SOMERSET CCG</v>
      </c>
      <c r="G31" s="56" t="s">
        <v>62</v>
      </c>
      <c r="H31" s="46" t="s">
        <v>63</v>
      </c>
      <c r="I31" s="82">
        <v>86</v>
      </c>
      <c r="J31" s="82">
        <v>84</v>
      </c>
      <c r="K31" s="60">
        <f t="shared" si="0"/>
        <v>2</v>
      </c>
      <c r="L31" s="58">
        <f t="shared" si="1"/>
        <v>0.97674418604651159</v>
      </c>
    </row>
    <row r="32" spans="1:12" s="20" customFormat="1" ht="15" x14ac:dyDescent="0.25">
      <c r="A32" t="str">
        <f>VLOOKUP(E32,'[1]ONS Area ID (CWT Q2 13-14)'!$A$2:$C$219,2,FALSE)</f>
        <v>E38000150</v>
      </c>
      <c r="B32" t="str">
        <f>VLOOKUP(E32,'[1]ONS Area ID (CWT Q2 13-14)'!$A$2:$C$219,3,FALSE)</f>
        <v>E39000020</v>
      </c>
      <c r="C32" s="66" t="str">
        <f>VLOOKUP(E32,[1]CCG!$A$2:$D$212,4,FALSE)</f>
        <v>Q65</v>
      </c>
      <c r="D32" s="66" t="str">
        <f>VLOOKUP(C32,'[1]Area Team'!$A$2:$B$29,2,FALSE)</f>
        <v>BRISTOL, NORTH SOMERSET, SOMERSET AND SOUTH GLOUCESTERSHIRE AREA TEAM</v>
      </c>
      <c r="E32" s="81" t="s">
        <v>259</v>
      </c>
      <c r="F32" s="66" t="str">
        <f>VLOOKUP(E32,[1]CCG!$A$2:$D$212,2,FALSE)</f>
        <v>NHS SOMERSET CCG</v>
      </c>
      <c r="G32" s="56" t="s">
        <v>62</v>
      </c>
      <c r="H32" s="46" t="s">
        <v>63</v>
      </c>
      <c r="I32" s="82">
        <v>227</v>
      </c>
      <c r="J32" s="82">
        <v>218</v>
      </c>
      <c r="K32" s="60">
        <f t="shared" si="0"/>
        <v>9</v>
      </c>
      <c r="L32" s="58">
        <f t="shared" si="1"/>
        <v>0.96035242290748901</v>
      </c>
    </row>
    <row r="33" spans="1:12" s="20" customFormat="1" ht="15" x14ac:dyDescent="0.25">
      <c r="A33" t="str">
        <f>VLOOKUP(E33,'[1]ONS Area ID (CWT Q2 13-14)'!$A$2:$C$219,2,FALSE)</f>
        <v>E38000155</v>
      </c>
      <c r="B33" t="str">
        <f>VLOOKUP(E33,'[1]ONS Area ID (CWT Q2 13-14)'!$A$2:$C$219,3,FALSE)</f>
        <v>E39000020</v>
      </c>
      <c r="C33" s="66" t="str">
        <f>VLOOKUP(E33,[1]CCG!$A$2:$D$212,4,FALSE)</f>
        <v>Q65</v>
      </c>
      <c r="D33" s="66" t="str">
        <f>VLOOKUP(C33,'[1]Area Team'!$A$2:$B$29,2,FALSE)</f>
        <v>BRISTOL, NORTH SOMERSET, SOMERSET AND SOUTH GLOUCESTERSHIRE AREA TEAM</v>
      </c>
      <c r="E33" s="81" t="s">
        <v>260</v>
      </c>
      <c r="F33" s="66" t="str">
        <f>VLOOKUP(E33,[1]CCG!$A$2:$D$212,2,FALSE)</f>
        <v>NHS SOUTH GLOUCESTERSHIRE CCG</v>
      </c>
      <c r="G33" s="56" t="s">
        <v>62</v>
      </c>
      <c r="H33" s="46" t="s">
        <v>63</v>
      </c>
      <c r="I33" s="82">
        <v>103</v>
      </c>
      <c r="J33" s="82">
        <v>99</v>
      </c>
      <c r="K33" s="60">
        <f t="shared" si="0"/>
        <v>4</v>
      </c>
      <c r="L33" s="58">
        <f t="shared" si="1"/>
        <v>0.96116504854368934</v>
      </c>
    </row>
    <row r="34" spans="1:12" s="20" customFormat="1" ht="15" x14ac:dyDescent="0.25">
      <c r="A34" t="str">
        <f>VLOOKUP(E34,'[1]ONS Area ID (CWT Q2 13-14)'!$A$2:$C$219,2,FALSE)</f>
        <v>E38000056</v>
      </c>
      <c r="B34" t="str">
        <f>VLOOKUP(E34,'[1]ONS Area ID (CWT Q2 13-14)'!$A$2:$C$219,3,FALSE)</f>
        <v>E39000001</v>
      </c>
      <c r="C34" s="66" t="str">
        <f>VLOOKUP(E34,[1]CCG!$A$2:$D$212,4,FALSE)</f>
        <v>Q44</v>
      </c>
      <c r="D34" s="66" t="str">
        <f>VLOOKUP(C34,'[1]Area Team'!$A$2:$B$29,2,FALSE)</f>
        <v>CHESHIRE, WARRINGTON AND WIRRAL AREA TEAM</v>
      </c>
      <c r="E34" s="81" t="s">
        <v>85</v>
      </c>
      <c r="F34" s="66" t="str">
        <f>VLOOKUP(E34,[1]CCG!$A$2:$D$212,2,FALSE)</f>
        <v>NHS EASTERN CHESHIRE CCG</v>
      </c>
      <c r="G34" s="56" t="s">
        <v>62</v>
      </c>
      <c r="H34" s="46" t="s">
        <v>63</v>
      </c>
      <c r="I34" s="82">
        <v>44</v>
      </c>
      <c r="J34" s="82">
        <v>44</v>
      </c>
      <c r="K34" s="60">
        <f t="shared" si="0"/>
        <v>0</v>
      </c>
      <c r="L34" s="58">
        <f t="shared" si="1"/>
        <v>1</v>
      </c>
    </row>
    <row r="35" spans="1:12" s="20" customFormat="1" ht="15" x14ac:dyDescent="0.25">
      <c r="A35" t="str">
        <f>VLOOKUP(E35,'[1]ONS Area ID (CWT Q2 13-14)'!$A$2:$C$219,2,FALSE)</f>
        <v>E38000151</v>
      </c>
      <c r="B35" t="str">
        <f>VLOOKUP(E35,'[1]ONS Area ID (CWT Q2 13-14)'!$A$2:$C$219,3,FALSE)</f>
        <v>E39000001</v>
      </c>
      <c r="C35" s="66" t="str">
        <f>VLOOKUP(E35,[1]CCG!$A$2:$D$212,4,FALSE)</f>
        <v>Q44</v>
      </c>
      <c r="D35" s="66" t="str">
        <f>VLOOKUP(C35,'[1]Area Team'!$A$2:$B$29,2,FALSE)</f>
        <v>CHESHIRE, WARRINGTON AND WIRRAL AREA TEAM</v>
      </c>
      <c r="E35" s="81" t="s">
        <v>95</v>
      </c>
      <c r="F35" s="66" t="str">
        <f>VLOOKUP(E35,[1]CCG!$A$2:$D$212,2,FALSE)</f>
        <v>NHS SOUTH CHESHIRE CCG</v>
      </c>
      <c r="G35" s="56" t="s">
        <v>62</v>
      </c>
      <c r="H35" s="46" t="s">
        <v>63</v>
      </c>
      <c r="I35" s="82">
        <v>52</v>
      </c>
      <c r="J35" s="82">
        <v>51</v>
      </c>
      <c r="K35" s="60">
        <f t="shared" si="0"/>
        <v>1</v>
      </c>
      <c r="L35" s="58">
        <f t="shared" si="1"/>
        <v>0.98076923076923073</v>
      </c>
    </row>
    <row r="36" spans="1:12" s="20" customFormat="1" ht="15" x14ac:dyDescent="0.25">
      <c r="A36" t="str">
        <f>VLOOKUP(E36,'[1]ONS Area ID (CWT Q2 13-14)'!$A$2:$C$219,2,FALSE)</f>
        <v>E38000189</v>
      </c>
      <c r="B36" t="str">
        <f>VLOOKUP(E36,'[1]ONS Area ID (CWT Q2 13-14)'!$A$2:$C$219,3,FALSE)</f>
        <v>E39000001</v>
      </c>
      <c r="C36" s="66" t="str">
        <f>VLOOKUP(E36,[1]CCG!$A$2:$D$212,4,FALSE)</f>
        <v>Q44</v>
      </c>
      <c r="D36" s="66" t="str">
        <f>VLOOKUP(C36,'[1]Area Team'!$A$2:$B$29,2,FALSE)</f>
        <v>CHESHIRE, WARRINGTON AND WIRRAL AREA TEAM</v>
      </c>
      <c r="E36" s="81" t="s">
        <v>102</v>
      </c>
      <c r="F36" s="66" t="str">
        <f>VLOOKUP(E36,[1]CCG!$A$2:$D$212,2,FALSE)</f>
        <v>NHS VALE ROYAL CCG</v>
      </c>
      <c r="G36" s="56" t="s">
        <v>62</v>
      </c>
      <c r="H36" s="46" t="s">
        <v>63</v>
      </c>
      <c r="I36" s="82">
        <v>25</v>
      </c>
      <c r="J36" s="82">
        <v>25</v>
      </c>
      <c r="K36" s="60">
        <f t="shared" si="0"/>
        <v>0</v>
      </c>
      <c r="L36" s="58">
        <f t="shared" si="1"/>
        <v>1</v>
      </c>
    </row>
    <row r="37" spans="1:12" s="20" customFormat="1" ht="15" x14ac:dyDescent="0.25">
      <c r="A37" t="str">
        <f>VLOOKUP(E37,'[1]ONS Area ID (CWT Q2 13-14)'!$A$2:$C$219,2,FALSE)</f>
        <v>E38000194</v>
      </c>
      <c r="B37" t="str">
        <f>VLOOKUP(E37,'[1]ONS Area ID (CWT Q2 13-14)'!$A$2:$C$219,3,FALSE)</f>
        <v>E39000001</v>
      </c>
      <c r="C37" s="66" t="str">
        <f>VLOOKUP(E37,[1]CCG!$A$2:$D$212,4,FALSE)</f>
        <v>Q44</v>
      </c>
      <c r="D37" s="66" t="str">
        <f>VLOOKUP(C37,'[1]Area Team'!$A$2:$B$29,2,FALSE)</f>
        <v>CHESHIRE, WARRINGTON AND WIRRAL AREA TEAM</v>
      </c>
      <c r="E37" s="81" t="s">
        <v>103</v>
      </c>
      <c r="F37" s="66" t="str">
        <f>VLOOKUP(E37,[1]CCG!$A$2:$D$212,2,FALSE)</f>
        <v>NHS WARRINGTON CCG</v>
      </c>
      <c r="G37" s="56" t="s">
        <v>62</v>
      </c>
      <c r="H37" s="46" t="s">
        <v>63</v>
      </c>
      <c r="I37" s="82">
        <v>33</v>
      </c>
      <c r="J37" s="82">
        <v>32</v>
      </c>
      <c r="K37" s="60">
        <f t="shared" si="0"/>
        <v>1</v>
      </c>
      <c r="L37" s="58">
        <f t="shared" si="1"/>
        <v>0.96969696969696972</v>
      </c>
    </row>
    <row r="38" spans="1:12" s="20" customFormat="1" ht="15" x14ac:dyDescent="0.25">
      <c r="A38" t="str">
        <f>VLOOKUP(E38,'[1]ONS Area ID (CWT Q2 13-14)'!$A$2:$C$219,2,FALSE)</f>
        <v>E38000196</v>
      </c>
      <c r="B38" t="str">
        <f>VLOOKUP(E38,'[1]ONS Area ID (CWT Q2 13-14)'!$A$2:$C$219,3,FALSE)</f>
        <v>E39000001</v>
      </c>
      <c r="C38" s="66" t="str">
        <f>VLOOKUP(E38,[1]CCG!$A$2:$D$212,4,FALSE)</f>
        <v>Q44</v>
      </c>
      <c r="D38" s="66" t="str">
        <f>VLOOKUP(C38,'[1]Area Team'!$A$2:$B$29,2,FALSE)</f>
        <v>CHESHIRE, WARRINGTON AND WIRRAL AREA TEAM</v>
      </c>
      <c r="E38" s="81" t="s">
        <v>104</v>
      </c>
      <c r="F38" s="66" t="str">
        <f>VLOOKUP(E38,[1]CCG!$A$2:$D$212,2,FALSE)</f>
        <v>NHS WEST CHESHIRE CCG</v>
      </c>
      <c r="G38" s="56" t="s">
        <v>62</v>
      </c>
      <c r="H38" s="46" t="s">
        <v>63</v>
      </c>
      <c r="I38" s="82">
        <v>54</v>
      </c>
      <c r="J38" s="82">
        <v>51</v>
      </c>
      <c r="K38" s="60">
        <f t="shared" si="0"/>
        <v>3</v>
      </c>
      <c r="L38" s="58">
        <f t="shared" si="1"/>
        <v>0.94444444444444442</v>
      </c>
    </row>
    <row r="39" spans="1:12" s="20" customFormat="1" ht="15" x14ac:dyDescent="0.25">
      <c r="A39" t="str">
        <f>VLOOKUP(E39,'[1]ONS Area ID (CWT Q2 13-14)'!$A$2:$C$219,2,FALSE)</f>
        <v>E38000208</v>
      </c>
      <c r="B39" t="str">
        <f>VLOOKUP(E39,'[1]ONS Area ID (CWT Q2 13-14)'!$A$2:$C$219,3,FALSE)</f>
        <v>E39000001</v>
      </c>
      <c r="C39" s="66" t="str">
        <f>VLOOKUP(E39,[1]CCG!$A$2:$D$212,4,FALSE)</f>
        <v>Q44</v>
      </c>
      <c r="D39" s="66" t="str">
        <f>VLOOKUP(C39,'[1]Area Team'!$A$2:$B$29,2,FALSE)</f>
        <v>CHESHIRE, WARRINGTON AND WIRRAL AREA TEAM</v>
      </c>
      <c r="E39" s="81" t="s">
        <v>262</v>
      </c>
      <c r="F39" s="66" t="str">
        <f>VLOOKUP(E39,[1]CCG!$A$2:$D$212,2,FALSE)</f>
        <v>NHS WIRRAL CCG</v>
      </c>
      <c r="G39" s="56" t="s">
        <v>62</v>
      </c>
      <c r="H39" s="46" t="s">
        <v>63</v>
      </c>
      <c r="I39" s="82">
        <v>103</v>
      </c>
      <c r="J39" s="82">
        <v>100</v>
      </c>
      <c r="K39" s="60">
        <f t="shared" si="0"/>
        <v>3</v>
      </c>
      <c r="L39" s="58">
        <f t="shared" si="1"/>
        <v>0.970873786407767</v>
      </c>
    </row>
    <row r="40" spans="1:12" s="20" customFormat="1" ht="15" x14ac:dyDescent="0.25">
      <c r="A40" t="str">
        <f>VLOOKUP(E40,'[1]ONS Area ID (CWT Q2 13-14)'!$A$2:$C$219,2,FALSE)</f>
        <v>E38000041</v>
      </c>
      <c r="B40" t="str">
        <f>VLOOKUP(E40,'[1]ONS Area ID (CWT Q2 13-14)'!$A$2:$C$219,3,FALSE)</f>
        <v>E39000006</v>
      </c>
      <c r="C40" s="66" t="str">
        <f>VLOOKUP(E40,[1]CCG!$A$2:$D$212,4,FALSE)</f>
        <v>Q49</v>
      </c>
      <c r="D40" s="66" t="str">
        <f>VLOOKUP(C40,'[1]Area Team'!$A$2:$B$29,2,FALSE)</f>
        <v>CUMBRIA, NORTHUMBERLAND, TYNE AND WEAR AREA TEAM</v>
      </c>
      <c r="E40" s="81" t="s">
        <v>90</v>
      </c>
      <c r="F40" s="66" t="str">
        <f>VLOOKUP(E40,[1]CCG!$A$2:$D$212,2,FALSE)</f>
        <v>NHS CUMBRIA CCG</v>
      </c>
      <c r="G40" s="56" t="s">
        <v>62</v>
      </c>
      <c r="H40" s="46" t="s">
        <v>63</v>
      </c>
      <c r="I40" s="82">
        <v>147</v>
      </c>
      <c r="J40" s="82">
        <v>137</v>
      </c>
      <c r="K40" s="60">
        <f t="shared" si="0"/>
        <v>10</v>
      </c>
      <c r="L40" s="58">
        <f t="shared" si="1"/>
        <v>0.93197278911564629</v>
      </c>
    </row>
    <row r="41" spans="1:12" s="20" customFormat="1" ht="15" x14ac:dyDescent="0.25">
      <c r="A41" t="str">
        <f>VLOOKUP(E41,'[1]ONS Area ID (CWT Q2 13-14)'!$A$2:$C$219,2,FALSE)</f>
        <v>E38000061</v>
      </c>
      <c r="B41" t="str">
        <f>VLOOKUP(E41,'[1]ONS Area ID (CWT Q2 13-14)'!$A$2:$C$219,3,FALSE)</f>
        <v>E39000006</v>
      </c>
      <c r="C41" s="66" t="str">
        <f>VLOOKUP(E41,[1]CCG!$A$2:$D$212,4,FALSE)</f>
        <v>Q49</v>
      </c>
      <c r="D41" s="66" t="str">
        <f>VLOOKUP(C41,'[1]Area Team'!$A$2:$B$29,2,FALSE)</f>
        <v>CUMBRIA, NORTHUMBERLAND, TYNE AND WEAR AREA TEAM</v>
      </c>
      <c r="E41" s="81" t="s">
        <v>68</v>
      </c>
      <c r="F41" s="66" t="str">
        <f>VLOOKUP(E41,[1]CCG!$A$2:$D$212,2,FALSE)</f>
        <v>NHS GATESHEAD CCG</v>
      </c>
      <c r="G41" s="56" t="s">
        <v>62</v>
      </c>
      <c r="H41" s="46" t="s">
        <v>63</v>
      </c>
      <c r="I41" s="82">
        <v>60</v>
      </c>
      <c r="J41" s="82">
        <v>60</v>
      </c>
      <c r="K41" s="60">
        <f t="shared" si="0"/>
        <v>0</v>
      </c>
      <c r="L41" s="58">
        <f t="shared" si="1"/>
        <v>1</v>
      </c>
    </row>
    <row r="42" spans="1:12" s="20" customFormat="1" ht="15" x14ac:dyDescent="0.25">
      <c r="A42" t="str">
        <f>VLOOKUP(E42,'[1]ONS Area ID (CWT Q2 13-14)'!$A$2:$C$219,2,FALSE)</f>
        <v>E38000111</v>
      </c>
      <c r="B42" t="str">
        <f>VLOOKUP(E42,'[1]ONS Area ID (CWT Q2 13-14)'!$A$2:$C$219,3,FALSE)</f>
        <v>E39000006</v>
      </c>
      <c r="C42" s="66" t="str">
        <f>VLOOKUP(E42,[1]CCG!$A$2:$D$212,4,FALSE)</f>
        <v>Q49</v>
      </c>
      <c r="D42" s="66" t="str">
        <f>VLOOKUP(C42,'[1]Area Team'!$A$2:$B$29,2,FALSE)</f>
        <v>CUMBRIA, NORTHUMBERLAND, TYNE AND WEAR AREA TEAM</v>
      </c>
      <c r="E42" s="81" t="s">
        <v>69</v>
      </c>
      <c r="F42" s="66" t="str">
        <f>VLOOKUP(E42,[1]CCG!$A$2:$D$212,2,FALSE)</f>
        <v>NHS NEWCASTLE NORTH AND EAST CCG</v>
      </c>
      <c r="G42" s="56" t="s">
        <v>62</v>
      </c>
      <c r="H42" s="46" t="s">
        <v>63</v>
      </c>
      <c r="I42" s="82">
        <v>47</v>
      </c>
      <c r="J42" s="82">
        <v>46</v>
      </c>
      <c r="K42" s="60">
        <f t="shared" si="0"/>
        <v>1</v>
      </c>
      <c r="L42" s="58">
        <f t="shared" si="1"/>
        <v>0.97872340425531912</v>
      </c>
    </row>
    <row r="43" spans="1:12" s="20" customFormat="1" ht="15" x14ac:dyDescent="0.25">
      <c r="A43" t="str">
        <f>VLOOKUP(E43,'[1]ONS Area ID (CWT Q2 13-14)'!$A$2:$C$219,2,FALSE)</f>
        <v>E38000112</v>
      </c>
      <c r="B43" t="str">
        <f>VLOOKUP(E43,'[1]ONS Area ID (CWT Q2 13-14)'!$A$2:$C$219,3,FALSE)</f>
        <v>E39000006</v>
      </c>
      <c r="C43" s="66" t="str">
        <f>VLOOKUP(E43,[1]CCG!$A$2:$D$212,4,FALSE)</f>
        <v>Q49</v>
      </c>
      <c r="D43" s="66" t="str">
        <f>VLOOKUP(C43,'[1]Area Team'!$A$2:$B$29,2,FALSE)</f>
        <v>CUMBRIA, NORTHUMBERLAND, TYNE AND WEAR AREA TEAM</v>
      </c>
      <c r="E43" s="81" t="s">
        <v>70</v>
      </c>
      <c r="F43" s="66" t="str">
        <f>VLOOKUP(E43,[1]CCG!$A$2:$D$212,2,FALSE)</f>
        <v>NHS NEWCASTLE WEST CCG</v>
      </c>
      <c r="G43" s="56" t="s">
        <v>62</v>
      </c>
      <c r="H43" s="46" t="s">
        <v>63</v>
      </c>
      <c r="I43" s="82">
        <v>36</v>
      </c>
      <c r="J43" s="82">
        <v>35</v>
      </c>
      <c r="K43" s="60">
        <f t="shared" si="0"/>
        <v>1</v>
      </c>
      <c r="L43" s="58">
        <f t="shared" si="1"/>
        <v>0.97222222222222221</v>
      </c>
    </row>
    <row r="44" spans="1:12" s="20" customFormat="1" ht="15" x14ac:dyDescent="0.25">
      <c r="A44" t="str">
        <f>VLOOKUP(E44,'[1]ONS Area ID (CWT Q2 13-14)'!$A$2:$C$219,2,FALSE)</f>
        <v>E38000127</v>
      </c>
      <c r="B44" t="str">
        <f>VLOOKUP(E44,'[1]ONS Area ID (CWT Q2 13-14)'!$A$2:$C$219,3,FALSE)</f>
        <v>E39000006</v>
      </c>
      <c r="C44" s="66" t="str">
        <f>VLOOKUP(E44,[1]CCG!$A$2:$D$212,4,FALSE)</f>
        <v>Q49</v>
      </c>
      <c r="D44" s="66" t="str">
        <f>VLOOKUP(C44,'[1]Area Team'!$A$2:$B$29,2,FALSE)</f>
        <v>CUMBRIA, NORTHUMBERLAND, TYNE AND WEAR AREA TEAM</v>
      </c>
      <c r="E44" s="81" t="s">
        <v>266</v>
      </c>
      <c r="F44" s="66" t="str">
        <f>VLOOKUP(E44,[1]CCG!$A$2:$D$212,2,FALSE)</f>
        <v>NHS NORTH TYNESIDE CCG</v>
      </c>
      <c r="G44" s="56" t="s">
        <v>62</v>
      </c>
      <c r="H44" s="46" t="s">
        <v>63</v>
      </c>
      <c r="I44" s="82">
        <v>66</v>
      </c>
      <c r="J44" s="82">
        <v>65</v>
      </c>
      <c r="K44" s="60">
        <f t="shared" si="0"/>
        <v>1</v>
      </c>
      <c r="L44" s="58">
        <f t="shared" si="1"/>
        <v>0.98484848484848486</v>
      </c>
    </row>
    <row r="45" spans="1:12" s="20" customFormat="1" ht="15" x14ac:dyDescent="0.25">
      <c r="A45" t="str">
        <f>VLOOKUP(E45,'[1]ONS Area ID (CWT Q2 13-14)'!$A$2:$C$219,2,FALSE)</f>
        <v>E38000130</v>
      </c>
      <c r="B45" t="str">
        <f>VLOOKUP(E45,'[1]ONS Area ID (CWT Q2 13-14)'!$A$2:$C$219,3,FALSE)</f>
        <v>E39000006</v>
      </c>
      <c r="C45" s="66" t="str">
        <f>VLOOKUP(E45,[1]CCG!$A$2:$D$212,4,FALSE)</f>
        <v>Q49</v>
      </c>
      <c r="D45" s="66" t="str">
        <f>VLOOKUP(C45,'[1]Area Team'!$A$2:$B$29,2,FALSE)</f>
        <v>CUMBRIA, NORTHUMBERLAND, TYNE AND WEAR AREA TEAM</v>
      </c>
      <c r="E45" s="81" t="s">
        <v>73</v>
      </c>
      <c r="F45" s="66" t="str">
        <f>VLOOKUP(E45,[1]CCG!$A$2:$D$212,2,FALSE)</f>
        <v>NHS NORTHUMBERLAND CCG</v>
      </c>
      <c r="G45" s="56" t="s">
        <v>62</v>
      </c>
      <c r="H45" s="46" t="s">
        <v>63</v>
      </c>
      <c r="I45" s="82">
        <v>100</v>
      </c>
      <c r="J45" s="82">
        <v>99</v>
      </c>
      <c r="K45" s="60">
        <f t="shared" si="0"/>
        <v>1</v>
      </c>
      <c r="L45" s="58">
        <f t="shared" si="1"/>
        <v>0.99</v>
      </c>
    </row>
    <row r="46" spans="1:12" s="20" customFormat="1" ht="15" x14ac:dyDescent="0.25">
      <c r="A46" t="str">
        <f>VLOOKUP(E46,'[1]ONS Area ID (CWT Q2 13-14)'!$A$2:$C$219,2,FALSE)</f>
        <v>E38000163</v>
      </c>
      <c r="B46" t="str">
        <f>VLOOKUP(E46,'[1]ONS Area ID (CWT Q2 13-14)'!$A$2:$C$219,3,FALSE)</f>
        <v>E39000006</v>
      </c>
      <c r="C46" s="66" t="str">
        <f>VLOOKUP(E46,[1]CCG!$A$2:$D$212,4,FALSE)</f>
        <v>Q49</v>
      </c>
      <c r="D46" s="66" t="str">
        <f>VLOOKUP(C46,'[1]Area Team'!$A$2:$B$29,2,FALSE)</f>
        <v>CUMBRIA, NORTHUMBERLAND, TYNE AND WEAR AREA TEAM</v>
      </c>
      <c r="E46" s="81" t="s">
        <v>75</v>
      </c>
      <c r="F46" s="66" t="str">
        <f>VLOOKUP(E46,[1]CCG!$A$2:$D$212,2,FALSE)</f>
        <v>NHS SOUTH TYNESIDE CCG</v>
      </c>
      <c r="G46" s="56" t="s">
        <v>62</v>
      </c>
      <c r="H46" s="46" t="s">
        <v>63</v>
      </c>
      <c r="I46" s="82">
        <v>45</v>
      </c>
      <c r="J46" s="82">
        <v>45</v>
      </c>
      <c r="K46" s="60">
        <f t="shared" si="0"/>
        <v>0</v>
      </c>
      <c r="L46" s="58">
        <f t="shared" si="1"/>
        <v>1</v>
      </c>
    </row>
    <row r="47" spans="1:12" s="20" customFormat="1" ht="15" x14ac:dyDescent="0.25">
      <c r="A47" t="str">
        <f>VLOOKUP(E47,'[1]ONS Area ID (CWT Q2 13-14)'!$A$2:$C$219,2,FALSE)</f>
        <v>E38000176</v>
      </c>
      <c r="B47" t="str">
        <f>VLOOKUP(E47,'[1]ONS Area ID (CWT Q2 13-14)'!$A$2:$C$219,3,FALSE)</f>
        <v>E39000006</v>
      </c>
      <c r="C47" s="66" t="str">
        <f>VLOOKUP(E47,[1]CCG!$A$2:$D$212,4,FALSE)</f>
        <v>Q49</v>
      </c>
      <c r="D47" s="66" t="str">
        <f>VLOOKUP(C47,'[1]Area Team'!$A$2:$B$29,2,FALSE)</f>
        <v>CUMBRIA, NORTHUMBERLAND, TYNE AND WEAR AREA TEAM</v>
      </c>
      <c r="E47" s="81" t="s">
        <v>76</v>
      </c>
      <c r="F47" s="66" t="str">
        <f>VLOOKUP(E47,[1]CCG!$A$2:$D$212,2,FALSE)</f>
        <v>NHS SUNDERLAND CCG</v>
      </c>
      <c r="G47" s="56" t="s">
        <v>62</v>
      </c>
      <c r="H47" s="46" t="s">
        <v>63</v>
      </c>
      <c r="I47" s="82">
        <v>73</v>
      </c>
      <c r="J47" s="82">
        <v>72</v>
      </c>
      <c r="K47" s="60">
        <f t="shared" si="0"/>
        <v>1</v>
      </c>
      <c r="L47" s="58">
        <f t="shared" si="1"/>
        <v>0.98630136986301364</v>
      </c>
    </row>
    <row r="48" spans="1:12" s="20" customFormat="1" ht="15" x14ac:dyDescent="0.25">
      <c r="A48" t="str">
        <f>VLOOKUP(E48,'[1]ONS Area ID (CWT Q2 13-14)'!$A$2:$C$219,2,FALSE)</f>
        <v>E38000058</v>
      </c>
      <c r="B48" t="str">
        <f>VLOOKUP(E48,'[1]ONS Area ID (CWT Q2 13-14)'!$A$2:$C$219,3,FALSE)</f>
        <v>E39000012</v>
      </c>
      <c r="C48" s="66" t="str">
        <f>VLOOKUP(E48,[1]CCG!$A$2:$D$212,4,FALSE)</f>
        <v>Q55</v>
      </c>
      <c r="D48" s="66" t="str">
        <f>VLOOKUP(C48,'[1]Area Team'!$A$2:$B$29,2,FALSE)</f>
        <v>DERBYSHIRE AND NOTTINGHAMSHIRE AREA TEAM</v>
      </c>
      <c r="E48" s="81" t="s">
        <v>134</v>
      </c>
      <c r="F48" s="66" t="str">
        <f>VLOOKUP(E48,[1]CCG!$A$2:$D$212,2,FALSE)</f>
        <v>NHS EREWASH CCG</v>
      </c>
      <c r="G48" s="56" t="s">
        <v>62</v>
      </c>
      <c r="H48" s="46" t="s">
        <v>63</v>
      </c>
      <c r="I48" s="82">
        <v>21</v>
      </c>
      <c r="J48" s="82">
        <v>20</v>
      </c>
      <c r="K48" s="60">
        <f t="shared" si="0"/>
        <v>1</v>
      </c>
      <c r="L48" s="58">
        <f t="shared" si="1"/>
        <v>0.95238095238095233</v>
      </c>
    </row>
    <row r="49" spans="1:12" s="20" customFormat="1" ht="15" x14ac:dyDescent="0.25">
      <c r="A49" t="str">
        <f>VLOOKUP(E49,'[1]ONS Area ID (CWT Q2 13-14)'!$A$2:$C$219,2,FALSE)</f>
        <v>E38000071</v>
      </c>
      <c r="B49" t="str">
        <f>VLOOKUP(E49,'[1]ONS Area ID (CWT Q2 13-14)'!$A$2:$C$219,3,FALSE)</f>
        <v>E39000012</v>
      </c>
      <c r="C49" s="66" t="str">
        <f>VLOOKUP(E49,[1]CCG!$A$2:$D$212,4,FALSE)</f>
        <v>Q55</v>
      </c>
      <c r="D49" s="66" t="str">
        <f>VLOOKUP(C49,'[1]Area Team'!$A$2:$B$29,2,FALSE)</f>
        <v>DERBYSHIRE AND NOTTINGHAMSHIRE AREA TEAM</v>
      </c>
      <c r="E49" s="81" t="s">
        <v>135</v>
      </c>
      <c r="F49" s="66" t="str">
        <f>VLOOKUP(E49,[1]CCG!$A$2:$D$212,2,FALSE)</f>
        <v>NHS HARDWICK CCG</v>
      </c>
      <c r="G49" s="56" t="s">
        <v>62</v>
      </c>
      <c r="H49" s="46" t="s">
        <v>63</v>
      </c>
      <c r="I49" s="82">
        <v>20</v>
      </c>
      <c r="J49" s="82">
        <v>20</v>
      </c>
      <c r="K49" s="60">
        <f t="shared" si="0"/>
        <v>0</v>
      </c>
      <c r="L49" s="58">
        <f t="shared" si="1"/>
        <v>1</v>
      </c>
    </row>
    <row r="50" spans="1:12" s="20" customFormat="1" ht="15" x14ac:dyDescent="0.25">
      <c r="A50" t="str">
        <f>VLOOKUP(E50,'[1]ONS Area ID (CWT Q2 13-14)'!$A$2:$C$219,2,FALSE)</f>
        <v>E38000103</v>
      </c>
      <c r="B50" t="str">
        <f>VLOOKUP(E50,'[1]ONS Area ID (CWT Q2 13-14)'!$A$2:$C$219,3,FALSE)</f>
        <v>E39000012</v>
      </c>
      <c r="C50" s="66" t="str">
        <f>VLOOKUP(E50,[1]CCG!$A$2:$D$212,4,FALSE)</f>
        <v>Q55</v>
      </c>
      <c r="D50" s="66" t="str">
        <f>VLOOKUP(C50,'[1]Area Team'!$A$2:$B$29,2,FALSE)</f>
        <v>DERBYSHIRE AND NOTTINGHAMSHIRE AREA TEAM</v>
      </c>
      <c r="E50" s="81" t="s">
        <v>138</v>
      </c>
      <c r="F50" s="66" t="str">
        <f>VLOOKUP(E50,[1]CCG!$A$2:$D$212,2,FALSE)</f>
        <v>NHS MANSFIELD AND ASHFIELD CCG</v>
      </c>
      <c r="G50" s="56" t="s">
        <v>62</v>
      </c>
      <c r="H50" s="46" t="s">
        <v>63</v>
      </c>
      <c r="I50" s="82">
        <v>38</v>
      </c>
      <c r="J50" s="82">
        <v>38</v>
      </c>
      <c r="K50" s="60">
        <f t="shared" si="0"/>
        <v>0</v>
      </c>
      <c r="L50" s="58">
        <f t="shared" si="1"/>
        <v>1</v>
      </c>
    </row>
    <row r="51" spans="1:12" s="20" customFormat="1" ht="15" x14ac:dyDescent="0.25">
      <c r="A51" t="str">
        <f>VLOOKUP(E51,'[1]ONS Area ID (CWT Q2 13-14)'!$A$2:$C$219,2,FALSE)</f>
        <v>E38000109</v>
      </c>
      <c r="B51" t="str">
        <f>VLOOKUP(E51,'[1]ONS Area ID (CWT Q2 13-14)'!$A$2:$C$219,3,FALSE)</f>
        <v>E39000012</v>
      </c>
      <c r="C51" s="66" t="str">
        <f>VLOOKUP(E51,[1]CCG!$A$2:$D$212,4,FALSE)</f>
        <v>Q55</v>
      </c>
      <c r="D51" s="66" t="str">
        <f>VLOOKUP(C51,'[1]Area Team'!$A$2:$B$29,2,FALSE)</f>
        <v>DERBYSHIRE AND NOTTINGHAMSHIRE AREA TEAM</v>
      </c>
      <c r="E51" s="81" t="s">
        <v>141</v>
      </c>
      <c r="F51" s="66" t="str">
        <f>VLOOKUP(E51,[1]CCG!$A$2:$D$212,2,FALSE)</f>
        <v>NHS NEWARK &amp; SHERWOOD CCG</v>
      </c>
      <c r="G51" s="56" t="s">
        <v>62</v>
      </c>
      <c r="H51" s="46" t="s">
        <v>63</v>
      </c>
      <c r="I51" s="82">
        <v>30</v>
      </c>
      <c r="J51" s="82">
        <v>29</v>
      </c>
      <c r="K51" s="60">
        <f t="shared" si="0"/>
        <v>1</v>
      </c>
      <c r="L51" s="58">
        <f t="shared" si="1"/>
        <v>0.96666666666666667</v>
      </c>
    </row>
    <row r="52" spans="1:12" s="20" customFormat="1" ht="15" x14ac:dyDescent="0.25">
      <c r="A52" t="str">
        <f>VLOOKUP(E52,'[1]ONS Area ID (CWT Q2 13-14)'!$A$2:$C$219,2,FALSE)</f>
        <v>E38000115</v>
      </c>
      <c r="B52" t="str">
        <f>VLOOKUP(E52,'[1]ONS Area ID (CWT Q2 13-14)'!$A$2:$C$219,3,FALSE)</f>
        <v>E39000012</v>
      </c>
      <c r="C52" s="66" t="str">
        <f>VLOOKUP(E52,[1]CCG!$A$2:$D$212,4,FALSE)</f>
        <v>Q55</v>
      </c>
      <c r="D52" s="66" t="str">
        <f>VLOOKUP(C52,'[1]Area Team'!$A$2:$B$29,2,FALSE)</f>
        <v>DERBYSHIRE AND NOTTINGHAMSHIRE AREA TEAM</v>
      </c>
      <c r="E52" s="81" t="s">
        <v>142</v>
      </c>
      <c r="F52" s="66" t="str">
        <f>VLOOKUP(E52,[1]CCG!$A$2:$D$212,2,FALSE)</f>
        <v>NHS NORTH DERBYSHIRE CCG</v>
      </c>
      <c r="G52" s="56" t="s">
        <v>62</v>
      </c>
      <c r="H52" s="46" t="s">
        <v>63</v>
      </c>
      <c r="I52" s="82">
        <v>78</v>
      </c>
      <c r="J52" s="82">
        <v>77</v>
      </c>
      <c r="K52" s="60">
        <f t="shared" si="0"/>
        <v>1</v>
      </c>
      <c r="L52" s="58">
        <f t="shared" si="1"/>
        <v>0.98717948717948723</v>
      </c>
    </row>
    <row r="53" spans="1:12" s="20" customFormat="1" ht="15" x14ac:dyDescent="0.25">
      <c r="A53" t="str">
        <f>VLOOKUP(E53,'[1]ONS Area ID (CWT Q2 13-14)'!$A$2:$C$219,2,FALSE)</f>
        <v>E38000132</v>
      </c>
      <c r="B53" t="str">
        <f>VLOOKUP(E53,'[1]ONS Area ID (CWT Q2 13-14)'!$A$2:$C$219,3,FALSE)</f>
        <v>E39000012</v>
      </c>
      <c r="C53" s="66" t="str">
        <f>VLOOKUP(E53,[1]CCG!$A$2:$D$212,4,FALSE)</f>
        <v>Q55</v>
      </c>
      <c r="D53" s="66" t="str">
        <f>VLOOKUP(C53,'[1]Area Team'!$A$2:$B$29,2,FALSE)</f>
        <v>DERBYSHIRE AND NOTTINGHAMSHIRE AREA TEAM</v>
      </c>
      <c r="E53" s="81" t="s">
        <v>143</v>
      </c>
      <c r="F53" s="66" t="str">
        <f>VLOOKUP(E53,[1]CCG!$A$2:$D$212,2,FALSE)</f>
        <v>NHS NOTTINGHAM CITY CCG</v>
      </c>
      <c r="G53" s="56" t="s">
        <v>62</v>
      </c>
      <c r="H53" s="46" t="s">
        <v>63</v>
      </c>
      <c r="I53" s="82">
        <v>61</v>
      </c>
      <c r="J53" s="82">
        <v>58</v>
      </c>
      <c r="K53" s="60">
        <f t="shared" si="0"/>
        <v>3</v>
      </c>
      <c r="L53" s="58">
        <f t="shared" si="1"/>
        <v>0.95081967213114749</v>
      </c>
    </row>
    <row r="54" spans="1:12" s="20" customFormat="1" ht="15" x14ac:dyDescent="0.25">
      <c r="A54" t="str">
        <f>VLOOKUP(E54,'[1]ONS Area ID (CWT Q2 13-14)'!$A$2:$C$219,2,FALSE)</f>
        <v>E38000133</v>
      </c>
      <c r="B54" t="str">
        <f>VLOOKUP(E54,'[1]ONS Area ID (CWT Q2 13-14)'!$A$2:$C$219,3,FALSE)</f>
        <v>E39000012</v>
      </c>
      <c r="C54" s="66" t="str">
        <f>VLOOKUP(E54,[1]CCG!$A$2:$D$212,4,FALSE)</f>
        <v>Q55</v>
      </c>
      <c r="D54" s="66" t="str">
        <f>VLOOKUP(C54,'[1]Area Team'!$A$2:$B$29,2,FALSE)</f>
        <v>DERBYSHIRE AND NOTTINGHAMSHIRE AREA TEAM</v>
      </c>
      <c r="E54" s="81" t="s">
        <v>144</v>
      </c>
      <c r="F54" s="66" t="str">
        <f>VLOOKUP(E54,[1]CCG!$A$2:$D$212,2,FALSE)</f>
        <v>NHS NOTTINGHAM NORTH AND EAST CCG</v>
      </c>
      <c r="G54" s="56" t="s">
        <v>62</v>
      </c>
      <c r="H54" s="46" t="s">
        <v>63</v>
      </c>
      <c r="I54" s="82">
        <v>44</v>
      </c>
      <c r="J54" s="82">
        <v>44</v>
      </c>
      <c r="K54" s="60">
        <f t="shared" si="0"/>
        <v>0</v>
      </c>
      <c r="L54" s="58">
        <f t="shared" si="1"/>
        <v>1</v>
      </c>
    </row>
    <row r="55" spans="1:12" s="20" customFormat="1" ht="15" x14ac:dyDescent="0.25">
      <c r="A55" t="str">
        <f>VLOOKUP(E55,'[1]ONS Area ID (CWT Q2 13-14)'!$A$2:$C$219,2,FALSE)</f>
        <v>E38000134</v>
      </c>
      <c r="B55" t="str">
        <f>VLOOKUP(E55,'[1]ONS Area ID (CWT Q2 13-14)'!$A$2:$C$219,3,FALSE)</f>
        <v>E39000012</v>
      </c>
      <c r="C55" s="66" t="str">
        <f>VLOOKUP(E55,[1]CCG!$A$2:$D$212,4,FALSE)</f>
        <v>Q55</v>
      </c>
      <c r="D55" s="66" t="str">
        <f>VLOOKUP(C55,'[1]Area Team'!$A$2:$B$29,2,FALSE)</f>
        <v>DERBYSHIRE AND NOTTINGHAMSHIRE AREA TEAM</v>
      </c>
      <c r="E55" s="81" t="s">
        <v>145</v>
      </c>
      <c r="F55" s="66" t="str">
        <f>VLOOKUP(E55,[1]CCG!$A$2:$D$212,2,FALSE)</f>
        <v>NHS NOTTINGHAM WEST CCG</v>
      </c>
      <c r="G55" s="56" t="s">
        <v>62</v>
      </c>
      <c r="H55" s="46" t="s">
        <v>63</v>
      </c>
      <c r="I55" s="82">
        <v>23</v>
      </c>
      <c r="J55" s="82">
        <v>23</v>
      </c>
      <c r="K55" s="60">
        <f t="shared" si="0"/>
        <v>0</v>
      </c>
      <c r="L55" s="58">
        <f t="shared" si="1"/>
        <v>1</v>
      </c>
    </row>
    <row r="56" spans="1:12" s="20" customFormat="1" ht="15" x14ac:dyDescent="0.25">
      <c r="A56" t="str">
        <f>VLOOKUP(E56,'[1]ONS Area ID (CWT Q2 13-14)'!$A$2:$C$219,2,FALSE)</f>
        <v>E38000142</v>
      </c>
      <c r="B56" t="str">
        <f>VLOOKUP(E56,'[1]ONS Area ID (CWT Q2 13-14)'!$A$2:$C$219,3,FALSE)</f>
        <v>E39000012</v>
      </c>
      <c r="C56" s="66" t="str">
        <f>VLOOKUP(E56,[1]CCG!$A$2:$D$212,4,FALSE)</f>
        <v>Q55</v>
      </c>
      <c r="D56" s="66" t="str">
        <f>VLOOKUP(C56,'[1]Area Team'!$A$2:$B$29,2,FALSE)</f>
        <v>DERBYSHIRE AND NOTTINGHAMSHIRE AREA TEAM</v>
      </c>
      <c r="E56" s="81" t="s">
        <v>146</v>
      </c>
      <c r="F56" s="66" t="str">
        <f>VLOOKUP(E56,[1]CCG!$A$2:$D$212,2,FALSE)</f>
        <v>NHS RUSHCLIFFE CCG</v>
      </c>
      <c r="G56" s="56" t="s">
        <v>62</v>
      </c>
      <c r="H56" s="46" t="s">
        <v>63</v>
      </c>
      <c r="I56" s="82">
        <v>25</v>
      </c>
      <c r="J56" s="82">
        <v>25</v>
      </c>
      <c r="K56" s="60">
        <f t="shared" si="0"/>
        <v>0</v>
      </c>
      <c r="L56" s="58">
        <f t="shared" si="1"/>
        <v>1</v>
      </c>
    </row>
    <row r="57" spans="1:12" s="20" customFormat="1" ht="15" x14ac:dyDescent="0.25">
      <c r="A57" t="str">
        <f>VLOOKUP(E57,'[1]ONS Area ID (CWT Q2 13-14)'!$A$2:$C$219,2,FALSE)</f>
        <v>E38000169</v>
      </c>
      <c r="B57" t="str">
        <f>VLOOKUP(E57,'[1]ONS Area ID (CWT Q2 13-14)'!$A$2:$C$219,3,FALSE)</f>
        <v>E39000012</v>
      </c>
      <c r="C57" s="66" t="str">
        <f>VLOOKUP(E57,[1]CCG!$A$2:$D$212,4,FALSE)</f>
        <v>Q55</v>
      </c>
      <c r="D57" s="66" t="str">
        <f>VLOOKUP(C57,'[1]Area Team'!$A$2:$B$29,2,FALSE)</f>
        <v>DERBYSHIRE AND NOTTINGHAMSHIRE AREA TEAM</v>
      </c>
      <c r="E57" s="81" t="s">
        <v>148</v>
      </c>
      <c r="F57" s="66" t="str">
        <f>VLOOKUP(E57,[1]CCG!$A$2:$D$212,2,FALSE)</f>
        <v>NHS SOUTHERN DERBYSHIRE CCG</v>
      </c>
      <c r="G57" s="56" t="s">
        <v>62</v>
      </c>
      <c r="H57" s="46" t="s">
        <v>63</v>
      </c>
      <c r="I57" s="82">
        <v>188</v>
      </c>
      <c r="J57" s="82">
        <v>172</v>
      </c>
      <c r="K57" s="60">
        <f t="shared" si="0"/>
        <v>16</v>
      </c>
      <c r="L57" s="58">
        <f t="shared" si="1"/>
        <v>0.91489361702127658</v>
      </c>
    </row>
    <row r="58" spans="1:12" s="20" customFormat="1" ht="15" x14ac:dyDescent="0.25">
      <c r="A58" t="str">
        <f>VLOOKUP(E58,'[1]ONS Area ID (CWT Q2 13-14)'!$A$2:$C$219,2,FALSE)</f>
        <v>E38000089</v>
      </c>
      <c r="B58" t="str">
        <f>VLOOKUP(E58,'[1]ONS Area ID (CWT Q2 13-14)'!$A$2:$C$219,3,FALSE)</f>
        <v>E39000021</v>
      </c>
      <c r="C58" s="66" t="str">
        <f>VLOOKUP(E58,[1]CCG!$A$2:$D$212,4,FALSE)</f>
        <v>Q66</v>
      </c>
      <c r="D58" s="66" t="str">
        <f>VLOOKUP(C58,'[1]Area Team'!$A$2:$B$29,2,FALSE)</f>
        <v>DEVON, CORNWALL AND ISLES OF SCILLY AREA TEAM</v>
      </c>
      <c r="E58" s="81" t="s">
        <v>257</v>
      </c>
      <c r="F58" s="66" t="str">
        <f>VLOOKUP(E58,[1]CCG!$A$2:$D$212,2,FALSE)</f>
        <v>NHS KERNOW CCG</v>
      </c>
      <c r="G58" s="56" t="s">
        <v>62</v>
      </c>
      <c r="H58" s="46" t="s">
        <v>63</v>
      </c>
      <c r="I58" s="82">
        <v>254</v>
      </c>
      <c r="J58" s="82">
        <v>244</v>
      </c>
      <c r="K58" s="60">
        <f t="shared" si="0"/>
        <v>10</v>
      </c>
      <c r="L58" s="58">
        <f t="shared" si="1"/>
        <v>0.96062992125984248</v>
      </c>
    </row>
    <row r="59" spans="1:12" s="20" customFormat="1" ht="15" x14ac:dyDescent="0.25">
      <c r="A59" t="str">
        <f>VLOOKUP(E59,'[1]ONS Area ID (CWT Q2 13-14)'!$A$2:$C$219,2,FALSE)</f>
        <v>E38000129</v>
      </c>
      <c r="B59" t="str">
        <f>VLOOKUP(E59,'[1]ONS Area ID (CWT Q2 13-14)'!$A$2:$C$219,3,FALSE)</f>
        <v>E39000021</v>
      </c>
      <c r="C59" s="66" t="str">
        <f>VLOOKUP(E59,[1]CCG!$A$2:$D$212,4,FALSE)</f>
        <v>Q66</v>
      </c>
      <c r="D59" s="66" t="str">
        <f>VLOOKUP(C59,'[1]Area Team'!$A$2:$B$29,2,FALSE)</f>
        <v>DEVON, CORNWALL AND ISLES OF SCILLY AREA TEAM</v>
      </c>
      <c r="E59" s="81" t="s">
        <v>276</v>
      </c>
      <c r="F59" s="66" t="str">
        <f>VLOOKUP(E59,[1]CCG!$A$2:$D$212,2,FALSE)</f>
        <v>NHS NORTH, EAST, WEST DEVON CCG</v>
      </c>
      <c r="G59" s="56" t="s">
        <v>62</v>
      </c>
      <c r="H59" s="46" t="s">
        <v>63</v>
      </c>
      <c r="I59" s="82">
        <v>354</v>
      </c>
      <c r="J59" s="82">
        <v>344</v>
      </c>
      <c r="K59" s="60">
        <f t="shared" si="0"/>
        <v>10</v>
      </c>
      <c r="L59" s="58">
        <f t="shared" si="1"/>
        <v>0.97175141242937857</v>
      </c>
    </row>
    <row r="60" spans="1:12" s="20" customFormat="1" ht="15" x14ac:dyDescent="0.25">
      <c r="A60" t="str">
        <f>VLOOKUP(E60,'[1]ONS Area ID (CWT Q2 13-14)'!$A$2:$C$219,2,FALSE)</f>
        <v>E38000152</v>
      </c>
      <c r="B60" t="str">
        <f>VLOOKUP(E60,'[1]ONS Area ID (CWT Q2 13-14)'!$A$2:$C$219,3,FALSE)</f>
        <v>E39000021</v>
      </c>
      <c r="C60" s="66" t="str">
        <f>VLOOKUP(E60,[1]CCG!$A$2:$D$212,4,FALSE)</f>
        <v>Q66</v>
      </c>
      <c r="D60" s="66" t="str">
        <f>VLOOKUP(C60,'[1]Area Team'!$A$2:$B$29,2,FALSE)</f>
        <v>DEVON, CORNWALL AND ISLES OF SCILLY AREA TEAM</v>
      </c>
      <c r="E60" s="81" t="s">
        <v>277</v>
      </c>
      <c r="F60" s="66" t="str">
        <f>VLOOKUP(E60,[1]CCG!$A$2:$D$212,2,FALSE)</f>
        <v>NHS SOUTH DEVON AND TORBAY CCG</v>
      </c>
      <c r="G60" s="56" t="s">
        <v>62</v>
      </c>
      <c r="H60" s="46" t="s">
        <v>63</v>
      </c>
      <c r="I60" s="82">
        <v>121</v>
      </c>
      <c r="J60" s="82">
        <v>116</v>
      </c>
      <c r="K60" s="60">
        <f t="shared" si="0"/>
        <v>5</v>
      </c>
      <c r="L60" s="58">
        <f t="shared" si="1"/>
        <v>0.95867768595041325</v>
      </c>
    </row>
    <row r="61" spans="1:12" s="20" customFormat="1" ht="15" x14ac:dyDescent="0.25">
      <c r="A61" t="str">
        <f>VLOOKUP(E61,'[1]ONS Area ID (CWT Q2 13-14)'!$A$2:$C$219,2,FALSE)</f>
        <v>E38000042</v>
      </c>
      <c r="B61" t="str">
        <f>VLOOKUP(E61,'[1]ONS Area ID (CWT Q2 13-14)'!$A$2:$C$219,3,FALSE)</f>
        <v>E39000006</v>
      </c>
      <c r="C61" s="66" t="str">
        <f>VLOOKUP(E61,[1]CCG!$A$2:$D$212,4,FALSE)</f>
        <v>Q45</v>
      </c>
      <c r="D61" s="66" t="str">
        <f>VLOOKUP(C61,'[1]Area Team'!$A$2:$B$29,2,FALSE)</f>
        <v>DURHAM, DARLINGTON AND TEES AREA TEAM</v>
      </c>
      <c r="E61" s="81" t="s">
        <v>66</v>
      </c>
      <c r="F61" s="66" t="str">
        <f>VLOOKUP(E61,[1]CCG!$A$2:$D$212,2,FALSE)</f>
        <v>NHS DARLINGTON CCG</v>
      </c>
      <c r="G61" s="56" t="s">
        <v>62</v>
      </c>
      <c r="H61" s="46" t="s">
        <v>63</v>
      </c>
      <c r="I61" s="82">
        <v>26</v>
      </c>
      <c r="J61" s="82">
        <v>25</v>
      </c>
      <c r="K61" s="60">
        <f t="shared" si="0"/>
        <v>1</v>
      </c>
      <c r="L61" s="58">
        <f t="shared" si="1"/>
        <v>0.96153846153846156</v>
      </c>
    </row>
    <row r="62" spans="1:12" s="20" customFormat="1" ht="15" x14ac:dyDescent="0.25">
      <c r="A62" t="str">
        <f>VLOOKUP(E62,'[1]ONS Area ID (CWT Q2 13-14)'!$A$2:$C$219,2,FALSE)</f>
        <v>E38000047</v>
      </c>
      <c r="B62" t="str">
        <f>VLOOKUP(E62,'[1]ONS Area ID (CWT Q2 13-14)'!$A$2:$C$219,3,FALSE)</f>
        <v>E39000002</v>
      </c>
      <c r="C62" s="66" t="str">
        <f>VLOOKUP(E62,[1]CCG!$A$2:$D$212,4,FALSE)</f>
        <v>Q45</v>
      </c>
      <c r="D62" s="66" t="str">
        <f>VLOOKUP(C62,'[1]Area Team'!$A$2:$B$29,2,FALSE)</f>
        <v>DURHAM, DARLINGTON AND TEES AREA TEAM</v>
      </c>
      <c r="E62" s="81" t="s">
        <v>67</v>
      </c>
      <c r="F62" s="66" t="str">
        <f>VLOOKUP(E62,[1]CCG!$A$2:$D$212,2,FALSE)</f>
        <v>NHS DURHAM DALES, EASINGTON AND SEDGEFIELD CCG</v>
      </c>
      <c r="G62" s="56" t="s">
        <v>62</v>
      </c>
      <c r="H62" s="46" t="s">
        <v>63</v>
      </c>
      <c r="I62" s="82">
        <v>68</v>
      </c>
      <c r="J62" s="82">
        <v>64</v>
      </c>
      <c r="K62" s="60">
        <f t="shared" si="0"/>
        <v>4</v>
      </c>
      <c r="L62" s="58">
        <f t="shared" si="1"/>
        <v>0.94117647058823528</v>
      </c>
    </row>
    <row r="63" spans="1:12" s="20" customFormat="1" ht="15" x14ac:dyDescent="0.25">
      <c r="A63" t="str">
        <f>VLOOKUP(E63,'[1]ONS Area ID (CWT Q2 13-14)'!$A$2:$C$219,2,FALSE)</f>
        <v>E38000075</v>
      </c>
      <c r="B63" t="str">
        <f>VLOOKUP(E63,'[1]ONS Area ID (CWT Q2 13-14)'!$A$2:$C$219,3,FALSE)</f>
        <v>E39000002</v>
      </c>
      <c r="C63" s="66" t="str">
        <f>VLOOKUP(E63,[1]CCG!$A$2:$D$212,4,FALSE)</f>
        <v>Q45</v>
      </c>
      <c r="D63" s="66" t="str">
        <f>VLOOKUP(C63,'[1]Area Team'!$A$2:$B$29,2,FALSE)</f>
        <v>DURHAM, DARLINGTON AND TEES AREA TEAM</v>
      </c>
      <c r="E63" s="81" t="s">
        <v>72</v>
      </c>
      <c r="F63" s="66" t="str">
        <f>VLOOKUP(E63,[1]CCG!$A$2:$D$212,2,FALSE)</f>
        <v>NHS HARTLEPOOL AND STOCKTON-ON-TEES CCG</v>
      </c>
      <c r="G63" s="56" t="s">
        <v>62</v>
      </c>
      <c r="H63" s="46" t="s">
        <v>63</v>
      </c>
      <c r="I63" s="82">
        <v>98</v>
      </c>
      <c r="J63" s="82">
        <v>96</v>
      </c>
      <c r="K63" s="60">
        <f t="shared" si="0"/>
        <v>2</v>
      </c>
      <c r="L63" s="58">
        <f t="shared" si="1"/>
        <v>0.97959183673469385</v>
      </c>
    </row>
    <row r="64" spans="1:12" s="20" customFormat="1" ht="15" x14ac:dyDescent="0.25">
      <c r="A64" t="str">
        <f>VLOOKUP(E64,'[1]ONS Area ID (CWT Q2 13-14)'!$A$2:$C$219,2,FALSE)</f>
        <v>E38000116</v>
      </c>
      <c r="B64" t="str">
        <f>VLOOKUP(E64,'[1]ONS Area ID (CWT Q2 13-14)'!$A$2:$C$219,3,FALSE)</f>
        <v>E39000002</v>
      </c>
      <c r="C64" s="66" t="str">
        <f>VLOOKUP(E64,[1]CCG!$A$2:$D$212,4,FALSE)</f>
        <v>Q45</v>
      </c>
      <c r="D64" s="66" t="str">
        <f>VLOOKUP(C64,'[1]Area Team'!$A$2:$B$29,2,FALSE)</f>
        <v>DURHAM, DARLINGTON AND TEES AREA TEAM</v>
      </c>
      <c r="E64" s="81" t="s">
        <v>71</v>
      </c>
      <c r="F64" s="66" t="str">
        <f>VLOOKUP(E64,[1]CCG!$A$2:$D$212,2,FALSE)</f>
        <v>NHS NORTH DURHAM CCG</v>
      </c>
      <c r="G64" s="56" t="s">
        <v>62</v>
      </c>
      <c r="H64" s="46" t="s">
        <v>63</v>
      </c>
      <c r="I64" s="82">
        <v>75</v>
      </c>
      <c r="J64" s="82">
        <v>73</v>
      </c>
      <c r="K64" s="60">
        <f t="shared" si="0"/>
        <v>2</v>
      </c>
      <c r="L64" s="58">
        <f t="shared" si="1"/>
        <v>0.97333333333333338</v>
      </c>
    </row>
    <row r="65" spans="1:12" s="20" customFormat="1" ht="15" x14ac:dyDescent="0.25">
      <c r="A65" t="str">
        <f>VLOOKUP(E65,'[1]ONS Area ID (CWT Q2 13-14)'!$A$2:$C$219,2,FALSE)</f>
        <v>E38000162</v>
      </c>
      <c r="B65" t="str">
        <f>VLOOKUP(E65,'[1]ONS Area ID (CWT Q2 13-14)'!$A$2:$C$219,3,FALSE)</f>
        <v>E39000002</v>
      </c>
      <c r="C65" s="66" t="str">
        <f>VLOOKUP(E65,[1]CCG!$A$2:$D$212,4,FALSE)</f>
        <v>Q45</v>
      </c>
      <c r="D65" s="66" t="str">
        <f>VLOOKUP(C65,'[1]Area Team'!$A$2:$B$29,2,FALSE)</f>
        <v>DURHAM, DARLINGTON AND TEES AREA TEAM</v>
      </c>
      <c r="E65" s="81" t="s">
        <v>74</v>
      </c>
      <c r="F65" s="66" t="str">
        <f>VLOOKUP(E65,[1]CCG!$A$2:$D$212,2,FALSE)</f>
        <v>NHS SOUTH TEES CCG</v>
      </c>
      <c r="G65" s="56" t="s">
        <v>62</v>
      </c>
      <c r="H65" s="46" t="s">
        <v>63</v>
      </c>
      <c r="I65" s="82">
        <v>78</v>
      </c>
      <c r="J65" s="82">
        <v>77</v>
      </c>
      <c r="K65" s="60">
        <f t="shared" si="0"/>
        <v>1</v>
      </c>
      <c r="L65" s="58">
        <f t="shared" si="1"/>
        <v>0.98717948717948723</v>
      </c>
    </row>
    <row r="66" spans="1:12" s="20" customFormat="1" ht="15" x14ac:dyDescent="0.25">
      <c r="A66" t="str">
        <f>VLOOKUP(E66,'[1]ONS Area ID (CWT Q2 13-14)'!$A$2:$C$219,2,FALSE)</f>
        <v>E38000026</v>
      </c>
      <c r="B66" t="str">
        <f>VLOOKUP(E66,'[1]ONS Area ID (CWT Q2 13-14)'!$A$2:$C$219,3,FALSE)</f>
        <v>E39000013</v>
      </c>
      <c r="C66" s="66" t="str">
        <f>VLOOKUP(E66,[1]CCG!$A$2:$D$212,4,FALSE)</f>
        <v>Q56</v>
      </c>
      <c r="D66" s="66" t="str">
        <f>VLOOKUP(C66,'[1]Area Team'!$A$2:$B$29,2,FALSE)</f>
        <v>EAST ANGLIA AREA TEAM</v>
      </c>
      <c r="E66" s="81" t="s">
        <v>172</v>
      </c>
      <c r="F66" s="66" t="str">
        <f>VLOOKUP(E66,[1]CCG!$A$2:$D$212,2,FALSE)</f>
        <v>NHS CAMBRIDGESHIRE AND PETERBOROUGH CCG</v>
      </c>
      <c r="G66" s="56" t="s">
        <v>62</v>
      </c>
      <c r="H66" s="46" t="s">
        <v>63</v>
      </c>
      <c r="I66" s="82">
        <v>208</v>
      </c>
      <c r="J66" s="82">
        <v>197</v>
      </c>
      <c r="K66" s="60">
        <f t="shared" si="0"/>
        <v>11</v>
      </c>
      <c r="L66" s="58">
        <f t="shared" si="1"/>
        <v>0.94711538461538458</v>
      </c>
    </row>
    <row r="67" spans="1:12" s="20" customFormat="1" ht="15" x14ac:dyDescent="0.25">
      <c r="A67" t="str">
        <f>VLOOKUP(E67,'[1]ONS Area ID (CWT Q2 13-14)'!$A$2:$C$219,2,FALSE)</f>
        <v>E38000063</v>
      </c>
      <c r="B67" t="str">
        <f>VLOOKUP(E67,'[1]ONS Area ID (CWT Q2 13-14)'!$A$2:$C$219,3,FALSE)</f>
        <v>E39000013</v>
      </c>
      <c r="C67" s="66" t="str">
        <f>VLOOKUP(E67,[1]CCG!$A$2:$D$212,4,FALSE)</f>
        <v>Q56</v>
      </c>
      <c r="D67" s="66" t="str">
        <f>VLOOKUP(C67,'[1]Area Team'!$A$2:$B$29,2,FALSE)</f>
        <v>EAST ANGLIA AREA TEAM</v>
      </c>
      <c r="E67" s="81" t="s">
        <v>175</v>
      </c>
      <c r="F67" s="66" t="str">
        <f>VLOOKUP(E67,[1]CCG!$A$2:$D$212,2,FALSE)</f>
        <v>NHS GREAT YARMOUTH AND WAVENEY CCG</v>
      </c>
      <c r="G67" s="56" t="s">
        <v>62</v>
      </c>
      <c r="H67" s="46" t="s">
        <v>63</v>
      </c>
      <c r="I67" s="82">
        <v>94</v>
      </c>
      <c r="J67" s="82">
        <v>90</v>
      </c>
      <c r="K67" s="60">
        <f t="shared" si="0"/>
        <v>4</v>
      </c>
      <c r="L67" s="58">
        <f t="shared" si="1"/>
        <v>0.95744680851063835</v>
      </c>
    </row>
    <row r="68" spans="1:12" s="20" customFormat="1" ht="15" x14ac:dyDescent="0.25">
      <c r="A68" t="str">
        <f>VLOOKUP(E68,'[1]ONS Area ID (CWT Q2 13-14)'!$A$2:$C$219,2,FALSE)</f>
        <v>E38000086</v>
      </c>
      <c r="B68" t="str">
        <f>VLOOKUP(E68,'[1]ONS Area ID (CWT Q2 13-14)'!$A$2:$C$219,3,FALSE)</f>
        <v>E39000013</v>
      </c>
      <c r="C68" s="66" t="str">
        <f>VLOOKUP(E68,[1]CCG!$A$2:$D$212,4,FALSE)</f>
        <v>Q56</v>
      </c>
      <c r="D68" s="66" t="str">
        <f>VLOOKUP(C68,'[1]Area Team'!$A$2:$B$29,2,FALSE)</f>
        <v>EAST ANGLIA AREA TEAM</v>
      </c>
      <c r="E68" s="81" t="s">
        <v>174</v>
      </c>
      <c r="F68" s="66" t="str">
        <f>VLOOKUP(E68,[1]CCG!$A$2:$D$212,2,FALSE)</f>
        <v>NHS IPSWICH AND EAST SUFFOLK CCG</v>
      </c>
      <c r="G68" s="56" t="s">
        <v>62</v>
      </c>
      <c r="H68" s="46" t="s">
        <v>63</v>
      </c>
      <c r="I68" s="82">
        <v>97</v>
      </c>
      <c r="J68" s="82">
        <v>95</v>
      </c>
      <c r="K68" s="60">
        <f t="shared" si="0"/>
        <v>2</v>
      </c>
      <c r="L68" s="58">
        <f t="shared" si="1"/>
        <v>0.97938144329896903</v>
      </c>
    </row>
    <row r="69" spans="1:12" s="20" customFormat="1" ht="15" x14ac:dyDescent="0.25">
      <c r="A69" t="str">
        <f>VLOOKUP(E69,'[1]ONS Area ID (CWT Q2 13-14)'!$A$2:$C$219,2,FALSE)</f>
        <v>E38000124</v>
      </c>
      <c r="B69" t="str">
        <f>VLOOKUP(E69,'[1]ONS Area ID (CWT Q2 13-14)'!$A$2:$C$219,3,FALSE)</f>
        <v>E39000013</v>
      </c>
      <c r="C69" s="66" t="str">
        <f>VLOOKUP(E69,[1]CCG!$A$2:$D$212,4,FALSE)</f>
        <v>Q56</v>
      </c>
      <c r="D69" s="66" t="str">
        <f>VLOOKUP(C69,'[1]Area Team'!$A$2:$B$29,2,FALSE)</f>
        <v>EAST ANGLIA AREA TEAM</v>
      </c>
      <c r="E69" s="81" t="s">
        <v>180</v>
      </c>
      <c r="F69" s="66" t="str">
        <f>VLOOKUP(E69,[1]CCG!$A$2:$D$212,2,FALSE)</f>
        <v>NHS NORTH NORFOLK CCG</v>
      </c>
      <c r="G69" s="56" t="s">
        <v>62</v>
      </c>
      <c r="H69" s="46" t="s">
        <v>63</v>
      </c>
      <c r="I69" s="82">
        <v>77</v>
      </c>
      <c r="J69" s="82">
        <v>77</v>
      </c>
      <c r="K69" s="60">
        <f t="shared" si="0"/>
        <v>0</v>
      </c>
      <c r="L69" s="58">
        <f t="shared" si="1"/>
        <v>1</v>
      </c>
    </row>
    <row r="70" spans="1:12" s="20" customFormat="1" ht="15" x14ac:dyDescent="0.25">
      <c r="A70" t="str">
        <f>VLOOKUP(E70,'[1]ONS Area ID (CWT Q2 13-14)'!$A$2:$C$219,2,FALSE)</f>
        <v>E38000131</v>
      </c>
      <c r="B70" t="str">
        <f>VLOOKUP(E70,'[1]ONS Area ID (CWT Q2 13-14)'!$A$2:$C$219,3,FALSE)</f>
        <v>E39000013</v>
      </c>
      <c r="C70" s="66" t="str">
        <f>VLOOKUP(E70,[1]CCG!$A$2:$D$212,4,FALSE)</f>
        <v>Q56</v>
      </c>
      <c r="D70" s="66" t="str">
        <f>VLOOKUP(C70,'[1]Area Team'!$A$2:$B$29,2,FALSE)</f>
        <v>EAST ANGLIA AREA TEAM</v>
      </c>
      <c r="E70" s="81" t="s">
        <v>181</v>
      </c>
      <c r="F70" s="66" t="str">
        <f>VLOOKUP(E70,[1]CCG!$A$2:$D$212,2,FALSE)</f>
        <v>NHS NORWICH CCG</v>
      </c>
      <c r="G70" s="56" t="s">
        <v>62</v>
      </c>
      <c r="H70" s="46" t="s">
        <v>63</v>
      </c>
      <c r="I70" s="82">
        <v>57</v>
      </c>
      <c r="J70" s="82">
        <v>55</v>
      </c>
      <c r="K70" s="60">
        <f t="shared" si="0"/>
        <v>2</v>
      </c>
      <c r="L70" s="58">
        <f t="shared" si="1"/>
        <v>0.96491228070175439</v>
      </c>
    </row>
    <row r="71" spans="1:12" s="20" customFormat="1" ht="15" x14ac:dyDescent="0.25">
      <c r="A71" t="str">
        <f>VLOOKUP(E71,'[1]ONS Area ID (CWT Q2 13-14)'!$A$2:$C$219,2,FALSE)</f>
        <v>E38000159</v>
      </c>
      <c r="B71" t="str">
        <f>VLOOKUP(E71,'[1]ONS Area ID (CWT Q2 13-14)'!$A$2:$C$219,3,FALSE)</f>
        <v>E39000013</v>
      </c>
      <c r="C71" s="66" t="str">
        <f>VLOOKUP(E71,[1]CCG!$A$2:$D$212,4,FALSE)</f>
        <v>Q56</v>
      </c>
      <c r="D71" s="66" t="str">
        <f>VLOOKUP(C71,'[1]Area Team'!$A$2:$B$29,2,FALSE)</f>
        <v>EAST ANGLIA AREA TEAM</v>
      </c>
      <c r="E71" s="81" t="s">
        <v>182</v>
      </c>
      <c r="F71" s="66" t="str">
        <f>VLOOKUP(E71,[1]CCG!$A$2:$D$212,2,FALSE)</f>
        <v>NHS SOUTH NORFOLK CCG</v>
      </c>
      <c r="G71" s="56" t="s">
        <v>62</v>
      </c>
      <c r="H71" s="46" t="s">
        <v>63</v>
      </c>
      <c r="I71" s="82">
        <v>101</v>
      </c>
      <c r="J71" s="82">
        <v>97</v>
      </c>
      <c r="K71" s="60">
        <f t="shared" si="0"/>
        <v>4</v>
      </c>
      <c r="L71" s="58">
        <f t="shared" si="1"/>
        <v>0.96039603960396036</v>
      </c>
    </row>
    <row r="72" spans="1:12" s="20" customFormat="1" ht="15" x14ac:dyDescent="0.25">
      <c r="A72" t="str">
        <f>VLOOKUP(E72,'[1]ONS Area ID (CWT Q2 13-14)'!$A$2:$C$219,2,FALSE)</f>
        <v>E38000203</v>
      </c>
      <c r="B72" t="str">
        <f>VLOOKUP(E72,'[1]ONS Area ID (CWT Q2 13-14)'!$A$2:$C$219,3,FALSE)</f>
        <v>E39000013</v>
      </c>
      <c r="C72" s="66" t="str">
        <f>VLOOKUP(E72,[1]CCG!$A$2:$D$212,4,FALSE)</f>
        <v>Q56</v>
      </c>
      <c r="D72" s="66" t="str">
        <f>VLOOKUP(C72,'[1]Area Team'!$A$2:$B$29,2,FALSE)</f>
        <v>EAST ANGLIA AREA TEAM</v>
      </c>
      <c r="E72" s="81" t="s">
        <v>185</v>
      </c>
      <c r="F72" s="66" t="str">
        <f>VLOOKUP(E72,[1]CCG!$A$2:$D$212,2,FALSE)</f>
        <v>NHS WEST NORFOLK CCG</v>
      </c>
      <c r="G72" s="56" t="s">
        <v>62</v>
      </c>
      <c r="H72" s="46" t="s">
        <v>63</v>
      </c>
      <c r="I72" s="82">
        <v>67</v>
      </c>
      <c r="J72" s="82">
        <v>64</v>
      </c>
      <c r="K72" s="60">
        <f t="shared" si="0"/>
        <v>3</v>
      </c>
      <c r="L72" s="58">
        <f t="shared" si="1"/>
        <v>0.95522388059701491</v>
      </c>
    </row>
    <row r="73" spans="1:12" s="20" customFormat="1" ht="15" x14ac:dyDescent="0.25">
      <c r="A73" t="str">
        <f>VLOOKUP(E73,'[1]ONS Area ID (CWT Q2 13-14)'!$A$2:$C$219,2,FALSE)</f>
        <v>E38000204</v>
      </c>
      <c r="B73" t="str">
        <f>VLOOKUP(E73,'[1]ONS Area ID (CWT Q2 13-14)'!$A$2:$C$219,3,FALSE)</f>
        <v>E39000013</v>
      </c>
      <c r="C73" s="66" t="str">
        <f>VLOOKUP(E73,[1]CCG!$A$2:$D$212,4,FALSE)</f>
        <v>Q56</v>
      </c>
      <c r="D73" s="66" t="str">
        <f>VLOOKUP(C73,'[1]Area Team'!$A$2:$B$29,2,FALSE)</f>
        <v>EAST ANGLIA AREA TEAM</v>
      </c>
      <c r="E73" s="81" t="s">
        <v>186</v>
      </c>
      <c r="F73" s="66" t="str">
        <f>VLOOKUP(E73,[1]CCG!$A$2:$D$212,2,FALSE)</f>
        <v>NHS WEST SUFFOLK CCG</v>
      </c>
      <c r="G73" s="56" t="s">
        <v>62</v>
      </c>
      <c r="H73" s="46" t="s">
        <v>63</v>
      </c>
      <c r="I73" s="82">
        <v>85</v>
      </c>
      <c r="J73" s="82">
        <v>85</v>
      </c>
      <c r="K73" s="60">
        <f t="shared" si="0"/>
        <v>0</v>
      </c>
      <c r="L73" s="58">
        <f t="shared" si="1"/>
        <v>1</v>
      </c>
    </row>
    <row r="74" spans="1:12" s="20" customFormat="1" ht="15" x14ac:dyDescent="0.25">
      <c r="A74" t="str">
        <f>VLOOKUP(E74,'[1]ONS Area ID (CWT Q2 13-14)'!$A$2:$C$219,2,FALSE)</f>
        <v>E38000007</v>
      </c>
      <c r="B74" t="str">
        <f>VLOOKUP(E74,'[1]ONS Area ID (CWT Q2 13-14)'!$A$2:$C$219,3,FALSE)</f>
        <v>E39000014</v>
      </c>
      <c r="C74" s="66" t="str">
        <f>VLOOKUP(E74,[1]CCG!$A$2:$D$212,4,FALSE)</f>
        <v>Q57</v>
      </c>
      <c r="D74" s="66" t="str">
        <f>VLOOKUP(C74,'[1]Area Team'!$A$2:$B$29,2,FALSE)</f>
        <v>ESSEX AREA TEAM</v>
      </c>
      <c r="E74" s="81" t="s">
        <v>268</v>
      </c>
      <c r="F74" s="66" t="str">
        <f>VLOOKUP(E74,[1]CCG!$A$2:$D$212,2,FALSE)</f>
        <v>NHS BASILDON AND BRENTWOOD CCG</v>
      </c>
      <c r="G74" s="56" t="s">
        <v>62</v>
      </c>
      <c r="H74" s="46" t="s">
        <v>63</v>
      </c>
      <c r="I74" s="82">
        <v>50</v>
      </c>
      <c r="J74" s="82">
        <v>46</v>
      </c>
      <c r="K74" s="60">
        <f t="shared" si="0"/>
        <v>4</v>
      </c>
      <c r="L74" s="58">
        <f t="shared" si="1"/>
        <v>0.92</v>
      </c>
    </row>
    <row r="75" spans="1:12" s="20" customFormat="1" ht="15" x14ac:dyDescent="0.25">
      <c r="A75" t="str">
        <f>VLOOKUP(E75,'[1]ONS Area ID (CWT Q2 13-14)'!$A$2:$C$219,2,FALSE)</f>
        <v>E38000030</v>
      </c>
      <c r="B75" t="str">
        <f>VLOOKUP(E75,'[1]ONS Area ID (CWT Q2 13-14)'!$A$2:$C$219,3,FALSE)</f>
        <v>E39000014</v>
      </c>
      <c r="C75" s="66" t="str">
        <f>VLOOKUP(E75,[1]CCG!$A$2:$D$212,4,FALSE)</f>
        <v>Q57</v>
      </c>
      <c r="D75" s="66" t="str">
        <f>VLOOKUP(C75,'[1]Area Team'!$A$2:$B$29,2,FALSE)</f>
        <v>ESSEX AREA TEAM</v>
      </c>
      <c r="E75" s="81" t="s">
        <v>269</v>
      </c>
      <c r="F75" s="66" t="str">
        <f>VLOOKUP(E75,[1]CCG!$A$2:$D$212,2,FALSE)</f>
        <v>NHS CASTLE POINT AND ROCHFORD CCG</v>
      </c>
      <c r="G75" s="56" t="s">
        <v>62</v>
      </c>
      <c r="H75" s="46" t="s">
        <v>63</v>
      </c>
      <c r="I75" s="82">
        <v>45</v>
      </c>
      <c r="J75" s="82">
        <v>45</v>
      </c>
      <c r="K75" s="60">
        <f t="shared" si="0"/>
        <v>0</v>
      </c>
      <c r="L75" s="58">
        <f t="shared" si="1"/>
        <v>1</v>
      </c>
    </row>
    <row r="76" spans="1:12" s="20" customFormat="1" ht="15" x14ac:dyDescent="0.25">
      <c r="A76" t="str">
        <f>VLOOKUP(E76,'[1]ONS Area ID (CWT Q2 13-14)'!$A$2:$C$219,2,FALSE)</f>
        <v>E38000106</v>
      </c>
      <c r="B76" t="str">
        <f>VLOOKUP(E76,'[1]ONS Area ID (CWT Q2 13-14)'!$A$2:$C$219,3,FALSE)</f>
        <v>E39000014</v>
      </c>
      <c r="C76" s="66" t="str">
        <f>VLOOKUP(E76,[1]CCG!$A$2:$D$212,4,FALSE)</f>
        <v>Q57</v>
      </c>
      <c r="D76" s="66" t="str">
        <f>VLOOKUP(C76,'[1]Area Team'!$A$2:$B$29,2,FALSE)</f>
        <v>ESSEX AREA TEAM</v>
      </c>
      <c r="E76" s="81" t="s">
        <v>178</v>
      </c>
      <c r="F76" s="66" t="str">
        <f>VLOOKUP(E76,[1]CCG!$A$2:$D$212,2,FALSE)</f>
        <v>NHS MID ESSEX CCG</v>
      </c>
      <c r="G76" s="56" t="s">
        <v>62</v>
      </c>
      <c r="H76" s="46" t="s">
        <v>63</v>
      </c>
      <c r="I76" s="82">
        <v>78</v>
      </c>
      <c r="J76" s="82">
        <v>75</v>
      </c>
      <c r="K76" s="60">
        <f t="shared" ref="K76:K139" si="2">I76-J76</f>
        <v>3</v>
      </c>
      <c r="L76" s="58">
        <f t="shared" ref="L76:L139" si="3">J76/I76</f>
        <v>0.96153846153846156</v>
      </c>
    </row>
    <row r="77" spans="1:12" s="20" customFormat="1" ht="15" x14ac:dyDescent="0.25">
      <c r="A77" t="str">
        <f>VLOOKUP(E77,'[1]ONS Area ID (CWT Q2 13-14)'!$A$2:$C$219,2,FALSE)</f>
        <v>E38000117</v>
      </c>
      <c r="B77" t="str">
        <f>VLOOKUP(E77,'[1]ONS Area ID (CWT Q2 13-14)'!$A$2:$C$219,3,FALSE)</f>
        <v>E39000014</v>
      </c>
      <c r="C77" s="66" t="str">
        <f>VLOOKUP(E77,[1]CCG!$A$2:$D$212,4,FALSE)</f>
        <v>Q57</v>
      </c>
      <c r="D77" s="66" t="str">
        <f>VLOOKUP(C77,'[1]Area Team'!$A$2:$B$29,2,FALSE)</f>
        <v>ESSEX AREA TEAM</v>
      </c>
      <c r="E77" s="81" t="s">
        <v>179</v>
      </c>
      <c r="F77" s="66" t="str">
        <f>VLOOKUP(E77,[1]CCG!$A$2:$D$212,2,FALSE)</f>
        <v>NHS NORTH EAST ESSEX CCG</v>
      </c>
      <c r="G77" s="56" t="s">
        <v>62</v>
      </c>
      <c r="H77" s="46" t="s">
        <v>63</v>
      </c>
      <c r="I77" s="82">
        <v>52</v>
      </c>
      <c r="J77" s="82">
        <v>45</v>
      </c>
      <c r="K77" s="60">
        <f t="shared" si="2"/>
        <v>7</v>
      </c>
      <c r="L77" s="58">
        <f t="shared" si="3"/>
        <v>0.86538461538461542</v>
      </c>
    </row>
    <row r="78" spans="1:12" s="20" customFormat="1" ht="15" x14ac:dyDescent="0.25">
      <c r="A78" t="str">
        <f>VLOOKUP(E78,'[1]ONS Area ID (CWT Q2 13-14)'!$A$2:$C$219,2,FALSE)</f>
        <v>E38000168</v>
      </c>
      <c r="B78" t="str">
        <f>VLOOKUP(E78,'[1]ONS Area ID (CWT Q2 13-14)'!$A$2:$C$219,3,FALSE)</f>
        <v>E39000014</v>
      </c>
      <c r="C78" s="66" t="str">
        <f>VLOOKUP(E78,[1]CCG!$A$2:$D$212,4,FALSE)</f>
        <v>Q57</v>
      </c>
      <c r="D78" s="66" t="str">
        <f>VLOOKUP(C78,'[1]Area Team'!$A$2:$B$29,2,FALSE)</f>
        <v>ESSEX AREA TEAM</v>
      </c>
      <c r="E78" s="81" t="s">
        <v>270</v>
      </c>
      <c r="F78" s="66" t="str">
        <f>VLOOKUP(E78,[1]CCG!$A$2:$D$212,2,FALSE)</f>
        <v>NHS SOUTHEND CCG</v>
      </c>
      <c r="G78" s="56" t="s">
        <v>62</v>
      </c>
      <c r="H78" s="46" t="s">
        <v>63</v>
      </c>
      <c r="I78" s="82">
        <v>29</v>
      </c>
      <c r="J78" s="82">
        <v>28</v>
      </c>
      <c r="K78" s="60">
        <f t="shared" si="2"/>
        <v>1</v>
      </c>
      <c r="L78" s="58">
        <f t="shared" si="3"/>
        <v>0.96551724137931039</v>
      </c>
    </row>
    <row r="79" spans="1:12" s="20" customFormat="1" ht="15" x14ac:dyDescent="0.25">
      <c r="A79" t="str">
        <f>VLOOKUP(E79,'[1]ONS Area ID (CWT Q2 13-14)'!$A$2:$C$219,2,FALSE)</f>
        <v>E38000185</v>
      </c>
      <c r="B79" t="str">
        <f>VLOOKUP(E79,'[1]ONS Area ID (CWT Q2 13-14)'!$A$2:$C$219,3,FALSE)</f>
        <v>E39000014</v>
      </c>
      <c r="C79" s="66" t="str">
        <f>VLOOKUP(E79,[1]CCG!$A$2:$D$212,4,FALSE)</f>
        <v>Q57</v>
      </c>
      <c r="D79" s="66" t="str">
        <f>VLOOKUP(C79,'[1]Area Team'!$A$2:$B$29,2,FALSE)</f>
        <v>ESSEX AREA TEAM</v>
      </c>
      <c r="E79" s="81" t="s">
        <v>183</v>
      </c>
      <c r="F79" s="66" t="str">
        <f>VLOOKUP(E79,[1]CCG!$A$2:$D$212,2,FALSE)</f>
        <v>NHS THURROCK CCG</v>
      </c>
      <c r="G79" s="56" t="s">
        <v>62</v>
      </c>
      <c r="H79" s="46" t="s">
        <v>63</v>
      </c>
      <c r="I79" s="82">
        <v>19</v>
      </c>
      <c r="J79" s="82">
        <v>19</v>
      </c>
      <c r="K79" s="60">
        <f t="shared" si="2"/>
        <v>0</v>
      </c>
      <c r="L79" s="58">
        <f t="shared" si="3"/>
        <v>1</v>
      </c>
    </row>
    <row r="80" spans="1:12" s="20" customFormat="1" ht="15" x14ac:dyDescent="0.25">
      <c r="A80" t="str">
        <f>VLOOKUP(E80,'[1]ONS Area ID (CWT Q2 13-14)'!$A$2:$C$219,2,FALSE)</f>
        <v>E38000197</v>
      </c>
      <c r="B80" t="str">
        <f>VLOOKUP(E80,'[1]ONS Area ID (CWT Q2 13-14)'!$A$2:$C$219,3,FALSE)</f>
        <v>E39000014</v>
      </c>
      <c r="C80" s="66" t="str">
        <f>VLOOKUP(E80,[1]CCG!$A$2:$D$212,4,FALSE)</f>
        <v>Q57</v>
      </c>
      <c r="D80" s="66" t="str">
        <f>VLOOKUP(C80,'[1]Area Team'!$A$2:$B$29,2,FALSE)</f>
        <v>ESSEX AREA TEAM</v>
      </c>
      <c r="E80" s="81" t="s">
        <v>184</v>
      </c>
      <c r="F80" s="66" t="str">
        <f>VLOOKUP(E80,[1]CCG!$A$2:$D$212,2,FALSE)</f>
        <v>NHS WEST ESSEX CCG</v>
      </c>
      <c r="G80" s="56" t="s">
        <v>62</v>
      </c>
      <c r="H80" s="46" t="s">
        <v>63</v>
      </c>
      <c r="I80" s="82">
        <v>69</v>
      </c>
      <c r="J80" s="82">
        <v>67</v>
      </c>
      <c r="K80" s="60">
        <f t="shared" si="2"/>
        <v>2</v>
      </c>
      <c r="L80" s="58">
        <f t="shared" si="3"/>
        <v>0.97101449275362317</v>
      </c>
    </row>
    <row r="81" spans="1:12" s="20" customFormat="1" ht="15" x14ac:dyDescent="0.25">
      <c r="A81" t="str">
        <f>VLOOKUP(E81,'[1]ONS Area ID (CWT Q2 13-14)'!$A$2:$C$219,2,FALSE)</f>
        <v>E38000016</v>
      </c>
      <c r="B81" t="str">
        <f>VLOOKUP(E81,'[1]ONS Area ID (CWT Q2 13-14)'!$A$2:$C$219,3,FALSE)</f>
        <v>E39000003</v>
      </c>
      <c r="C81" s="66" t="str">
        <f>VLOOKUP(E81,[1]CCG!$A$2:$D$212,4,FALSE)</f>
        <v>Q46</v>
      </c>
      <c r="D81" s="66" t="str">
        <f>VLOOKUP(C81,'[1]Area Team'!$A$2:$B$29,2,FALSE)</f>
        <v>GREATER MANCHESTER AREA TEAM</v>
      </c>
      <c r="E81" s="81" t="s">
        <v>79</v>
      </c>
      <c r="F81" s="66" t="str">
        <f>VLOOKUP(E81,[1]CCG!$A$2:$D$212,2,FALSE)</f>
        <v>NHS BOLTON CCG</v>
      </c>
      <c r="G81" s="56" t="s">
        <v>62</v>
      </c>
      <c r="H81" s="46" t="s">
        <v>63</v>
      </c>
      <c r="I81" s="82">
        <v>64</v>
      </c>
      <c r="J81" s="82">
        <v>63</v>
      </c>
      <c r="K81" s="60">
        <f t="shared" si="2"/>
        <v>1</v>
      </c>
      <c r="L81" s="58">
        <f t="shared" si="3"/>
        <v>0.984375</v>
      </c>
    </row>
    <row r="82" spans="1:12" s="20" customFormat="1" ht="15" x14ac:dyDescent="0.25">
      <c r="A82" t="str">
        <f>VLOOKUP(E82,'[1]ONS Area ID (CWT Q2 13-14)'!$A$2:$C$219,2,FALSE)</f>
        <v>E38000024</v>
      </c>
      <c r="B82" t="str">
        <f>VLOOKUP(E82,'[1]ONS Area ID (CWT Q2 13-14)'!$A$2:$C$219,3,FALSE)</f>
        <v>E39000003</v>
      </c>
      <c r="C82" s="66" t="str">
        <f>VLOOKUP(E82,[1]CCG!$A$2:$D$212,4,FALSE)</f>
        <v>Q46</v>
      </c>
      <c r="D82" s="66" t="str">
        <f>VLOOKUP(C82,'[1]Area Team'!$A$2:$B$29,2,FALSE)</f>
        <v>GREATER MANCHESTER AREA TEAM</v>
      </c>
      <c r="E82" s="81" t="s">
        <v>80</v>
      </c>
      <c r="F82" s="66" t="str">
        <f>VLOOKUP(E82,[1]CCG!$A$2:$D$212,2,FALSE)</f>
        <v>NHS BURY CCG</v>
      </c>
      <c r="G82" s="56" t="s">
        <v>62</v>
      </c>
      <c r="H82" s="46" t="s">
        <v>63</v>
      </c>
      <c r="I82" s="82">
        <v>46</v>
      </c>
      <c r="J82" s="82">
        <v>44</v>
      </c>
      <c r="K82" s="60">
        <f t="shared" si="2"/>
        <v>2</v>
      </c>
      <c r="L82" s="58">
        <f t="shared" si="3"/>
        <v>0.95652173913043481</v>
      </c>
    </row>
    <row r="83" spans="1:12" s="20" customFormat="1" ht="15" x14ac:dyDescent="0.25">
      <c r="A83" t="str">
        <f>VLOOKUP(E83,'[1]ONS Area ID (CWT Q2 13-14)'!$A$2:$C$219,2,FALSE)</f>
        <v>E38000032</v>
      </c>
      <c r="B83" t="str">
        <f>VLOOKUP(E83,'[1]ONS Area ID (CWT Q2 13-14)'!$A$2:$C$219,3,FALSE)</f>
        <v>E39000003</v>
      </c>
      <c r="C83" s="66" t="str">
        <f>VLOOKUP(E83,[1]CCG!$A$2:$D$212,4,FALSE)</f>
        <v>Q46</v>
      </c>
      <c r="D83" s="66" t="str">
        <f>VLOOKUP(C83,'[1]Area Team'!$A$2:$B$29,2,FALSE)</f>
        <v>GREATER MANCHESTER AREA TEAM</v>
      </c>
      <c r="E83" s="81" t="s">
        <v>81</v>
      </c>
      <c r="F83" s="66" t="str">
        <f>VLOOKUP(E83,[1]CCG!$A$2:$D$212,2,FALSE)</f>
        <v>NHS CENTRAL MANCHESTER CCG</v>
      </c>
      <c r="G83" s="56" t="s">
        <v>62</v>
      </c>
      <c r="H83" s="46" t="s">
        <v>63</v>
      </c>
      <c r="I83" s="82">
        <v>33</v>
      </c>
      <c r="J83" s="82">
        <v>33</v>
      </c>
      <c r="K83" s="60">
        <f t="shared" si="2"/>
        <v>0</v>
      </c>
      <c r="L83" s="58">
        <f t="shared" si="3"/>
        <v>1</v>
      </c>
    </row>
    <row r="84" spans="1:12" s="20" customFormat="1" ht="15" x14ac:dyDescent="0.25">
      <c r="A84" t="str">
        <f>VLOOKUP(E84,'[1]ONS Area ID (CWT Q2 13-14)'!$A$2:$C$219,2,FALSE)</f>
        <v>E38000080</v>
      </c>
      <c r="B84" t="str">
        <f>VLOOKUP(E84,'[1]ONS Area ID (CWT Q2 13-14)'!$A$2:$C$219,3,FALSE)</f>
        <v>E39000003</v>
      </c>
      <c r="C84" s="66" t="str">
        <f>VLOOKUP(E84,[1]CCG!$A$2:$D$212,4,FALSE)</f>
        <v>Q46</v>
      </c>
      <c r="D84" s="66" t="str">
        <f>VLOOKUP(C84,'[1]Area Team'!$A$2:$B$29,2,FALSE)</f>
        <v>GREATER MANCHESTER AREA TEAM</v>
      </c>
      <c r="E84" s="81" t="s">
        <v>86</v>
      </c>
      <c r="F84" s="66" t="str">
        <f>VLOOKUP(E84,[1]CCG!$A$2:$D$212,2,FALSE)</f>
        <v>NHS HEYWOOD, MIDDLETON AND ROCHDALE CCG</v>
      </c>
      <c r="G84" s="56" t="s">
        <v>62</v>
      </c>
      <c r="H84" s="46" t="s">
        <v>63</v>
      </c>
      <c r="I84" s="82">
        <v>39</v>
      </c>
      <c r="J84" s="82">
        <v>39</v>
      </c>
      <c r="K84" s="60">
        <f t="shared" si="2"/>
        <v>0</v>
      </c>
      <c r="L84" s="58">
        <f t="shared" si="3"/>
        <v>1</v>
      </c>
    </row>
    <row r="85" spans="1:12" s="20" customFormat="1" ht="15" x14ac:dyDescent="0.25">
      <c r="A85" t="str">
        <f>VLOOKUP(E85,'[1]ONS Area ID (CWT Q2 13-14)'!$A$2:$C$219,2,FALSE)</f>
        <v>E38000123</v>
      </c>
      <c r="B85" t="str">
        <f>VLOOKUP(E85,'[1]ONS Area ID (CWT Q2 13-14)'!$A$2:$C$219,3,FALSE)</f>
        <v>E39000003</v>
      </c>
      <c r="C85" s="66" t="str">
        <f>VLOOKUP(E85,[1]CCG!$A$2:$D$212,4,FALSE)</f>
        <v>Q46</v>
      </c>
      <c r="D85" s="66" t="str">
        <f>VLOOKUP(C85,'[1]Area Team'!$A$2:$B$29,2,FALSE)</f>
        <v>GREATER MANCHESTER AREA TEAM</v>
      </c>
      <c r="E85" s="81" t="s">
        <v>93</v>
      </c>
      <c r="F85" s="66" t="str">
        <f>VLOOKUP(E85,[1]CCG!$A$2:$D$212,2,FALSE)</f>
        <v>NHS NORTH MANCHESTER CCG</v>
      </c>
      <c r="G85" s="56" t="s">
        <v>62</v>
      </c>
      <c r="H85" s="46" t="s">
        <v>63</v>
      </c>
      <c r="I85" s="82">
        <v>31</v>
      </c>
      <c r="J85" s="82">
        <v>31</v>
      </c>
      <c r="K85" s="60">
        <f t="shared" si="2"/>
        <v>0</v>
      </c>
      <c r="L85" s="58">
        <f t="shared" si="3"/>
        <v>1</v>
      </c>
    </row>
    <row r="86" spans="1:12" s="20" customFormat="1" ht="15" x14ac:dyDescent="0.25">
      <c r="A86" t="str">
        <f>VLOOKUP(E86,'[1]ONS Area ID (CWT Q2 13-14)'!$A$2:$C$219,2,FALSE)</f>
        <v>E38000135</v>
      </c>
      <c r="B86" t="str">
        <f>VLOOKUP(E86,'[1]ONS Area ID (CWT Q2 13-14)'!$A$2:$C$219,3,FALSE)</f>
        <v>E39000003</v>
      </c>
      <c r="C86" s="66" t="str">
        <f>VLOOKUP(E86,[1]CCG!$A$2:$D$212,4,FALSE)</f>
        <v>Q46</v>
      </c>
      <c r="D86" s="66" t="str">
        <f>VLOOKUP(C86,'[1]Area Team'!$A$2:$B$29,2,FALSE)</f>
        <v>GREATER MANCHESTER AREA TEAM</v>
      </c>
      <c r="E86" s="81" t="s">
        <v>83</v>
      </c>
      <c r="F86" s="66" t="str">
        <f>VLOOKUP(E86,[1]CCG!$A$2:$D$212,2,FALSE)</f>
        <v>NHS OLDHAM CCG</v>
      </c>
      <c r="G86" s="56" t="s">
        <v>62</v>
      </c>
      <c r="H86" s="46" t="s">
        <v>63</v>
      </c>
      <c r="I86" s="82">
        <v>43</v>
      </c>
      <c r="J86" s="82">
        <v>42</v>
      </c>
      <c r="K86" s="60">
        <f t="shared" si="2"/>
        <v>1</v>
      </c>
      <c r="L86" s="58">
        <f t="shared" si="3"/>
        <v>0.97674418604651159</v>
      </c>
    </row>
    <row r="87" spans="1:12" s="20" customFormat="1" ht="15" x14ac:dyDescent="0.25">
      <c r="A87" t="str">
        <f>VLOOKUP(E87,'[1]ONS Area ID (CWT Q2 13-14)'!$A$2:$C$219,2,FALSE)</f>
        <v>E38000143</v>
      </c>
      <c r="B87" t="str">
        <f>VLOOKUP(E87,'[1]ONS Area ID (CWT Q2 13-14)'!$A$2:$C$219,3,FALSE)</f>
        <v>E39000003</v>
      </c>
      <c r="C87" s="66" t="str">
        <f>VLOOKUP(E87,[1]CCG!$A$2:$D$212,4,FALSE)</f>
        <v>Q46</v>
      </c>
      <c r="D87" s="66" t="str">
        <f>VLOOKUP(C87,'[1]Area Team'!$A$2:$B$29,2,FALSE)</f>
        <v>GREATER MANCHESTER AREA TEAM</v>
      </c>
      <c r="E87" s="81" t="s">
        <v>89</v>
      </c>
      <c r="F87" s="66" t="str">
        <f>VLOOKUP(E87,[1]CCG!$A$2:$D$212,2,FALSE)</f>
        <v>NHS SALFORD CCG</v>
      </c>
      <c r="G87" s="56" t="s">
        <v>62</v>
      </c>
      <c r="H87" s="46" t="s">
        <v>63</v>
      </c>
      <c r="I87" s="82">
        <v>48</v>
      </c>
      <c r="J87" s="82">
        <v>47</v>
      </c>
      <c r="K87" s="60">
        <f t="shared" si="2"/>
        <v>1</v>
      </c>
      <c r="L87" s="58">
        <f t="shared" si="3"/>
        <v>0.97916666666666663</v>
      </c>
    </row>
    <row r="88" spans="1:12" s="20" customFormat="1" ht="15" x14ac:dyDescent="0.25">
      <c r="A88" t="str">
        <f>VLOOKUP(E88,'[1]ONS Area ID (CWT Q2 13-14)'!$A$2:$C$219,2,FALSE)</f>
        <v>E38000158</v>
      </c>
      <c r="B88" t="str">
        <f>VLOOKUP(E88,'[1]ONS Area ID (CWT Q2 13-14)'!$A$2:$C$219,3,FALSE)</f>
        <v>E39000003</v>
      </c>
      <c r="C88" s="66" t="str">
        <f>VLOOKUP(E88,[1]CCG!$A$2:$D$212,4,FALSE)</f>
        <v>Q46</v>
      </c>
      <c r="D88" s="66" t="str">
        <f>VLOOKUP(C88,'[1]Area Team'!$A$2:$B$29,2,FALSE)</f>
        <v>GREATER MANCHESTER AREA TEAM</v>
      </c>
      <c r="E88" s="81" t="s">
        <v>94</v>
      </c>
      <c r="F88" s="66" t="str">
        <f>VLOOKUP(E88,[1]CCG!$A$2:$D$212,2,FALSE)</f>
        <v>NHS SOUTH MANCHESTER CCG</v>
      </c>
      <c r="G88" s="56" t="s">
        <v>62</v>
      </c>
      <c r="H88" s="46" t="s">
        <v>63</v>
      </c>
      <c r="I88" s="82">
        <v>35</v>
      </c>
      <c r="J88" s="82">
        <v>35</v>
      </c>
      <c r="K88" s="60">
        <f t="shared" si="2"/>
        <v>0</v>
      </c>
      <c r="L88" s="58">
        <f t="shared" si="3"/>
        <v>1</v>
      </c>
    </row>
    <row r="89" spans="1:12" s="20" customFormat="1" ht="15" x14ac:dyDescent="0.25">
      <c r="A89" t="str">
        <f>VLOOKUP(E89,'[1]ONS Area ID (CWT Q2 13-14)'!$A$2:$C$219,2,FALSE)</f>
        <v>E38000174</v>
      </c>
      <c r="B89" t="str">
        <f>VLOOKUP(E89,'[1]ONS Area ID (CWT Q2 13-14)'!$A$2:$C$219,3,FALSE)</f>
        <v>E39000003</v>
      </c>
      <c r="C89" s="66" t="str">
        <f>VLOOKUP(E89,[1]CCG!$A$2:$D$212,4,FALSE)</f>
        <v>Q46</v>
      </c>
      <c r="D89" s="66" t="str">
        <f>VLOOKUP(C89,'[1]Area Team'!$A$2:$B$29,2,FALSE)</f>
        <v>GREATER MANCHESTER AREA TEAM</v>
      </c>
      <c r="E89" s="81" t="s">
        <v>98</v>
      </c>
      <c r="F89" s="66" t="str">
        <f>VLOOKUP(E89,[1]CCG!$A$2:$D$212,2,FALSE)</f>
        <v>NHS STOCKPORT CCG</v>
      </c>
      <c r="G89" s="56" t="s">
        <v>62</v>
      </c>
      <c r="H89" s="46" t="s">
        <v>63</v>
      </c>
      <c r="I89" s="82">
        <v>81</v>
      </c>
      <c r="J89" s="82">
        <v>80</v>
      </c>
      <c r="K89" s="60">
        <f t="shared" si="2"/>
        <v>1</v>
      </c>
      <c r="L89" s="58">
        <f t="shared" si="3"/>
        <v>0.98765432098765427</v>
      </c>
    </row>
    <row r="90" spans="1:12" s="20" customFormat="1" ht="15" x14ac:dyDescent="0.25">
      <c r="A90" t="str">
        <f>VLOOKUP(E90,'[1]ONS Area ID (CWT Q2 13-14)'!$A$2:$C$219,2,FALSE)</f>
        <v>E38000182</v>
      </c>
      <c r="B90" t="str">
        <f>VLOOKUP(E90,'[1]ONS Area ID (CWT Q2 13-14)'!$A$2:$C$219,3,FALSE)</f>
        <v>E39000003</v>
      </c>
      <c r="C90" s="66" t="str">
        <f>VLOOKUP(E90,[1]CCG!$A$2:$D$212,4,FALSE)</f>
        <v>Q46</v>
      </c>
      <c r="D90" s="66" t="str">
        <f>VLOOKUP(C90,'[1]Area Team'!$A$2:$B$29,2,FALSE)</f>
        <v>GREATER MANCHESTER AREA TEAM</v>
      </c>
      <c r="E90" s="81" t="s">
        <v>100</v>
      </c>
      <c r="F90" s="66" t="str">
        <f>VLOOKUP(E90,[1]CCG!$A$2:$D$212,2,FALSE)</f>
        <v>NHS TAMESIDE AND GLOSSOP CCG</v>
      </c>
      <c r="G90" s="56" t="s">
        <v>62</v>
      </c>
      <c r="H90" s="46" t="s">
        <v>63</v>
      </c>
      <c r="I90" s="82">
        <v>48</v>
      </c>
      <c r="J90" s="82">
        <v>47</v>
      </c>
      <c r="K90" s="60">
        <f t="shared" si="2"/>
        <v>1</v>
      </c>
      <c r="L90" s="58">
        <f t="shared" si="3"/>
        <v>0.97916666666666663</v>
      </c>
    </row>
    <row r="91" spans="1:12" s="20" customFormat="1" ht="15" x14ac:dyDescent="0.25">
      <c r="A91" t="str">
        <f>VLOOKUP(E91,'[1]ONS Area ID (CWT Q2 13-14)'!$A$2:$C$219,2,FALSE)</f>
        <v>E38000187</v>
      </c>
      <c r="B91" t="str">
        <f>VLOOKUP(E91,'[1]ONS Area ID (CWT Q2 13-14)'!$A$2:$C$219,3,FALSE)</f>
        <v>E39000003</v>
      </c>
      <c r="C91" s="66" t="str">
        <f>VLOOKUP(E91,[1]CCG!$A$2:$D$212,4,FALSE)</f>
        <v>Q46</v>
      </c>
      <c r="D91" s="66" t="str">
        <f>VLOOKUP(C91,'[1]Area Team'!$A$2:$B$29,2,FALSE)</f>
        <v>GREATER MANCHESTER AREA TEAM</v>
      </c>
      <c r="E91" s="81" t="s">
        <v>101</v>
      </c>
      <c r="F91" s="66" t="str">
        <f>VLOOKUP(E91,[1]CCG!$A$2:$D$212,2,FALSE)</f>
        <v>NHS TRAFFORD CCG</v>
      </c>
      <c r="G91" s="56" t="s">
        <v>62</v>
      </c>
      <c r="H91" s="46" t="s">
        <v>63</v>
      </c>
      <c r="I91" s="82">
        <v>39</v>
      </c>
      <c r="J91" s="82">
        <v>37</v>
      </c>
      <c r="K91" s="60">
        <f t="shared" si="2"/>
        <v>2</v>
      </c>
      <c r="L91" s="58">
        <f t="shared" si="3"/>
        <v>0.94871794871794868</v>
      </c>
    </row>
    <row r="92" spans="1:12" s="20" customFormat="1" ht="15" x14ac:dyDescent="0.25">
      <c r="A92" t="str">
        <f>VLOOKUP(E92,'[1]ONS Area ID (CWT Q2 13-14)'!$A$2:$C$219,2,FALSE)</f>
        <v>E38000205</v>
      </c>
      <c r="B92" t="str">
        <f>VLOOKUP(E92,'[1]ONS Area ID (CWT Q2 13-14)'!$A$2:$C$219,3,FALSE)</f>
        <v>E39000003</v>
      </c>
      <c r="C92" s="66" t="str">
        <f>VLOOKUP(E92,[1]CCG!$A$2:$D$212,4,FALSE)</f>
        <v>Q46</v>
      </c>
      <c r="D92" s="66" t="str">
        <f>VLOOKUP(C92,'[1]Area Team'!$A$2:$B$29,2,FALSE)</f>
        <v>GREATER MANCHESTER AREA TEAM</v>
      </c>
      <c r="E92" s="81" t="s">
        <v>106</v>
      </c>
      <c r="F92" s="66" t="str">
        <f>VLOOKUP(E92,[1]CCG!$A$2:$D$212,2,FALSE)</f>
        <v>NHS WIGAN BOROUGH CCG</v>
      </c>
      <c r="G92" s="56" t="s">
        <v>62</v>
      </c>
      <c r="H92" s="46" t="s">
        <v>63</v>
      </c>
      <c r="I92" s="82">
        <v>60</v>
      </c>
      <c r="J92" s="82">
        <v>60</v>
      </c>
      <c r="K92" s="60">
        <f t="shared" si="2"/>
        <v>0</v>
      </c>
      <c r="L92" s="58">
        <f t="shared" si="3"/>
        <v>1</v>
      </c>
    </row>
    <row r="93" spans="1:12" s="20" customFormat="1" ht="15" x14ac:dyDescent="0.25">
      <c r="A93" t="str">
        <f>VLOOKUP(E93,'[1]ONS Area ID (CWT Q2 13-14)'!$A$2:$C$219,2,FALSE)</f>
        <v>E38000010</v>
      </c>
      <c r="B93" t="str">
        <f>VLOOKUP(E93,'[1]ONS Area ID (CWT Q2 13-14)'!$A$2:$C$219,3,FALSE)</f>
        <v>E39000015</v>
      </c>
      <c r="C93" s="66" t="str">
        <f>VLOOKUP(E93,[1]CCG!$A$2:$D$212,4,FALSE)</f>
        <v>Q58</v>
      </c>
      <c r="D93" s="66" t="str">
        <f>VLOOKUP(C93,'[1]Area Team'!$A$2:$B$29,2,FALSE)</f>
        <v>HERTFORDSHIRE AND THE SOUTH MIDLANDS AREA TEAM</v>
      </c>
      <c r="E93" s="81" t="s">
        <v>171</v>
      </c>
      <c r="F93" s="66" t="str">
        <f>VLOOKUP(E93,[1]CCG!$A$2:$D$212,2,FALSE)</f>
        <v>NHS BEDFORDSHIRE CCG</v>
      </c>
      <c r="G93" s="56" t="s">
        <v>62</v>
      </c>
      <c r="H93" s="46" t="s">
        <v>63</v>
      </c>
      <c r="I93" s="82">
        <v>135</v>
      </c>
      <c r="J93" s="82">
        <v>132</v>
      </c>
      <c r="K93" s="60">
        <f t="shared" si="2"/>
        <v>3</v>
      </c>
      <c r="L93" s="58">
        <f t="shared" si="3"/>
        <v>0.97777777777777775</v>
      </c>
    </row>
    <row r="94" spans="1:12" s="20" customFormat="1" ht="15" x14ac:dyDescent="0.25">
      <c r="A94" t="str">
        <f>VLOOKUP(E94,'[1]ONS Area ID (CWT Q2 13-14)'!$A$2:$C$219,2,FALSE)</f>
        <v>E38000037</v>
      </c>
      <c r="B94" t="str">
        <f>VLOOKUP(E94,'[1]ONS Area ID (CWT Q2 13-14)'!$A$2:$C$219,3,FALSE)</f>
        <v>E39000015</v>
      </c>
      <c r="C94" s="66" t="str">
        <f>VLOOKUP(E94,[1]CCG!$A$2:$D$212,4,FALSE)</f>
        <v>Q58</v>
      </c>
      <c r="D94" s="66" t="str">
        <f>VLOOKUP(C94,'[1]Area Team'!$A$2:$B$29,2,FALSE)</f>
        <v>HERTFORDSHIRE AND THE SOUTH MIDLANDS AREA TEAM</v>
      </c>
      <c r="E94" s="81" t="s">
        <v>132</v>
      </c>
      <c r="F94" s="66" t="str">
        <f>VLOOKUP(E94,[1]CCG!$A$2:$D$212,2,FALSE)</f>
        <v>NHS CORBY CCG</v>
      </c>
      <c r="G94" s="56" t="s">
        <v>62</v>
      </c>
      <c r="H94" s="46" t="s">
        <v>63</v>
      </c>
      <c r="I94" s="82">
        <v>9</v>
      </c>
      <c r="J94" s="82">
        <v>8</v>
      </c>
      <c r="K94" s="60">
        <f t="shared" si="2"/>
        <v>1</v>
      </c>
      <c r="L94" s="58">
        <f t="shared" si="3"/>
        <v>0.88888888888888884</v>
      </c>
    </row>
    <row r="95" spans="1:12" s="20" customFormat="1" ht="15" x14ac:dyDescent="0.25">
      <c r="A95" t="str">
        <f>VLOOKUP(E95,'[1]ONS Area ID (CWT Q2 13-14)'!$A$2:$C$219,2,FALSE)</f>
        <v>E38000049</v>
      </c>
      <c r="B95" t="str">
        <f>VLOOKUP(E95,'[1]ONS Area ID (CWT Q2 13-14)'!$A$2:$C$219,3,FALSE)</f>
        <v>E39000015</v>
      </c>
      <c r="C95" s="66" t="str">
        <f>VLOOKUP(E95,[1]CCG!$A$2:$D$212,4,FALSE)</f>
        <v>Q58</v>
      </c>
      <c r="D95" s="66" t="str">
        <f>VLOOKUP(C95,'[1]Area Team'!$A$2:$B$29,2,FALSE)</f>
        <v>HERTFORDSHIRE AND THE SOUTH MIDLANDS AREA TEAM</v>
      </c>
      <c r="E95" s="81" t="s">
        <v>173</v>
      </c>
      <c r="F95" s="66" t="str">
        <f>VLOOKUP(E95,[1]CCG!$A$2:$D$212,2,FALSE)</f>
        <v>NHS EAST AND NORTH HERTFORDSHIRE CCG</v>
      </c>
      <c r="G95" s="56" t="s">
        <v>62</v>
      </c>
      <c r="H95" s="46" t="s">
        <v>63</v>
      </c>
      <c r="I95" s="82">
        <v>183</v>
      </c>
      <c r="J95" s="82">
        <v>171</v>
      </c>
      <c r="K95" s="60">
        <f t="shared" si="2"/>
        <v>12</v>
      </c>
      <c r="L95" s="58">
        <f t="shared" si="3"/>
        <v>0.93442622950819676</v>
      </c>
    </row>
    <row r="96" spans="1:12" s="20" customFormat="1" ht="15" x14ac:dyDescent="0.25">
      <c r="A96" t="str">
        <f>VLOOKUP(E96,'[1]ONS Area ID (CWT Q2 13-14)'!$A$2:$C$219,2,FALSE)</f>
        <v>E38000079</v>
      </c>
      <c r="B96" t="str">
        <f>VLOOKUP(E96,'[1]ONS Area ID (CWT Q2 13-14)'!$A$2:$C$219,3,FALSE)</f>
        <v>E39000015</v>
      </c>
      <c r="C96" s="66" t="str">
        <f>VLOOKUP(E96,[1]CCG!$A$2:$D$212,4,FALSE)</f>
        <v>Q58</v>
      </c>
      <c r="D96" s="66" t="str">
        <f>VLOOKUP(C96,'[1]Area Team'!$A$2:$B$29,2,FALSE)</f>
        <v>HERTFORDSHIRE AND THE SOUTH MIDLANDS AREA TEAM</v>
      </c>
      <c r="E96" s="81" t="s">
        <v>176</v>
      </c>
      <c r="F96" s="66" t="str">
        <f>VLOOKUP(E96,[1]CCG!$A$2:$D$212,2,FALSE)</f>
        <v>NHS HERTS VALLEYS CCG</v>
      </c>
      <c r="G96" s="56" t="s">
        <v>62</v>
      </c>
      <c r="H96" s="46" t="s">
        <v>63</v>
      </c>
      <c r="I96" s="82">
        <v>105</v>
      </c>
      <c r="J96" s="82">
        <v>104</v>
      </c>
      <c r="K96" s="60">
        <f t="shared" si="2"/>
        <v>1</v>
      </c>
      <c r="L96" s="58">
        <f t="shared" si="3"/>
        <v>0.99047619047619051</v>
      </c>
    </row>
    <row r="97" spans="1:12" s="20" customFormat="1" ht="15" x14ac:dyDescent="0.25">
      <c r="A97" t="str">
        <f>VLOOKUP(E97,'[1]ONS Area ID (CWT Q2 13-14)'!$A$2:$C$219,2,FALSE)</f>
        <v>E38000102</v>
      </c>
      <c r="B97" t="str">
        <f>VLOOKUP(E97,'[1]ONS Area ID (CWT Q2 13-14)'!$A$2:$C$219,3,FALSE)</f>
        <v>E39000015</v>
      </c>
      <c r="C97" s="66" t="str">
        <f>VLOOKUP(E97,[1]CCG!$A$2:$D$212,4,FALSE)</f>
        <v>Q58</v>
      </c>
      <c r="D97" s="66" t="str">
        <f>VLOOKUP(C97,'[1]Area Team'!$A$2:$B$29,2,FALSE)</f>
        <v>HERTFORDSHIRE AND THE SOUTH MIDLANDS AREA TEAM</v>
      </c>
      <c r="E97" s="81" t="s">
        <v>177</v>
      </c>
      <c r="F97" s="66" t="str">
        <f>VLOOKUP(E97,[1]CCG!$A$2:$D$212,2,FALSE)</f>
        <v>NHS LUTON CCG</v>
      </c>
      <c r="G97" s="56" t="s">
        <v>62</v>
      </c>
      <c r="H97" s="46" t="s">
        <v>63</v>
      </c>
      <c r="I97" s="82">
        <v>64</v>
      </c>
      <c r="J97" s="82">
        <v>63</v>
      </c>
      <c r="K97" s="60">
        <f t="shared" si="2"/>
        <v>1</v>
      </c>
      <c r="L97" s="58">
        <f t="shared" si="3"/>
        <v>0.984375</v>
      </c>
    </row>
    <row r="98" spans="1:12" s="20" customFormat="1" ht="15" x14ac:dyDescent="0.25">
      <c r="A98" t="str">
        <f>VLOOKUP(E98,'[1]ONS Area ID (CWT Q2 13-14)'!$A$2:$C$219,2,FALSE)</f>
        <v>E38000107</v>
      </c>
      <c r="B98" t="str">
        <f>VLOOKUP(E98,'[1]ONS Area ID (CWT Q2 13-14)'!$A$2:$C$219,3,FALSE)</f>
        <v>E39000015</v>
      </c>
      <c r="C98" s="66" t="str">
        <f>VLOOKUP(E98,[1]CCG!$A$2:$D$212,4,FALSE)</f>
        <v>Q58</v>
      </c>
      <c r="D98" s="66" t="str">
        <f>VLOOKUP(C98,'[1]Area Team'!$A$2:$B$29,2,FALSE)</f>
        <v>HERTFORDSHIRE AND THE SOUTH MIDLANDS AREA TEAM</v>
      </c>
      <c r="E98" s="81" t="s">
        <v>139</v>
      </c>
      <c r="F98" s="66" t="str">
        <f>VLOOKUP(E98,[1]CCG!$A$2:$D$212,2,FALSE)</f>
        <v>NHS MILTON KEYNES CCG</v>
      </c>
      <c r="G98" s="56" t="s">
        <v>62</v>
      </c>
      <c r="H98" s="46" t="s">
        <v>63</v>
      </c>
      <c r="I98" s="82">
        <v>24</v>
      </c>
      <c r="J98" s="82">
        <v>23</v>
      </c>
      <c r="K98" s="60">
        <f t="shared" si="2"/>
        <v>1</v>
      </c>
      <c r="L98" s="58">
        <f t="shared" si="3"/>
        <v>0.95833333333333337</v>
      </c>
    </row>
    <row r="99" spans="1:12" s="20" customFormat="1" ht="15" x14ac:dyDescent="0.25">
      <c r="A99" t="str">
        <f>VLOOKUP(E99,'[1]ONS Area ID (CWT Q2 13-14)'!$A$2:$C$219,2,FALSE)</f>
        <v>E38000108</v>
      </c>
      <c r="B99" t="str">
        <f>VLOOKUP(E99,'[1]ONS Area ID (CWT Q2 13-14)'!$A$2:$C$219,3,FALSE)</f>
        <v>E39000015</v>
      </c>
      <c r="C99" s="66" t="str">
        <f>VLOOKUP(E99,[1]CCG!$A$2:$D$212,4,FALSE)</f>
        <v>Q58</v>
      </c>
      <c r="D99" s="66" t="str">
        <f>VLOOKUP(C99,'[1]Area Team'!$A$2:$B$29,2,FALSE)</f>
        <v>HERTFORDSHIRE AND THE SOUTH MIDLANDS AREA TEAM</v>
      </c>
      <c r="E99" s="81" t="s">
        <v>140</v>
      </c>
      <c r="F99" s="66" t="str">
        <f>VLOOKUP(E99,[1]CCG!$A$2:$D$212,2,FALSE)</f>
        <v>NHS NENE CCG</v>
      </c>
      <c r="G99" s="56" t="s">
        <v>62</v>
      </c>
      <c r="H99" s="46" t="s">
        <v>63</v>
      </c>
      <c r="I99" s="82">
        <v>136</v>
      </c>
      <c r="J99" s="82">
        <v>127</v>
      </c>
      <c r="K99" s="60">
        <f t="shared" si="2"/>
        <v>9</v>
      </c>
      <c r="L99" s="58">
        <f t="shared" si="3"/>
        <v>0.93382352941176472</v>
      </c>
    </row>
    <row r="100" spans="1:12" s="20" customFormat="1" ht="15" x14ac:dyDescent="0.25">
      <c r="A100" t="str">
        <f>VLOOKUP(E100,'[1]ONS Area ID (CWT Q2 13-14)'!$A$2:$C$219,2,FALSE)</f>
        <v>E38000002</v>
      </c>
      <c r="B100" t="str">
        <f>VLOOKUP(E100,'[1]ONS Area ID (CWT Q2 13-14)'!$A$2:$C$219,3,FALSE)</f>
        <v>E39000022</v>
      </c>
      <c r="C100" s="66" t="str">
        <f>VLOOKUP(E100,[1]CCG!$A$2:$D$212,4,FALSE)</f>
        <v>Q67</v>
      </c>
      <c r="D100" s="66" t="str">
        <f>VLOOKUP(C100,'[1]Area Team'!$A$2:$B$29,2,FALSE)</f>
        <v>KENT AND MEDWAY AREA TEAM</v>
      </c>
      <c r="E100" s="81" t="s">
        <v>219</v>
      </c>
      <c r="F100" s="66" t="str">
        <f>VLOOKUP(E100,[1]CCG!$A$2:$D$212,2,FALSE)</f>
        <v>NHS ASHFORD CCG</v>
      </c>
      <c r="G100" s="56" t="s">
        <v>62</v>
      </c>
      <c r="H100" s="46" t="s">
        <v>63</v>
      </c>
      <c r="I100" s="82">
        <v>34</v>
      </c>
      <c r="J100" s="82">
        <v>33</v>
      </c>
      <c r="K100" s="60">
        <f t="shared" si="2"/>
        <v>1</v>
      </c>
      <c r="L100" s="58">
        <f t="shared" si="3"/>
        <v>0.97058823529411764</v>
      </c>
    </row>
    <row r="101" spans="1:12" s="20" customFormat="1" ht="15" x14ac:dyDescent="0.25">
      <c r="A101" t="str">
        <f>VLOOKUP(E101,'[1]ONS Area ID (CWT Q2 13-14)'!$A$2:$C$219,2,FALSE)</f>
        <v>E38000029</v>
      </c>
      <c r="B101" t="str">
        <f>VLOOKUP(E101,'[1]ONS Area ID (CWT Q2 13-14)'!$A$2:$C$219,3,FALSE)</f>
        <v>E39000022</v>
      </c>
      <c r="C101" s="66" t="str">
        <f>VLOOKUP(E101,[1]CCG!$A$2:$D$212,4,FALSE)</f>
        <v>Q67</v>
      </c>
      <c r="D101" s="66" t="str">
        <f>VLOOKUP(C101,'[1]Area Team'!$A$2:$B$29,2,FALSE)</f>
        <v>KENT AND MEDWAY AREA TEAM</v>
      </c>
      <c r="E101" s="81" t="s">
        <v>221</v>
      </c>
      <c r="F101" s="66" t="str">
        <f>VLOOKUP(E101,[1]CCG!$A$2:$D$212,2,FALSE)</f>
        <v>NHS CANTERBURY AND COASTAL CCG</v>
      </c>
      <c r="G101" s="56" t="s">
        <v>62</v>
      </c>
      <c r="H101" s="46" t="s">
        <v>63</v>
      </c>
      <c r="I101" s="82">
        <v>59</v>
      </c>
      <c r="J101" s="82">
        <v>58</v>
      </c>
      <c r="K101" s="60">
        <f t="shared" si="2"/>
        <v>1</v>
      </c>
      <c r="L101" s="58">
        <f t="shared" si="3"/>
        <v>0.98305084745762716</v>
      </c>
    </row>
    <row r="102" spans="1:12" s="20" customFormat="1" ht="15" x14ac:dyDescent="0.25">
      <c r="A102" t="str">
        <f>VLOOKUP(E102,'[1]ONS Area ID (CWT Q2 13-14)'!$A$2:$C$219,2,FALSE)</f>
        <v>E38000043</v>
      </c>
      <c r="B102" t="str">
        <f>VLOOKUP(E102,'[1]ONS Area ID (CWT Q2 13-14)'!$A$2:$C$219,3,FALSE)</f>
        <v>E39000022</v>
      </c>
      <c r="C102" s="66" t="str">
        <f>VLOOKUP(E102,[1]CCG!$A$2:$D$212,4,FALSE)</f>
        <v>Q67</v>
      </c>
      <c r="D102" s="66" t="str">
        <f>VLOOKUP(C102,'[1]Area Team'!$A$2:$B$29,2,FALSE)</f>
        <v>KENT AND MEDWAY AREA TEAM</v>
      </c>
      <c r="E102" s="81" t="s">
        <v>225</v>
      </c>
      <c r="F102" s="66" t="str">
        <f>VLOOKUP(E102,[1]CCG!$A$2:$D$212,2,FALSE)</f>
        <v>NHS DARTFORD, GRAVESHAM AND SWANLEY CCG</v>
      </c>
      <c r="G102" s="56" t="s">
        <v>62</v>
      </c>
      <c r="H102" s="46" t="s">
        <v>63</v>
      </c>
      <c r="I102" s="82">
        <v>91</v>
      </c>
      <c r="J102" s="82">
        <v>90</v>
      </c>
      <c r="K102" s="60">
        <f t="shared" si="2"/>
        <v>1</v>
      </c>
      <c r="L102" s="58">
        <f t="shared" si="3"/>
        <v>0.98901098901098905</v>
      </c>
    </row>
    <row r="103" spans="1:12" s="20" customFormat="1" ht="15" x14ac:dyDescent="0.25">
      <c r="A103" t="str">
        <f>VLOOKUP(E103,'[1]ONS Area ID (CWT Q2 13-14)'!$A$2:$C$219,2,FALSE)</f>
        <v>E38000104</v>
      </c>
      <c r="B103" t="str">
        <f>VLOOKUP(E103,'[1]ONS Area ID (CWT Q2 13-14)'!$A$2:$C$219,3,FALSE)</f>
        <v>E39000022</v>
      </c>
      <c r="C103" s="66" t="str">
        <f>VLOOKUP(E103,[1]CCG!$A$2:$D$212,4,FALSE)</f>
        <v>Q67</v>
      </c>
      <c r="D103" s="66" t="str">
        <f>VLOOKUP(C103,'[1]Area Team'!$A$2:$B$29,2,FALSE)</f>
        <v>KENT AND MEDWAY AREA TEAM</v>
      </c>
      <c r="E103" s="81" t="s">
        <v>229</v>
      </c>
      <c r="F103" s="66" t="str">
        <f>VLOOKUP(E103,[1]CCG!$A$2:$D$212,2,FALSE)</f>
        <v>NHS MEDWAY CCG</v>
      </c>
      <c r="G103" s="56" t="s">
        <v>62</v>
      </c>
      <c r="H103" s="46" t="s">
        <v>63</v>
      </c>
      <c r="I103" s="82">
        <v>85</v>
      </c>
      <c r="J103" s="82">
        <v>83</v>
      </c>
      <c r="K103" s="60">
        <f t="shared" si="2"/>
        <v>2</v>
      </c>
      <c r="L103" s="58">
        <f t="shared" si="3"/>
        <v>0.97647058823529409</v>
      </c>
    </row>
    <row r="104" spans="1:12" s="20" customFormat="1" ht="15" x14ac:dyDescent="0.25">
      <c r="A104" t="str">
        <f>VLOOKUP(E104,'[1]ONS Area ID (CWT Q2 13-14)'!$A$2:$C$219,2,FALSE)</f>
        <v>E38000156</v>
      </c>
      <c r="B104" t="str">
        <f>VLOOKUP(E104,'[1]ONS Area ID (CWT Q2 13-14)'!$A$2:$C$219,3,FALSE)</f>
        <v>E39000022</v>
      </c>
      <c r="C104" s="66" t="str">
        <f>VLOOKUP(E104,[1]CCG!$A$2:$D$212,4,FALSE)</f>
        <v>Q67</v>
      </c>
      <c r="D104" s="66" t="str">
        <f>VLOOKUP(C104,'[1]Area Team'!$A$2:$B$29,2,FALSE)</f>
        <v>KENT AND MEDWAY AREA TEAM</v>
      </c>
      <c r="E104" s="81" t="s">
        <v>232</v>
      </c>
      <c r="F104" s="66" t="str">
        <f>VLOOKUP(E104,[1]CCG!$A$2:$D$212,2,FALSE)</f>
        <v>NHS SOUTH KENT COAST CCG</v>
      </c>
      <c r="G104" s="56" t="s">
        <v>62</v>
      </c>
      <c r="H104" s="46" t="s">
        <v>63</v>
      </c>
      <c r="I104" s="82">
        <v>58</v>
      </c>
      <c r="J104" s="82">
        <v>58</v>
      </c>
      <c r="K104" s="60">
        <f t="shared" si="2"/>
        <v>0</v>
      </c>
      <c r="L104" s="58">
        <f t="shared" si="3"/>
        <v>1</v>
      </c>
    </row>
    <row r="105" spans="1:12" s="20" customFormat="1" ht="15" x14ac:dyDescent="0.25">
      <c r="A105" t="str">
        <f>VLOOKUP(E105,'[1]ONS Area ID (CWT Q2 13-14)'!$A$2:$C$219,2,FALSE)</f>
        <v>E38000180</v>
      </c>
      <c r="B105" t="str">
        <f>VLOOKUP(E105,'[1]ONS Area ID (CWT Q2 13-14)'!$A$2:$C$219,3,FALSE)</f>
        <v>E39000022</v>
      </c>
      <c r="C105" s="66" t="str">
        <f>VLOOKUP(E105,[1]CCG!$A$2:$D$212,4,FALSE)</f>
        <v>Q67</v>
      </c>
      <c r="D105" s="66" t="str">
        <f>VLOOKUP(C105,'[1]Area Team'!$A$2:$B$29,2,FALSE)</f>
        <v>KENT AND MEDWAY AREA TEAM</v>
      </c>
      <c r="E105" s="81" t="s">
        <v>234</v>
      </c>
      <c r="F105" s="66" t="str">
        <f>VLOOKUP(E105,[1]CCG!$A$2:$D$212,2,FALSE)</f>
        <v>NHS SWALE CCG</v>
      </c>
      <c r="G105" s="57" t="s">
        <v>62</v>
      </c>
      <c r="H105" s="46" t="s">
        <v>63</v>
      </c>
      <c r="I105" s="82">
        <v>38</v>
      </c>
      <c r="J105" s="82">
        <v>38</v>
      </c>
      <c r="K105" s="60">
        <f t="shared" si="2"/>
        <v>0</v>
      </c>
      <c r="L105" s="58">
        <f t="shared" si="3"/>
        <v>1</v>
      </c>
    </row>
    <row r="106" spans="1:12" s="20" customFormat="1" ht="15" x14ac:dyDescent="0.25">
      <c r="A106" t="str">
        <f>VLOOKUP(E106,'[1]ONS Area ID (CWT Q2 13-14)'!$A$2:$C$219,2,FALSE)</f>
        <v>E38000184</v>
      </c>
      <c r="B106" t="str">
        <f>VLOOKUP(E106,'[1]ONS Area ID (CWT Q2 13-14)'!$A$2:$C$219,3,FALSE)</f>
        <v>E39000022</v>
      </c>
      <c r="C106" s="66" t="str">
        <f>VLOOKUP(E106,[1]CCG!$A$2:$D$212,4,FALSE)</f>
        <v>Q67</v>
      </c>
      <c r="D106" s="66" t="str">
        <f>VLOOKUP(C106,'[1]Area Team'!$A$2:$B$29,2,FALSE)</f>
        <v>KENT AND MEDWAY AREA TEAM</v>
      </c>
      <c r="E106" s="81" t="s">
        <v>235</v>
      </c>
      <c r="F106" s="66" t="str">
        <f>VLOOKUP(E106,[1]CCG!$A$2:$D$212,2,FALSE)</f>
        <v>NHS THANET CCG</v>
      </c>
      <c r="G106" s="56" t="s">
        <v>62</v>
      </c>
      <c r="H106" s="46" t="s">
        <v>63</v>
      </c>
      <c r="I106" s="82">
        <v>36</v>
      </c>
      <c r="J106" s="82">
        <v>33</v>
      </c>
      <c r="K106" s="60">
        <f t="shared" si="2"/>
        <v>3</v>
      </c>
      <c r="L106" s="58">
        <f t="shared" si="3"/>
        <v>0.91666666666666663</v>
      </c>
    </row>
    <row r="107" spans="1:12" s="20" customFormat="1" ht="15" x14ac:dyDescent="0.25">
      <c r="A107" t="str">
        <f>VLOOKUP(E107,'[1]ONS Area ID (CWT Q2 13-14)'!$A$2:$C$219,2,FALSE)</f>
        <v>E38000199</v>
      </c>
      <c r="B107" t="str">
        <f>VLOOKUP(E107,'[1]ONS Area ID (CWT Q2 13-14)'!$A$2:$C$219,3,FALSE)</f>
        <v>E39000022</v>
      </c>
      <c r="C107" s="66" t="str">
        <f>VLOOKUP(E107,[1]CCG!$A$2:$D$212,4,FALSE)</f>
        <v>Q67</v>
      </c>
      <c r="D107" s="66" t="str">
        <f>VLOOKUP(C107,'[1]Area Team'!$A$2:$B$29,2,FALSE)</f>
        <v>KENT AND MEDWAY AREA TEAM</v>
      </c>
      <c r="E107" s="81" t="s">
        <v>272</v>
      </c>
      <c r="F107" s="66" t="str">
        <f>VLOOKUP(E107,[1]CCG!$A$2:$D$212,2,FALSE)</f>
        <v>NHS WEST KENT CCG</v>
      </c>
      <c r="G107" s="56" t="s">
        <v>62</v>
      </c>
      <c r="H107" s="46" t="s">
        <v>63</v>
      </c>
      <c r="I107" s="82">
        <v>158</v>
      </c>
      <c r="J107" s="82">
        <v>150</v>
      </c>
      <c r="K107" s="60">
        <f t="shared" si="2"/>
        <v>8</v>
      </c>
      <c r="L107" s="58">
        <f t="shared" si="3"/>
        <v>0.94936708860759489</v>
      </c>
    </row>
    <row r="108" spans="1:12" s="20" customFormat="1" ht="15" x14ac:dyDescent="0.25">
      <c r="A108" t="str">
        <f>VLOOKUP(E108,'[1]ONS Area ID (CWT Q2 13-14)'!$A$2:$C$219,2,FALSE)</f>
        <v>E38000014</v>
      </c>
      <c r="B108" t="str">
        <f>VLOOKUP(E108,'[1]ONS Area ID (CWT Q2 13-14)'!$A$2:$C$219,3,FALSE)</f>
        <v>E39000004</v>
      </c>
      <c r="C108" s="66" t="str">
        <f>VLOOKUP(E108,[1]CCG!$A$2:$D$212,4,FALSE)</f>
        <v>Q47</v>
      </c>
      <c r="D108" s="66" t="str">
        <f>VLOOKUP(C108,'[1]Area Team'!$A$2:$B$29,2,FALSE)</f>
        <v>LANCASHIRE AREA TEAM</v>
      </c>
      <c r="E108" s="81" t="s">
        <v>77</v>
      </c>
      <c r="F108" s="66" t="str">
        <f>VLOOKUP(E108,[1]CCG!$A$2:$D$212,2,FALSE)</f>
        <v>NHS BLACKBURN WITH DARWEN CCG</v>
      </c>
      <c r="G108" s="56" t="s">
        <v>62</v>
      </c>
      <c r="H108" s="46" t="s">
        <v>63</v>
      </c>
      <c r="I108" s="82">
        <v>43</v>
      </c>
      <c r="J108" s="82">
        <v>41</v>
      </c>
      <c r="K108" s="60">
        <f t="shared" si="2"/>
        <v>2</v>
      </c>
      <c r="L108" s="58">
        <f t="shared" si="3"/>
        <v>0.95348837209302328</v>
      </c>
    </row>
    <row r="109" spans="1:12" s="20" customFormat="1" ht="15" x14ac:dyDescent="0.25">
      <c r="A109" t="str">
        <f>VLOOKUP(E109,'[1]ONS Area ID (CWT Q2 13-14)'!$A$2:$C$219,2,FALSE)</f>
        <v>E38000015</v>
      </c>
      <c r="B109" t="str">
        <f>VLOOKUP(E109,'[1]ONS Area ID (CWT Q2 13-14)'!$A$2:$C$219,3,FALSE)</f>
        <v>E39000004</v>
      </c>
      <c r="C109" s="66" t="str">
        <f>VLOOKUP(E109,[1]CCG!$A$2:$D$212,4,FALSE)</f>
        <v>Q47</v>
      </c>
      <c r="D109" s="66" t="str">
        <f>VLOOKUP(C109,'[1]Area Team'!$A$2:$B$29,2,FALSE)</f>
        <v>LANCASHIRE AREA TEAM</v>
      </c>
      <c r="E109" s="81" t="s">
        <v>78</v>
      </c>
      <c r="F109" s="66" t="str">
        <f>VLOOKUP(E109,[1]CCG!$A$2:$D$212,2,FALSE)</f>
        <v>NHS BLACKPOOL CCG</v>
      </c>
      <c r="G109" s="56" t="s">
        <v>62</v>
      </c>
      <c r="H109" s="46" t="s">
        <v>63</v>
      </c>
      <c r="I109" s="82">
        <v>43</v>
      </c>
      <c r="J109" s="82">
        <v>39</v>
      </c>
      <c r="K109" s="60">
        <f t="shared" si="2"/>
        <v>4</v>
      </c>
      <c r="L109" s="58">
        <f t="shared" si="3"/>
        <v>0.90697674418604646</v>
      </c>
    </row>
    <row r="110" spans="1:12" s="20" customFormat="1" ht="15" x14ac:dyDescent="0.25">
      <c r="A110" t="str">
        <f>VLOOKUP(E110,'[1]ONS Area ID (CWT Q2 13-14)'!$A$2:$C$219,2,FALSE)</f>
        <v>E38000034</v>
      </c>
      <c r="B110" t="str">
        <f>VLOOKUP(E110,'[1]ONS Area ID (CWT Q2 13-14)'!$A$2:$C$219,3,FALSE)</f>
        <v>E39000004</v>
      </c>
      <c r="C110" s="66" t="str">
        <f>VLOOKUP(E110,[1]CCG!$A$2:$D$212,4,FALSE)</f>
        <v>Q47</v>
      </c>
      <c r="D110" s="66" t="str">
        <f>VLOOKUP(C110,'[1]Area Team'!$A$2:$B$29,2,FALSE)</f>
        <v>LANCASHIRE AREA TEAM</v>
      </c>
      <c r="E110" s="81" t="s">
        <v>82</v>
      </c>
      <c r="F110" s="66" t="str">
        <f>VLOOKUP(E110,[1]CCG!$A$2:$D$212,2,FALSE)</f>
        <v>NHS CHORLEY AND SOUTH RIBBLE CCG</v>
      </c>
      <c r="G110" s="56" t="s">
        <v>62</v>
      </c>
      <c r="H110" s="46" t="s">
        <v>63</v>
      </c>
      <c r="I110" s="82">
        <v>66</v>
      </c>
      <c r="J110" s="82">
        <v>63</v>
      </c>
      <c r="K110" s="60">
        <f t="shared" si="2"/>
        <v>3</v>
      </c>
      <c r="L110" s="58">
        <f t="shared" si="3"/>
        <v>0.95454545454545459</v>
      </c>
    </row>
    <row r="111" spans="1:12" s="20" customFormat="1" ht="15" x14ac:dyDescent="0.25">
      <c r="A111" t="str">
        <f>VLOOKUP(E111,'[1]ONS Area ID (CWT Q2 13-14)'!$A$2:$C$219,2,FALSE)</f>
        <v>E38000050</v>
      </c>
      <c r="B111" t="str">
        <f>VLOOKUP(E111,'[1]ONS Area ID (CWT Q2 13-14)'!$A$2:$C$219,3,FALSE)</f>
        <v>E39000004</v>
      </c>
      <c r="C111" s="66" t="str">
        <f>VLOOKUP(E111,[1]CCG!$A$2:$D$212,4,FALSE)</f>
        <v>Q47</v>
      </c>
      <c r="D111" s="66" t="str">
        <f>VLOOKUP(C111,'[1]Area Team'!$A$2:$B$29,2,FALSE)</f>
        <v>LANCASHIRE AREA TEAM</v>
      </c>
      <c r="E111" s="81" t="s">
        <v>84</v>
      </c>
      <c r="F111" s="66" t="str">
        <f>VLOOKUP(E111,[1]CCG!$A$2:$D$212,2,FALSE)</f>
        <v>NHS EAST LANCASHIRE CCG</v>
      </c>
      <c r="G111" s="56" t="s">
        <v>62</v>
      </c>
      <c r="H111" s="46" t="s">
        <v>63</v>
      </c>
      <c r="I111" s="82">
        <v>107</v>
      </c>
      <c r="J111" s="82">
        <v>105</v>
      </c>
      <c r="K111" s="60">
        <f t="shared" si="2"/>
        <v>2</v>
      </c>
      <c r="L111" s="58">
        <f t="shared" si="3"/>
        <v>0.98130841121495327</v>
      </c>
    </row>
    <row r="112" spans="1:12" s="20" customFormat="1" ht="15" x14ac:dyDescent="0.25">
      <c r="A112" t="str">
        <f>VLOOKUP(E112,'[1]ONS Area ID (CWT Q2 13-14)'!$A$2:$C$219,2,FALSE)</f>
        <v>E38000060</v>
      </c>
      <c r="B112" t="str">
        <f>VLOOKUP(E112,'[1]ONS Area ID (CWT Q2 13-14)'!$A$2:$C$219,3,FALSE)</f>
        <v>E39000004</v>
      </c>
      <c r="C112" s="66" t="str">
        <f>VLOOKUP(E112,[1]CCG!$A$2:$D$212,4,FALSE)</f>
        <v>Q47</v>
      </c>
      <c r="D112" s="66" t="str">
        <f>VLOOKUP(C112,'[1]Area Team'!$A$2:$B$29,2,FALSE)</f>
        <v>LANCASHIRE AREA TEAM</v>
      </c>
      <c r="E112" s="81" t="s">
        <v>107</v>
      </c>
      <c r="F112" s="66" t="str">
        <f>VLOOKUP(E112,[1]CCG!$A$2:$D$212,2,FALSE)</f>
        <v>NHS FYLDE &amp; WYRE CCG</v>
      </c>
      <c r="G112" s="56" t="s">
        <v>62</v>
      </c>
      <c r="H112" s="46" t="s">
        <v>63</v>
      </c>
      <c r="I112" s="82">
        <v>55</v>
      </c>
      <c r="J112" s="82">
        <v>54</v>
      </c>
      <c r="K112" s="60">
        <f t="shared" si="2"/>
        <v>1</v>
      </c>
      <c r="L112" s="58">
        <f t="shared" si="3"/>
        <v>0.98181818181818181</v>
      </c>
    </row>
    <row r="113" spans="1:12" s="20" customFormat="1" ht="15" x14ac:dyDescent="0.25">
      <c r="A113" t="str">
        <f>VLOOKUP(E113,'[1]ONS Area ID (CWT Q2 13-14)'!$A$2:$C$219,2,FALSE)</f>
        <v>E38000065</v>
      </c>
      <c r="B113" t="str">
        <f>VLOOKUP(E113,'[1]ONS Area ID (CWT Q2 13-14)'!$A$2:$C$219,3,FALSE)</f>
        <v>E39000004</v>
      </c>
      <c r="C113" s="66" t="str">
        <f>VLOOKUP(E113,[1]CCG!$A$2:$D$212,4,FALSE)</f>
        <v>Q47</v>
      </c>
      <c r="D113" s="66" t="str">
        <f>VLOOKUP(C113,'[1]Area Team'!$A$2:$B$29,2,FALSE)</f>
        <v>LANCASHIRE AREA TEAM</v>
      </c>
      <c r="E113" s="81" t="s">
        <v>87</v>
      </c>
      <c r="F113" s="66" t="str">
        <f>VLOOKUP(E113,[1]CCG!$A$2:$D$212,2,FALSE)</f>
        <v>NHS GREATER PRESTON CCG</v>
      </c>
      <c r="G113" s="56" t="s">
        <v>62</v>
      </c>
      <c r="H113" s="46" t="s">
        <v>63</v>
      </c>
      <c r="I113" s="82">
        <v>56</v>
      </c>
      <c r="J113" s="82">
        <v>51</v>
      </c>
      <c r="K113" s="60">
        <f t="shared" si="2"/>
        <v>5</v>
      </c>
      <c r="L113" s="58">
        <f t="shared" si="3"/>
        <v>0.9107142857142857</v>
      </c>
    </row>
    <row r="114" spans="1:12" s="20" customFormat="1" ht="15" x14ac:dyDescent="0.25">
      <c r="A114" t="str">
        <f>VLOOKUP(E114,'[1]ONS Area ID (CWT Q2 13-14)'!$A$2:$C$219,2,FALSE)</f>
        <v>E38000093</v>
      </c>
      <c r="B114" t="str">
        <f>VLOOKUP(E114,'[1]ONS Area ID (CWT Q2 13-14)'!$A$2:$C$219,3,FALSE)</f>
        <v>E39000004</v>
      </c>
      <c r="C114" s="66" t="str">
        <f>VLOOKUP(E114,[1]CCG!$A$2:$D$212,4,FALSE)</f>
        <v>Q47</v>
      </c>
      <c r="D114" s="66" t="str">
        <f>VLOOKUP(C114,'[1]Area Team'!$A$2:$B$29,2,FALSE)</f>
        <v>LANCASHIRE AREA TEAM</v>
      </c>
      <c r="E114" s="81" t="s">
        <v>92</v>
      </c>
      <c r="F114" s="66" t="str">
        <f>VLOOKUP(E114,[1]CCG!$A$2:$D$212,2,FALSE)</f>
        <v>NHS LANCASHIRE NORTH CCG</v>
      </c>
      <c r="G114" s="56" t="s">
        <v>62</v>
      </c>
      <c r="H114" s="46" t="s">
        <v>63</v>
      </c>
      <c r="I114" s="82">
        <v>37</v>
      </c>
      <c r="J114" s="82">
        <v>37</v>
      </c>
      <c r="K114" s="60">
        <f t="shared" si="2"/>
        <v>0</v>
      </c>
      <c r="L114" s="58">
        <f t="shared" si="3"/>
        <v>1</v>
      </c>
    </row>
    <row r="115" spans="1:12" s="20" customFormat="1" ht="15" x14ac:dyDescent="0.25">
      <c r="A115" t="str">
        <f>VLOOKUP(E115,'[1]ONS Area ID (CWT Q2 13-14)'!$A$2:$C$219,2,FALSE)</f>
        <v>E38000200</v>
      </c>
      <c r="B115" t="str">
        <f>VLOOKUP(E115,'[1]ONS Area ID (CWT Q2 13-14)'!$A$2:$C$219,3,FALSE)</f>
        <v>E39000004</v>
      </c>
      <c r="C115" s="66" t="str">
        <f>VLOOKUP(E115,[1]CCG!$A$2:$D$212,4,FALSE)</f>
        <v>Q47</v>
      </c>
      <c r="D115" s="66" t="str">
        <f>VLOOKUP(C115,'[1]Area Team'!$A$2:$B$29,2,FALSE)</f>
        <v>LANCASHIRE AREA TEAM</v>
      </c>
      <c r="E115" s="81" t="s">
        <v>105</v>
      </c>
      <c r="F115" s="66" t="str">
        <f>VLOOKUP(E115,[1]CCG!$A$2:$D$212,2,FALSE)</f>
        <v>NHS WEST LANCASHIRE CCG</v>
      </c>
      <c r="G115" s="56" t="s">
        <v>62</v>
      </c>
      <c r="H115" s="46" t="s">
        <v>63</v>
      </c>
      <c r="I115" s="82">
        <v>28</v>
      </c>
      <c r="J115" s="82">
        <v>27</v>
      </c>
      <c r="K115" s="60">
        <f t="shared" si="2"/>
        <v>1</v>
      </c>
      <c r="L115" s="58">
        <f t="shared" si="3"/>
        <v>0.9642857142857143</v>
      </c>
    </row>
    <row r="116" spans="1:12" s="20" customFormat="1" ht="15" x14ac:dyDescent="0.25">
      <c r="A116" t="str">
        <f>VLOOKUP(E116,'[1]ONS Area ID (CWT Q2 13-14)'!$A$2:$C$219,2,FALSE)</f>
        <v>E38000051</v>
      </c>
      <c r="B116" t="str">
        <f>VLOOKUP(E116,'[1]ONS Area ID (CWT Q2 13-14)'!$A$2:$C$219,3,FALSE)</f>
        <v>E39000016</v>
      </c>
      <c r="C116" s="66" t="str">
        <f>VLOOKUP(E116,[1]CCG!$A$2:$D$212,4,FALSE)</f>
        <v>Q59</v>
      </c>
      <c r="D116" s="66" t="str">
        <f>VLOOKUP(C116,'[1]Area Team'!$A$2:$B$29,2,FALSE)</f>
        <v>LEICESTERSHIRE AND LINCOLNSHIRE AREA TEAM</v>
      </c>
      <c r="E116" s="81" t="s">
        <v>133</v>
      </c>
      <c r="F116" s="66" t="str">
        <f>VLOOKUP(E116,[1]CCG!$A$2:$D$212,2,FALSE)</f>
        <v>NHS EAST LEICESTERSHIRE AND RUTLAND CCG</v>
      </c>
      <c r="G116" s="56" t="s">
        <v>62</v>
      </c>
      <c r="H116" s="46" t="s">
        <v>63</v>
      </c>
      <c r="I116" s="82">
        <v>104</v>
      </c>
      <c r="J116" s="82">
        <v>102</v>
      </c>
      <c r="K116" s="60">
        <f t="shared" si="2"/>
        <v>2</v>
      </c>
      <c r="L116" s="58">
        <f t="shared" si="3"/>
        <v>0.98076923076923073</v>
      </c>
    </row>
    <row r="117" spans="1:12" s="20" customFormat="1" ht="15" x14ac:dyDescent="0.25">
      <c r="A117" t="str">
        <f>VLOOKUP(E117,'[1]ONS Area ID (CWT Q2 13-14)'!$A$2:$C$219,2,FALSE)</f>
        <v>E38000097</v>
      </c>
      <c r="B117" t="str">
        <f>VLOOKUP(E117,'[1]ONS Area ID (CWT Q2 13-14)'!$A$2:$C$219,3,FALSE)</f>
        <v>E39000016</v>
      </c>
      <c r="C117" s="66" t="str">
        <f>VLOOKUP(E117,[1]CCG!$A$2:$D$212,4,FALSE)</f>
        <v>Q59</v>
      </c>
      <c r="D117" s="66" t="str">
        <f>VLOOKUP(C117,'[1]Area Team'!$A$2:$B$29,2,FALSE)</f>
        <v>LEICESTERSHIRE AND LINCOLNSHIRE AREA TEAM</v>
      </c>
      <c r="E117" s="81" t="s">
        <v>136</v>
      </c>
      <c r="F117" s="66" t="str">
        <f>VLOOKUP(E117,[1]CCG!$A$2:$D$212,2,FALSE)</f>
        <v>NHS LEICESTER CITY CCG</v>
      </c>
      <c r="G117" s="56" t="s">
        <v>62</v>
      </c>
      <c r="H117" s="46" t="s">
        <v>63</v>
      </c>
      <c r="I117" s="82">
        <v>33</v>
      </c>
      <c r="J117" s="82">
        <v>33</v>
      </c>
      <c r="K117" s="60">
        <f t="shared" si="2"/>
        <v>0</v>
      </c>
      <c r="L117" s="58">
        <f t="shared" si="3"/>
        <v>1</v>
      </c>
    </row>
    <row r="118" spans="1:12" s="20" customFormat="1" ht="15" x14ac:dyDescent="0.25">
      <c r="A118" t="str">
        <f>VLOOKUP(E118,'[1]ONS Area ID (CWT Q2 13-14)'!$A$2:$C$219,2,FALSE)</f>
        <v>E38000099</v>
      </c>
      <c r="B118" t="str">
        <f>VLOOKUP(E118,'[1]ONS Area ID (CWT Q2 13-14)'!$A$2:$C$219,3,FALSE)</f>
        <v>E39000016</v>
      </c>
      <c r="C118" s="66" t="str">
        <f>VLOOKUP(E118,[1]CCG!$A$2:$D$212,4,FALSE)</f>
        <v>Q59</v>
      </c>
      <c r="D118" s="66" t="str">
        <f>VLOOKUP(C118,'[1]Area Team'!$A$2:$B$29,2,FALSE)</f>
        <v>LEICESTERSHIRE AND LINCOLNSHIRE AREA TEAM</v>
      </c>
      <c r="E118" s="81" t="s">
        <v>131</v>
      </c>
      <c r="F118" s="66" t="str">
        <f>VLOOKUP(E118,[1]CCG!$A$2:$D$212,2,FALSE)</f>
        <v>NHS LINCOLNSHIRE EAST CCG</v>
      </c>
      <c r="G118" s="56" t="s">
        <v>62</v>
      </c>
      <c r="H118" s="46" t="s">
        <v>63</v>
      </c>
      <c r="I118" s="82">
        <v>77</v>
      </c>
      <c r="J118" s="82">
        <v>74</v>
      </c>
      <c r="K118" s="60">
        <f t="shared" si="2"/>
        <v>3</v>
      </c>
      <c r="L118" s="58">
        <f t="shared" si="3"/>
        <v>0.96103896103896103</v>
      </c>
    </row>
    <row r="119" spans="1:12" s="20" customFormat="1" ht="15" x14ac:dyDescent="0.25">
      <c r="A119" t="str">
        <f>VLOOKUP(E119,'[1]ONS Area ID (CWT Q2 13-14)'!$A$2:$C$219,2,FALSE)</f>
        <v>E38000100</v>
      </c>
      <c r="B119" t="str">
        <f>VLOOKUP(E119,'[1]ONS Area ID (CWT Q2 13-14)'!$A$2:$C$219,3,FALSE)</f>
        <v>E39000016</v>
      </c>
      <c r="C119" s="66" t="str">
        <f>VLOOKUP(E119,[1]CCG!$A$2:$D$212,4,FALSE)</f>
        <v>Q59</v>
      </c>
      <c r="D119" s="66" t="str">
        <f>VLOOKUP(C119,'[1]Area Team'!$A$2:$B$29,2,FALSE)</f>
        <v>LEICESTERSHIRE AND LINCOLNSHIRE AREA TEAM</v>
      </c>
      <c r="E119" s="81" t="s">
        <v>137</v>
      </c>
      <c r="F119" s="66" t="str">
        <f>VLOOKUP(E119,[1]CCG!$A$2:$D$212,2,FALSE)</f>
        <v>NHS LINCOLNSHIRE WEST CCG</v>
      </c>
      <c r="G119" s="56" t="s">
        <v>62</v>
      </c>
      <c r="H119" s="46" t="s">
        <v>63</v>
      </c>
      <c r="I119" s="82">
        <v>71</v>
      </c>
      <c r="J119" s="82">
        <v>68</v>
      </c>
      <c r="K119" s="60">
        <f t="shared" si="2"/>
        <v>3</v>
      </c>
      <c r="L119" s="58">
        <f t="shared" si="3"/>
        <v>0.95774647887323938</v>
      </c>
    </row>
    <row r="120" spans="1:12" s="20" customFormat="1" ht="15" x14ac:dyDescent="0.25">
      <c r="A120" t="str">
        <f>VLOOKUP(E120,'[1]ONS Area ID (CWT Q2 13-14)'!$A$2:$C$219,2,FALSE)</f>
        <v>E38000157</v>
      </c>
      <c r="B120" t="str">
        <f>VLOOKUP(E120,'[1]ONS Area ID (CWT Q2 13-14)'!$A$2:$C$219,3,FALSE)</f>
        <v>E39000016</v>
      </c>
      <c r="C120" s="66" t="str">
        <f>VLOOKUP(E120,[1]CCG!$A$2:$D$212,4,FALSE)</f>
        <v>Q59</v>
      </c>
      <c r="D120" s="66" t="str">
        <f>VLOOKUP(C120,'[1]Area Team'!$A$2:$B$29,2,FALSE)</f>
        <v>LEICESTERSHIRE AND LINCOLNSHIRE AREA TEAM</v>
      </c>
      <c r="E120" s="81" t="s">
        <v>267</v>
      </c>
      <c r="F120" s="66" t="str">
        <f>VLOOKUP(E120,[1]CCG!$A$2:$D$212,2,FALSE)</f>
        <v>NHS SOUTH LINCOLNSHIRE CCG</v>
      </c>
      <c r="G120" s="56" t="s">
        <v>62</v>
      </c>
      <c r="H120" s="46" t="s">
        <v>63</v>
      </c>
      <c r="I120" s="82">
        <v>65</v>
      </c>
      <c r="J120" s="82">
        <v>62</v>
      </c>
      <c r="K120" s="60">
        <f t="shared" si="2"/>
        <v>3</v>
      </c>
      <c r="L120" s="58">
        <f t="shared" si="3"/>
        <v>0.9538461538461539</v>
      </c>
    </row>
    <row r="121" spans="1:12" s="20" customFormat="1" ht="15" x14ac:dyDescent="0.25">
      <c r="A121" t="str">
        <f>VLOOKUP(E121,'[1]ONS Area ID (CWT Q2 13-14)'!$A$2:$C$219,2,FALSE)</f>
        <v>E38000165</v>
      </c>
      <c r="B121" t="str">
        <f>VLOOKUP(E121,'[1]ONS Area ID (CWT Q2 13-14)'!$A$2:$C$219,3,FALSE)</f>
        <v>E39000016</v>
      </c>
      <c r="C121" s="66" t="str">
        <f>VLOOKUP(E121,[1]CCG!$A$2:$D$212,4,FALSE)</f>
        <v>Q59</v>
      </c>
      <c r="D121" s="66" t="str">
        <f>VLOOKUP(C121,'[1]Area Team'!$A$2:$B$29,2,FALSE)</f>
        <v>LEICESTERSHIRE AND LINCOLNSHIRE AREA TEAM</v>
      </c>
      <c r="E121" s="81" t="s">
        <v>147</v>
      </c>
      <c r="F121" s="66" t="str">
        <f>VLOOKUP(E121,[1]CCG!$A$2:$D$212,2,FALSE)</f>
        <v>NHS SOUTH WEST LINCOLNSHIRE CCG</v>
      </c>
      <c r="G121" s="56" t="s">
        <v>62</v>
      </c>
      <c r="H121" s="46" t="s">
        <v>63</v>
      </c>
      <c r="I121" s="82">
        <v>57</v>
      </c>
      <c r="J121" s="82">
        <v>55</v>
      </c>
      <c r="K121" s="60">
        <f t="shared" si="2"/>
        <v>2</v>
      </c>
      <c r="L121" s="58">
        <f t="shared" si="3"/>
        <v>0.96491228070175439</v>
      </c>
    </row>
    <row r="122" spans="1:12" s="20" customFormat="1" ht="15" x14ac:dyDescent="0.25">
      <c r="A122" t="str">
        <f>VLOOKUP(E122,'[1]ONS Area ID (CWT Q2 13-14)'!$A$2:$C$219,2,FALSE)</f>
        <v>E38000201</v>
      </c>
      <c r="B122" t="str">
        <f>VLOOKUP(E122,'[1]ONS Area ID (CWT Q2 13-14)'!$A$2:$C$219,3,FALSE)</f>
        <v>E39000016</v>
      </c>
      <c r="C122" s="66" t="str">
        <f>VLOOKUP(E122,[1]CCG!$A$2:$D$212,4,FALSE)</f>
        <v>Q59</v>
      </c>
      <c r="D122" s="66" t="str">
        <f>VLOOKUP(C122,'[1]Area Team'!$A$2:$B$29,2,FALSE)</f>
        <v>LEICESTERSHIRE AND LINCOLNSHIRE AREA TEAM</v>
      </c>
      <c r="E122" s="81" t="s">
        <v>149</v>
      </c>
      <c r="F122" s="66" t="str">
        <f>VLOOKUP(E122,[1]CCG!$A$2:$D$212,2,FALSE)</f>
        <v>NHS WEST LEICESTERSHIRE CCG</v>
      </c>
      <c r="G122" s="56" t="s">
        <v>62</v>
      </c>
      <c r="H122" s="46" t="s">
        <v>63</v>
      </c>
      <c r="I122" s="82">
        <v>83</v>
      </c>
      <c r="J122" s="82">
        <v>79</v>
      </c>
      <c r="K122" s="60">
        <f t="shared" si="2"/>
        <v>4</v>
      </c>
      <c r="L122" s="58">
        <f t="shared" si="3"/>
        <v>0.95180722891566261</v>
      </c>
    </row>
    <row r="123" spans="1:12" s="20" customFormat="1" ht="15" x14ac:dyDescent="0.25">
      <c r="A123" t="str">
        <f>VLOOKUP(E123,'[1]ONS Area ID (CWT Q2 13-14)'!$A$2:$C$219,2,FALSE)</f>
        <v>E38000004</v>
      </c>
      <c r="B123" t="str">
        <f>VLOOKUP(E123,'[1]ONS Area ID (CWT Q2 13-14)'!$A$2:$C$219,3,FALSE)</f>
        <v>E39000018</v>
      </c>
      <c r="C123" s="66" t="str">
        <f>VLOOKUP(E123,[1]CCG!$A$2:$D$212,4,FALSE)</f>
        <v>Q71</v>
      </c>
      <c r="D123" s="66" t="str">
        <f>VLOOKUP(C123,'[1]Area Team'!$A$2:$B$29,2,FALSE)</f>
        <v>LONDON AREA TEAM</v>
      </c>
      <c r="E123" s="81" t="s">
        <v>187</v>
      </c>
      <c r="F123" s="66" t="str">
        <f>VLOOKUP(E123,[1]CCG!$A$2:$D$212,2,FALSE)</f>
        <v>NHS BARKING AND DAGENHAM CCG</v>
      </c>
      <c r="G123" s="56" t="s">
        <v>62</v>
      </c>
      <c r="H123" s="46" t="s">
        <v>63</v>
      </c>
      <c r="I123" s="82">
        <v>16</v>
      </c>
      <c r="J123" s="82">
        <v>16</v>
      </c>
      <c r="K123" s="60">
        <f t="shared" si="2"/>
        <v>0</v>
      </c>
      <c r="L123" s="58">
        <f t="shared" si="3"/>
        <v>1</v>
      </c>
    </row>
    <row r="124" spans="1:12" s="20" customFormat="1" ht="15" x14ac:dyDescent="0.25">
      <c r="A124" t="str">
        <f>VLOOKUP(E124,'[1]ONS Area ID (CWT Q2 13-14)'!$A$2:$C$219,2,FALSE)</f>
        <v>E38000005</v>
      </c>
      <c r="B124" t="str">
        <f>VLOOKUP(E124,'[1]ONS Area ID (CWT Q2 13-14)'!$A$2:$C$219,3,FALSE)</f>
        <v>E39000018</v>
      </c>
      <c r="C124" s="66" t="str">
        <f>VLOOKUP(E124,[1]CCG!$A$2:$D$212,4,FALSE)</f>
        <v>Q71</v>
      </c>
      <c r="D124" s="66" t="str">
        <f>VLOOKUP(C124,'[1]Area Team'!$A$2:$B$29,2,FALSE)</f>
        <v>LONDON AREA TEAM</v>
      </c>
      <c r="E124" s="81" t="s">
        <v>188</v>
      </c>
      <c r="F124" s="66" t="str">
        <f>VLOOKUP(E124,[1]CCG!$A$2:$D$212,2,FALSE)</f>
        <v>NHS BARNET CCG</v>
      </c>
      <c r="G124" s="56" t="s">
        <v>62</v>
      </c>
      <c r="H124" s="46" t="s">
        <v>63</v>
      </c>
      <c r="I124" s="82">
        <v>58</v>
      </c>
      <c r="J124" s="82">
        <v>56</v>
      </c>
      <c r="K124" s="60">
        <f t="shared" si="2"/>
        <v>2</v>
      </c>
      <c r="L124" s="58">
        <f t="shared" si="3"/>
        <v>0.96551724137931039</v>
      </c>
    </row>
    <row r="125" spans="1:12" s="20" customFormat="1" ht="15" x14ac:dyDescent="0.25">
      <c r="A125" t="str">
        <f>VLOOKUP(E125,'[1]ONS Area ID (CWT Q2 13-14)'!$A$2:$C$219,2,FALSE)</f>
        <v>E38000011</v>
      </c>
      <c r="B125" t="str">
        <f>VLOOKUP(E125,'[1]ONS Area ID (CWT Q2 13-14)'!$A$2:$C$219,3,FALSE)</f>
        <v>E39000018</v>
      </c>
      <c r="C125" s="66" t="str">
        <f>VLOOKUP(E125,[1]CCG!$A$2:$D$212,4,FALSE)</f>
        <v>Q71</v>
      </c>
      <c r="D125" s="66" t="str">
        <f>VLOOKUP(C125,'[1]Area Team'!$A$2:$B$29,2,FALSE)</f>
        <v>LONDON AREA TEAM</v>
      </c>
      <c r="E125" s="81" t="s">
        <v>189</v>
      </c>
      <c r="F125" s="66" t="str">
        <f>VLOOKUP(E125,[1]CCG!$A$2:$D$212,2,FALSE)</f>
        <v>NHS BEXLEY CCG</v>
      </c>
      <c r="G125" s="56" t="s">
        <v>62</v>
      </c>
      <c r="H125" s="46" t="s">
        <v>63</v>
      </c>
      <c r="I125" s="82">
        <v>55</v>
      </c>
      <c r="J125" s="82">
        <v>52</v>
      </c>
      <c r="K125" s="60">
        <f t="shared" si="2"/>
        <v>3</v>
      </c>
      <c r="L125" s="58">
        <f t="shared" si="3"/>
        <v>0.94545454545454544</v>
      </c>
    </row>
    <row r="126" spans="1:12" s="20" customFormat="1" ht="15" x14ac:dyDescent="0.25">
      <c r="A126" t="str">
        <f>VLOOKUP(E126,'[1]ONS Area ID (CWT Q2 13-14)'!$A$2:$C$219,2,FALSE)</f>
        <v>E38000020</v>
      </c>
      <c r="B126" t="str">
        <f>VLOOKUP(E126,'[1]ONS Area ID (CWT Q2 13-14)'!$A$2:$C$219,3,FALSE)</f>
        <v>E39000018</v>
      </c>
      <c r="C126" s="66" t="str">
        <f>VLOOKUP(E126,[1]CCG!$A$2:$D$212,4,FALSE)</f>
        <v>Q71</v>
      </c>
      <c r="D126" s="66" t="str">
        <f>VLOOKUP(C126,'[1]Area Team'!$A$2:$B$29,2,FALSE)</f>
        <v>LONDON AREA TEAM</v>
      </c>
      <c r="E126" s="81" t="s">
        <v>190</v>
      </c>
      <c r="F126" s="66" t="str">
        <f>VLOOKUP(E126,[1]CCG!$A$2:$D$212,2,FALSE)</f>
        <v>NHS BRENT CCG</v>
      </c>
      <c r="G126" s="56" t="s">
        <v>62</v>
      </c>
      <c r="H126" s="46" t="s">
        <v>63</v>
      </c>
      <c r="I126" s="82">
        <v>41</v>
      </c>
      <c r="J126" s="82">
        <v>40</v>
      </c>
      <c r="K126" s="60">
        <f t="shared" si="2"/>
        <v>1</v>
      </c>
      <c r="L126" s="58">
        <f t="shared" si="3"/>
        <v>0.97560975609756095</v>
      </c>
    </row>
    <row r="127" spans="1:12" s="20" customFormat="1" ht="15" x14ac:dyDescent="0.25">
      <c r="A127" t="str">
        <f>VLOOKUP(E127,'[1]ONS Area ID (CWT Q2 13-14)'!$A$2:$C$219,2,FALSE)</f>
        <v>E38000023</v>
      </c>
      <c r="B127" t="str">
        <f>VLOOKUP(E127,'[1]ONS Area ID (CWT Q2 13-14)'!$A$2:$C$219,3,FALSE)</f>
        <v>E39000018</v>
      </c>
      <c r="C127" s="66" t="str">
        <f>VLOOKUP(E127,[1]CCG!$A$2:$D$212,4,FALSE)</f>
        <v>Q71</v>
      </c>
      <c r="D127" s="66" t="str">
        <f>VLOOKUP(C127,'[1]Area Team'!$A$2:$B$29,2,FALSE)</f>
        <v>LONDON AREA TEAM</v>
      </c>
      <c r="E127" s="81" t="s">
        <v>191</v>
      </c>
      <c r="F127" s="66" t="str">
        <f>VLOOKUP(E127,[1]CCG!$A$2:$D$212,2,FALSE)</f>
        <v>NHS BROMLEY CCG</v>
      </c>
      <c r="G127" s="56" t="s">
        <v>62</v>
      </c>
      <c r="H127" s="46" t="s">
        <v>63</v>
      </c>
      <c r="I127" s="82">
        <v>69</v>
      </c>
      <c r="J127" s="82">
        <v>66</v>
      </c>
      <c r="K127" s="60">
        <f t="shared" si="2"/>
        <v>3</v>
      </c>
      <c r="L127" s="58">
        <f t="shared" si="3"/>
        <v>0.95652173913043481</v>
      </c>
    </row>
    <row r="128" spans="1:12" s="20" customFormat="1" ht="15" x14ac:dyDescent="0.25">
      <c r="A128" t="str">
        <f>VLOOKUP(E128,'[1]ONS Area ID (CWT Q2 13-14)'!$A$2:$C$219,2,FALSE)</f>
        <v>E38000027</v>
      </c>
      <c r="B128" t="str">
        <f>VLOOKUP(E128,'[1]ONS Area ID (CWT Q2 13-14)'!$A$2:$C$219,3,FALSE)</f>
        <v>E39000018</v>
      </c>
      <c r="C128" s="66" t="str">
        <f>VLOOKUP(E128,[1]CCG!$A$2:$D$212,4,FALSE)</f>
        <v>Q71</v>
      </c>
      <c r="D128" s="66" t="str">
        <f>VLOOKUP(C128,'[1]Area Team'!$A$2:$B$29,2,FALSE)</f>
        <v>LONDON AREA TEAM</v>
      </c>
      <c r="E128" s="81" t="s">
        <v>192</v>
      </c>
      <c r="F128" s="66" t="str">
        <f>VLOOKUP(E128,[1]CCG!$A$2:$D$212,2,FALSE)</f>
        <v>NHS CAMDEN CCG</v>
      </c>
      <c r="G128" s="56" t="s">
        <v>62</v>
      </c>
      <c r="H128" s="46" t="s">
        <v>63</v>
      </c>
      <c r="I128" s="82">
        <v>38</v>
      </c>
      <c r="J128" s="82">
        <v>38</v>
      </c>
      <c r="K128" s="60">
        <f t="shared" si="2"/>
        <v>0</v>
      </c>
      <c r="L128" s="58">
        <f t="shared" si="3"/>
        <v>1</v>
      </c>
    </row>
    <row r="129" spans="1:12" s="20" customFormat="1" ht="15" x14ac:dyDescent="0.25">
      <c r="A129" t="str">
        <f>VLOOKUP(E129,'[1]ONS Area ID (CWT Q2 13-14)'!$A$2:$C$219,2,FALSE)</f>
        <v>E38000031</v>
      </c>
      <c r="B129" t="str">
        <f>VLOOKUP(E129,'[1]ONS Area ID (CWT Q2 13-14)'!$A$2:$C$219,3,FALSE)</f>
        <v>E39000018</v>
      </c>
      <c r="C129" s="66" t="str">
        <f>VLOOKUP(E129,[1]CCG!$A$2:$D$212,4,FALSE)</f>
        <v>Q71</v>
      </c>
      <c r="D129" s="66" t="str">
        <f>VLOOKUP(C129,'[1]Area Team'!$A$2:$B$29,2,FALSE)</f>
        <v>LONDON AREA TEAM</v>
      </c>
      <c r="E129" s="81" t="s">
        <v>218</v>
      </c>
      <c r="F129" s="66" t="str">
        <f>VLOOKUP(E129,[1]CCG!$A$2:$D$212,2,FALSE)</f>
        <v>NHS CENTRAL LONDON (WESTMINSTER) CCG</v>
      </c>
      <c r="G129" s="56" t="s">
        <v>62</v>
      </c>
      <c r="H129" s="46" t="s">
        <v>63</v>
      </c>
      <c r="I129" s="82">
        <v>19</v>
      </c>
      <c r="J129" s="82">
        <v>18</v>
      </c>
      <c r="K129" s="60">
        <f t="shared" si="2"/>
        <v>1</v>
      </c>
      <c r="L129" s="58">
        <f t="shared" si="3"/>
        <v>0.94736842105263153</v>
      </c>
    </row>
    <row r="130" spans="1:12" s="20" customFormat="1" ht="15" x14ac:dyDescent="0.25">
      <c r="A130" t="str">
        <f>VLOOKUP(E130,'[1]ONS Area ID (CWT Q2 13-14)'!$A$2:$C$219,2,FALSE)</f>
        <v>E38000035</v>
      </c>
      <c r="B130" t="str">
        <f>VLOOKUP(E130,'[1]ONS Area ID (CWT Q2 13-14)'!$A$2:$C$219,3,FALSE)</f>
        <v>E39000018</v>
      </c>
      <c r="C130" s="66" t="str">
        <f>VLOOKUP(E130,[1]CCG!$A$2:$D$212,4,FALSE)</f>
        <v>Q71</v>
      </c>
      <c r="D130" s="66" t="str">
        <f>VLOOKUP(C130,'[1]Area Team'!$A$2:$B$29,2,FALSE)</f>
        <v>LONDON AREA TEAM</v>
      </c>
      <c r="E130" s="81" t="s">
        <v>193</v>
      </c>
      <c r="F130" s="66" t="str">
        <f>VLOOKUP(E130,[1]CCG!$A$2:$D$212,2,FALSE)</f>
        <v>NHS CITY AND HACKNEY CCG</v>
      </c>
      <c r="G130" s="56" t="s">
        <v>62</v>
      </c>
      <c r="H130" s="46" t="s">
        <v>63</v>
      </c>
      <c r="I130" s="82">
        <v>22</v>
      </c>
      <c r="J130" s="82">
        <v>20</v>
      </c>
      <c r="K130" s="60">
        <f t="shared" si="2"/>
        <v>2</v>
      </c>
      <c r="L130" s="58">
        <f t="shared" si="3"/>
        <v>0.90909090909090906</v>
      </c>
    </row>
    <row r="131" spans="1:12" s="20" customFormat="1" ht="15" x14ac:dyDescent="0.25">
      <c r="A131" t="str">
        <f>VLOOKUP(E131,'[1]ONS Area ID (CWT Q2 13-14)'!$A$2:$C$219,2,FALSE)</f>
        <v>E38000040</v>
      </c>
      <c r="B131" t="str">
        <f>VLOOKUP(E131,'[1]ONS Area ID (CWT Q2 13-14)'!$A$2:$C$219,3,FALSE)</f>
        <v>E39000018</v>
      </c>
      <c r="C131" s="66" t="str">
        <f>VLOOKUP(E131,[1]CCG!$A$2:$D$212,4,FALSE)</f>
        <v>Q71</v>
      </c>
      <c r="D131" s="66" t="str">
        <f>VLOOKUP(C131,'[1]Area Team'!$A$2:$B$29,2,FALSE)</f>
        <v>LONDON AREA TEAM</v>
      </c>
      <c r="E131" s="81" t="s">
        <v>194</v>
      </c>
      <c r="F131" s="66" t="str">
        <f>VLOOKUP(E131,[1]CCG!$A$2:$D$212,2,FALSE)</f>
        <v>NHS CROYDON CCG</v>
      </c>
      <c r="G131" s="56" t="s">
        <v>62</v>
      </c>
      <c r="H131" s="46" t="s">
        <v>63</v>
      </c>
      <c r="I131" s="82">
        <v>58</v>
      </c>
      <c r="J131" s="82">
        <v>58</v>
      </c>
      <c r="K131" s="60">
        <f t="shared" si="2"/>
        <v>0</v>
      </c>
      <c r="L131" s="58">
        <f t="shared" si="3"/>
        <v>1</v>
      </c>
    </row>
    <row r="132" spans="1:12" s="20" customFormat="1" ht="15" x14ac:dyDescent="0.25">
      <c r="A132" t="str">
        <f>VLOOKUP(E132,'[1]ONS Area ID (CWT Q2 13-14)'!$A$2:$C$219,2,FALSE)</f>
        <v>E38000048</v>
      </c>
      <c r="B132" t="str">
        <f>VLOOKUP(E132,'[1]ONS Area ID (CWT Q2 13-14)'!$A$2:$C$219,3,FALSE)</f>
        <v>E39000018</v>
      </c>
      <c r="C132" s="66" t="str">
        <f>VLOOKUP(E132,[1]CCG!$A$2:$D$212,4,FALSE)</f>
        <v>Q71</v>
      </c>
      <c r="D132" s="66" t="str">
        <f>VLOOKUP(C132,'[1]Area Team'!$A$2:$B$29,2,FALSE)</f>
        <v>LONDON AREA TEAM</v>
      </c>
      <c r="E132" s="81" t="s">
        <v>195</v>
      </c>
      <c r="F132" s="66" t="str">
        <f>VLOOKUP(E132,[1]CCG!$A$2:$D$212,2,FALSE)</f>
        <v>NHS EALING CCG</v>
      </c>
      <c r="G132" s="56" t="s">
        <v>62</v>
      </c>
      <c r="H132" s="46" t="s">
        <v>63</v>
      </c>
      <c r="I132" s="82">
        <v>75</v>
      </c>
      <c r="J132" s="82">
        <v>71</v>
      </c>
      <c r="K132" s="60">
        <f t="shared" si="2"/>
        <v>4</v>
      </c>
      <c r="L132" s="58">
        <f t="shared" si="3"/>
        <v>0.94666666666666666</v>
      </c>
    </row>
    <row r="133" spans="1:12" s="20" customFormat="1" ht="15" x14ac:dyDescent="0.25">
      <c r="A133" t="str">
        <f>VLOOKUP(E133,'[1]ONS Area ID (CWT Q2 13-14)'!$A$2:$C$219,2,FALSE)</f>
        <v>E38000057</v>
      </c>
      <c r="B133" t="str">
        <f>VLOOKUP(E133,'[1]ONS Area ID (CWT Q2 13-14)'!$A$2:$C$219,3,FALSE)</f>
        <v>E39000018</v>
      </c>
      <c r="C133" s="66" t="str">
        <f>VLOOKUP(E133,[1]CCG!$A$2:$D$212,4,FALSE)</f>
        <v>Q71</v>
      </c>
      <c r="D133" s="66" t="str">
        <f>VLOOKUP(C133,'[1]Area Team'!$A$2:$B$29,2,FALSE)</f>
        <v>LONDON AREA TEAM</v>
      </c>
      <c r="E133" s="81" t="s">
        <v>196</v>
      </c>
      <c r="F133" s="66" t="str">
        <f>VLOOKUP(E133,[1]CCG!$A$2:$D$212,2,FALSE)</f>
        <v>NHS ENFIELD CCG</v>
      </c>
      <c r="G133" s="56" t="s">
        <v>62</v>
      </c>
      <c r="H133" s="46" t="s">
        <v>63</v>
      </c>
      <c r="I133" s="82">
        <v>54</v>
      </c>
      <c r="J133" s="82">
        <v>53</v>
      </c>
      <c r="K133" s="60">
        <f t="shared" si="2"/>
        <v>1</v>
      </c>
      <c r="L133" s="58">
        <f t="shared" si="3"/>
        <v>0.98148148148148151</v>
      </c>
    </row>
    <row r="134" spans="1:12" s="20" customFormat="1" ht="15" x14ac:dyDescent="0.25">
      <c r="A134" t="str">
        <f>VLOOKUP(E134,'[1]ONS Area ID (CWT Q2 13-14)'!$A$2:$C$219,2,FALSE)</f>
        <v>E38000066</v>
      </c>
      <c r="B134" t="str">
        <f>VLOOKUP(E134,'[1]ONS Area ID (CWT Q2 13-14)'!$A$2:$C$219,3,FALSE)</f>
        <v>E39000018</v>
      </c>
      <c r="C134" s="66" t="str">
        <f>VLOOKUP(E134,[1]CCG!$A$2:$D$212,4,FALSE)</f>
        <v>Q71</v>
      </c>
      <c r="D134" s="66" t="str">
        <f>VLOOKUP(C134,'[1]Area Team'!$A$2:$B$29,2,FALSE)</f>
        <v>LONDON AREA TEAM</v>
      </c>
      <c r="E134" s="81" t="s">
        <v>198</v>
      </c>
      <c r="F134" s="66" t="str">
        <f>VLOOKUP(E134,[1]CCG!$A$2:$D$212,2,FALSE)</f>
        <v>NHS GREENWICH CCG</v>
      </c>
      <c r="G134" s="56" t="s">
        <v>62</v>
      </c>
      <c r="H134" s="46" t="s">
        <v>63</v>
      </c>
      <c r="I134" s="82">
        <v>55</v>
      </c>
      <c r="J134" s="82">
        <v>54</v>
      </c>
      <c r="K134" s="60">
        <f t="shared" si="2"/>
        <v>1</v>
      </c>
      <c r="L134" s="58">
        <f t="shared" si="3"/>
        <v>0.98181818181818181</v>
      </c>
    </row>
    <row r="135" spans="1:12" s="20" customFormat="1" ht="15" x14ac:dyDescent="0.25">
      <c r="A135" t="str">
        <f>VLOOKUP(E135,'[1]ONS Area ID (CWT Q2 13-14)'!$A$2:$C$219,2,FALSE)</f>
        <v>E38000070</v>
      </c>
      <c r="B135" t="str">
        <f>VLOOKUP(E135,'[1]ONS Area ID (CWT Q2 13-14)'!$A$2:$C$219,3,FALSE)</f>
        <v>E39000018</v>
      </c>
      <c r="C135" s="66" t="str">
        <f>VLOOKUP(E135,[1]CCG!$A$2:$D$212,4,FALSE)</f>
        <v>Q71</v>
      </c>
      <c r="D135" s="66" t="str">
        <f>VLOOKUP(C135,'[1]Area Team'!$A$2:$B$29,2,FALSE)</f>
        <v>LONDON AREA TEAM</v>
      </c>
      <c r="E135" s="81" t="s">
        <v>199</v>
      </c>
      <c r="F135" s="66" t="str">
        <f>VLOOKUP(E135,[1]CCG!$A$2:$D$212,2,FALSE)</f>
        <v>NHS HAMMERSMITH AND FULHAM CCG</v>
      </c>
      <c r="G135" s="56" t="s">
        <v>62</v>
      </c>
      <c r="H135" s="46" t="s">
        <v>63</v>
      </c>
      <c r="I135" s="82">
        <v>30</v>
      </c>
      <c r="J135" s="82">
        <v>29</v>
      </c>
      <c r="K135" s="60">
        <f t="shared" si="2"/>
        <v>1</v>
      </c>
      <c r="L135" s="58">
        <f t="shared" si="3"/>
        <v>0.96666666666666667</v>
      </c>
    </row>
    <row r="136" spans="1:12" s="20" customFormat="1" ht="15" x14ac:dyDescent="0.25">
      <c r="A136" t="str">
        <f>VLOOKUP(E136,'[1]ONS Area ID (CWT Q2 13-14)'!$A$2:$C$219,2,FALSE)</f>
        <v>E38000072</v>
      </c>
      <c r="B136" t="str">
        <f>VLOOKUP(E136,'[1]ONS Area ID (CWT Q2 13-14)'!$A$2:$C$219,3,FALSE)</f>
        <v>E39000018</v>
      </c>
      <c r="C136" s="66" t="str">
        <f>VLOOKUP(E136,[1]CCG!$A$2:$D$212,4,FALSE)</f>
        <v>Q71</v>
      </c>
      <c r="D136" s="66" t="str">
        <f>VLOOKUP(C136,'[1]Area Team'!$A$2:$B$29,2,FALSE)</f>
        <v>LONDON AREA TEAM</v>
      </c>
      <c r="E136" s="81" t="s">
        <v>200</v>
      </c>
      <c r="F136" s="66" t="str">
        <f>VLOOKUP(E136,[1]CCG!$A$2:$D$212,2,FALSE)</f>
        <v>NHS HARINGEY CCG</v>
      </c>
      <c r="G136" s="56" t="s">
        <v>62</v>
      </c>
      <c r="H136" s="46" t="s">
        <v>63</v>
      </c>
      <c r="I136" s="82">
        <v>32</v>
      </c>
      <c r="J136" s="82">
        <v>32</v>
      </c>
      <c r="K136" s="60">
        <f t="shared" si="2"/>
        <v>0</v>
      </c>
      <c r="L136" s="58">
        <f t="shared" si="3"/>
        <v>1</v>
      </c>
    </row>
    <row r="137" spans="1:12" s="20" customFormat="1" ht="15" x14ac:dyDescent="0.25">
      <c r="A137" t="str">
        <f>VLOOKUP(E137,'[1]ONS Area ID (CWT Q2 13-14)'!$A$2:$C$219,2,FALSE)</f>
        <v>E38000074</v>
      </c>
      <c r="B137" t="str">
        <f>VLOOKUP(E137,'[1]ONS Area ID (CWT Q2 13-14)'!$A$2:$C$219,3,FALSE)</f>
        <v>E39000018</v>
      </c>
      <c r="C137" s="66" t="str">
        <f>VLOOKUP(E137,[1]CCG!$A$2:$D$212,4,FALSE)</f>
        <v>Q71</v>
      </c>
      <c r="D137" s="66" t="str">
        <f>VLOOKUP(C137,'[1]Area Team'!$A$2:$B$29,2,FALSE)</f>
        <v>LONDON AREA TEAM</v>
      </c>
      <c r="E137" s="81" t="s">
        <v>201</v>
      </c>
      <c r="F137" s="66" t="str">
        <f>VLOOKUP(E137,[1]CCG!$A$2:$D$212,2,FALSE)</f>
        <v>NHS HARROW CCG</v>
      </c>
      <c r="G137" s="56" t="s">
        <v>62</v>
      </c>
      <c r="H137" s="46" t="s">
        <v>63</v>
      </c>
      <c r="I137" s="82">
        <v>39</v>
      </c>
      <c r="J137" s="82">
        <v>38</v>
      </c>
      <c r="K137" s="60">
        <f t="shared" si="2"/>
        <v>1</v>
      </c>
      <c r="L137" s="58">
        <f t="shared" si="3"/>
        <v>0.97435897435897434</v>
      </c>
    </row>
    <row r="138" spans="1:12" s="20" customFormat="1" ht="15" x14ac:dyDescent="0.25">
      <c r="A138" t="str">
        <f>VLOOKUP(E138,'[1]ONS Area ID (CWT Q2 13-14)'!$A$2:$C$219,2,FALSE)</f>
        <v>E38000077</v>
      </c>
      <c r="B138" t="str">
        <f>VLOOKUP(E138,'[1]ONS Area ID (CWT Q2 13-14)'!$A$2:$C$219,3,FALSE)</f>
        <v>E39000018</v>
      </c>
      <c r="C138" s="66" t="str">
        <f>VLOOKUP(E138,[1]CCG!$A$2:$D$212,4,FALSE)</f>
        <v>Q71</v>
      </c>
      <c r="D138" s="66" t="str">
        <f>VLOOKUP(C138,'[1]Area Team'!$A$2:$B$29,2,FALSE)</f>
        <v>LONDON AREA TEAM</v>
      </c>
      <c r="E138" s="81" t="s">
        <v>202</v>
      </c>
      <c r="F138" s="66" t="str">
        <f>VLOOKUP(E138,[1]CCG!$A$2:$D$212,2,FALSE)</f>
        <v>NHS HAVERING CCG</v>
      </c>
      <c r="G138" s="56" t="s">
        <v>62</v>
      </c>
      <c r="H138" s="46" t="s">
        <v>63</v>
      </c>
      <c r="I138" s="82">
        <v>49</v>
      </c>
      <c r="J138" s="82">
        <v>49</v>
      </c>
      <c r="K138" s="60">
        <f t="shared" si="2"/>
        <v>0</v>
      </c>
      <c r="L138" s="58">
        <f t="shared" si="3"/>
        <v>1</v>
      </c>
    </row>
    <row r="139" spans="1:12" s="20" customFormat="1" ht="15" x14ac:dyDescent="0.25">
      <c r="A139" t="str">
        <f>VLOOKUP(E139,'[1]ONS Area ID (CWT Q2 13-14)'!$A$2:$C$219,2,FALSE)</f>
        <v>E38000082</v>
      </c>
      <c r="B139" t="str">
        <f>VLOOKUP(E139,'[1]ONS Area ID (CWT Q2 13-14)'!$A$2:$C$219,3,FALSE)</f>
        <v>E39000018</v>
      </c>
      <c r="C139" s="66" t="str">
        <f>VLOOKUP(E139,[1]CCG!$A$2:$D$212,4,FALSE)</f>
        <v>Q71</v>
      </c>
      <c r="D139" s="66" t="str">
        <f>VLOOKUP(C139,'[1]Area Team'!$A$2:$B$29,2,FALSE)</f>
        <v>LONDON AREA TEAM</v>
      </c>
      <c r="E139" s="81" t="s">
        <v>203</v>
      </c>
      <c r="F139" s="66" t="str">
        <f>VLOOKUP(E139,[1]CCG!$A$2:$D$212,2,FALSE)</f>
        <v>NHS HILLINGDON CCG</v>
      </c>
      <c r="G139" s="56" t="s">
        <v>62</v>
      </c>
      <c r="H139" s="46" t="s">
        <v>63</v>
      </c>
      <c r="I139" s="82">
        <v>33</v>
      </c>
      <c r="J139" s="82">
        <v>32</v>
      </c>
      <c r="K139" s="60">
        <f t="shared" si="2"/>
        <v>1</v>
      </c>
      <c r="L139" s="58">
        <f t="shared" si="3"/>
        <v>0.96969696969696972</v>
      </c>
    </row>
    <row r="140" spans="1:12" s="20" customFormat="1" ht="15" x14ac:dyDescent="0.25">
      <c r="A140" t="str">
        <f>VLOOKUP(E140,'[1]ONS Area ID (CWT Q2 13-14)'!$A$2:$C$219,2,FALSE)</f>
        <v>E38000084</v>
      </c>
      <c r="B140" t="str">
        <f>VLOOKUP(E140,'[1]ONS Area ID (CWT Q2 13-14)'!$A$2:$C$219,3,FALSE)</f>
        <v>E39000018</v>
      </c>
      <c r="C140" s="66" t="str">
        <f>VLOOKUP(E140,[1]CCG!$A$2:$D$212,4,FALSE)</f>
        <v>Q71</v>
      </c>
      <c r="D140" s="66" t="str">
        <f>VLOOKUP(C140,'[1]Area Team'!$A$2:$B$29,2,FALSE)</f>
        <v>LONDON AREA TEAM</v>
      </c>
      <c r="E140" s="81" t="s">
        <v>197</v>
      </c>
      <c r="F140" s="66" t="str">
        <f>VLOOKUP(E140,[1]CCG!$A$2:$D$212,2,FALSE)</f>
        <v>NHS HOUNSLOW CCG</v>
      </c>
      <c r="G140" s="56" t="s">
        <v>62</v>
      </c>
      <c r="H140" s="46" t="s">
        <v>63</v>
      </c>
      <c r="I140" s="82">
        <v>52</v>
      </c>
      <c r="J140" s="82">
        <v>51</v>
      </c>
      <c r="K140" s="60">
        <f t="shared" ref="K140:K203" si="4">I140-J140</f>
        <v>1</v>
      </c>
      <c r="L140" s="58">
        <f t="shared" ref="L140:L203" si="5">J140/I140</f>
        <v>0.98076923076923073</v>
      </c>
    </row>
    <row r="141" spans="1:12" s="20" customFormat="1" ht="15" x14ac:dyDescent="0.25">
      <c r="A141" t="str">
        <f>VLOOKUP(E141,'[1]ONS Area ID (CWT Q2 13-14)'!$A$2:$C$219,2,FALSE)</f>
        <v>E38000088</v>
      </c>
      <c r="B141" t="str">
        <f>VLOOKUP(E141,'[1]ONS Area ID (CWT Q2 13-14)'!$A$2:$C$219,3,FALSE)</f>
        <v>E39000018</v>
      </c>
      <c r="C141" s="66" t="str">
        <f>VLOOKUP(E141,[1]CCG!$A$2:$D$212,4,FALSE)</f>
        <v>Q71</v>
      </c>
      <c r="D141" s="66" t="str">
        <f>VLOOKUP(C141,'[1]Area Team'!$A$2:$B$29,2,FALSE)</f>
        <v>LONDON AREA TEAM</v>
      </c>
      <c r="E141" s="81" t="s">
        <v>204</v>
      </c>
      <c r="F141" s="66" t="str">
        <f>VLOOKUP(E141,[1]CCG!$A$2:$D$212,2,FALSE)</f>
        <v>NHS ISLINGTON CCG</v>
      </c>
      <c r="G141" s="56" t="s">
        <v>62</v>
      </c>
      <c r="H141" s="46" t="s">
        <v>63</v>
      </c>
      <c r="I141" s="82">
        <v>31</v>
      </c>
      <c r="J141" s="82">
        <v>31</v>
      </c>
      <c r="K141" s="60">
        <f t="shared" si="4"/>
        <v>0</v>
      </c>
      <c r="L141" s="58">
        <f t="shared" si="5"/>
        <v>1</v>
      </c>
    </row>
    <row r="142" spans="1:12" s="20" customFormat="1" ht="15" x14ac:dyDescent="0.25">
      <c r="A142" t="str">
        <f>VLOOKUP(E142,'[1]ONS Area ID (CWT Q2 13-14)'!$A$2:$C$219,2,FALSE)</f>
        <v>E38000090</v>
      </c>
      <c r="B142" t="str">
        <f>VLOOKUP(E142,'[1]ONS Area ID (CWT Q2 13-14)'!$A$2:$C$219,3,FALSE)</f>
        <v>E39000018</v>
      </c>
      <c r="C142" s="66" t="str">
        <f>VLOOKUP(E142,[1]CCG!$A$2:$D$212,4,FALSE)</f>
        <v>Q71</v>
      </c>
      <c r="D142" s="66" t="str">
        <f>VLOOKUP(C142,'[1]Area Team'!$A$2:$B$29,2,FALSE)</f>
        <v>LONDON AREA TEAM</v>
      </c>
      <c r="E142" s="81" t="s">
        <v>205</v>
      </c>
      <c r="F142" s="66" t="str">
        <f>VLOOKUP(E142,[1]CCG!$A$2:$D$212,2,FALSE)</f>
        <v>NHS KINGSTON CCG</v>
      </c>
      <c r="G142" s="56" t="s">
        <v>62</v>
      </c>
      <c r="H142" s="46" t="s">
        <v>63</v>
      </c>
      <c r="I142" s="82">
        <v>32</v>
      </c>
      <c r="J142" s="82">
        <v>32</v>
      </c>
      <c r="K142" s="60">
        <f t="shared" si="4"/>
        <v>0</v>
      </c>
      <c r="L142" s="58">
        <f t="shared" si="5"/>
        <v>1</v>
      </c>
    </row>
    <row r="143" spans="1:12" s="20" customFormat="1" ht="15" x14ac:dyDescent="0.25">
      <c r="A143" t="str">
        <f>VLOOKUP(E143,'[1]ONS Area ID (CWT Q2 13-14)'!$A$2:$C$219,2,FALSE)</f>
        <v>E38000092</v>
      </c>
      <c r="B143" t="str">
        <f>VLOOKUP(E143,'[1]ONS Area ID (CWT Q2 13-14)'!$A$2:$C$219,3,FALSE)</f>
        <v>E39000018</v>
      </c>
      <c r="C143" s="66" t="str">
        <f>VLOOKUP(E143,[1]CCG!$A$2:$D$212,4,FALSE)</f>
        <v>Q71</v>
      </c>
      <c r="D143" s="66" t="str">
        <f>VLOOKUP(C143,'[1]Area Team'!$A$2:$B$29,2,FALSE)</f>
        <v>LONDON AREA TEAM</v>
      </c>
      <c r="E143" s="81" t="s">
        <v>206</v>
      </c>
      <c r="F143" s="66" t="str">
        <f>VLOOKUP(E143,[1]CCG!$A$2:$D$212,2,FALSE)</f>
        <v>NHS LAMBETH CCG</v>
      </c>
      <c r="G143" s="56" t="s">
        <v>62</v>
      </c>
      <c r="H143" s="46" t="s">
        <v>63</v>
      </c>
      <c r="I143" s="82">
        <v>59</v>
      </c>
      <c r="J143" s="82">
        <v>56</v>
      </c>
      <c r="K143" s="60">
        <f t="shared" si="4"/>
        <v>3</v>
      </c>
      <c r="L143" s="58">
        <f t="shared" si="5"/>
        <v>0.94915254237288138</v>
      </c>
    </row>
    <row r="144" spans="1:12" s="20" customFormat="1" ht="15" x14ac:dyDescent="0.25">
      <c r="A144" t="str">
        <f>VLOOKUP(E144,'[1]ONS Area ID (CWT Q2 13-14)'!$A$2:$C$219,2,FALSE)</f>
        <v>E38000098</v>
      </c>
      <c r="B144" t="str">
        <f>VLOOKUP(E144,'[1]ONS Area ID (CWT Q2 13-14)'!$A$2:$C$219,3,FALSE)</f>
        <v>E39000018</v>
      </c>
      <c r="C144" s="66" t="str">
        <f>VLOOKUP(E144,[1]CCG!$A$2:$D$212,4,FALSE)</f>
        <v>Q71</v>
      </c>
      <c r="D144" s="66" t="str">
        <f>VLOOKUP(C144,'[1]Area Team'!$A$2:$B$29,2,FALSE)</f>
        <v>LONDON AREA TEAM</v>
      </c>
      <c r="E144" s="81" t="s">
        <v>207</v>
      </c>
      <c r="F144" s="66" t="str">
        <f>VLOOKUP(E144,[1]CCG!$A$2:$D$212,2,FALSE)</f>
        <v>NHS LEWISHAM CCG</v>
      </c>
      <c r="G144" s="56" t="s">
        <v>62</v>
      </c>
      <c r="H144" s="46" t="s">
        <v>63</v>
      </c>
      <c r="I144" s="82">
        <v>40</v>
      </c>
      <c r="J144" s="82">
        <v>40</v>
      </c>
      <c r="K144" s="60">
        <f t="shared" si="4"/>
        <v>0</v>
      </c>
      <c r="L144" s="58">
        <f t="shared" si="5"/>
        <v>1</v>
      </c>
    </row>
    <row r="145" spans="1:12" s="20" customFormat="1" ht="15" x14ac:dyDescent="0.25">
      <c r="A145" t="str">
        <f>VLOOKUP(E145,'[1]ONS Area ID (CWT Q2 13-14)'!$A$2:$C$219,2,FALSE)</f>
        <v>E38000105</v>
      </c>
      <c r="B145" t="str">
        <f>VLOOKUP(E145,'[1]ONS Area ID (CWT Q2 13-14)'!$A$2:$C$219,3,FALSE)</f>
        <v>E39000018</v>
      </c>
      <c r="C145" s="66" t="str">
        <f>VLOOKUP(E145,[1]CCG!$A$2:$D$212,4,FALSE)</f>
        <v>Q71</v>
      </c>
      <c r="D145" s="66" t="str">
        <f>VLOOKUP(C145,'[1]Area Team'!$A$2:$B$29,2,FALSE)</f>
        <v>LONDON AREA TEAM</v>
      </c>
      <c r="E145" s="81" t="s">
        <v>212</v>
      </c>
      <c r="F145" s="66" t="str">
        <f>VLOOKUP(E145,[1]CCG!$A$2:$D$212,2,FALSE)</f>
        <v>NHS MERTON CCG</v>
      </c>
      <c r="G145" s="56" t="s">
        <v>62</v>
      </c>
      <c r="H145" s="46" t="s">
        <v>63</v>
      </c>
      <c r="I145" s="82">
        <v>44</v>
      </c>
      <c r="J145" s="82">
        <v>44</v>
      </c>
      <c r="K145" s="60">
        <f t="shared" si="4"/>
        <v>0</v>
      </c>
      <c r="L145" s="58">
        <f t="shared" si="5"/>
        <v>1</v>
      </c>
    </row>
    <row r="146" spans="1:12" s="20" customFormat="1" ht="15" x14ac:dyDescent="0.25">
      <c r="A146" t="str">
        <f>VLOOKUP(E146,'[1]ONS Area ID (CWT Q2 13-14)'!$A$2:$C$219,2,FALSE)</f>
        <v>E38000113</v>
      </c>
      <c r="B146" t="str">
        <f>VLOOKUP(E146,'[1]ONS Area ID (CWT Q2 13-14)'!$A$2:$C$219,3,FALSE)</f>
        <v>E39000018</v>
      </c>
      <c r="C146" s="66" t="str">
        <f>VLOOKUP(E146,[1]CCG!$A$2:$D$212,4,FALSE)</f>
        <v>Q71</v>
      </c>
      <c r="D146" s="66" t="str">
        <f>VLOOKUP(C146,'[1]Area Team'!$A$2:$B$29,2,FALSE)</f>
        <v>LONDON AREA TEAM</v>
      </c>
      <c r="E146" s="81" t="s">
        <v>208</v>
      </c>
      <c r="F146" s="66" t="str">
        <f>VLOOKUP(E146,[1]CCG!$A$2:$D$212,2,FALSE)</f>
        <v>NHS NEWHAM CCG</v>
      </c>
      <c r="G146" s="56" t="s">
        <v>62</v>
      </c>
      <c r="H146" s="46" t="s">
        <v>63</v>
      </c>
      <c r="I146" s="82">
        <v>15</v>
      </c>
      <c r="J146" s="82">
        <v>15</v>
      </c>
      <c r="K146" s="60">
        <f t="shared" si="4"/>
        <v>0</v>
      </c>
      <c r="L146" s="58">
        <f t="shared" si="5"/>
        <v>1</v>
      </c>
    </row>
    <row r="147" spans="1:12" s="20" customFormat="1" ht="15" x14ac:dyDescent="0.25">
      <c r="A147" t="str">
        <f>VLOOKUP(E147,'[1]ONS Area ID (CWT Q2 13-14)'!$A$2:$C$219,2,FALSE)</f>
        <v>E38000138</v>
      </c>
      <c r="B147" t="str">
        <f>VLOOKUP(E147,'[1]ONS Area ID (CWT Q2 13-14)'!$A$2:$C$219,3,FALSE)</f>
        <v>E39000018</v>
      </c>
      <c r="C147" s="66" t="str">
        <f>VLOOKUP(E147,[1]CCG!$A$2:$D$212,4,FALSE)</f>
        <v>Q71</v>
      </c>
      <c r="D147" s="66" t="str">
        <f>VLOOKUP(C147,'[1]Area Team'!$A$2:$B$29,2,FALSE)</f>
        <v>LONDON AREA TEAM</v>
      </c>
      <c r="E147" s="81" t="s">
        <v>209</v>
      </c>
      <c r="F147" s="66" t="str">
        <f>VLOOKUP(E147,[1]CCG!$A$2:$D$212,2,FALSE)</f>
        <v>NHS REDBRIDGE CCG</v>
      </c>
      <c r="G147" s="56" t="s">
        <v>62</v>
      </c>
      <c r="H147" s="46" t="s">
        <v>63</v>
      </c>
      <c r="I147" s="82">
        <v>32</v>
      </c>
      <c r="J147" s="82">
        <v>32</v>
      </c>
      <c r="K147" s="60">
        <f t="shared" si="4"/>
        <v>0</v>
      </c>
      <c r="L147" s="58">
        <f t="shared" si="5"/>
        <v>1</v>
      </c>
    </row>
    <row r="148" spans="1:12" s="20" customFormat="1" ht="15" x14ac:dyDescent="0.25">
      <c r="A148" t="str">
        <f>VLOOKUP(E148,'[1]ONS Area ID (CWT Q2 13-14)'!$A$2:$C$219,2,FALSE)</f>
        <v>E38000140</v>
      </c>
      <c r="B148" t="str">
        <f>VLOOKUP(E148,'[1]ONS Area ID (CWT Q2 13-14)'!$A$2:$C$219,3,FALSE)</f>
        <v>E39000018</v>
      </c>
      <c r="C148" s="66" t="str">
        <f>VLOOKUP(E148,[1]CCG!$A$2:$D$212,4,FALSE)</f>
        <v>Q71</v>
      </c>
      <c r="D148" s="66" t="str">
        <f>VLOOKUP(C148,'[1]Area Team'!$A$2:$B$29,2,FALSE)</f>
        <v>LONDON AREA TEAM</v>
      </c>
      <c r="E148" s="81" t="s">
        <v>210</v>
      </c>
      <c r="F148" s="66" t="str">
        <f>VLOOKUP(E148,[1]CCG!$A$2:$D$212,2,FALSE)</f>
        <v>NHS RICHMOND CCG</v>
      </c>
      <c r="G148" s="56" t="s">
        <v>62</v>
      </c>
      <c r="H148" s="46" t="s">
        <v>63</v>
      </c>
      <c r="I148" s="82">
        <v>30</v>
      </c>
      <c r="J148" s="82">
        <v>29</v>
      </c>
      <c r="K148" s="60">
        <f t="shared" si="4"/>
        <v>1</v>
      </c>
      <c r="L148" s="58">
        <f t="shared" si="5"/>
        <v>0.96666666666666667</v>
      </c>
    </row>
    <row r="149" spans="1:12" s="20" customFormat="1" ht="15" x14ac:dyDescent="0.25">
      <c r="A149" t="str">
        <f>VLOOKUP(E149,'[1]ONS Area ID (CWT Q2 13-14)'!$A$2:$C$219,2,FALSE)</f>
        <v>E38000171</v>
      </c>
      <c r="B149" t="str">
        <f>VLOOKUP(E149,'[1]ONS Area ID (CWT Q2 13-14)'!$A$2:$C$219,3,FALSE)</f>
        <v>E39000018</v>
      </c>
      <c r="C149" s="66" t="str">
        <f>VLOOKUP(E149,[1]CCG!$A$2:$D$212,4,FALSE)</f>
        <v>Q71</v>
      </c>
      <c r="D149" s="66" t="str">
        <f>VLOOKUP(C149,'[1]Area Team'!$A$2:$B$29,2,FALSE)</f>
        <v>LONDON AREA TEAM</v>
      </c>
      <c r="E149" s="81" t="s">
        <v>211</v>
      </c>
      <c r="F149" s="66" t="str">
        <f>VLOOKUP(E149,[1]CCG!$A$2:$D$212,2,FALSE)</f>
        <v>NHS SOUTHWARK CCG</v>
      </c>
      <c r="G149" s="56" t="s">
        <v>62</v>
      </c>
      <c r="H149" s="46" t="s">
        <v>63</v>
      </c>
      <c r="I149" s="82">
        <v>38</v>
      </c>
      <c r="J149" s="82">
        <v>38</v>
      </c>
      <c r="K149" s="60">
        <f t="shared" si="4"/>
        <v>0</v>
      </c>
      <c r="L149" s="58">
        <f t="shared" si="5"/>
        <v>1</v>
      </c>
    </row>
    <row r="150" spans="1:12" s="20" customFormat="1" ht="15" x14ac:dyDescent="0.25">
      <c r="A150" t="str">
        <f>VLOOKUP(E150,'[1]ONS Area ID (CWT Q2 13-14)'!$A$2:$C$219,2,FALSE)</f>
        <v>E38000179</v>
      </c>
      <c r="B150" t="str">
        <f>VLOOKUP(E150,'[1]ONS Area ID (CWT Q2 13-14)'!$A$2:$C$219,3,FALSE)</f>
        <v>E39000018</v>
      </c>
      <c r="C150" s="66" t="str">
        <f>VLOOKUP(E150,[1]CCG!$A$2:$D$212,4,FALSE)</f>
        <v>Q71</v>
      </c>
      <c r="D150" s="66" t="str">
        <f>VLOOKUP(C150,'[1]Area Team'!$A$2:$B$29,2,FALSE)</f>
        <v>LONDON AREA TEAM</v>
      </c>
      <c r="E150" s="81" t="s">
        <v>213</v>
      </c>
      <c r="F150" s="66" t="str">
        <f>VLOOKUP(E150,[1]CCG!$A$2:$D$212,2,FALSE)</f>
        <v>NHS SUTTON CCG</v>
      </c>
      <c r="G150" s="56" t="s">
        <v>62</v>
      </c>
      <c r="H150" s="46" t="s">
        <v>63</v>
      </c>
      <c r="I150" s="82">
        <v>33</v>
      </c>
      <c r="J150" s="82">
        <v>32</v>
      </c>
      <c r="K150" s="60">
        <f t="shared" si="4"/>
        <v>1</v>
      </c>
      <c r="L150" s="58">
        <f t="shared" si="5"/>
        <v>0.96969696969696972</v>
      </c>
    </row>
    <row r="151" spans="1:12" s="20" customFormat="1" ht="15" x14ac:dyDescent="0.25">
      <c r="A151" t="str">
        <f>VLOOKUP(E151,'[1]ONS Area ID (CWT Q2 13-14)'!$A$2:$C$219,2,FALSE)</f>
        <v>E38000186</v>
      </c>
      <c r="B151" t="str">
        <f>VLOOKUP(E151,'[1]ONS Area ID (CWT Q2 13-14)'!$A$2:$C$219,3,FALSE)</f>
        <v>E39000018</v>
      </c>
      <c r="C151" s="66" t="str">
        <f>VLOOKUP(E151,[1]CCG!$A$2:$D$212,4,FALSE)</f>
        <v>Q71</v>
      </c>
      <c r="D151" s="66" t="str">
        <f>VLOOKUP(C151,'[1]Area Team'!$A$2:$B$29,2,FALSE)</f>
        <v>LONDON AREA TEAM</v>
      </c>
      <c r="E151" s="81" t="s">
        <v>214</v>
      </c>
      <c r="F151" s="66" t="str">
        <f>VLOOKUP(E151,[1]CCG!$A$2:$D$212,2,FALSE)</f>
        <v>NHS TOWER HAMLETS CCG</v>
      </c>
      <c r="G151" s="56" t="s">
        <v>62</v>
      </c>
      <c r="H151" s="46" t="s">
        <v>63</v>
      </c>
      <c r="I151" s="82">
        <v>21</v>
      </c>
      <c r="J151" s="82">
        <v>21</v>
      </c>
      <c r="K151" s="60">
        <f t="shared" si="4"/>
        <v>0</v>
      </c>
      <c r="L151" s="58">
        <f t="shared" si="5"/>
        <v>1</v>
      </c>
    </row>
    <row r="152" spans="1:12" s="20" customFormat="1" ht="15" x14ac:dyDescent="0.25">
      <c r="A152" t="str">
        <f>VLOOKUP(E152,'[1]ONS Area ID (CWT Q2 13-14)'!$A$2:$C$219,2,FALSE)</f>
        <v>E38000192</v>
      </c>
      <c r="B152" t="str">
        <f>VLOOKUP(E152,'[1]ONS Area ID (CWT Q2 13-14)'!$A$2:$C$219,3,FALSE)</f>
        <v>E39000018</v>
      </c>
      <c r="C152" s="66" t="str">
        <f>VLOOKUP(E152,[1]CCG!$A$2:$D$212,4,FALSE)</f>
        <v>Q71</v>
      </c>
      <c r="D152" s="66" t="str">
        <f>VLOOKUP(C152,'[1]Area Team'!$A$2:$B$29,2,FALSE)</f>
        <v>LONDON AREA TEAM</v>
      </c>
      <c r="E152" s="81" t="s">
        <v>215</v>
      </c>
      <c r="F152" s="66" t="str">
        <f>VLOOKUP(E152,[1]CCG!$A$2:$D$212,2,FALSE)</f>
        <v>NHS WALTHAM FOREST CCG</v>
      </c>
      <c r="G152" s="56" t="s">
        <v>62</v>
      </c>
      <c r="H152" s="46" t="s">
        <v>63</v>
      </c>
      <c r="I152" s="82">
        <v>28</v>
      </c>
      <c r="J152" s="82">
        <v>27</v>
      </c>
      <c r="K152" s="60">
        <f t="shared" si="4"/>
        <v>1</v>
      </c>
      <c r="L152" s="58">
        <f t="shared" si="5"/>
        <v>0.9642857142857143</v>
      </c>
    </row>
    <row r="153" spans="1:12" s="20" customFormat="1" ht="15" x14ac:dyDescent="0.25">
      <c r="A153" t="str">
        <f>VLOOKUP(E153,'[1]ONS Area ID (CWT Q2 13-14)'!$A$2:$C$219,2,FALSE)</f>
        <v>E38000193</v>
      </c>
      <c r="B153" t="str">
        <f>VLOOKUP(E153,'[1]ONS Area ID (CWT Q2 13-14)'!$A$2:$C$219,3,FALSE)</f>
        <v>E39000018</v>
      </c>
      <c r="C153" s="66" t="str">
        <f>VLOOKUP(E153,[1]CCG!$A$2:$D$212,4,FALSE)</f>
        <v>Q71</v>
      </c>
      <c r="D153" s="66" t="str">
        <f>VLOOKUP(C153,'[1]Area Team'!$A$2:$B$29,2,FALSE)</f>
        <v>LONDON AREA TEAM</v>
      </c>
      <c r="E153" s="81" t="s">
        <v>216</v>
      </c>
      <c r="F153" s="66" t="str">
        <f>VLOOKUP(E153,[1]CCG!$A$2:$D$212,2,FALSE)</f>
        <v>NHS WANDSWORTH CCG</v>
      </c>
      <c r="G153" s="56" t="s">
        <v>62</v>
      </c>
      <c r="H153" s="46" t="s">
        <v>63</v>
      </c>
      <c r="I153" s="82">
        <v>42</v>
      </c>
      <c r="J153" s="82">
        <v>42</v>
      </c>
      <c r="K153" s="60">
        <f t="shared" si="4"/>
        <v>0</v>
      </c>
      <c r="L153" s="58">
        <f t="shared" si="5"/>
        <v>1</v>
      </c>
    </row>
    <row r="154" spans="1:12" s="20" customFormat="1" ht="15" x14ac:dyDescent="0.25">
      <c r="A154" t="str">
        <f>VLOOKUP(E154,'[1]ONS Area ID (CWT Q2 13-14)'!$A$2:$C$219,2,FALSE)</f>
        <v>E38000202</v>
      </c>
      <c r="B154" t="str">
        <f>VLOOKUP(E154,'[1]ONS Area ID (CWT Q2 13-14)'!$A$2:$C$219,3,FALSE)</f>
        <v>E39000018</v>
      </c>
      <c r="C154" s="66" t="str">
        <f>VLOOKUP(E154,[1]CCG!$A$2:$D$212,4,FALSE)</f>
        <v>Q71</v>
      </c>
      <c r="D154" s="66" t="str">
        <f>VLOOKUP(C154,'[1]Area Team'!$A$2:$B$29,2,FALSE)</f>
        <v>LONDON AREA TEAM</v>
      </c>
      <c r="E154" s="81" t="s">
        <v>217</v>
      </c>
      <c r="F154" s="66" t="str">
        <f>VLOOKUP(E154,[1]CCG!$A$2:$D$212,2,FALSE)</f>
        <v>NHS WEST LONDON (K&amp;C &amp; QPP) CCG</v>
      </c>
      <c r="G154" s="56" t="s">
        <v>62</v>
      </c>
      <c r="H154" s="46" t="s">
        <v>63</v>
      </c>
      <c r="I154" s="82">
        <v>32</v>
      </c>
      <c r="J154" s="82">
        <v>32</v>
      </c>
      <c r="K154" s="60">
        <f t="shared" si="4"/>
        <v>0</v>
      </c>
      <c r="L154" s="58">
        <f t="shared" si="5"/>
        <v>1</v>
      </c>
    </row>
    <row r="155" spans="1:12" s="20" customFormat="1" ht="15" x14ac:dyDescent="0.25">
      <c r="A155" t="str">
        <f>VLOOKUP(E155,'[1]ONS Area ID (CWT Q2 13-14)'!$A$2:$C$219,2,FALSE)</f>
        <v>E38000068</v>
      </c>
      <c r="B155" t="str">
        <f>VLOOKUP(E155,'[1]ONS Area ID (CWT Q2 13-14)'!$A$2:$C$219,3,FALSE)</f>
        <v>E39000005</v>
      </c>
      <c r="C155" s="66" t="str">
        <f>VLOOKUP(E155,[1]CCG!$A$2:$D$212,4,FALSE)</f>
        <v>Q48</v>
      </c>
      <c r="D155" s="66" t="str">
        <f>VLOOKUP(C155,'[1]Area Team'!$A$2:$B$29,2,FALSE)</f>
        <v>MERSEYSIDE AREA TEAM</v>
      </c>
      <c r="E155" s="81" t="s">
        <v>88</v>
      </c>
      <c r="F155" s="66" t="str">
        <f>VLOOKUP(E155,[1]CCG!$A$2:$D$212,2,FALSE)</f>
        <v>NHS HALTON CCG</v>
      </c>
      <c r="G155" s="56" t="s">
        <v>62</v>
      </c>
      <c r="H155" s="46" t="s">
        <v>63</v>
      </c>
      <c r="I155" s="82">
        <v>14</v>
      </c>
      <c r="J155" s="82">
        <v>14</v>
      </c>
      <c r="K155" s="60">
        <f t="shared" si="4"/>
        <v>0</v>
      </c>
      <c r="L155" s="58">
        <f t="shared" si="5"/>
        <v>1</v>
      </c>
    </row>
    <row r="156" spans="1:12" s="20" customFormat="1" ht="15" x14ac:dyDescent="0.25">
      <c r="A156" t="str">
        <f>VLOOKUP(E156,'[1]ONS Area ID (CWT Q2 13-14)'!$A$2:$C$219,2,FALSE)</f>
        <v>E38000091</v>
      </c>
      <c r="B156" t="str">
        <f>VLOOKUP(E156,'[1]ONS Area ID (CWT Q2 13-14)'!$A$2:$C$219,3,FALSE)</f>
        <v>E39000005</v>
      </c>
      <c r="C156" s="66" t="str">
        <f>VLOOKUP(E156,[1]CCG!$A$2:$D$212,4,FALSE)</f>
        <v>Q48</v>
      </c>
      <c r="D156" s="66" t="str">
        <f>VLOOKUP(C156,'[1]Area Team'!$A$2:$B$29,2,FALSE)</f>
        <v>MERSEYSIDE AREA TEAM</v>
      </c>
      <c r="E156" s="81" t="s">
        <v>91</v>
      </c>
      <c r="F156" s="66" t="str">
        <f>VLOOKUP(E156,[1]CCG!$A$2:$D$212,2,FALSE)</f>
        <v>NHS KNOWSLEY CCG</v>
      </c>
      <c r="G156" s="56" t="s">
        <v>62</v>
      </c>
      <c r="H156" s="46" t="s">
        <v>63</v>
      </c>
      <c r="I156" s="82">
        <v>35</v>
      </c>
      <c r="J156" s="82">
        <v>35</v>
      </c>
      <c r="K156" s="60">
        <f t="shared" si="4"/>
        <v>0</v>
      </c>
      <c r="L156" s="58">
        <f t="shared" si="5"/>
        <v>1</v>
      </c>
    </row>
    <row r="157" spans="1:12" s="20" customFormat="1" ht="15" x14ac:dyDescent="0.25">
      <c r="A157" t="str">
        <f>VLOOKUP(E157,'[1]ONS Area ID (CWT Q2 13-14)'!$A$2:$C$219,2,FALSE)</f>
        <v>E38000101</v>
      </c>
      <c r="B157" t="str">
        <f>VLOOKUP(E157,'[1]ONS Area ID (CWT Q2 13-14)'!$A$2:$C$219,3,FALSE)</f>
        <v>E39000005</v>
      </c>
      <c r="C157" s="66" t="str">
        <f>VLOOKUP(E157,[1]CCG!$A$2:$D$212,4,FALSE)</f>
        <v>Q48</v>
      </c>
      <c r="D157" s="66" t="str">
        <f>VLOOKUP(C157,'[1]Area Team'!$A$2:$B$29,2,FALSE)</f>
        <v>MERSEYSIDE AREA TEAM</v>
      </c>
      <c r="E157" s="81" t="s">
        <v>265</v>
      </c>
      <c r="F157" s="66" t="str">
        <f>VLOOKUP(E157,[1]CCG!$A$2:$D$212,2,FALSE)</f>
        <v>NHS LIVERPOOL CCG</v>
      </c>
      <c r="G157" s="56" t="s">
        <v>62</v>
      </c>
      <c r="H157" s="46" t="s">
        <v>63</v>
      </c>
      <c r="I157" s="82">
        <v>93</v>
      </c>
      <c r="J157" s="82">
        <v>90</v>
      </c>
      <c r="K157" s="60">
        <f t="shared" si="4"/>
        <v>3</v>
      </c>
      <c r="L157" s="58">
        <f t="shared" si="5"/>
        <v>0.967741935483871</v>
      </c>
    </row>
    <row r="158" spans="1:12" s="20" customFormat="1" ht="15" x14ac:dyDescent="0.25">
      <c r="A158" t="str">
        <f>VLOOKUP(E158,'[1]ONS Area ID (CWT Q2 13-14)'!$A$2:$C$219,2,FALSE)</f>
        <v>E38000161</v>
      </c>
      <c r="B158" t="str">
        <f>VLOOKUP(E158,'[1]ONS Area ID (CWT Q2 13-14)'!$A$2:$C$219,3,FALSE)</f>
        <v>E39000005</v>
      </c>
      <c r="C158" s="66" t="str">
        <f>VLOOKUP(E158,[1]CCG!$A$2:$D$212,4,FALSE)</f>
        <v>Q48</v>
      </c>
      <c r="D158" s="66" t="str">
        <f>VLOOKUP(C158,'[1]Area Team'!$A$2:$B$29,2,FALSE)</f>
        <v>MERSEYSIDE AREA TEAM</v>
      </c>
      <c r="E158" s="81" t="s">
        <v>96</v>
      </c>
      <c r="F158" s="66" t="str">
        <f>VLOOKUP(E158,[1]CCG!$A$2:$D$212,2,FALSE)</f>
        <v>NHS SOUTH SEFTON CCG</v>
      </c>
      <c r="G158" s="56" t="s">
        <v>62</v>
      </c>
      <c r="H158" s="46" t="s">
        <v>63</v>
      </c>
      <c r="I158" s="82">
        <v>37</v>
      </c>
      <c r="J158" s="82">
        <v>37</v>
      </c>
      <c r="K158" s="60">
        <f t="shared" si="4"/>
        <v>0</v>
      </c>
      <c r="L158" s="58">
        <f t="shared" si="5"/>
        <v>1</v>
      </c>
    </row>
    <row r="159" spans="1:12" s="20" customFormat="1" ht="15" x14ac:dyDescent="0.25">
      <c r="A159" t="str">
        <f>VLOOKUP(E159,'[1]ONS Area ID (CWT Q2 13-14)'!$A$2:$C$219,2,FALSE)</f>
        <v>E38000170</v>
      </c>
      <c r="B159" t="str">
        <f>VLOOKUP(E159,'[1]ONS Area ID (CWT Q2 13-14)'!$A$2:$C$219,3,FALSE)</f>
        <v>E39000005</v>
      </c>
      <c r="C159" s="66" t="str">
        <f>VLOOKUP(E159,[1]CCG!$A$2:$D$212,4,FALSE)</f>
        <v>Q48</v>
      </c>
      <c r="D159" s="66" t="str">
        <f>VLOOKUP(C159,'[1]Area Team'!$A$2:$B$29,2,FALSE)</f>
        <v>MERSEYSIDE AREA TEAM</v>
      </c>
      <c r="E159" s="81" t="s">
        <v>97</v>
      </c>
      <c r="F159" s="66" t="str">
        <f>VLOOKUP(E159,[1]CCG!$A$2:$D$212,2,FALSE)</f>
        <v>NHS SOUTHPORT AND FORMBY CCG</v>
      </c>
      <c r="G159" s="56" t="s">
        <v>62</v>
      </c>
      <c r="H159" s="46" t="s">
        <v>63</v>
      </c>
      <c r="I159" s="82">
        <v>39</v>
      </c>
      <c r="J159" s="82">
        <v>37</v>
      </c>
      <c r="K159" s="60">
        <f t="shared" si="4"/>
        <v>2</v>
      </c>
      <c r="L159" s="58">
        <f t="shared" si="5"/>
        <v>0.94871794871794868</v>
      </c>
    </row>
    <row r="160" spans="1:12" s="20" customFormat="1" ht="15" x14ac:dyDescent="0.25">
      <c r="A160" t="str">
        <f>VLOOKUP(E160,'[1]ONS Area ID (CWT Q2 13-14)'!$A$2:$C$219,2,FALSE)</f>
        <v>E38000172</v>
      </c>
      <c r="B160" t="str">
        <f>VLOOKUP(E160,'[1]ONS Area ID (CWT Q2 13-14)'!$A$2:$C$219,3,FALSE)</f>
        <v>E39000005</v>
      </c>
      <c r="C160" s="66" t="str">
        <f>VLOOKUP(E160,[1]CCG!$A$2:$D$212,4,FALSE)</f>
        <v>Q48</v>
      </c>
      <c r="D160" s="66" t="str">
        <f>VLOOKUP(C160,'[1]Area Team'!$A$2:$B$29,2,FALSE)</f>
        <v>MERSEYSIDE AREA TEAM</v>
      </c>
      <c r="E160" s="81" t="s">
        <v>99</v>
      </c>
      <c r="F160" s="66" t="str">
        <f>VLOOKUP(E160,[1]CCG!$A$2:$D$212,2,FALSE)</f>
        <v>NHS ST HELENS CCG</v>
      </c>
      <c r="G160" s="56" t="s">
        <v>62</v>
      </c>
      <c r="H160" s="46" t="s">
        <v>63</v>
      </c>
      <c r="I160" s="82">
        <v>45</v>
      </c>
      <c r="J160" s="82">
        <v>45</v>
      </c>
      <c r="K160" s="60">
        <f t="shared" si="4"/>
        <v>0</v>
      </c>
      <c r="L160" s="58">
        <f t="shared" si="5"/>
        <v>1</v>
      </c>
    </row>
    <row r="161" spans="1:12" s="20" customFormat="1" ht="15" x14ac:dyDescent="0.25">
      <c r="A161" t="str">
        <f>VLOOKUP(E161,'[1]ONS Area ID (CWT Q2 13-14)'!$A$2:$C$219,2,FALSE)</f>
        <v>N/A</v>
      </c>
      <c r="B161" t="str">
        <f>VLOOKUP(E161,'[1]ONS Area ID (CWT Q2 13-14)'!$A$2:$C$219,3,FALSE)</f>
        <v>E39000007</v>
      </c>
      <c r="C161" s="66" t="s">
        <v>280</v>
      </c>
      <c r="D161" s="66" t="str">
        <f>VLOOKUP(C161,'[1]Area Team'!$A$2:$B$29,2,FALSE)</f>
        <v>NORTH YORKSHIRE AND HUMBER AREA TEAM</v>
      </c>
      <c r="E161" s="81" t="s">
        <v>264</v>
      </c>
      <c r="F161" s="66" t="s">
        <v>282</v>
      </c>
      <c r="G161" s="56" t="s">
        <v>62</v>
      </c>
      <c r="H161" s="46" t="s">
        <v>63</v>
      </c>
      <c r="I161" s="82">
        <v>6</v>
      </c>
      <c r="J161" s="82">
        <v>6</v>
      </c>
      <c r="K161" s="60">
        <f t="shared" si="4"/>
        <v>0</v>
      </c>
      <c r="L161" s="58">
        <f t="shared" si="5"/>
        <v>1</v>
      </c>
    </row>
    <row r="162" spans="1:12" s="20" customFormat="1" ht="15" x14ac:dyDescent="0.25">
      <c r="A162" t="str">
        <f>VLOOKUP(E162,'[1]ONS Area ID (CWT Q2 13-14)'!$A$2:$C$219,2,FALSE)</f>
        <v>E38000052</v>
      </c>
      <c r="B162" t="str">
        <f>VLOOKUP(E162,'[1]ONS Area ID (CWT Q2 13-14)'!$A$2:$C$219,3,FALSE)</f>
        <v>E39000007</v>
      </c>
      <c r="C162" s="66" t="str">
        <f>VLOOKUP(E162,[1]CCG!$A$2:$D$212,4,FALSE)</f>
        <v>Q50</v>
      </c>
      <c r="D162" s="66" t="str">
        <f>VLOOKUP(C162,'[1]Area Team'!$A$2:$B$29,2,FALSE)</f>
        <v>NORTH YORKSHIRE AND HUMBER AREA TEAM</v>
      </c>
      <c r="E162" s="81" t="s">
        <v>116</v>
      </c>
      <c r="F162" s="66" t="str">
        <f>VLOOKUP(E162,[1]CCG!$A$2:$D$212,2,FALSE)</f>
        <v>NHS EAST RIDING OF YORKSHIRE CCG</v>
      </c>
      <c r="G162" s="56" t="s">
        <v>62</v>
      </c>
      <c r="H162" s="46" t="s">
        <v>63</v>
      </c>
      <c r="I162" s="82">
        <v>114</v>
      </c>
      <c r="J162" s="82">
        <v>112</v>
      </c>
      <c r="K162" s="60">
        <f t="shared" si="4"/>
        <v>2</v>
      </c>
      <c r="L162" s="58">
        <f t="shared" si="5"/>
        <v>0.98245614035087714</v>
      </c>
    </row>
    <row r="163" spans="1:12" s="18" customFormat="1" ht="15" x14ac:dyDescent="0.25">
      <c r="A163" t="str">
        <f>VLOOKUP(E163,'[1]ONS Area ID (CWT Q2 13-14)'!$A$2:$C$219,2,FALSE)</f>
        <v>E38000069</v>
      </c>
      <c r="B163" t="str">
        <f>VLOOKUP(E163,'[1]ONS Area ID (CWT Q2 13-14)'!$A$2:$C$219,3,FALSE)</f>
        <v>E39000007</v>
      </c>
      <c r="C163" s="66" t="str">
        <f>VLOOKUP(E163,[1]CCG!$A$2:$D$212,4,FALSE)</f>
        <v>Q50</v>
      </c>
      <c r="D163" s="66" t="str">
        <f>VLOOKUP(C163,'[1]Area Team'!$A$2:$B$29,2,FALSE)</f>
        <v>NORTH YORKSHIRE AND HUMBER AREA TEAM</v>
      </c>
      <c r="E163" s="81" t="s">
        <v>119</v>
      </c>
      <c r="F163" s="66" t="str">
        <f>VLOOKUP(E163,[1]CCG!$A$2:$D$212,2,FALSE)</f>
        <v>NHS HAMBLETON, RICHMONDSHIRE AND WHITBY CCG</v>
      </c>
      <c r="G163" s="56" t="s">
        <v>62</v>
      </c>
      <c r="H163" s="46" t="s">
        <v>63</v>
      </c>
      <c r="I163" s="82">
        <v>56</v>
      </c>
      <c r="J163" s="82">
        <v>56</v>
      </c>
      <c r="K163" s="60">
        <f t="shared" si="4"/>
        <v>0</v>
      </c>
      <c r="L163" s="58">
        <f t="shared" si="5"/>
        <v>1</v>
      </c>
    </row>
    <row r="164" spans="1:12" ht="15" x14ac:dyDescent="0.25">
      <c r="A164" t="str">
        <f>VLOOKUP(E164,'[1]ONS Area ID (CWT Q2 13-14)'!$A$2:$C$219,2,FALSE)</f>
        <v>E38000073</v>
      </c>
      <c r="B164" t="str">
        <f>VLOOKUP(E164,'[1]ONS Area ID (CWT Q2 13-14)'!$A$2:$C$219,3,FALSE)</f>
        <v>E39000007</v>
      </c>
      <c r="C164" s="66" t="str">
        <f>VLOOKUP(E164,[1]CCG!$A$2:$D$212,4,FALSE)</f>
        <v>Q50</v>
      </c>
      <c r="D164" s="66" t="str">
        <f>VLOOKUP(C164,'[1]Area Team'!$A$2:$B$29,2,FALSE)</f>
        <v>NORTH YORKSHIRE AND HUMBER AREA TEAM</v>
      </c>
      <c r="E164" s="81" t="s">
        <v>120</v>
      </c>
      <c r="F164" s="66" t="str">
        <f>VLOOKUP(E164,[1]CCG!$A$2:$D$212,2,FALSE)</f>
        <v>NHS HARROGATE AND RURAL DISTRICT CCG</v>
      </c>
      <c r="G164" s="56" t="s">
        <v>62</v>
      </c>
      <c r="H164" s="46" t="s">
        <v>63</v>
      </c>
      <c r="I164" s="82">
        <v>59</v>
      </c>
      <c r="J164" s="82">
        <v>58</v>
      </c>
      <c r="K164" s="60">
        <f t="shared" si="4"/>
        <v>1</v>
      </c>
      <c r="L164" s="58">
        <f t="shared" si="5"/>
        <v>0.98305084745762716</v>
      </c>
    </row>
    <row r="165" spans="1:12" ht="15" x14ac:dyDescent="0.25">
      <c r="A165" t="str">
        <f>VLOOKUP(E165,'[1]ONS Area ID (CWT Q2 13-14)'!$A$2:$C$219,2,FALSE)</f>
        <v>E38000085</v>
      </c>
      <c r="B165" t="str">
        <f>VLOOKUP(E165,'[1]ONS Area ID (CWT Q2 13-14)'!$A$2:$C$219,3,FALSE)</f>
        <v>E39000007</v>
      </c>
      <c r="C165" s="66" t="str">
        <f>VLOOKUP(E165,[1]CCG!$A$2:$D$212,4,FALSE)</f>
        <v>Q50</v>
      </c>
      <c r="D165" s="66" t="str">
        <f>VLOOKUP(C165,'[1]Area Team'!$A$2:$B$29,2,FALSE)</f>
        <v>NORTH YORKSHIRE AND HUMBER AREA TEAM</v>
      </c>
      <c r="E165" s="81" t="s">
        <v>121</v>
      </c>
      <c r="F165" s="66" t="str">
        <f>VLOOKUP(E165,[1]CCG!$A$2:$D$212,2,FALSE)</f>
        <v>NHS HULL CCG</v>
      </c>
      <c r="G165" s="56" t="s">
        <v>62</v>
      </c>
      <c r="H165" s="46" t="s">
        <v>63</v>
      </c>
      <c r="I165" s="82">
        <v>81</v>
      </c>
      <c r="J165" s="82">
        <v>77</v>
      </c>
      <c r="K165" s="60">
        <f t="shared" si="4"/>
        <v>4</v>
      </c>
      <c r="L165" s="58">
        <f t="shared" si="5"/>
        <v>0.95061728395061729</v>
      </c>
    </row>
    <row r="166" spans="1:12" ht="15" x14ac:dyDescent="0.25">
      <c r="A166" t="str">
        <f>VLOOKUP(E166,'[1]ONS Area ID (CWT Q2 13-14)'!$A$2:$C$219,2,FALSE)</f>
        <v>E38000119</v>
      </c>
      <c r="B166" t="str">
        <f>VLOOKUP(E166,'[1]ONS Area ID (CWT Q2 13-14)'!$A$2:$C$219,3,FALSE)</f>
        <v>E39000007</v>
      </c>
      <c r="C166" s="66" t="str">
        <f>VLOOKUP(E166,[1]CCG!$A$2:$D$212,4,FALSE)</f>
        <v>Q50</v>
      </c>
      <c r="D166" s="66" t="str">
        <f>VLOOKUP(C166,'[1]Area Team'!$A$2:$B$29,2,FALSE)</f>
        <v>NORTH YORKSHIRE AND HUMBER AREA TEAM</v>
      </c>
      <c r="E166" s="81" t="s">
        <v>123</v>
      </c>
      <c r="F166" s="66" t="str">
        <f>VLOOKUP(E166,[1]CCG!$A$2:$D$212,2,FALSE)</f>
        <v>NHS NORTH EAST LINCOLNSHIRE CCG</v>
      </c>
      <c r="G166" s="56" t="s">
        <v>62</v>
      </c>
      <c r="H166" s="46" t="s">
        <v>63</v>
      </c>
      <c r="I166" s="82">
        <v>57</v>
      </c>
      <c r="J166" s="82">
        <v>56</v>
      </c>
      <c r="K166" s="60">
        <f t="shared" si="4"/>
        <v>1</v>
      </c>
      <c r="L166" s="58">
        <f t="shared" si="5"/>
        <v>0.98245614035087714</v>
      </c>
    </row>
    <row r="167" spans="1:12" ht="15" x14ac:dyDescent="0.25">
      <c r="A167" t="str">
        <f>VLOOKUP(E167,'[1]ONS Area ID (CWT Q2 13-14)'!$A$2:$C$219,2,FALSE)</f>
        <v>E38000122</v>
      </c>
      <c r="B167" t="str">
        <f>VLOOKUP(E167,'[1]ONS Area ID (CWT Q2 13-14)'!$A$2:$C$219,3,FALSE)</f>
        <v>E39000007</v>
      </c>
      <c r="C167" s="66" t="str">
        <f>VLOOKUP(E167,[1]CCG!$A$2:$D$212,4,FALSE)</f>
        <v>Q50</v>
      </c>
      <c r="D167" s="66" t="str">
        <f>VLOOKUP(C167,'[1]Area Team'!$A$2:$B$29,2,FALSE)</f>
        <v>NORTH YORKSHIRE AND HUMBER AREA TEAM</v>
      </c>
      <c r="E167" s="81" t="s">
        <v>125</v>
      </c>
      <c r="F167" s="66" t="str">
        <f>VLOOKUP(E167,[1]CCG!$A$2:$D$212,2,FALSE)</f>
        <v>NHS NORTH LINCOLNSHIRE CCG</v>
      </c>
      <c r="G167" s="56" t="s">
        <v>62</v>
      </c>
      <c r="H167" s="46" t="s">
        <v>63</v>
      </c>
      <c r="I167" s="82">
        <v>46</v>
      </c>
      <c r="J167" s="82">
        <v>45</v>
      </c>
      <c r="K167" s="60">
        <f t="shared" si="4"/>
        <v>1</v>
      </c>
      <c r="L167" s="58">
        <f t="shared" si="5"/>
        <v>0.97826086956521741</v>
      </c>
    </row>
    <row r="168" spans="1:12" ht="15" x14ac:dyDescent="0.25">
      <c r="A168" t="str">
        <f>VLOOKUP(E168,'[1]ONS Area ID (CWT Q2 13-14)'!$A$2:$C$219,2,FALSE)</f>
        <v>E38000145</v>
      </c>
      <c r="B168" t="str">
        <f>VLOOKUP(E168,'[1]ONS Area ID (CWT Q2 13-14)'!$A$2:$C$219,3,FALSE)</f>
        <v>E39000007</v>
      </c>
      <c r="C168" s="66" t="str">
        <f>VLOOKUP(E168,[1]CCG!$A$2:$D$212,4,FALSE)</f>
        <v>Q50</v>
      </c>
      <c r="D168" s="66" t="str">
        <f>VLOOKUP(C168,'[1]Area Team'!$A$2:$B$29,2,FALSE)</f>
        <v>NORTH YORKSHIRE AND HUMBER AREA TEAM</v>
      </c>
      <c r="E168" s="81" t="s">
        <v>127</v>
      </c>
      <c r="F168" s="66" t="str">
        <f>VLOOKUP(E168,[1]CCG!$A$2:$D$212,2,FALSE)</f>
        <v>NHS SCARBOROUGH AND RYEDALE CCG</v>
      </c>
      <c r="G168" s="56" t="s">
        <v>62</v>
      </c>
      <c r="H168" s="46" t="s">
        <v>63</v>
      </c>
      <c r="I168" s="82">
        <v>28</v>
      </c>
      <c r="J168" s="82">
        <v>27</v>
      </c>
      <c r="K168" s="60">
        <f t="shared" si="4"/>
        <v>1</v>
      </c>
      <c r="L168" s="58">
        <f t="shared" si="5"/>
        <v>0.9642857142857143</v>
      </c>
    </row>
    <row r="169" spans="1:12" ht="15" x14ac:dyDescent="0.25">
      <c r="A169" t="str">
        <f>VLOOKUP(E169,'[1]ONS Area ID (CWT Q2 13-14)'!$A$2:$C$219,2,FALSE)</f>
        <v>E38000188</v>
      </c>
      <c r="B169" t="str">
        <f>VLOOKUP(E169,'[1]ONS Area ID (CWT Q2 13-14)'!$A$2:$C$219,3,FALSE)</f>
        <v>E39000007</v>
      </c>
      <c r="C169" s="66" t="str">
        <f>VLOOKUP(E169,[1]CCG!$A$2:$D$212,4,FALSE)</f>
        <v>Q50</v>
      </c>
      <c r="D169" s="66" t="str">
        <f>VLOOKUP(C169,'[1]Area Team'!$A$2:$B$29,2,FALSE)</f>
        <v>NORTH YORKSHIRE AND HUMBER AREA TEAM</v>
      </c>
      <c r="E169" s="81" t="s">
        <v>129</v>
      </c>
      <c r="F169" s="66" t="str">
        <f>VLOOKUP(E169,[1]CCG!$A$2:$D$212,2,FALSE)</f>
        <v>NHS VALE OF YORK CCG</v>
      </c>
      <c r="G169" s="56" t="s">
        <v>62</v>
      </c>
      <c r="H169" s="46" t="s">
        <v>63</v>
      </c>
      <c r="I169" s="82">
        <v>93</v>
      </c>
      <c r="J169" s="82">
        <v>87</v>
      </c>
      <c r="K169" s="60">
        <f t="shared" si="4"/>
        <v>6</v>
      </c>
      <c r="L169" s="58">
        <f t="shared" si="5"/>
        <v>0.93548387096774188</v>
      </c>
    </row>
    <row r="170" spans="1:12" ht="15" x14ac:dyDescent="0.25">
      <c r="A170" t="str">
        <f>VLOOKUP(E170,'[1]ONS Area ID (CWT Q2 13-14)'!$A$2:$C$219,2,FALSE)</f>
        <v>E38000028</v>
      </c>
      <c r="B170" t="str">
        <f>VLOOKUP(E170,'[1]ONS Area ID (CWT Q2 13-14)'!$A$2:$C$219,3,FALSE)</f>
        <v>E39000017</v>
      </c>
      <c r="C170" s="66" t="str">
        <f>VLOOKUP(E170,[1]CCG!$A$2:$D$212,4,FALSE)</f>
        <v>Q60</v>
      </c>
      <c r="D170" s="66" t="str">
        <f>VLOOKUP(C170,'[1]Area Team'!$A$2:$B$29,2,FALSE)</f>
        <v>SHROPSHIRE AND STAFFORDSHIRE AREA TEAM</v>
      </c>
      <c r="E170" s="81" t="s">
        <v>151</v>
      </c>
      <c r="F170" s="66" t="str">
        <f>VLOOKUP(E170,[1]CCG!$A$2:$D$212,2,FALSE)</f>
        <v>NHS CANNOCK CHASE CCG</v>
      </c>
      <c r="G170" s="56" t="s">
        <v>62</v>
      </c>
      <c r="H170" s="46" t="s">
        <v>63</v>
      </c>
      <c r="I170" s="82">
        <v>25</v>
      </c>
      <c r="J170" s="82">
        <v>25</v>
      </c>
      <c r="K170" s="60">
        <f t="shared" si="4"/>
        <v>0</v>
      </c>
      <c r="L170" s="58">
        <f t="shared" si="5"/>
        <v>1</v>
      </c>
    </row>
    <row r="171" spans="1:12" ht="15" x14ac:dyDescent="0.25">
      <c r="A171" t="str">
        <f>VLOOKUP(E171,'[1]ONS Area ID (CWT Q2 13-14)'!$A$2:$C$219,2,FALSE)</f>
        <v>E38000053</v>
      </c>
      <c r="B171" t="str">
        <f>VLOOKUP(E171,'[1]ONS Area ID (CWT Q2 13-14)'!$A$2:$C$219,3,FALSE)</f>
        <v>E39000017</v>
      </c>
      <c r="C171" s="66" t="str">
        <f>VLOOKUP(E171,[1]CCG!$A$2:$D$212,4,FALSE)</f>
        <v>Q60</v>
      </c>
      <c r="D171" s="66" t="str">
        <f>VLOOKUP(C171,'[1]Area Team'!$A$2:$B$29,2,FALSE)</f>
        <v>SHROPSHIRE AND STAFFORDSHIRE AREA TEAM</v>
      </c>
      <c r="E171" s="81" t="s">
        <v>154</v>
      </c>
      <c r="F171" s="66" t="str">
        <f>VLOOKUP(E171,[1]CCG!$A$2:$D$212,2,FALSE)</f>
        <v>NHS EAST STAFFORDSHIRE CCG</v>
      </c>
      <c r="G171" s="56" t="s">
        <v>62</v>
      </c>
      <c r="H171" s="46" t="s">
        <v>63</v>
      </c>
      <c r="I171" s="82">
        <v>25</v>
      </c>
      <c r="J171" s="82">
        <v>23</v>
      </c>
      <c r="K171" s="60">
        <f t="shared" si="4"/>
        <v>2</v>
      </c>
      <c r="L171" s="58">
        <f t="shared" si="5"/>
        <v>0.92</v>
      </c>
    </row>
    <row r="172" spans="1:12" ht="15" x14ac:dyDescent="0.25">
      <c r="A172" t="str">
        <f>VLOOKUP(E172,'[1]ONS Area ID (CWT Q2 13-14)'!$A$2:$C$219,2,FALSE)</f>
        <v>E38000126</v>
      </c>
      <c r="B172" t="str">
        <f>VLOOKUP(E172,'[1]ONS Area ID (CWT Q2 13-14)'!$A$2:$C$219,3,FALSE)</f>
        <v>E39000017</v>
      </c>
      <c r="C172" s="66" t="str">
        <f>VLOOKUP(E172,[1]CCG!$A$2:$D$212,4,FALSE)</f>
        <v>Q60</v>
      </c>
      <c r="D172" s="66" t="str">
        <f>VLOOKUP(C172,'[1]Area Team'!$A$2:$B$29,2,FALSE)</f>
        <v>SHROPSHIRE AND STAFFORDSHIRE AREA TEAM</v>
      </c>
      <c r="E172" s="81" t="s">
        <v>156</v>
      </c>
      <c r="F172" s="66" t="str">
        <f>VLOOKUP(E172,[1]CCG!$A$2:$D$212,2,FALSE)</f>
        <v>NHS NORTH STAFFORDSHIRE CCG</v>
      </c>
      <c r="G172" s="56" t="s">
        <v>62</v>
      </c>
      <c r="H172" s="46" t="s">
        <v>63</v>
      </c>
      <c r="I172" s="82">
        <v>62</v>
      </c>
      <c r="J172" s="82">
        <v>60</v>
      </c>
      <c r="K172" s="60">
        <f t="shared" si="4"/>
        <v>2</v>
      </c>
      <c r="L172" s="58">
        <f t="shared" si="5"/>
        <v>0.967741935483871</v>
      </c>
    </row>
    <row r="173" spans="1:12" ht="15" x14ac:dyDescent="0.25">
      <c r="A173" t="str">
        <f>VLOOKUP(E173,'[1]ONS Area ID (CWT Q2 13-14)'!$A$2:$C$219,2,FALSE)</f>
        <v>E38000147</v>
      </c>
      <c r="B173" t="str">
        <f>VLOOKUP(E173,'[1]ONS Area ID (CWT Q2 13-14)'!$A$2:$C$219,3,FALSE)</f>
        <v>E39000017</v>
      </c>
      <c r="C173" s="66" t="str">
        <f>VLOOKUP(E173,[1]CCG!$A$2:$D$212,4,FALSE)</f>
        <v>Q60</v>
      </c>
      <c r="D173" s="66" t="str">
        <f>VLOOKUP(C173,'[1]Area Team'!$A$2:$B$29,2,FALSE)</f>
        <v>SHROPSHIRE AND STAFFORDSHIRE AREA TEAM</v>
      </c>
      <c r="E173" s="81" t="s">
        <v>160</v>
      </c>
      <c r="F173" s="66" t="str">
        <f>VLOOKUP(E173,[1]CCG!$A$2:$D$212,2,FALSE)</f>
        <v>NHS SHROPSHIRE CCG</v>
      </c>
      <c r="G173" s="56" t="s">
        <v>62</v>
      </c>
      <c r="H173" s="46" t="s">
        <v>63</v>
      </c>
      <c r="I173" s="82">
        <v>101</v>
      </c>
      <c r="J173" s="82">
        <v>95</v>
      </c>
      <c r="K173" s="60">
        <f t="shared" si="4"/>
        <v>6</v>
      </c>
      <c r="L173" s="58">
        <f t="shared" si="5"/>
        <v>0.94059405940594054</v>
      </c>
    </row>
    <row r="174" spans="1:12" ht="15" x14ac:dyDescent="0.25">
      <c r="A174" t="str">
        <f>VLOOKUP(E174,'[1]ONS Area ID (CWT Q2 13-14)'!$A$2:$C$219,2,FALSE)</f>
        <v>E38000153</v>
      </c>
      <c r="B174" t="str">
        <f>VLOOKUP(E174,'[1]ONS Area ID (CWT Q2 13-14)'!$A$2:$C$219,3,FALSE)</f>
        <v>E39000017</v>
      </c>
      <c r="C174" s="66" t="str">
        <f>VLOOKUP(E174,[1]CCG!$A$2:$D$212,4,FALSE)</f>
        <v>Q60</v>
      </c>
      <c r="D174" s="66" t="str">
        <f>VLOOKUP(C174,'[1]Area Team'!$A$2:$B$29,2,FALSE)</f>
        <v>SHROPSHIRE AND STAFFORDSHIRE AREA TEAM</v>
      </c>
      <c r="E174" s="81" t="s">
        <v>162</v>
      </c>
      <c r="F174" s="66" t="str">
        <f>VLOOKUP(E174,[1]CCG!$A$2:$D$212,2,FALSE)</f>
        <v>NHS SOUTH EAST STAFFS AND SEISDON PENINSULAR CCG</v>
      </c>
      <c r="G174" s="56" t="s">
        <v>62</v>
      </c>
      <c r="H174" s="46" t="s">
        <v>63</v>
      </c>
      <c r="I174" s="82">
        <v>49</v>
      </c>
      <c r="J174" s="82">
        <v>43</v>
      </c>
      <c r="K174" s="60">
        <f t="shared" si="4"/>
        <v>6</v>
      </c>
      <c r="L174" s="58">
        <f t="shared" si="5"/>
        <v>0.87755102040816324</v>
      </c>
    </row>
    <row r="175" spans="1:12" ht="15" x14ac:dyDescent="0.25">
      <c r="A175" t="str">
        <f>VLOOKUP(E175,'[1]ONS Area ID (CWT Q2 13-14)'!$A$2:$C$219,2,FALSE)</f>
        <v>E38000173</v>
      </c>
      <c r="B175" t="str">
        <f>VLOOKUP(E175,'[1]ONS Area ID (CWT Q2 13-14)'!$A$2:$C$219,3,FALSE)</f>
        <v>E39000017</v>
      </c>
      <c r="C175" s="66" t="str">
        <f>VLOOKUP(E175,[1]CCG!$A$2:$D$212,4,FALSE)</f>
        <v>Q60</v>
      </c>
      <c r="D175" s="66" t="str">
        <f>VLOOKUP(C175,'[1]Area Team'!$A$2:$B$29,2,FALSE)</f>
        <v>SHROPSHIRE AND STAFFORDSHIRE AREA TEAM</v>
      </c>
      <c r="E175" s="81" t="s">
        <v>165</v>
      </c>
      <c r="F175" s="66" t="str">
        <f>VLOOKUP(E175,[1]CCG!$A$2:$D$212,2,FALSE)</f>
        <v>NHS STAFFORD AND SURROUNDS CCG</v>
      </c>
      <c r="G175" s="56" t="s">
        <v>62</v>
      </c>
      <c r="H175" s="46" t="s">
        <v>63</v>
      </c>
      <c r="I175" s="82">
        <v>48</v>
      </c>
      <c r="J175" s="82">
        <v>48</v>
      </c>
      <c r="K175" s="60">
        <f t="shared" si="4"/>
        <v>0</v>
      </c>
      <c r="L175" s="58">
        <f t="shared" si="5"/>
        <v>1</v>
      </c>
    </row>
    <row r="176" spans="1:12" ht="15" x14ac:dyDescent="0.25">
      <c r="A176" t="str">
        <f>VLOOKUP(E176,'[1]ONS Area ID (CWT Q2 13-14)'!$A$2:$C$219,2,FALSE)</f>
        <v>E38000175</v>
      </c>
      <c r="B176" t="str">
        <f>VLOOKUP(E176,'[1]ONS Area ID (CWT Q2 13-14)'!$A$2:$C$219,3,FALSE)</f>
        <v>E39000017</v>
      </c>
      <c r="C176" s="66" t="str">
        <f>VLOOKUP(E176,[1]CCG!$A$2:$D$212,4,FALSE)</f>
        <v>Q60</v>
      </c>
      <c r="D176" s="66" t="str">
        <f>VLOOKUP(C176,'[1]Area Team'!$A$2:$B$29,2,FALSE)</f>
        <v>SHROPSHIRE AND STAFFORDSHIRE AREA TEAM</v>
      </c>
      <c r="E176" s="81" t="s">
        <v>166</v>
      </c>
      <c r="F176" s="66" t="str">
        <f>VLOOKUP(E176,[1]CCG!$A$2:$D$212,2,FALSE)</f>
        <v>NHS STOKE ON TRENT CCG</v>
      </c>
      <c r="G176" s="56" t="s">
        <v>62</v>
      </c>
      <c r="H176" s="46" t="s">
        <v>63</v>
      </c>
      <c r="I176" s="82">
        <v>49</v>
      </c>
      <c r="J176" s="82">
        <v>49</v>
      </c>
      <c r="K176" s="60">
        <f t="shared" si="4"/>
        <v>0</v>
      </c>
      <c r="L176" s="58">
        <f t="shared" si="5"/>
        <v>1</v>
      </c>
    </row>
    <row r="177" spans="1:12" ht="15" x14ac:dyDescent="0.25">
      <c r="A177" t="str">
        <f>VLOOKUP(E177,'[1]ONS Area ID (CWT Q2 13-14)'!$A$2:$C$219,2,FALSE)</f>
        <v>E38000183</v>
      </c>
      <c r="B177" t="str">
        <f>VLOOKUP(E177,'[1]ONS Area ID (CWT Q2 13-14)'!$A$2:$C$219,3,FALSE)</f>
        <v>E39000017</v>
      </c>
      <c r="C177" s="66" t="str">
        <f>VLOOKUP(E177,[1]CCG!$A$2:$D$212,4,FALSE)</f>
        <v>Q60</v>
      </c>
      <c r="D177" s="66" t="str">
        <f>VLOOKUP(C177,'[1]Area Team'!$A$2:$B$29,2,FALSE)</f>
        <v>SHROPSHIRE AND STAFFORDSHIRE AREA TEAM</v>
      </c>
      <c r="E177" s="81" t="s">
        <v>167</v>
      </c>
      <c r="F177" s="66" t="str">
        <f>VLOOKUP(E177,[1]CCG!$A$2:$D$212,2,FALSE)</f>
        <v>NHS TELFORD AND WREKIN CCG</v>
      </c>
      <c r="G177" s="56" t="s">
        <v>62</v>
      </c>
      <c r="H177" s="46" t="s">
        <v>63</v>
      </c>
      <c r="I177" s="82">
        <v>41</v>
      </c>
      <c r="J177" s="82">
        <v>39</v>
      </c>
      <c r="K177" s="60">
        <f t="shared" si="4"/>
        <v>2</v>
      </c>
      <c r="L177" s="58">
        <f t="shared" si="5"/>
        <v>0.95121951219512191</v>
      </c>
    </row>
    <row r="178" spans="1:12" ht="15" x14ac:dyDescent="0.25">
      <c r="A178" t="str">
        <f>VLOOKUP(E178,'[1]ONS Area ID (CWT Q2 13-14)'!$A$2:$C$219,2,FALSE)</f>
        <v>E38000006</v>
      </c>
      <c r="B178" t="str">
        <f>VLOOKUP(E178,'[1]ONS Area ID (CWT Q2 13-14)'!$A$2:$C$219,3,FALSE)</f>
        <v>E39000008</v>
      </c>
      <c r="C178" s="66" t="str">
        <f>VLOOKUP(E178,[1]CCG!$A$2:$D$212,4,FALSE)</f>
        <v>Q51</v>
      </c>
      <c r="D178" s="66" t="str">
        <f>VLOOKUP(C178,'[1]Area Team'!$A$2:$B$29,2,FALSE)</f>
        <v>SOUTH YORKSHIRE AND BASSETLAW AREA TEAM</v>
      </c>
      <c r="E178" s="81" t="s">
        <v>109</v>
      </c>
      <c r="F178" s="66" t="str">
        <f>VLOOKUP(E178,[1]CCG!$A$2:$D$212,2,FALSE)</f>
        <v>NHS BARNSLEY CCG</v>
      </c>
      <c r="G178" s="56" t="s">
        <v>62</v>
      </c>
      <c r="H178" s="46" t="s">
        <v>63</v>
      </c>
      <c r="I178" s="82">
        <v>73</v>
      </c>
      <c r="J178" s="82">
        <v>73</v>
      </c>
      <c r="K178" s="60">
        <f t="shared" si="4"/>
        <v>0</v>
      </c>
      <c r="L178" s="58">
        <f t="shared" si="5"/>
        <v>1</v>
      </c>
    </row>
    <row r="179" spans="1:12" ht="15" x14ac:dyDescent="0.25">
      <c r="A179" t="str">
        <f>VLOOKUP(E179,'[1]ONS Area ID (CWT Q2 13-14)'!$A$2:$C$219,2,FALSE)</f>
        <v>E38000008</v>
      </c>
      <c r="B179" t="str">
        <f>VLOOKUP(E179,'[1]ONS Area ID (CWT Q2 13-14)'!$A$2:$C$219,3,FALSE)</f>
        <v>E39000008</v>
      </c>
      <c r="C179" s="66" t="str">
        <f>VLOOKUP(E179,[1]CCG!$A$2:$D$212,4,FALSE)</f>
        <v>Q51</v>
      </c>
      <c r="D179" s="66" t="str">
        <f>VLOOKUP(C179,'[1]Area Team'!$A$2:$B$29,2,FALSE)</f>
        <v>SOUTH YORKSHIRE AND BASSETLAW AREA TEAM</v>
      </c>
      <c r="E179" s="81" t="s">
        <v>110</v>
      </c>
      <c r="F179" s="66" t="str">
        <f>VLOOKUP(E179,[1]CCG!$A$2:$D$212,2,FALSE)</f>
        <v>NHS BASSETLAW CCG</v>
      </c>
      <c r="G179" s="56" t="s">
        <v>62</v>
      </c>
      <c r="H179" s="46" t="s">
        <v>63</v>
      </c>
      <c r="I179" s="82">
        <v>41</v>
      </c>
      <c r="J179" s="82">
        <v>40</v>
      </c>
      <c r="K179" s="60">
        <f t="shared" si="4"/>
        <v>1</v>
      </c>
      <c r="L179" s="58">
        <f t="shared" si="5"/>
        <v>0.97560975609756095</v>
      </c>
    </row>
    <row r="180" spans="1:12" ht="15" x14ac:dyDescent="0.25">
      <c r="A180" t="str">
        <f>VLOOKUP(E180,'[1]ONS Area ID (CWT Q2 13-14)'!$A$2:$C$219,2,FALSE)</f>
        <v>E38000044</v>
      </c>
      <c r="B180" t="str">
        <f>VLOOKUP(E180,'[1]ONS Area ID (CWT Q2 13-14)'!$A$2:$C$219,3,FALSE)</f>
        <v>E39000008</v>
      </c>
      <c r="C180" s="66" t="str">
        <f>VLOOKUP(E180,[1]CCG!$A$2:$D$212,4,FALSE)</f>
        <v>Q51</v>
      </c>
      <c r="D180" s="66" t="str">
        <f>VLOOKUP(C180,'[1]Area Team'!$A$2:$B$29,2,FALSE)</f>
        <v>SOUTH YORKSHIRE AND BASSETLAW AREA TEAM</v>
      </c>
      <c r="E180" s="81" t="s">
        <v>115</v>
      </c>
      <c r="F180" s="66" t="str">
        <f>VLOOKUP(E180,[1]CCG!$A$2:$D$212,2,FALSE)</f>
        <v>NHS DONCASTER CCG</v>
      </c>
      <c r="G180" s="56" t="s">
        <v>62</v>
      </c>
      <c r="H180" s="46" t="s">
        <v>63</v>
      </c>
      <c r="I180" s="82">
        <v>91</v>
      </c>
      <c r="J180" s="82">
        <v>86</v>
      </c>
      <c r="K180" s="60">
        <f t="shared" si="4"/>
        <v>5</v>
      </c>
      <c r="L180" s="58">
        <f t="shared" si="5"/>
        <v>0.94505494505494503</v>
      </c>
    </row>
    <row r="181" spans="1:12" ht="15" x14ac:dyDescent="0.25">
      <c r="A181" t="str">
        <f>VLOOKUP(E181,'[1]ONS Area ID (CWT Q2 13-14)'!$A$2:$C$219,2,FALSE)</f>
        <v>E38000141</v>
      </c>
      <c r="B181" t="str">
        <f>VLOOKUP(E181,'[1]ONS Area ID (CWT Q2 13-14)'!$A$2:$C$219,3,FALSE)</f>
        <v>E39000008</v>
      </c>
      <c r="C181" s="66" t="str">
        <f>VLOOKUP(E181,[1]CCG!$A$2:$D$212,4,FALSE)</f>
        <v>Q51</v>
      </c>
      <c r="D181" s="66" t="str">
        <f>VLOOKUP(C181,'[1]Area Team'!$A$2:$B$29,2,FALSE)</f>
        <v>SOUTH YORKSHIRE AND BASSETLAW AREA TEAM</v>
      </c>
      <c r="E181" s="81" t="s">
        <v>126</v>
      </c>
      <c r="F181" s="66" t="str">
        <f>VLOOKUP(E181,[1]CCG!$A$2:$D$212,2,FALSE)</f>
        <v>NHS ROTHERHAM CCG</v>
      </c>
      <c r="G181" s="56" t="s">
        <v>62</v>
      </c>
      <c r="H181" s="46" t="s">
        <v>63</v>
      </c>
      <c r="I181" s="82">
        <v>55</v>
      </c>
      <c r="J181" s="82">
        <v>54</v>
      </c>
      <c r="K181" s="60">
        <f t="shared" si="4"/>
        <v>1</v>
      </c>
      <c r="L181" s="58">
        <f t="shared" si="5"/>
        <v>0.98181818181818181</v>
      </c>
    </row>
    <row r="182" spans="1:12" ht="15" x14ac:dyDescent="0.25">
      <c r="A182" t="str">
        <f>VLOOKUP(E182,'[1]ONS Area ID (CWT Q2 13-14)'!$A$2:$C$219,2,FALSE)</f>
        <v>E38000146</v>
      </c>
      <c r="B182" t="str">
        <f>VLOOKUP(E182,'[1]ONS Area ID (CWT Q2 13-14)'!$A$2:$C$219,3,FALSE)</f>
        <v>E39000008</v>
      </c>
      <c r="C182" s="66" t="str">
        <f>VLOOKUP(E182,[1]CCG!$A$2:$D$212,4,FALSE)</f>
        <v>Q51</v>
      </c>
      <c r="D182" s="66" t="str">
        <f>VLOOKUP(C182,'[1]Area Team'!$A$2:$B$29,2,FALSE)</f>
        <v>SOUTH YORKSHIRE AND BASSETLAW AREA TEAM</v>
      </c>
      <c r="E182" s="81" t="s">
        <v>128</v>
      </c>
      <c r="F182" s="66" t="str">
        <f>VLOOKUP(E182,[1]CCG!$A$2:$D$212,2,FALSE)</f>
        <v>NHS SHEFFIELD CCG</v>
      </c>
      <c r="G182" s="56" t="s">
        <v>62</v>
      </c>
      <c r="H182" s="46" t="s">
        <v>63</v>
      </c>
      <c r="I182" s="82">
        <v>149</v>
      </c>
      <c r="J182" s="82">
        <v>147</v>
      </c>
      <c r="K182" s="60">
        <f t="shared" si="4"/>
        <v>2</v>
      </c>
      <c r="L182" s="58">
        <f t="shared" si="5"/>
        <v>0.98657718120805371</v>
      </c>
    </row>
    <row r="183" spans="1:12" ht="15" x14ac:dyDescent="0.25">
      <c r="A183" t="str">
        <f>VLOOKUP(E183,'[1]ONS Area ID (CWT Q2 13-14)'!$A$2:$C$219,2,FALSE)</f>
        <v>E38000021</v>
      </c>
      <c r="B183" t="str">
        <f>VLOOKUP(E183,'[1]ONS Area ID (CWT Q2 13-14)'!$A$2:$C$219,3,FALSE)</f>
        <v>E39000023</v>
      </c>
      <c r="C183" s="66" t="str">
        <f>VLOOKUP(E183,[1]CCG!$A$2:$D$212,4,FALSE)</f>
        <v>Q68</v>
      </c>
      <c r="D183" s="66" t="str">
        <f>VLOOKUP(C183,'[1]Area Team'!$A$2:$B$29,2,FALSE)</f>
        <v>SURREY AND SUSSEX AREA TEAM</v>
      </c>
      <c r="E183" s="81" t="s">
        <v>220</v>
      </c>
      <c r="F183" s="66" t="str">
        <f>VLOOKUP(E183,[1]CCG!$A$2:$D$212,2,FALSE)</f>
        <v>NHS BRIGHTON AND HOVE CCG</v>
      </c>
      <c r="G183" s="56" t="s">
        <v>62</v>
      </c>
      <c r="H183" s="46" t="s">
        <v>63</v>
      </c>
      <c r="I183" s="82">
        <v>50</v>
      </c>
      <c r="J183" s="82">
        <v>49</v>
      </c>
      <c r="K183" s="60">
        <f t="shared" si="4"/>
        <v>1</v>
      </c>
      <c r="L183" s="58">
        <f t="shared" si="5"/>
        <v>0.98</v>
      </c>
    </row>
    <row r="184" spans="1:12" ht="15" x14ac:dyDescent="0.25">
      <c r="A184" t="str">
        <f>VLOOKUP(E184,'[1]ONS Area ID (CWT Q2 13-14)'!$A$2:$C$219,2,FALSE)</f>
        <v>E38000036</v>
      </c>
      <c r="B184" t="str">
        <f>VLOOKUP(E184,'[1]ONS Area ID (CWT Q2 13-14)'!$A$2:$C$219,3,FALSE)</f>
        <v>E39000023</v>
      </c>
      <c r="C184" s="66" t="str">
        <f>VLOOKUP(E184,[1]CCG!$A$2:$D$212,4,FALSE)</f>
        <v>Q68</v>
      </c>
      <c r="D184" s="66" t="str">
        <f>VLOOKUP(C184,'[1]Area Team'!$A$2:$B$29,2,FALSE)</f>
        <v>SURREY AND SUSSEX AREA TEAM</v>
      </c>
      <c r="E184" s="81" t="s">
        <v>223</v>
      </c>
      <c r="F184" s="66" t="str">
        <f>VLOOKUP(E184,[1]CCG!$A$2:$D$212,2,FALSE)</f>
        <v>NHS COASTAL WEST SUSSEX CCG</v>
      </c>
      <c r="G184" s="56" t="s">
        <v>62</v>
      </c>
      <c r="H184" s="46" t="s">
        <v>63</v>
      </c>
      <c r="I184" s="82">
        <v>138</v>
      </c>
      <c r="J184" s="82">
        <v>135</v>
      </c>
      <c r="K184" s="60">
        <f t="shared" si="4"/>
        <v>3</v>
      </c>
      <c r="L184" s="58">
        <f t="shared" si="5"/>
        <v>0.97826086956521741</v>
      </c>
    </row>
    <row r="185" spans="1:12" ht="15" x14ac:dyDescent="0.25">
      <c r="A185" t="str">
        <f>VLOOKUP(E185,'[1]ONS Area ID (CWT Q2 13-14)'!$A$2:$C$219,2,FALSE)</f>
        <v>E38000039</v>
      </c>
      <c r="B185" t="str">
        <f>VLOOKUP(E185,'[1]ONS Area ID (CWT Q2 13-14)'!$A$2:$C$219,3,FALSE)</f>
        <v>E39000023</v>
      </c>
      <c r="C185" s="66" t="str">
        <f>VLOOKUP(E185,[1]CCG!$A$2:$D$212,4,FALSE)</f>
        <v>Q68</v>
      </c>
      <c r="D185" s="66" t="str">
        <f>VLOOKUP(C185,'[1]Area Team'!$A$2:$B$29,2,FALSE)</f>
        <v>SURREY AND SUSSEX AREA TEAM</v>
      </c>
      <c r="E185" s="81" t="s">
        <v>224</v>
      </c>
      <c r="F185" s="66" t="str">
        <f>VLOOKUP(E185,[1]CCG!$A$2:$D$212,2,FALSE)</f>
        <v>NHS CRAWLEY CCG</v>
      </c>
      <c r="G185" s="56" t="s">
        <v>62</v>
      </c>
      <c r="H185" s="46" t="s">
        <v>63</v>
      </c>
      <c r="I185" s="82">
        <v>36</v>
      </c>
      <c r="J185" s="82">
        <v>35</v>
      </c>
      <c r="K185" s="60">
        <f t="shared" si="4"/>
        <v>1</v>
      </c>
      <c r="L185" s="58">
        <f t="shared" si="5"/>
        <v>0.97222222222222221</v>
      </c>
    </row>
    <row r="186" spans="1:12" ht="15" x14ac:dyDescent="0.25">
      <c r="A186" t="str">
        <f>VLOOKUP(E186,'[1]ONS Area ID (CWT Q2 13-14)'!$A$2:$C$219,2,FALSE)</f>
        <v>E38000054</v>
      </c>
      <c r="B186" t="str">
        <f>VLOOKUP(E186,'[1]ONS Area ID (CWT Q2 13-14)'!$A$2:$C$219,3,FALSE)</f>
        <v>E39000023</v>
      </c>
      <c r="C186" s="66" t="str">
        <f>VLOOKUP(E186,[1]CCG!$A$2:$D$212,4,FALSE)</f>
        <v>Q68</v>
      </c>
      <c r="D186" s="66" t="str">
        <f>VLOOKUP(C186,'[1]Area Team'!$A$2:$B$29,2,FALSE)</f>
        <v>SURREY AND SUSSEX AREA TEAM</v>
      </c>
      <c r="E186" s="81" t="s">
        <v>226</v>
      </c>
      <c r="F186" s="66" t="str">
        <f>VLOOKUP(E186,[1]CCG!$A$2:$D$212,2,FALSE)</f>
        <v>NHS EAST SURREY CCG</v>
      </c>
      <c r="G186" s="56" t="s">
        <v>62</v>
      </c>
      <c r="H186" s="46" t="s">
        <v>63</v>
      </c>
      <c r="I186" s="82">
        <v>39</v>
      </c>
      <c r="J186" s="82">
        <v>39</v>
      </c>
      <c r="K186" s="60">
        <f t="shared" si="4"/>
        <v>0</v>
      </c>
      <c r="L186" s="58">
        <f t="shared" si="5"/>
        <v>1</v>
      </c>
    </row>
    <row r="187" spans="1:12" ht="15" x14ac:dyDescent="0.25">
      <c r="A187" t="str">
        <f>VLOOKUP(E187,'[1]ONS Area ID (CWT Q2 13-14)'!$A$2:$C$219,2,FALSE)</f>
        <v>E38000055</v>
      </c>
      <c r="B187" t="str">
        <f>VLOOKUP(E187,'[1]ONS Area ID (CWT Q2 13-14)'!$A$2:$C$219,3,FALSE)</f>
        <v>E39000023</v>
      </c>
      <c r="C187" s="66" t="str">
        <f>VLOOKUP(E187,[1]CCG!$A$2:$D$212,4,FALSE)</f>
        <v>Q68</v>
      </c>
      <c r="D187" s="66" t="str">
        <f>VLOOKUP(C187,'[1]Area Team'!$A$2:$B$29,2,FALSE)</f>
        <v>SURREY AND SUSSEX AREA TEAM</v>
      </c>
      <c r="E187" s="81" t="s">
        <v>222</v>
      </c>
      <c r="F187" s="66" t="str">
        <f>VLOOKUP(E187,[1]CCG!$A$2:$D$212,2,FALSE)</f>
        <v>NHS EASTBOURNE, HAILSHAM AND SEAFORD CCG</v>
      </c>
      <c r="G187" s="56" t="s">
        <v>62</v>
      </c>
      <c r="H187" s="46" t="s">
        <v>63</v>
      </c>
      <c r="I187" s="82">
        <v>59</v>
      </c>
      <c r="J187" s="82">
        <v>57</v>
      </c>
      <c r="K187" s="60">
        <f t="shared" si="4"/>
        <v>2</v>
      </c>
      <c r="L187" s="58">
        <f t="shared" si="5"/>
        <v>0.96610169491525422</v>
      </c>
    </row>
    <row r="188" spans="1:12" ht="15" x14ac:dyDescent="0.25">
      <c r="A188" t="str">
        <f>VLOOKUP(E188,'[1]ONS Area ID (CWT Q2 13-14)'!$A$2:$C$219,2,FALSE)</f>
        <v>E38000067</v>
      </c>
      <c r="B188" t="str">
        <f>VLOOKUP(E188,'[1]ONS Area ID (CWT Q2 13-14)'!$A$2:$C$219,3,FALSE)</f>
        <v>E39000023</v>
      </c>
      <c r="C188" s="66" t="str">
        <f>VLOOKUP(E188,[1]CCG!$A$2:$D$212,4,FALSE)</f>
        <v>Q68</v>
      </c>
      <c r="D188" s="66" t="str">
        <f>VLOOKUP(C188,'[1]Area Team'!$A$2:$B$29,2,FALSE)</f>
        <v>SURREY AND SUSSEX AREA TEAM</v>
      </c>
      <c r="E188" s="81" t="s">
        <v>227</v>
      </c>
      <c r="F188" s="66" t="str">
        <f>VLOOKUP(E188,[1]CCG!$A$2:$D$212,2,FALSE)</f>
        <v>NHS GUILDFORD AND WAVERLEY CCG</v>
      </c>
      <c r="G188" s="56" t="s">
        <v>62</v>
      </c>
      <c r="H188" s="46" t="s">
        <v>63</v>
      </c>
      <c r="I188" s="82">
        <v>53</v>
      </c>
      <c r="J188" s="82">
        <v>53</v>
      </c>
      <c r="K188" s="60">
        <f t="shared" si="4"/>
        <v>0</v>
      </c>
      <c r="L188" s="58">
        <f t="shared" si="5"/>
        <v>1</v>
      </c>
    </row>
    <row r="189" spans="1:12" ht="15" x14ac:dyDescent="0.25">
      <c r="A189" t="str">
        <f>VLOOKUP(E189,'[1]ONS Area ID (CWT Q2 13-14)'!$A$2:$C$219,2,FALSE)</f>
        <v>E38000076</v>
      </c>
      <c r="B189" t="str">
        <f>VLOOKUP(E189,'[1]ONS Area ID (CWT Q2 13-14)'!$A$2:$C$219,3,FALSE)</f>
        <v>E39000023</v>
      </c>
      <c r="C189" s="66" t="str">
        <f>VLOOKUP(E189,[1]CCG!$A$2:$D$212,4,FALSE)</f>
        <v>Q68</v>
      </c>
      <c r="D189" s="66" t="str">
        <f>VLOOKUP(C189,'[1]Area Team'!$A$2:$B$29,2,FALSE)</f>
        <v>SURREY AND SUSSEX AREA TEAM</v>
      </c>
      <c r="E189" s="81" t="s">
        <v>228</v>
      </c>
      <c r="F189" s="66" t="str">
        <f>VLOOKUP(E189,[1]CCG!$A$2:$D$212,2,FALSE)</f>
        <v>NHS HASTINGS AND ROTHER CCG</v>
      </c>
      <c r="G189" s="56" t="s">
        <v>62</v>
      </c>
      <c r="H189" s="46" t="s">
        <v>63</v>
      </c>
      <c r="I189" s="82">
        <v>67</v>
      </c>
      <c r="J189" s="82">
        <v>66</v>
      </c>
      <c r="K189" s="60">
        <f t="shared" si="4"/>
        <v>1</v>
      </c>
      <c r="L189" s="58">
        <f t="shared" si="5"/>
        <v>0.9850746268656716</v>
      </c>
    </row>
    <row r="190" spans="1:12" ht="15" x14ac:dyDescent="0.25">
      <c r="A190" t="str">
        <f>VLOOKUP(E190,'[1]ONS Area ID (CWT Q2 13-14)'!$A$2:$C$219,2,FALSE)</f>
        <v>E38000081</v>
      </c>
      <c r="B190" t="str">
        <f>VLOOKUP(E190,'[1]ONS Area ID (CWT Q2 13-14)'!$A$2:$C$219,3,FALSE)</f>
        <v>E39000023</v>
      </c>
      <c r="C190" s="66" t="str">
        <f>VLOOKUP(E190,[1]CCG!$A$2:$D$212,4,FALSE)</f>
        <v>Q68</v>
      </c>
      <c r="D190" s="66" t="str">
        <f>VLOOKUP(C190,'[1]Area Team'!$A$2:$B$29,2,FALSE)</f>
        <v>SURREY AND SUSSEX AREA TEAM</v>
      </c>
      <c r="E190" s="81" t="s">
        <v>273</v>
      </c>
      <c r="F190" s="66" t="str">
        <f>VLOOKUP(E190,[1]CCG!$A$2:$D$212,2,FALSE)</f>
        <v>NHS HIGH WEALD LEWES HAVENS CCG</v>
      </c>
      <c r="G190" s="56" t="s">
        <v>62</v>
      </c>
      <c r="H190" s="46" t="s">
        <v>63</v>
      </c>
      <c r="I190" s="82">
        <v>57</v>
      </c>
      <c r="J190" s="82">
        <v>52</v>
      </c>
      <c r="K190" s="60">
        <f t="shared" si="4"/>
        <v>5</v>
      </c>
      <c r="L190" s="58">
        <f t="shared" si="5"/>
        <v>0.91228070175438591</v>
      </c>
    </row>
    <row r="191" spans="1:12" ht="15" x14ac:dyDescent="0.25">
      <c r="A191" t="str">
        <f>VLOOKUP(E191,'[1]ONS Area ID (CWT Q2 13-14)'!$A$2:$C$219,2,FALSE)</f>
        <v>E38000083</v>
      </c>
      <c r="B191" t="str">
        <f>VLOOKUP(E191,'[1]ONS Area ID (CWT Q2 13-14)'!$A$2:$C$219,3,FALSE)</f>
        <v>E39000023</v>
      </c>
      <c r="C191" s="66" t="str">
        <f>VLOOKUP(E191,[1]CCG!$A$2:$D$212,4,FALSE)</f>
        <v>Q68</v>
      </c>
      <c r="D191" s="66" t="str">
        <f>VLOOKUP(C191,'[1]Area Team'!$A$2:$B$29,2,FALSE)</f>
        <v>SURREY AND SUSSEX AREA TEAM</v>
      </c>
      <c r="E191" s="81" t="s">
        <v>230</v>
      </c>
      <c r="F191" s="66" t="str">
        <f>VLOOKUP(E191,[1]CCG!$A$2:$D$212,2,FALSE)</f>
        <v>NHS HORSHAM AND MID SUSSEX CCG</v>
      </c>
      <c r="G191" s="56" t="s">
        <v>62</v>
      </c>
      <c r="H191" s="46" t="s">
        <v>63</v>
      </c>
      <c r="I191" s="82">
        <v>51</v>
      </c>
      <c r="J191" s="82">
        <v>49</v>
      </c>
      <c r="K191" s="60">
        <f t="shared" si="4"/>
        <v>2</v>
      </c>
      <c r="L191" s="58">
        <f t="shared" si="5"/>
        <v>0.96078431372549022</v>
      </c>
    </row>
    <row r="192" spans="1:12" ht="15" x14ac:dyDescent="0.25">
      <c r="A192" t="str">
        <f>VLOOKUP(E192,'[1]ONS Area ID (CWT Q2 13-14)'!$A$2:$C$219,2,FALSE)</f>
        <v>E38000128</v>
      </c>
      <c r="B192" t="str">
        <f>VLOOKUP(E192,'[1]ONS Area ID (CWT Q2 13-14)'!$A$2:$C$219,3,FALSE)</f>
        <v>E39000023</v>
      </c>
      <c r="C192" s="66" t="str">
        <f>VLOOKUP(E192,[1]CCG!$A$2:$D$212,4,FALSE)</f>
        <v>Q68</v>
      </c>
      <c r="D192" s="66" t="str">
        <f>VLOOKUP(C192,'[1]Area Team'!$A$2:$B$29,2,FALSE)</f>
        <v>SURREY AND SUSSEX AREA TEAM</v>
      </c>
      <c r="E192" s="81" t="s">
        <v>231</v>
      </c>
      <c r="F192" s="66" t="str">
        <f>VLOOKUP(E192,[1]CCG!$A$2:$D$212,2,FALSE)</f>
        <v>NHS NORTH WEST SURREY CCG</v>
      </c>
      <c r="G192" s="56" t="s">
        <v>62</v>
      </c>
      <c r="H192" s="46" t="s">
        <v>63</v>
      </c>
      <c r="I192" s="82">
        <v>81</v>
      </c>
      <c r="J192" s="82">
        <v>80</v>
      </c>
      <c r="K192" s="60">
        <f t="shared" si="4"/>
        <v>1</v>
      </c>
      <c r="L192" s="58">
        <f t="shared" si="5"/>
        <v>0.98765432098765427</v>
      </c>
    </row>
    <row r="193" spans="1:12" ht="15" x14ac:dyDescent="0.25">
      <c r="A193" t="str">
        <f>VLOOKUP(E193,'[1]ONS Area ID (CWT Q2 13-14)'!$A$2:$C$219,2,FALSE)</f>
        <v>E38000177</v>
      </c>
      <c r="B193" t="str">
        <f>VLOOKUP(E193,'[1]ONS Area ID (CWT Q2 13-14)'!$A$2:$C$219,3,FALSE)</f>
        <v>E39000023</v>
      </c>
      <c r="C193" s="66" t="str">
        <f>VLOOKUP(E193,[1]CCG!$A$2:$D$212,4,FALSE)</f>
        <v>Q68</v>
      </c>
      <c r="D193" s="66" t="str">
        <f>VLOOKUP(C193,'[1]Area Team'!$A$2:$B$29,2,FALSE)</f>
        <v>SURREY AND SUSSEX AREA TEAM</v>
      </c>
      <c r="E193" s="81" t="s">
        <v>271</v>
      </c>
      <c r="F193" s="66" t="str">
        <f>VLOOKUP(E193,[1]CCG!$A$2:$D$212,2,FALSE)</f>
        <v>NHS SURREY DOWNS CCG</v>
      </c>
      <c r="G193" s="56" t="s">
        <v>62</v>
      </c>
      <c r="H193" s="46" t="s">
        <v>63</v>
      </c>
      <c r="I193" s="82">
        <v>68</v>
      </c>
      <c r="J193" s="82">
        <v>64</v>
      </c>
      <c r="K193" s="60">
        <f t="shared" si="4"/>
        <v>4</v>
      </c>
      <c r="L193" s="58">
        <f t="shared" si="5"/>
        <v>0.94117647058823528</v>
      </c>
    </row>
    <row r="194" spans="1:12" ht="15" x14ac:dyDescent="0.25">
      <c r="A194" t="str">
        <f>VLOOKUP(E194,'[1]ONS Area ID (CWT Q2 13-14)'!$A$2:$C$219,2,FALSE)</f>
        <v>E38000178</v>
      </c>
      <c r="B194" t="str">
        <f>VLOOKUP(E194,'[1]ONS Area ID (CWT Q2 13-14)'!$A$2:$C$219,3,FALSE)</f>
        <v>E39000023</v>
      </c>
      <c r="C194" s="66" t="str">
        <f>VLOOKUP(E194,[1]CCG!$A$2:$D$212,4,FALSE)</f>
        <v>Q68</v>
      </c>
      <c r="D194" s="66" t="str">
        <f>VLOOKUP(C194,'[1]Area Team'!$A$2:$B$29,2,FALSE)</f>
        <v>SURREY AND SUSSEX AREA TEAM</v>
      </c>
      <c r="E194" s="81" t="s">
        <v>233</v>
      </c>
      <c r="F194" s="66" t="str">
        <f>VLOOKUP(E194,[1]CCG!$A$2:$D$212,2,FALSE)</f>
        <v>NHS SURREY HEATH CCG</v>
      </c>
      <c r="G194" s="56" t="s">
        <v>62</v>
      </c>
      <c r="H194" s="46" t="s">
        <v>63</v>
      </c>
      <c r="I194" s="82">
        <v>24</v>
      </c>
      <c r="J194" s="82">
        <v>24</v>
      </c>
      <c r="K194" s="60">
        <f t="shared" si="4"/>
        <v>0</v>
      </c>
      <c r="L194" s="58">
        <f t="shared" si="5"/>
        <v>1</v>
      </c>
    </row>
    <row r="195" spans="1:12" ht="15" x14ac:dyDescent="0.25">
      <c r="A195" t="str">
        <f>VLOOKUP(E195,'[1]ONS Area ID (CWT Q2 13-14)'!$A$2:$C$219,2,FALSE)</f>
        <v>E38000003</v>
      </c>
      <c r="B195" t="str">
        <f>VLOOKUP(E195,'[1]ONS Area ID (CWT Q2 13-14)'!$A$2:$C$219,3,FALSE)</f>
        <v>E39000024</v>
      </c>
      <c r="C195" s="66" t="str">
        <f>VLOOKUP(E195,[1]CCG!$A$2:$D$212,4,FALSE)</f>
        <v>Q69</v>
      </c>
      <c r="D195" s="66" t="str">
        <f>VLOOKUP(C195,'[1]Area Team'!$A$2:$B$29,2,FALSE)</f>
        <v>THAMES VALLEY AREA TEAM</v>
      </c>
      <c r="E195" s="81" t="s">
        <v>249</v>
      </c>
      <c r="F195" s="66" t="str">
        <f>VLOOKUP(E195,[1]CCG!$A$2:$D$212,2,FALSE)</f>
        <v>NHS AYLESBURY VALE CCG</v>
      </c>
      <c r="G195" s="56" t="s">
        <v>62</v>
      </c>
      <c r="H195" s="46" t="s">
        <v>63</v>
      </c>
      <c r="I195" s="82">
        <v>53</v>
      </c>
      <c r="J195" s="82">
        <v>53</v>
      </c>
      <c r="K195" s="60">
        <f t="shared" si="4"/>
        <v>0</v>
      </c>
      <c r="L195" s="58">
        <f t="shared" si="5"/>
        <v>1</v>
      </c>
    </row>
    <row r="196" spans="1:12" ht="15" x14ac:dyDescent="0.25">
      <c r="A196" t="str">
        <f>VLOOKUP(E196,'[1]ONS Area ID (CWT Q2 13-14)'!$A$2:$C$219,2,FALSE)</f>
        <v>E38000017</v>
      </c>
      <c r="B196" t="str">
        <f>VLOOKUP(E196,'[1]ONS Area ID (CWT Q2 13-14)'!$A$2:$C$219,3,FALSE)</f>
        <v>E39000024</v>
      </c>
      <c r="C196" s="66" t="str">
        <f>VLOOKUP(E196,[1]CCG!$A$2:$D$212,4,FALSE)</f>
        <v>Q69</v>
      </c>
      <c r="D196" s="66" t="str">
        <f>VLOOKUP(C196,'[1]Area Team'!$A$2:$B$29,2,FALSE)</f>
        <v>THAMES VALLEY AREA TEAM</v>
      </c>
      <c r="E196" s="81" t="s">
        <v>236</v>
      </c>
      <c r="F196" s="66" t="str">
        <f>VLOOKUP(E196,[1]CCG!$A$2:$D$212,2,FALSE)</f>
        <v>NHS BRACKNELL AND ASCOT CCG</v>
      </c>
      <c r="G196" s="56" t="s">
        <v>62</v>
      </c>
      <c r="H196" s="46" t="s">
        <v>63</v>
      </c>
      <c r="I196" s="82">
        <v>39</v>
      </c>
      <c r="J196" s="82">
        <v>38</v>
      </c>
      <c r="K196" s="60">
        <f t="shared" si="4"/>
        <v>1</v>
      </c>
      <c r="L196" s="58">
        <f t="shared" si="5"/>
        <v>0.97435897435897434</v>
      </c>
    </row>
    <row r="197" spans="1:12" ht="15" x14ac:dyDescent="0.25">
      <c r="A197" t="str">
        <f>VLOOKUP(E197,'[1]ONS Area ID (CWT Q2 13-14)'!$A$2:$C$219,2,FALSE)</f>
        <v>E38000033</v>
      </c>
      <c r="B197" t="str">
        <f>VLOOKUP(E197,'[1]ONS Area ID (CWT Q2 13-14)'!$A$2:$C$219,3,FALSE)</f>
        <v>E39000024</v>
      </c>
      <c r="C197" s="66" t="str">
        <f>VLOOKUP(E197,[1]CCG!$A$2:$D$212,4,FALSE)</f>
        <v>Q69</v>
      </c>
      <c r="D197" s="66" t="str">
        <f>VLOOKUP(C197,'[1]Area Team'!$A$2:$B$29,2,FALSE)</f>
        <v>THAMES VALLEY AREA TEAM</v>
      </c>
      <c r="E197" s="81" t="s">
        <v>237</v>
      </c>
      <c r="F197" s="66" t="str">
        <f>VLOOKUP(E197,[1]CCG!$A$2:$D$212,2,FALSE)</f>
        <v>NHS CHILTERN CCG</v>
      </c>
      <c r="G197" s="56" t="s">
        <v>62</v>
      </c>
      <c r="H197" s="46" t="s">
        <v>63</v>
      </c>
      <c r="I197" s="82">
        <v>86</v>
      </c>
      <c r="J197" s="82">
        <v>82</v>
      </c>
      <c r="K197" s="60">
        <f t="shared" si="4"/>
        <v>4</v>
      </c>
      <c r="L197" s="58">
        <f t="shared" si="5"/>
        <v>0.95348837209302328</v>
      </c>
    </row>
    <row r="198" spans="1:12" ht="15" x14ac:dyDescent="0.25">
      <c r="A198" t="str">
        <f>VLOOKUP(E198,'[1]ONS Area ID (CWT Q2 13-14)'!$A$2:$C$219,2,FALSE)</f>
        <v>E38000110</v>
      </c>
      <c r="B198" t="str">
        <f>VLOOKUP(E198,'[1]ONS Area ID (CWT Q2 13-14)'!$A$2:$C$219,3,FALSE)</f>
        <v>E39000024</v>
      </c>
      <c r="C198" s="66" t="str">
        <f>VLOOKUP(E198,[1]CCG!$A$2:$D$212,4,FALSE)</f>
        <v>Q69</v>
      </c>
      <c r="D198" s="66" t="str">
        <f>VLOOKUP(C198,'[1]Area Team'!$A$2:$B$29,2,FALSE)</f>
        <v>THAMES VALLEY AREA TEAM</v>
      </c>
      <c r="E198" s="81" t="s">
        <v>241</v>
      </c>
      <c r="F198" s="66" t="str">
        <f>VLOOKUP(E198,[1]CCG!$A$2:$D$212,2,FALSE)</f>
        <v>NHS NEWBURY AND DISTRICT CCG</v>
      </c>
      <c r="G198" s="56" t="s">
        <v>62</v>
      </c>
      <c r="H198" s="46" t="s">
        <v>63</v>
      </c>
      <c r="I198" s="82">
        <v>33</v>
      </c>
      <c r="J198" s="82">
        <v>31</v>
      </c>
      <c r="K198" s="60">
        <f t="shared" si="4"/>
        <v>2</v>
      </c>
      <c r="L198" s="58">
        <f t="shared" si="5"/>
        <v>0.93939393939393945</v>
      </c>
    </row>
    <row r="199" spans="1:12" ht="15" x14ac:dyDescent="0.25">
      <c r="A199" t="str">
        <f>VLOOKUP(E199,'[1]ONS Area ID (CWT Q2 13-14)'!$A$2:$C$219,2,FALSE)</f>
        <v>E38000114</v>
      </c>
      <c r="B199" t="str">
        <f>VLOOKUP(E199,'[1]ONS Area ID (CWT Q2 13-14)'!$A$2:$C$219,3,FALSE)</f>
        <v>E39000024</v>
      </c>
      <c r="C199" s="66" t="str">
        <f>VLOOKUP(E199,[1]CCG!$A$2:$D$212,4,FALSE)</f>
        <v>Q69</v>
      </c>
      <c r="D199" s="66" t="str">
        <f>VLOOKUP(C199,'[1]Area Team'!$A$2:$B$29,2,FALSE)</f>
        <v>THAMES VALLEY AREA TEAM</v>
      </c>
      <c r="E199" s="81" t="s">
        <v>242</v>
      </c>
      <c r="F199" s="66" t="str">
        <f>VLOOKUP(E199,[1]CCG!$A$2:$D$212,2,FALSE)</f>
        <v>NHS NORTH &amp; WEST READING CCG</v>
      </c>
      <c r="G199" s="56" t="s">
        <v>62</v>
      </c>
      <c r="H199" s="46" t="s">
        <v>63</v>
      </c>
      <c r="I199" s="82">
        <v>15</v>
      </c>
      <c r="J199" s="82">
        <v>13</v>
      </c>
      <c r="K199" s="60">
        <f t="shared" si="4"/>
        <v>2</v>
      </c>
      <c r="L199" s="58">
        <f t="shared" si="5"/>
        <v>0.8666666666666667</v>
      </c>
    </row>
    <row r="200" spans="1:12" ht="15" x14ac:dyDescent="0.25">
      <c r="A200" t="str">
        <f>VLOOKUP(E200,'[1]ONS Area ID (CWT Q2 13-14)'!$A$2:$C$219,2,FALSE)</f>
        <v>E38000136</v>
      </c>
      <c r="B200" t="str">
        <f>VLOOKUP(E200,'[1]ONS Area ID (CWT Q2 13-14)'!$A$2:$C$219,3,FALSE)</f>
        <v>E39000024</v>
      </c>
      <c r="C200" s="66" t="str">
        <f>VLOOKUP(E200,[1]CCG!$A$2:$D$212,4,FALSE)</f>
        <v>Q69</v>
      </c>
      <c r="D200" s="66" t="str">
        <f>VLOOKUP(C200,'[1]Area Team'!$A$2:$B$29,2,FALSE)</f>
        <v>THAMES VALLEY AREA TEAM</v>
      </c>
      <c r="E200" s="81" t="s">
        <v>243</v>
      </c>
      <c r="F200" s="66" t="str">
        <f>VLOOKUP(E200,[1]CCG!$A$2:$D$212,2,FALSE)</f>
        <v>NHS OXFORDSHIRE CCG</v>
      </c>
      <c r="G200" s="56" t="s">
        <v>62</v>
      </c>
      <c r="H200" s="46" t="s">
        <v>63</v>
      </c>
      <c r="I200" s="82">
        <v>105</v>
      </c>
      <c r="J200" s="82">
        <v>97</v>
      </c>
      <c r="K200" s="60">
        <f t="shared" si="4"/>
        <v>8</v>
      </c>
      <c r="L200" s="58">
        <f t="shared" si="5"/>
        <v>0.92380952380952386</v>
      </c>
    </row>
    <row r="201" spans="1:12" ht="15" x14ac:dyDescent="0.25">
      <c r="A201" t="str">
        <f>VLOOKUP(E201,'[1]ONS Area ID (CWT Q2 13-14)'!$A$2:$C$219,2,FALSE)</f>
        <v>E38000148</v>
      </c>
      <c r="B201" t="str">
        <f>VLOOKUP(E201,'[1]ONS Area ID (CWT Q2 13-14)'!$A$2:$C$219,3,FALSE)</f>
        <v>E39000024</v>
      </c>
      <c r="C201" s="66" t="str">
        <f>VLOOKUP(E201,[1]CCG!$A$2:$D$212,4,FALSE)</f>
        <v>Q69</v>
      </c>
      <c r="D201" s="66" t="str">
        <f>VLOOKUP(C201,'[1]Area Team'!$A$2:$B$29,2,FALSE)</f>
        <v>THAMES VALLEY AREA TEAM</v>
      </c>
      <c r="E201" s="81" t="s">
        <v>245</v>
      </c>
      <c r="F201" s="66" t="str">
        <f>VLOOKUP(E201,[1]CCG!$A$2:$D$212,2,FALSE)</f>
        <v>NHS SLOUGH CCG</v>
      </c>
      <c r="G201" s="56" t="s">
        <v>62</v>
      </c>
      <c r="H201" s="46" t="s">
        <v>63</v>
      </c>
      <c r="I201" s="82">
        <v>27</v>
      </c>
      <c r="J201" s="82">
        <v>27</v>
      </c>
      <c r="K201" s="60">
        <f t="shared" si="4"/>
        <v>0</v>
      </c>
      <c r="L201" s="58">
        <f t="shared" si="5"/>
        <v>1</v>
      </c>
    </row>
    <row r="202" spans="1:12" ht="15" x14ac:dyDescent="0.25">
      <c r="A202" t="str">
        <f>VLOOKUP(E202,'[1]ONS Area ID (CWT Q2 13-14)'!$A$2:$C$219,2,FALSE)</f>
        <v>E38000160</v>
      </c>
      <c r="B202" t="str">
        <f>VLOOKUP(E202,'[1]ONS Area ID (CWT Q2 13-14)'!$A$2:$C$219,3,FALSE)</f>
        <v>E39000024</v>
      </c>
      <c r="C202" s="66" t="str">
        <f>VLOOKUP(E202,[1]CCG!$A$2:$D$212,4,FALSE)</f>
        <v>Q69</v>
      </c>
      <c r="D202" s="66" t="str">
        <f>VLOOKUP(C202,'[1]Area Team'!$A$2:$B$29,2,FALSE)</f>
        <v>THAMES VALLEY AREA TEAM</v>
      </c>
      <c r="E202" s="81" t="s">
        <v>247</v>
      </c>
      <c r="F202" s="66" t="str">
        <f>VLOOKUP(E202,[1]CCG!$A$2:$D$212,2,FALSE)</f>
        <v>NHS SOUTH READING CCG</v>
      </c>
      <c r="G202" s="56" t="s">
        <v>62</v>
      </c>
      <c r="H202" s="46" t="s">
        <v>63</v>
      </c>
      <c r="I202" s="82">
        <v>12</v>
      </c>
      <c r="J202" s="82">
        <v>11</v>
      </c>
      <c r="K202" s="60">
        <f t="shared" si="4"/>
        <v>1</v>
      </c>
      <c r="L202" s="58">
        <f t="shared" si="5"/>
        <v>0.91666666666666663</v>
      </c>
    </row>
    <row r="203" spans="1:12" ht="15" x14ac:dyDescent="0.25">
      <c r="A203" t="str">
        <f>VLOOKUP(E203,'[1]ONS Area ID (CWT Q2 13-14)'!$A$2:$C$219,2,FALSE)</f>
        <v>E38000207</v>
      </c>
      <c r="B203" t="str">
        <f>VLOOKUP(E203,'[1]ONS Area ID (CWT Q2 13-14)'!$A$2:$C$219,3,FALSE)</f>
        <v>E39000024</v>
      </c>
      <c r="C203" s="66" t="str">
        <f>VLOOKUP(E203,[1]CCG!$A$2:$D$212,4,FALSE)</f>
        <v>Q69</v>
      </c>
      <c r="D203" s="66" t="str">
        <f>VLOOKUP(C203,'[1]Area Team'!$A$2:$B$29,2,FALSE)</f>
        <v>THAMES VALLEY AREA TEAM</v>
      </c>
      <c r="E203" s="81" t="s">
        <v>251</v>
      </c>
      <c r="F203" s="66" t="str">
        <f>VLOOKUP(E203,[1]CCG!$A$2:$D$212,2,FALSE)</f>
        <v>NHS WINDSOR, ASCOT AND MAIDENHEAD CCG</v>
      </c>
      <c r="G203" s="56" t="s">
        <v>62</v>
      </c>
      <c r="H203" s="46" t="s">
        <v>63</v>
      </c>
      <c r="I203" s="82">
        <v>44</v>
      </c>
      <c r="J203" s="82">
        <v>43</v>
      </c>
      <c r="K203" s="60">
        <f t="shared" si="4"/>
        <v>1</v>
      </c>
      <c r="L203" s="58">
        <f t="shared" si="5"/>
        <v>0.97727272727272729</v>
      </c>
    </row>
    <row r="204" spans="1:12" ht="15" x14ac:dyDescent="0.25">
      <c r="A204" t="str">
        <f>VLOOKUP(E204,'[1]ONS Area ID (CWT Q2 13-14)'!$A$2:$C$219,2,FALSE)</f>
        <v>E38000209</v>
      </c>
      <c r="B204" t="str">
        <f>VLOOKUP(E204,'[1]ONS Area ID (CWT Q2 13-14)'!$A$2:$C$219,3,FALSE)</f>
        <v>E39000024</v>
      </c>
      <c r="C204" s="66" t="str">
        <f>VLOOKUP(E204,[1]CCG!$A$2:$D$212,4,FALSE)</f>
        <v>Q69</v>
      </c>
      <c r="D204" s="66" t="str">
        <f>VLOOKUP(C204,'[1]Area Team'!$A$2:$B$29,2,FALSE)</f>
        <v>THAMES VALLEY AREA TEAM</v>
      </c>
      <c r="E204" s="81" t="s">
        <v>252</v>
      </c>
      <c r="F204" s="66" t="str">
        <f>VLOOKUP(E204,[1]CCG!$A$2:$D$212,2,FALSE)</f>
        <v>NHS WOKINGHAM CCG</v>
      </c>
      <c r="G204" s="56" t="s">
        <v>62</v>
      </c>
      <c r="H204" s="46" t="s">
        <v>63</v>
      </c>
      <c r="I204" s="82">
        <v>29</v>
      </c>
      <c r="J204" s="82">
        <v>29</v>
      </c>
      <c r="K204" s="60">
        <f t="shared" ref="K204:K223" si="6">I204-J204</f>
        <v>0</v>
      </c>
      <c r="L204" s="58">
        <f t="shared" ref="L204:L223" si="7">J204/I204</f>
        <v>1</v>
      </c>
    </row>
    <row r="205" spans="1:12" ht="15" x14ac:dyDescent="0.25">
      <c r="A205" t="str">
        <f>VLOOKUP(E205,'[1]ONS Area ID (CWT Q2 13-14)'!$A$2:$C$219,2,FALSE)</f>
        <v>E38000045</v>
      </c>
      <c r="B205" t="str">
        <f>VLOOKUP(E205,'[1]ONS Area ID (CWT Q2 13-14)'!$A$2:$C$219,3,FALSE)</f>
        <v>E39000025</v>
      </c>
      <c r="C205" s="66" t="str">
        <f>VLOOKUP(E205,[1]CCG!$A$2:$D$212,4,FALSE)</f>
        <v>Q70</v>
      </c>
      <c r="D205" s="66" t="str">
        <f>VLOOKUP(C205,'[1]Area Team'!$A$2:$B$29,2,FALSE)</f>
        <v>WESSEX AREA TEAM</v>
      </c>
      <c r="E205" s="81" t="s">
        <v>255</v>
      </c>
      <c r="F205" s="66" t="str">
        <f>VLOOKUP(E205,[1]CCG!$A$2:$D$212,2,FALSE)</f>
        <v>NHS DORSET CCG</v>
      </c>
      <c r="G205" s="56" t="s">
        <v>62</v>
      </c>
      <c r="H205" s="46" t="s">
        <v>63</v>
      </c>
      <c r="I205" s="82">
        <v>252</v>
      </c>
      <c r="J205" s="82">
        <v>245</v>
      </c>
      <c r="K205" s="60">
        <f t="shared" si="6"/>
        <v>7</v>
      </c>
      <c r="L205" s="58">
        <f t="shared" si="7"/>
        <v>0.97222222222222221</v>
      </c>
    </row>
    <row r="206" spans="1:12" ht="15" x14ac:dyDescent="0.25">
      <c r="A206" t="str">
        <f>VLOOKUP(E206,'[1]ONS Area ID (CWT Q2 13-14)'!$A$2:$C$219,2,FALSE)</f>
        <v>E38000059</v>
      </c>
      <c r="B206" t="str">
        <f>VLOOKUP(E206,'[1]ONS Area ID (CWT Q2 13-14)'!$A$2:$C$219,3,FALSE)</f>
        <v>E39000025</v>
      </c>
      <c r="C206" s="66" t="str">
        <f>VLOOKUP(E206,[1]CCG!$A$2:$D$212,4,FALSE)</f>
        <v>Q70</v>
      </c>
      <c r="D206" s="66" t="str">
        <f>VLOOKUP(C206,'[1]Area Team'!$A$2:$B$29,2,FALSE)</f>
        <v>WESSEX AREA TEAM</v>
      </c>
      <c r="E206" s="81" t="s">
        <v>239</v>
      </c>
      <c r="F206" s="66" t="str">
        <f>VLOOKUP(E206,[1]CCG!$A$2:$D$212,2,FALSE)</f>
        <v>NHS FAREHAM AND GOSPORT CCG</v>
      </c>
      <c r="G206" s="56" t="s">
        <v>62</v>
      </c>
      <c r="H206" s="46" t="s">
        <v>63</v>
      </c>
      <c r="I206" s="82">
        <v>55</v>
      </c>
      <c r="J206" s="82">
        <v>52</v>
      </c>
      <c r="K206" s="60">
        <f t="shared" si="6"/>
        <v>3</v>
      </c>
      <c r="L206" s="58">
        <f t="shared" si="7"/>
        <v>0.94545454545454544</v>
      </c>
    </row>
    <row r="207" spans="1:12" ht="15" x14ac:dyDescent="0.25">
      <c r="A207" t="str">
        <f>VLOOKUP(E207,'[1]ONS Area ID (CWT Q2 13-14)'!$A$2:$C$219,2,FALSE)</f>
        <v>E38000087</v>
      </c>
      <c r="B207" t="str">
        <f>VLOOKUP(E207,'[1]ONS Area ID (CWT Q2 13-14)'!$A$2:$C$219,3,FALSE)</f>
        <v>E39000025</v>
      </c>
      <c r="C207" s="66" t="str">
        <f>VLOOKUP(E207,[1]CCG!$A$2:$D$212,4,FALSE)</f>
        <v>Q70</v>
      </c>
      <c r="D207" s="66" t="str">
        <f>VLOOKUP(C207,'[1]Area Team'!$A$2:$B$29,2,FALSE)</f>
        <v>WESSEX AREA TEAM</v>
      </c>
      <c r="E207" s="81" t="s">
        <v>240</v>
      </c>
      <c r="F207" s="66" t="str">
        <f>VLOOKUP(E207,[1]CCG!$A$2:$D$212,2,FALSE)</f>
        <v>NHS ISLE OF WIGHT CCG</v>
      </c>
      <c r="G207" s="56" t="s">
        <v>62</v>
      </c>
      <c r="H207" s="46" t="s">
        <v>63</v>
      </c>
      <c r="I207" s="82">
        <v>76</v>
      </c>
      <c r="J207" s="82">
        <v>72</v>
      </c>
      <c r="K207" s="60">
        <f t="shared" si="6"/>
        <v>4</v>
      </c>
      <c r="L207" s="58">
        <f t="shared" si="7"/>
        <v>0.94736842105263153</v>
      </c>
    </row>
    <row r="208" spans="1:12" ht="15" x14ac:dyDescent="0.25">
      <c r="A208" t="str">
        <f>VLOOKUP(E208,'[1]ONS Area ID (CWT Q2 13-14)'!$A$2:$C$219,2,FALSE)</f>
        <v>E38000118</v>
      </c>
      <c r="B208" t="str">
        <f>VLOOKUP(E208,'[1]ONS Area ID (CWT Q2 13-14)'!$A$2:$C$219,3,FALSE)</f>
        <v>E39000025</v>
      </c>
      <c r="C208" s="66" t="str">
        <f>VLOOKUP(E208,[1]CCG!$A$2:$D$212,4,FALSE)</f>
        <v>Q70</v>
      </c>
      <c r="D208" s="66" t="str">
        <f>VLOOKUP(C208,'[1]Area Team'!$A$2:$B$29,2,FALSE)</f>
        <v>WESSEX AREA TEAM</v>
      </c>
      <c r="E208" s="81" t="s">
        <v>274</v>
      </c>
      <c r="F208" s="66" t="str">
        <f>VLOOKUP(E208,[1]CCG!$A$2:$D$212,2,FALSE)</f>
        <v>NHS NORTH EAST HAMPSHIRE AND FARNHAM CCG</v>
      </c>
      <c r="G208" s="56" t="s">
        <v>62</v>
      </c>
      <c r="H208" s="46" t="s">
        <v>63</v>
      </c>
      <c r="I208" s="82">
        <v>36</v>
      </c>
      <c r="J208" s="82">
        <v>35</v>
      </c>
      <c r="K208" s="60">
        <f t="shared" si="6"/>
        <v>1</v>
      </c>
      <c r="L208" s="58">
        <f t="shared" si="7"/>
        <v>0.97222222222222221</v>
      </c>
    </row>
    <row r="209" spans="1:12" ht="15" x14ac:dyDescent="0.25">
      <c r="A209" t="str">
        <f>VLOOKUP(E209,'[1]ONS Area ID (CWT Q2 13-14)'!$A$2:$C$219,2,FALSE)</f>
        <v>E38000120</v>
      </c>
      <c r="B209" t="str">
        <f>VLOOKUP(E209,'[1]ONS Area ID (CWT Q2 13-14)'!$A$2:$C$219,3,FALSE)</f>
        <v>E39000025</v>
      </c>
      <c r="C209" s="66" t="str">
        <f>VLOOKUP(E209,[1]CCG!$A$2:$D$212,4,FALSE)</f>
        <v>Q70</v>
      </c>
      <c r="D209" s="66" t="str">
        <f>VLOOKUP(C209,'[1]Area Team'!$A$2:$B$29,2,FALSE)</f>
        <v>WESSEX AREA TEAM</v>
      </c>
      <c r="E209" s="81" t="s">
        <v>238</v>
      </c>
      <c r="F209" s="66" t="str">
        <f>VLOOKUP(E209,[1]CCG!$A$2:$D$212,2,FALSE)</f>
        <v>NHS NORTH HAMPSHIRE CCG</v>
      </c>
      <c r="G209" s="56" t="s">
        <v>62</v>
      </c>
      <c r="H209" s="46" t="s">
        <v>63</v>
      </c>
      <c r="I209" s="82">
        <v>40</v>
      </c>
      <c r="J209" s="82">
        <v>40</v>
      </c>
      <c r="K209" s="60">
        <f t="shared" si="6"/>
        <v>0</v>
      </c>
      <c r="L209" s="58">
        <f t="shared" si="7"/>
        <v>1</v>
      </c>
    </row>
    <row r="210" spans="1:12" ht="15" x14ac:dyDescent="0.25">
      <c r="A210" t="str">
        <f>VLOOKUP(E210,'[1]ONS Area ID (CWT Q2 13-14)'!$A$2:$C$219,2,FALSE)</f>
        <v>E38000137</v>
      </c>
      <c r="B210" t="str">
        <f>VLOOKUP(E210,'[1]ONS Area ID (CWT Q2 13-14)'!$A$2:$C$219,3,FALSE)</f>
        <v>E39000025</v>
      </c>
      <c r="C210" s="66" t="str">
        <f>VLOOKUP(E210,[1]CCG!$A$2:$D$212,4,FALSE)</f>
        <v>Q70</v>
      </c>
      <c r="D210" s="66" t="str">
        <f>VLOOKUP(C210,'[1]Area Team'!$A$2:$B$29,2,FALSE)</f>
        <v>WESSEX AREA TEAM</v>
      </c>
      <c r="E210" s="81" t="s">
        <v>244</v>
      </c>
      <c r="F210" s="66" t="str">
        <f>VLOOKUP(E210,[1]CCG!$A$2:$D$212,2,FALSE)</f>
        <v>NHS PORTSMOUTH CCG</v>
      </c>
      <c r="G210" s="56" t="s">
        <v>62</v>
      </c>
      <c r="H210" s="46" t="s">
        <v>63</v>
      </c>
      <c r="I210" s="82">
        <v>48</v>
      </c>
      <c r="J210" s="82">
        <v>45</v>
      </c>
      <c r="K210" s="60">
        <f t="shared" si="6"/>
        <v>3</v>
      </c>
      <c r="L210" s="58">
        <f t="shared" si="7"/>
        <v>0.9375</v>
      </c>
    </row>
    <row r="211" spans="1:12" ht="15" x14ac:dyDescent="0.25">
      <c r="A211" t="str">
        <f>VLOOKUP(E211,'[1]ONS Area ID (CWT Q2 13-14)'!$A$2:$C$219,2,FALSE)</f>
        <v>E38000154</v>
      </c>
      <c r="B211" t="str">
        <f>VLOOKUP(E211,'[1]ONS Area ID (CWT Q2 13-14)'!$A$2:$C$219,3,FALSE)</f>
        <v>E39000025</v>
      </c>
      <c r="C211" s="66" t="str">
        <f>VLOOKUP(E211,[1]CCG!$A$2:$D$212,4,FALSE)</f>
        <v>Q70</v>
      </c>
      <c r="D211" s="66" t="str">
        <f>VLOOKUP(C211,'[1]Area Team'!$A$2:$B$29,2,FALSE)</f>
        <v>WESSEX AREA TEAM</v>
      </c>
      <c r="E211" s="81" t="s">
        <v>246</v>
      </c>
      <c r="F211" s="66" t="str">
        <f>VLOOKUP(E211,[1]CCG!$A$2:$D$212,2,FALSE)</f>
        <v>NHS SOUTH EASTERN HAMPSHIRE CCG</v>
      </c>
      <c r="G211" s="56" t="s">
        <v>62</v>
      </c>
      <c r="H211" s="46" t="s">
        <v>63</v>
      </c>
      <c r="I211" s="82">
        <v>61</v>
      </c>
      <c r="J211" s="82">
        <v>59</v>
      </c>
      <c r="K211" s="60">
        <f t="shared" si="6"/>
        <v>2</v>
      </c>
      <c r="L211" s="58">
        <f t="shared" si="7"/>
        <v>0.96721311475409832</v>
      </c>
    </row>
    <row r="212" spans="1:12" ht="15" x14ac:dyDescent="0.25">
      <c r="A212" t="str">
        <f>VLOOKUP(E212,'[1]ONS Area ID (CWT Q2 13-14)'!$A$2:$C$219,2,FALSE)</f>
        <v>E38000167</v>
      </c>
      <c r="B212" t="str">
        <f>VLOOKUP(E212,'[1]ONS Area ID (CWT Q2 13-14)'!$A$2:$C$219,3,FALSE)</f>
        <v>E39000025</v>
      </c>
      <c r="C212" s="66" t="str">
        <f>VLOOKUP(E212,[1]CCG!$A$2:$D$212,4,FALSE)</f>
        <v>Q70</v>
      </c>
      <c r="D212" s="66" t="str">
        <f>VLOOKUP(C212,'[1]Area Team'!$A$2:$B$29,2,FALSE)</f>
        <v>WESSEX AREA TEAM</v>
      </c>
      <c r="E212" s="81" t="s">
        <v>248</v>
      </c>
      <c r="F212" s="66" t="str">
        <f>VLOOKUP(E212,[1]CCG!$A$2:$D$212,2,FALSE)</f>
        <v>NHS SOUTHAMPTON CCG</v>
      </c>
      <c r="G212" s="56" t="s">
        <v>62</v>
      </c>
      <c r="H212" s="46" t="s">
        <v>63</v>
      </c>
      <c r="I212" s="82">
        <v>79</v>
      </c>
      <c r="J212" s="82">
        <v>73</v>
      </c>
      <c r="K212" s="60">
        <f t="shared" si="6"/>
        <v>6</v>
      </c>
      <c r="L212" s="58">
        <f t="shared" si="7"/>
        <v>0.92405063291139244</v>
      </c>
    </row>
    <row r="213" spans="1:12" ht="15" x14ac:dyDescent="0.25">
      <c r="A213" t="str">
        <f>VLOOKUP(E213,'[1]ONS Area ID (CWT Q2 13-14)'!$A$2:$C$219,2,FALSE)</f>
        <v>E38000198</v>
      </c>
      <c r="B213" t="str">
        <f>VLOOKUP(E213,'[1]ONS Area ID (CWT Q2 13-14)'!$A$2:$C$219,3,FALSE)</f>
        <v>E39000025</v>
      </c>
      <c r="C213" s="66" t="str">
        <f>VLOOKUP(E213,[1]CCG!$A$2:$D$212,4,FALSE)</f>
        <v>Q70</v>
      </c>
      <c r="D213" s="66" t="str">
        <f>VLOOKUP(C213,'[1]Area Team'!$A$2:$B$29,2,FALSE)</f>
        <v>WESSEX AREA TEAM</v>
      </c>
      <c r="E213" s="81" t="s">
        <v>250</v>
      </c>
      <c r="F213" s="66" t="str">
        <f>VLOOKUP(E213,[1]CCG!$A$2:$D$212,2,FALSE)</f>
        <v>NHS WEST HAMPSHIRE CCG</v>
      </c>
      <c r="G213" s="56" t="s">
        <v>62</v>
      </c>
      <c r="H213" s="46" t="s">
        <v>63</v>
      </c>
      <c r="I213" s="82">
        <v>193</v>
      </c>
      <c r="J213" s="82">
        <v>187</v>
      </c>
      <c r="K213" s="60">
        <f t="shared" si="6"/>
        <v>6</v>
      </c>
      <c r="L213" s="58">
        <f t="shared" si="7"/>
        <v>0.9689119170984456</v>
      </c>
    </row>
    <row r="214" spans="1:12" ht="15" x14ac:dyDescent="0.25">
      <c r="A214" t="str">
        <f>VLOOKUP(E214,'[1]ONS Area ID (CWT Q2 13-14)'!$A$2:$C$219,2,FALSE)</f>
        <v>E38000001</v>
      </c>
      <c r="B214" t="str">
        <f>VLOOKUP(E214,'[1]ONS Area ID (CWT Q2 13-14)'!$A$2:$C$219,3,FALSE)</f>
        <v>E39000009</v>
      </c>
      <c r="C214" s="66" t="str">
        <f>VLOOKUP(E214,[1]CCG!$A$2:$D$212,4,FALSE)</f>
        <v>Q52</v>
      </c>
      <c r="D214" s="66" t="str">
        <f>VLOOKUP(C214,'[1]Area Team'!$A$2:$B$29,2,FALSE)</f>
        <v>WEST YORKSHIRE AREA TEAM</v>
      </c>
      <c r="E214" s="81" t="s">
        <v>108</v>
      </c>
      <c r="F214" s="66" t="str">
        <f>VLOOKUP(E214,[1]CCG!$A$2:$D$212,2,FALSE)</f>
        <v>NHS AIREDALE, WHARFDALE AND CRAVEN CCG</v>
      </c>
      <c r="G214" s="56" t="s">
        <v>62</v>
      </c>
      <c r="H214" s="46" t="s">
        <v>63</v>
      </c>
      <c r="I214" s="82">
        <v>54</v>
      </c>
      <c r="J214" s="82">
        <v>53</v>
      </c>
      <c r="K214" s="60">
        <f t="shared" si="6"/>
        <v>1</v>
      </c>
      <c r="L214" s="58">
        <f t="shared" si="7"/>
        <v>0.98148148148148151</v>
      </c>
    </row>
    <row r="215" spans="1:12" ht="15" x14ac:dyDescent="0.25">
      <c r="A215" t="str">
        <f>VLOOKUP(E215,'[1]ONS Area ID (CWT Q2 13-14)'!$A$2:$C$219,2,FALSE)</f>
        <v>E38000018</v>
      </c>
      <c r="B215" t="str">
        <f>VLOOKUP(E215,'[1]ONS Area ID (CWT Q2 13-14)'!$A$2:$C$219,3,FALSE)</f>
        <v>E39000009</v>
      </c>
      <c r="C215" s="66" t="str">
        <f>VLOOKUP(E215,[1]CCG!$A$2:$D$212,4,FALSE)</f>
        <v>Q52</v>
      </c>
      <c r="D215" s="66" t="str">
        <f>VLOOKUP(C215,'[1]Area Team'!$A$2:$B$29,2,FALSE)</f>
        <v>WEST YORKSHIRE AREA TEAM</v>
      </c>
      <c r="E215" s="81" t="s">
        <v>114</v>
      </c>
      <c r="F215" s="66" t="str">
        <f>VLOOKUP(E215,[1]CCG!$A$2:$D$212,2,FALSE)</f>
        <v>NHS BRADFORD CITY CCG</v>
      </c>
      <c r="G215" s="56" t="s">
        <v>62</v>
      </c>
      <c r="H215" s="46" t="s">
        <v>63</v>
      </c>
      <c r="I215" s="82">
        <v>6</v>
      </c>
      <c r="J215" s="82">
        <v>6</v>
      </c>
      <c r="K215" s="60">
        <f t="shared" si="6"/>
        <v>0</v>
      </c>
      <c r="L215" s="58">
        <f t="shared" si="7"/>
        <v>1</v>
      </c>
    </row>
    <row r="216" spans="1:12" ht="15" x14ac:dyDescent="0.25">
      <c r="A216" t="str">
        <f>VLOOKUP(E216,'[1]ONS Area ID (CWT Q2 13-14)'!$A$2:$C$219,2,FALSE)</f>
        <v>E38000019</v>
      </c>
      <c r="B216" t="str">
        <f>VLOOKUP(E216,'[1]ONS Area ID (CWT Q2 13-14)'!$A$2:$C$219,3,FALSE)</f>
        <v>E39000009</v>
      </c>
      <c r="C216" s="66" t="str">
        <f>VLOOKUP(E216,[1]CCG!$A$2:$D$212,4,FALSE)</f>
        <v>Q52</v>
      </c>
      <c r="D216" s="66" t="str">
        <f>VLOOKUP(C216,'[1]Area Team'!$A$2:$B$29,2,FALSE)</f>
        <v>WEST YORKSHIRE AREA TEAM</v>
      </c>
      <c r="E216" s="81" t="s">
        <v>111</v>
      </c>
      <c r="F216" s="66" t="str">
        <f>VLOOKUP(E216,[1]CCG!$A$2:$D$212,2,FALSE)</f>
        <v>NHS BRADFORD DISTRICTS CCG</v>
      </c>
      <c r="G216" s="56" t="s">
        <v>62</v>
      </c>
      <c r="H216" s="46" t="s">
        <v>63</v>
      </c>
      <c r="I216" s="82">
        <v>89</v>
      </c>
      <c r="J216" s="82">
        <v>85</v>
      </c>
      <c r="K216" s="60">
        <f t="shared" si="6"/>
        <v>4</v>
      </c>
      <c r="L216" s="58">
        <f t="shared" si="7"/>
        <v>0.9550561797752809</v>
      </c>
    </row>
    <row r="217" spans="1:12" ht="15" x14ac:dyDescent="0.25">
      <c r="A217" t="str">
        <f>VLOOKUP(E217,'[1]ONS Area ID (CWT Q2 13-14)'!$A$2:$C$219,2,FALSE)</f>
        <v>E38000025</v>
      </c>
      <c r="B217" t="str">
        <f>VLOOKUP(E217,'[1]ONS Area ID (CWT Q2 13-14)'!$A$2:$C$219,3,FALSE)</f>
        <v>E39000009</v>
      </c>
      <c r="C217" s="66" t="str">
        <f>VLOOKUP(E217,[1]CCG!$A$2:$D$212,4,FALSE)</f>
        <v>Q52</v>
      </c>
      <c r="D217" s="66" t="str">
        <f>VLOOKUP(C217,'[1]Area Team'!$A$2:$B$29,2,FALSE)</f>
        <v>WEST YORKSHIRE AREA TEAM</v>
      </c>
      <c r="E217" s="81" t="s">
        <v>112</v>
      </c>
      <c r="F217" s="66" t="str">
        <f>VLOOKUP(E217,[1]CCG!$A$2:$D$212,2,FALSE)</f>
        <v>NHS CALDERDALE CCG</v>
      </c>
      <c r="G217" s="56" t="s">
        <v>62</v>
      </c>
      <c r="H217" s="46" t="s">
        <v>63</v>
      </c>
      <c r="I217" s="82">
        <v>67</v>
      </c>
      <c r="J217" s="82">
        <v>62</v>
      </c>
      <c r="K217" s="60">
        <f t="shared" si="6"/>
        <v>5</v>
      </c>
      <c r="L217" s="58">
        <f t="shared" si="7"/>
        <v>0.92537313432835822</v>
      </c>
    </row>
    <row r="218" spans="1:12" ht="15" x14ac:dyDescent="0.25">
      <c r="A218" t="str">
        <f>VLOOKUP(E218,'[1]ONS Area ID (CWT Q2 13-14)'!$A$2:$C$219,2,FALSE)</f>
        <v>E38000064</v>
      </c>
      <c r="B218" t="str">
        <f>VLOOKUP(E218,'[1]ONS Area ID (CWT Q2 13-14)'!$A$2:$C$219,3,FALSE)</f>
        <v>E39000009</v>
      </c>
      <c r="C218" s="66" t="str">
        <f>VLOOKUP(E218,[1]CCG!$A$2:$D$212,4,FALSE)</f>
        <v>Q52</v>
      </c>
      <c r="D218" s="66" t="str">
        <f>VLOOKUP(C218,'[1]Area Team'!$A$2:$B$29,2,FALSE)</f>
        <v>WEST YORKSHIRE AREA TEAM</v>
      </c>
      <c r="E218" s="81" t="s">
        <v>117</v>
      </c>
      <c r="F218" s="66" t="str">
        <f>VLOOKUP(E218,[1]CCG!$A$2:$D$212,2,FALSE)</f>
        <v>NHS GREATER HUDDERSFIELD CCG</v>
      </c>
      <c r="G218" s="56" t="s">
        <v>62</v>
      </c>
      <c r="H218" s="46" t="s">
        <v>63</v>
      </c>
      <c r="I218" s="82">
        <v>61</v>
      </c>
      <c r="J218" s="82">
        <v>56</v>
      </c>
      <c r="K218" s="60">
        <f t="shared" si="6"/>
        <v>5</v>
      </c>
      <c r="L218" s="58">
        <f t="shared" si="7"/>
        <v>0.91803278688524592</v>
      </c>
    </row>
    <row r="219" spans="1:12" ht="15" x14ac:dyDescent="0.25">
      <c r="A219" t="str">
        <f>VLOOKUP(E219,'[1]ONS Area ID (CWT Q2 13-14)'!$A$2:$C$219,2,FALSE)</f>
        <v>E38000094</v>
      </c>
      <c r="B219" t="str">
        <f>VLOOKUP(E219,'[1]ONS Area ID (CWT Q2 13-14)'!$A$2:$C$219,3,FALSE)</f>
        <v>E39000009</v>
      </c>
      <c r="C219" s="66" t="str">
        <f>VLOOKUP(E219,[1]CCG!$A$2:$D$212,4,FALSE)</f>
        <v>Q52</v>
      </c>
      <c r="D219" s="66" t="str">
        <f>VLOOKUP(C219,'[1]Area Team'!$A$2:$B$29,2,FALSE)</f>
        <v>WEST YORKSHIRE AREA TEAM</v>
      </c>
      <c r="E219" s="81" t="s">
        <v>113</v>
      </c>
      <c r="F219" s="66" t="str">
        <f>VLOOKUP(E219,[1]CCG!$A$2:$D$212,2,FALSE)</f>
        <v>NHS LEEDS NORTH CCG</v>
      </c>
      <c r="G219" s="56" t="s">
        <v>62</v>
      </c>
      <c r="H219" s="46" t="s">
        <v>63</v>
      </c>
      <c r="I219" s="82">
        <v>53</v>
      </c>
      <c r="J219" s="82">
        <v>50</v>
      </c>
      <c r="K219" s="60">
        <f t="shared" si="6"/>
        <v>3</v>
      </c>
      <c r="L219" s="58">
        <f t="shared" si="7"/>
        <v>0.94339622641509435</v>
      </c>
    </row>
    <row r="220" spans="1:12" ht="15" x14ac:dyDescent="0.25">
      <c r="A220" t="str">
        <f>VLOOKUP(E220,'[1]ONS Area ID (CWT Q2 13-14)'!$A$2:$C$219,2,FALSE)</f>
        <v>E38000095</v>
      </c>
      <c r="B220" t="str">
        <f>VLOOKUP(E220,'[1]ONS Area ID (CWT Q2 13-14)'!$A$2:$C$219,3,FALSE)</f>
        <v>E39000009</v>
      </c>
      <c r="C220" s="66" t="str">
        <f>VLOOKUP(E220,[1]CCG!$A$2:$D$212,4,FALSE)</f>
        <v>Q52</v>
      </c>
      <c r="D220" s="66" t="str">
        <f>VLOOKUP(C220,'[1]Area Team'!$A$2:$B$29,2,FALSE)</f>
        <v>WEST YORKSHIRE AREA TEAM</v>
      </c>
      <c r="E220" s="81" t="s">
        <v>122</v>
      </c>
      <c r="F220" s="66" t="str">
        <f>VLOOKUP(E220,[1]CCG!$A$2:$D$212,2,FALSE)</f>
        <v>NHS LEEDS SOUTH AND EAST CCG</v>
      </c>
      <c r="G220" s="56" t="s">
        <v>62</v>
      </c>
      <c r="H220" s="46" t="s">
        <v>63</v>
      </c>
      <c r="I220" s="82">
        <v>62</v>
      </c>
      <c r="J220" s="82">
        <v>59</v>
      </c>
      <c r="K220" s="60">
        <f t="shared" si="6"/>
        <v>3</v>
      </c>
      <c r="L220" s="58">
        <f t="shared" si="7"/>
        <v>0.95161290322580649</v>
      </c>
    </row>
    <row r="221" spans="1:12" ht="15" x14ac:dyDescent="0.25">
      <c r="A221" t="str">
        <f>VLOOKUP(E221,'[1]ONS Area ID (CWT Q2 13-14)'!$A$2:$C$219,2,FALSE)</f>
        <v>E38000096</v>
      </c>
      <c r="B221" t="str">
        <f>VLOOKUP(E221,'[1]ONS Area ID (CWT Q2 13-14)'!$A$2:$C$219,3,FALSE)</f>
        <v>E39000009</v>
      </c>
      <c r="C221" s="66" t="str">
        <f>VLOOKUP(E221,[1]CCG!$A$2:$D$212,4,FALSE)</f>
        <v>Q52</v>
      </c>
      <c r="D221" s="66" t="str">
        <f>VLOOKUP(C221,'[1]Area Team'!$A$2:$B$29,2,FALSE)</f>
        <v>WEST YORKSHIRE AREA TEAM</v>
      </c>
      <c r="E221" s="81" t="s">
        <v>118</v>
      </c>
      <c r="F221" s="66" t="str">
        <f>VLOOKUP(E221,[1]CCG!$A$2:$D$212,2,FALSE)</f>
        <v>NHS LEEDS WEST CCG</v>
      </c>
      <c r="G221" s="56" t="s">
        <v>62</v>
      </c>
      <c r="H221" s="46" t="s">
        <v>63</v>
      </c>
      <c r="I221" s="82">
        <v>104</v>
      </c>
      <c r="J221" s="82">
        <v>102</v>
      </c>
      <c r="K221" s="60">
        <f t="shared" si="6"/>
        <v>2</v>
      </c>
      <c r="L221" s="58">
        <f t="shared" si="7"/>
        <v>0.98076923076923073</v>
      </c>
    </row>
    <row r="222" spans="1:12" ht="15" x14ac:dyDescent="0.25">
      <c r="A222" t="str">
        <f>VLOOKUP(E222,'[1]ONS Area ID (CWT Q2 13-14)'!$A$2:$C$219,2,FALSE)</f>
        <v>E38000121</v>
      </c>
      <c r="B222" t="str">
        <f>VLOOKUP(E222,'[1]ONS Area ID (CWT Q2 13-14)'!$A$2:$C$219,3,FALSE)</f>
        <v>E39000009</v>
      </c>
      <c r="C222" s="66" t="str">
        <f>VLOOKUP(E222,[1]CCG!$A$2:$D$212,4,FALSE)</f>
        <v>Q52</v>
      </c>
      <c r="D222" s="66" t="str">
        <f>VLOOKUP(C222,'[1]Area Team'!$A$2:$B$29,2,FALSE)</f>
        <v>WEST YORKSHIRE AREA TEAM</v>
      </c>
      <c r="E222" s="81" t="s">
        <v>124</v>
      </c>
      <c r="F222" s="66" t="str">
        <f>VLOOKUP(E222,[1]CCG!$A$2:$D$212,2,FALSE)</f>
        <v>NHS NORTH KIRKLEES CCG</v>
      </c>
      <c r="G222" s="56" t="s">
        <v>62</v>
      </c>
      <c r="H222" s="46" t="s">
        <v>63</v>
      </c>
      <c r="I222" s="82">
        <v>52</v>
      </c>
      <c r="J222" s="82">
        <v>48</v>
      </c>
      <c r="K222" s="60">
        <f t="shared" si="6"/>
        <v>4</v>
      </c>
      <c r="L222" s="58">
        <f t="shared" si="7"/>
        <v>0.92307692307692313</v>
      </c>
    </row>
    <row r="223" spans="1:12" ht="15" x14ac:dyDescent="0.25">
      <c r="A223" t="str">
        <f>VLOOKUP(E223,'[1]ONS Area ID (CWT Q2 13-14)'!$A$2:$C$219,2,FALSE)</f>
        <v>E38000190</v>
      </c>
      <c r="B223" t="str">
        <f>VLOOKUP(E223,'[1]ONS Area ID (CWT Q2 13-14)'!$A$2:$C$219,3,FALSE)</f>
        <v>E39000009</v>
      </c>
      <c r="C223" s="66" t="str">
        <f>VLOOKUP(E223,[1]CCG!$A$2:$D$212,4,FALSE)</f>
        <v>Q52</v>
      </c>
      <c r="D223" s="66" t="str">
        <f>VLOOKUP(C223,'[1]Area Team'!$A$2:$B$29,2,FALSE)</f>
        <v>WEST YORKSHIRE AREA TEAM</v>
      </c>
      <c r="E223" s="81" t="s">
        <v>130</v>
      </c>
      <c r="F223" s="66" t="str">
        <f>VLOOKUP(E223,[1]CCG!$A$2:$D$212,2,FALSE)</f>
        <v>NHS WAKEFIELD CCG</v>
      </c>
      <c r="G223" s="56" t="s">
        <v>62</v>
      </c>
      <c r="H223" s="46" t="s">
        <v>63</v>
      </c>
      <c r="I223" s="82">
        <v>119</v>
      </c>
      <c r="J223" s="82">
        <v>115</v>
      </c>
      <c r="K223" s="60">
        <f t="shared" si="6"/>
        <v>4</v>
      </c>
      <c r="L223" s="58">
        <f t="shared" si="7"/>
        <v>0.96638655462184875</v>
      </c>
    </row>
    <row r="224" spans="1:12" x14ac:dyDescent="0.2">
      <c r="A224" s="18"/>
      <c r="B224" s="46"/>
      <c r="C224" s="52"/>
      <c r="D224" s="52"/>
      <c r="E224" s="18" t="s">
        <v>60</v>
      </c>
      <c r="G224" s="18" t="s">
        <v>62</v>
      </c>
      <c r="H224" s="18" t="s">
        <v>63</v>
      </c>
      <c r="I224" s="61">
        <f>SUM(I12:I223)</f>
        <v>13786</v>
      </c>
      <c r="J224" s="61">
        <f>SUM(J12:J223)</f>
        <v>13337</v>
      </c>
      <c r="K224" s="77">
        <f t="shared" ref="K224" si="8">I224-J224</f>
        <v>449</v>
      </c>
      <c r="L224" s="65">
        <f t="shared" ref="L224" si="9">J224/I224</f>
        <v>0.96743072682431452</v>
      </c>
    </row>
    <row r="226" spans="1:12" x14ac:dyDescent="0.2">
      <c r="E226" s="13"/>
      <c r="F226" s="13"/>
      <c r="L226" s="89"/>
    </row>
    <row r="227" spans="1:12" x14ac:dyDescent="0.2">
      <c r="A227" s="12" t="s">
        <v>13</v>
      </c>
    </row>
    <row r="228" spans="1:12" x14ac:dyDescent="0.2">
      <c r="A228" s="12" t="s">
        <v>14</v>
      </c>
    </row>
    <row r="229" spans="1:12" x14ac:dyDescent="0.2">
      <c r="A229" s="46" t="s">
        <v>293</v>
      </c>
    </row>
    <row r="230" spans="1:12" x14ac:dyDescent="0.2">
      <c r="A230" s="46" t="s">
        <v>292</v>
      </c>
    </row>
    <row r="231" spans="1:12" x14ac:dyDescent="0.2">
      <c r="A231" s="12" t="s">
        <v>27</v>
      </c>
    </row>
    <row r="232" spans="1:12" x14ac:dyDescent="0.2">
      <c r="A232" s="23" t="s">
        <v>24</v>
      </c>
    </row>
    <row r="233" spans="1:12" x14ac:dyDescent="0.2">
      <c r="A233" s="12" t="s">
        <v>28</v>
      </c>
    </row>
    <row r="234" spans="1:12" x14ac:dyDescent="0.2">
      <c r="A234" s="46" t="s">
        <v>300</v>
      </c>
    </row>
    <row r="235" spans="1:12" x14ac:dyDescent="0.2">
      <c r="A235" s="46" t="s">
        <v>306</v>
      </c>
    </row>
    <row r="236" spans="1:12" x14ac:dyDescent="0.2">
      <c r="A236" s="46" t="s">
        <v>307</v>
      </c>
    </row>
    <row r="237" spans="1:12" x14ac:dyDescent="0.2">
      <c r="A237" s="1"/>
      <c r="D237" s="13"/>
      <c r="E237" s="13"/>
      <c r="F237" s="13"/>
      <c r="G237" s="13"/>
    </row>
    <row r="239" spans="1:12" customFormat="1" x14ac:dyDescent="0.2"/>
    <row r="240" spans="1:12" customFormat="1" x14ac:dyDescent="0.2"/>
    <row r="241" customFormat="1" x14ac:dyDescent="0.2"/>
    <row r="242" customFormat="1" x14ac:dyDescent="0.2"/>
    <row r="243" customFormat="1" x14ac:dyDescent="0.2"/>
    <row r="244" customFormat="1" x14ac:dyDescent="0.2"/>
    <row r="245" customFormat="1" x14ac:dyDescent="0.2"/>
    <row r="246" customFormat="1" x14ac:dyDescent="0.2"/>
    <row r="247" customFormat="1" x14ac:dyDescent="0.2"/>
    <row r="248" customFormat="1" x14ac:dyDescent="0.2"/>
    <row r="249" customFormat="1" x14ac:dyDescent="0.2"/>
    <row r="250" customFormat="1" x14ac:dyDescent="0.2"/>
    <row r="251" customFormat="1" x14ac:dyDescent="0.2"/>
    <row r="252" customFormat="1" x14ac:dyDescent="0.2"/>
    <row r="253" customFormat="1" x14ac:dyDescent="0.2"/>
    <row r="254" customFormat="1" x14ac:dyDescent="0.2"/>
    <row r="255" customFormat="1" x14ac:dyDescent="0.2"/>
    <row r="256" customFormat="1" x14ac:dyDescent="0.2"/>
    <row r="257" customFormat="1" x14ac:dyDescent="0.2"/>
    <row r="258" customFormat="1" x14ac:dyDescent="0.2"/>
    <row r="259" customFormat="1" x14ac:dyDescent="0.2"/>
    <row r="260" customFormat="1" x14ac:dyDescent="0.2"/>
    <row r="261" customFormat="1" x14ac:dyDescent="0.2"/>
    <row r="262" customFormat="1" x14ac:dyDescent="0.2"/>
    <row r="263" customFormat="1" x14ac:dyDescent="0.2"/>
    <row r="264" customFormat="1" x14ac:dyDescent="0.2"/>
    <row r="265" customFormat="1" x14ac:dyDescent="0.2"/>
    <row r="266" customFormat="1" x14ac:dyDescent="0.2"/>
    <row r="267" customFormat="1" x14ac:dyDescent="0.2"/>
    <row r="268" customFormat="1" x14ac:dyDescent="0.2"/>
    <row r="269" customFormat="1" x14ac:dyDescent="0.2"/>
    <row r="270" customFormat="1" x14ac:dyDescent="0.2"/>
    <row r="271" customFormat="1" x14ac:dyDescent="0.2"/>
    <row r="272" customFormat="1" x14ac:dyDescent="0.2"/>
    <row r="273" customFormat="1" x14ac:dyDescent="0.2"/>
    <row r="274" customFormat="1" x14ac:dyDescent="0.2"/>
    <row r="275" customFormat="1" x14ac:dyDescent="0.2"/>
    <row r="276" customFormat="1" x14ac:dyDescent="0.2"/>
    <row r="277" customFormat="1" x14ac:dyDescent="0.2"/>
    <row r="278" customFormat="1" x14ac:dyDescent="0.2"/>
    <row r="279" customFormat="1" x14ac:dyDescent="0.2"/>
    <row r="280" customFormat="1" x14ac:dyDescent="0.2"/>
    <row r="281" customFormat="1" x14ac:dyDescent="0.2"/>
    <row r="282" customFormat="1" x14ac:dyDescent="0.2"/>
    <row r="283" customFormat="1" x14ac:dyDescent="0.2"/>
    <row r="284" customFormat="1" x14ac:dyDescent="0.2"/>
    <row r="285" customFormat="1" x14ac:dyDescent="0.2"/>
    <row r="286" customFormat="1" x14ac:dyDescent="0.2"/>
    <row r="287" customFormat="1" x14ac:dyDescent="0.2"/>
    <row r="288" customFormat="1" x14ac:dyDescent="0.2"/>
    <row r="289" customFormat="1" x14ac:dyDescent="0.2"/>
    <row r="290" customFormat="1" x14ac:dyDescent="0.2"/>
    <row r="291" customFormat="1" x14ac:dyDescent="0.2"/>
    <row r="292" customFormat="1" x14ac:dyDescent="0.2"/>
    <row r="293" customFormat="1" x14ac:dyDescent="0.2"/>
    <row r="294" customFormat="1" x14ac:dyDescent="0.2"/>
    <row r="295" customFormat="1" x14ac:dyDescent="0.2"/>
    <row r="296" customFormat="1" x14ac:dyDescent="0.2"/>
    <row r="297" customFormat="1" x14ac:dyDescent="0.2"/>
    <row r="298" customFormat="1" x14ac:dyDescent="0.2"/>
    <row r="299" customFormat="1" x14ac:dyDescent="0.2"/>
    <row r="300" customFormat="1" x14ac:dyDescent="0.2"/>
    <row r="301" customFormat="1" x14ac:dyDescent="0.2"/>
    <row r="302" customFormat="1" x14ac:dyDescent="0.2"/>
    <row r="303" customFormat="1" x14ac:dyDescent="0.2"/>
    <row r="304" customFormat="1" x14ac:dyDescent="0.2"/>
    <row r="305" customFormat="1" x14ac:dyDescent="0.2"/>
    <row r="306" customFormat="1" x14ac:dyDescent="0.2"/>
    <row r="307" customFormat="1" x14ac:dyDescent="0.2"/>
    <row r="308" customFormat="1" x14ac:dyDescent="0.2"/>
    <row r="309" customFormat="1" x14ac:dyDescent="0.2"/>
    <row r="310" customFormat="1" x14ac:dyDescent="0.2"/>
    <row r="311" customFormat="1" x14ac:dyDescent="0.2"/>
    <row r="312" customFormat="1" x14ac:dyDescent="0.2"/>
    <row r="313" customFormat="1" x14ac:dyDescent="0.2"/>
    <row r="314" customFormat="1" x14ac:dyDescent="0.2"/>
    <row r="315" customFormat="1" x14ac:dyDescent="0.2"/>
    <row r="316" customFormat="1" x14ac:dyDescent="0.2"/>
    <row r="317" customFormat="1" x14ac:dyDescent="0.2"/>
    <row r="318" customFormat="1" x14ac:dyDescent="0.2"/>
    <row r="319" customFormat="1" x14ac:dyDescent="0.2"/>
    <row r="320" customFormat="1" x14ac:dyDescent="0.2"/>
    <row r="321" customFormat="1" x14ac:dyDescent="0.2"/>
    <row r="322" customFormat="1" x14ac:dyDescent="0.2"/>
    <row r="323" customFormat="1" x14ac:dyDescent="0.2"/>
    <row r="324" customFormat="1" x14ac:dyDescent="0.2"/>
    <row r="325" customFormat="1" x14ac:dyDescent="0.2"/>
    <row r="326" customFormat="1" x14ac:dyDescent="0.2"/>
    <row r="327" customFormat="1" x14ac:dyDescent="0.2"/>
    <row r="328" customFormat="1" x14ac:dyDescent="0.2"/>
    <row r="329" customFormat="1" x14ac:dyDescent="0.2"/>
    <row r="330" customFormat="1" x14ac:dyDescent="0.2"/>
    <row r="331" customFormat="1" x14ac:dyDescent="0.2"/>
    <row r="332" customFormat="1" x14ac:dyDescent="0.2"/>
    <row r="333" customFormat="1" x14ac:dyDescent="0.2"/>
    <row r="334" customFormat="1" x14ac:dyDescent="0.2"/>
    <row r="335" customFormat="1" x14ac:dyDescent="0.2"/>
    <row r="336" customFormat="1" x14ac:dyDescent="0.2"/>
    <row r="337" customFormat="1" x14ac:dyDescent="0.2"/>
    <row r="338" customFormat="1" x14ac:dyDescent="0.2"/>
    <row r="339" customFormat="1" x14ac:dyDescent="0.2"/>
    <row r="340" customFormat="1" x14ac:dyDescent="0.2"/>
    <row r="341" customFormat="1" x14ac:dyDescent="0.2"/>
    <row r="342" customFormat="1" x14ac:dyDescent="0.2"/>
    <row r="343" customFormat="1" x14ac:dyDescent="0.2"/>
    <row r="344" customFormat="1" x14ac:dyDescent="0.2"/>
    <row r="345" customFormat="1" x14ac:dyDescent="0.2"/>
    <row r="346" customFormat="1" x14ac:dyDescent="0.2"/>
    <row r="347" customFormat="1" x14ac:dyDescent="0.2"/>
    <row r="348" customFormat="1" x14ac:dyDescent="0.2"/>
    <row r="349" customFormat="1" x14ac:dyDescent="0.2"/>
    <row r="350" customFormat="1" x14ac:dyDescent="0.2"/>
    <row r="351" customFormat="1" x14ac:dyDescent="0.2"/>
    <row r="352" customFormat="1" x14ac:dyDescent="0.2"/>
    <row r="353" customFormat="1" x14ac:dyDescent="0.2"/>
    <row r="354" customFormat="1" x14ac:dyDescent="0.2"/>
    <row r="355" customFormat="1" x14ac:dyDescent="0.2"/>
    <row r="356" customFormat="1" x14ac:dyDescent="0.2"/>
    <row r="357" customFormat="1" x14ac:dyDescent="0.2"/>
    <row r="358" customFormat="1" x14ac:dyDescent="0.2"/>
    <row r="359" customFormat="1" x14ac:dyDescent="0.2"/>
    <row r="360" customFormat="1" x14ac:dyDescent="0.2"/>
    <row r="361" customFormat="1" x14ac:dyDescent="0.2"/>
    <row r="362" customFormat="1" x14ac:dyDescent="0.2"/>
    <row r="363" customFormat="1" x14ac:dyDescent="0.2"/>
    <row r="364" customFormat="1" x14ac:dyDescent="0.2"/>
    <row r="365" customFormat="1" x14ac:dyDescent="0.2"/>
    <row r="366" customFormat="1" x14ac:dyDescent="0.2"/>
    <row r="367" customFormat="1" x14ac:dyDescent="0.2"/>
    <row r="368" customFormat="1" x14ac:dyDescent="0.2"/>
    <row r="369" customFormat="1" x14ac:dyDescent="0.2"/>
    <row r="370" customFormat="1" x14ac:dyDescent="0.2"/>
    <row r="371" customFormat="1" x14ac:dyDescent="0.2"/>
    <row r="372" customFormat="1" x14ac:dyDescent="0.2"/>
    <row r="373" customFormat="1" x14ac:dyDescent="0.2"/>
    <row r="374" customFormat="1" x14ac:dyDescent="0.2"/>
    <row r="375" customFormat="1" x14ac:dyDescent="0.2"/>
    <row r="376" customFormat="1" x14ac:dyDescent="0.2"/>
    <row r="377" customFormat="1" x14ac:dyDescent="0.2"/>
    <row r="378" customFormat="1" x14ac:dyDescent="0.2"/>
    <row r="379" customFormat="1" x14ac:dyDescent="0.2"/>
    <row r="380" customFormat="1" x14ac:dyDescent="0.2"/>
    <row r="381" customFormat="1" x14ac:dyDescent="0.2"/>
    <row r="382" customFormat="1" x14ac:dyDescent="0.2"/>
    <row r="383" customFormat="1" x14ac:dyDescent="0.2"/>
    <row r="384" customFormat="1" x14ac:dyDescent="0.2"/>
    <row r="385" customFormat="1" x14ac:dyDescent="0.2"/>
    <row r="386" customFormat="1" x14ac:dyDescent="0.2"/>
    <row r="387" customFormat="1" x14ac:dyDescent="0.2"/>
    <row r="388" customFormat="1" x14ac:dyDescent="0.2"/>
    <row r="389" customFormat="1" x14ac:dyDescent="0.2"/>
    <row r="390" customFormat="1" x14ac:dyDescent="0.2"/>
    <row r="391" customFormat="1" x14ac:dyDescent="0.2"/>
    <row r="392" customFormat="1" x14ac:dyDescent="0.2"/>
    <row r="393" customFormat="1" x14ac:dyDescent="0.2"/>
    <row r="394" customFormat="1" x14ac:dyDescent="0.2"/>
    <row r="395" customFormat="1" x14ac:dyDescent="0.2"/>
    <row r="396" customFormat="1" x14ac:dyDescent="0.2"/>
    <row r="397" customFormat="1" x14ac:dyDescent="0.2"/>
    <row r="398" customFormat="1" x14ac:dyDescent="0.2"/>
    <row r="399" customFormat="1" x14ac:dyDescent="0.2"/>
    <row r="400" customFormat="1" x14ac:dyDescent="0.2"/>
    <row r="401" customFormat="1" x14ac:dyDescent="0.2"/>
    <row r="402" customFormat="1" x14ac:dyDescent="0.2"/>
    <row r="403" customFormat="1" x14ac:dyDescent="0.2"/>
    <row r="404" customFormat="1" x14ac:dyDescent="0.2"/>
    <row r="405" customFormat="1" x14ac:dyDescent="0.2"/>
    <row r="406" customFormat="1" x14ac:dyDescent="0.2"/>
    <row r="407" customFormat="1" x14ac:dyDescent="0.2"/>
    <row r="408" customFormat="1" x14ac:dyDescent="0.2"/>
    <row r="409" customFormat="1" x14ac:dyDescent="0.2"/>
    <row r="410" customFormat="1" x14ac:dyDescent="0.2"/>
    <row r="411" customFormat="1" x14ac:dyDescent="0.2"/>
    <row r="412" customFormat="1" x14ac:dyDescent="0.2"/>
    <row r="413" customFormat="1" x14ac:dyDescent="0.2"/>
    <row r="414" customFormat="1" x14ac:dyDescent="0.2"/>
    <row r="415" customFormat="1" x14ac:dyDescent="0.2"/>
    <row r="416" customFormat="1" x14ac:dyDescent="0.2"/>
    <row r="417" customFormat="1" x14ac:dyDescent="0.2"/>
    <row r="418" customFormat="1" x14ac:dyDescent="0.2"/>
    <row r="419" customFormat="1" x14ac:dyDescent="0.2"/>
    <row r="420" customFormat="1" x14ac:dyDescent="0.2"/>
    <row r="421" customFormat="1" x14ac:dyDescent="0.2"/>
    <row r="422" customFormat="1" x14ac:dyDescent="0.2"/>
    <row r="423" customFormat="1" x14ac:dyDescent="0.2"/>
    <row r="424" customFormat="1" x14ac:dyDescent="0.2"/>
    <row r="425" customFormat="1" x14ac:dyDescent="0.2"/>
    <row r="426" customFormat="1" x14ac:dyDescent="0.2"/>
    <row r="427" customFormat="1" x14ac:dyDescent="0.2"/>
    <row r="428" customFormat="1" x14ac:dyDescent="0.2"/>
    <row r="429" customFormat="1" x14ac:dyDescent="0.2"/>
    <row r="430" customFormat="1" x14ac:dyDescent="0.2"/>
    <row r="431" customFormat="1" x14ac:dyDescent="0.2"/>
    <row r="432" customFormat="1" x14ac:dyDescent="0.2"/>
    <row r="433" customFormat="1" x14ac:dyDescent="0.2"/>
    <row r="434" customFormat="1" x14ac:dyDescent="0.2"/>
    <row r="435" customFormat="1" x14ac:dyDescent="0.2"/>
    <row r="436" customFormat="1" x14ac:dyDescent="0.2"/>
    <row r="437" customFormat="1" x14ac:dyDescent="0.2"/>
    <row r="438" customFormat="1" x14ac:dyDescent="0.2"/>
    <row r="439" customFormat="1" x14ac:dyDescent="0.2"/>
    <row r="440" customFormat="1" x14ac:dyDescent="0.2"/>
    <row r="441" customFormat="1" x14ac:dyDescent="0.2"/>
    <row r="442" customFormat="1" x14ac:dyDescent="0.2"/>
    <row r="443" customFormat="1" x14ac:dyDescent="0.2"/>
    <row r="444" customFormat="1" x14ac:dyDescent="0.2"/>
    <row r="445" customFormat="1" x14ac:dyDescent="0.2"/>
    <row r="446" customFormat="1" x14ac:dyDescent="0.2"/>
    <row r="447" customFormat="1" x14ac:dyDescent="0.2"/>
    <row r="448" customFormat="1" x14ac:dyDescent="0.2"/>
    <row r="449" customFormat="1" x14ac:dyDescent="0.2"/>
    <row r="450" customFormat="1" x14ac:dyDescent="0.2"/>
    <row r="451" customFormat="1" x14ac:dyDescent="0.2"/>
    <row r="452" customFormat="1" x14ac:dyDescent="0.2"/>
  </sheetData>
  <sortState ref="A12:L223">
    <sortCondition ref="D12:D223"/>
    <sortCondition ref="F12:F223"/>
  </sortState>
  <mergeCells count="2">
    <mergeCell ref="L10:L11"/>
    <mergeCell ref="I10:K10"/>
  </mergeCells>
  <phoneticPr fontId="5" type="noConversion"/>
  <pageMargins left="0.75" right="0.75" top="1" bottom="1" header="0.5" footer="0.5"/>
  <pageSetup paperSize="9" scale="42" fitToHeight="20" orientation="landscape" r:id="rId1"/>
  <headerFooter alignWithMargins="0">
    <oddHeader>&amp;L&amp;F: &amp;A</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enableFormatConditionsCalculation="0">
    <tabColor indexed="42"/>
    <pageSetUpPr fitToPage="1"/>
  </sheetPr>
  <dimension ref="A1:Q456"/>
  <sheetViews>
    <sheetView zoomScale="60" zoomScaleNormal="60" workbookViewId="0"/>
  </sheetViews>
  <sheetFormatPr defaultRowHeight="12.75" x14ac:dyDescent="0.2"/>
  <cols>
    <col min="1" max="1" width="25" style="25" customWidth="1"/>
    <col min="2" max="2" width="33" style="25" customWidth="1"/>
    <col min="3" max="3" width="24" style="25" customWidth="1"/>
    <col min="4" max="4" width="83.5703125" style="25" bestFit="1" customWidth="1"/>
    <col min="5" max="5" width="21.5703125" style="25" bestFit="1" customWidth="1"/>
    <col min="6" max="6" width="57.28515625" style="25" bestFit="1" customWidth="1"/>
    <col min="7" max="7" width="21.85546875" style="25" customWidth="1"/>
    <col min="8" max="8" width="29.140625" style="25" bestFit="1" customWidth="1"/>
    <col min="9" max="9" width="37" style="25" customWidth="1"/>
    <col min="10" max="10" width="28.7109375" style="25" customWidth="1"/>
    <col min="11" max="11" width="27.140625" style="25" customWidth="1"/>
    <col min="12" max="12" width="27.42578125" style="25" customWidth="1"/>
    <col min="13" max="16384" width="9.140625" style="25"/>
  </cols>
  <sheetData>
    <row r="1" spans="1:17" ht="15.75" x14ac:dyDescent="0.25">
      <c r="A1" s="35" t="s">
        <v>47</v>
      </c>
    </row>
    <row r="2" spans="1:17" x14ac:dyDescent="0.2">
      <c r="A2" s="46" t="s">
        <v>316</v>
      </c>
      <c r="K2" s="46"/>
      <c r="L2" s="62"/>
    </row>
    <row r="3" spans="1:17" x14ac:dyDescent="0.2">
      <c r="A3" s="13" t="s">
        <v>59</v>
      </c>
      <c r="K3" s="46"/>
      <c r="L3" s="62"/>
    </row>
    <row r="4" spans="1:17" x14ac:dyDescent="0.2">
      <c r="A4" s="25" t="s">
        <v>5</v>
      </c>
      <c r="K4" s="13"/>
      <c r="L4" s="13"/>
    </row>
    <row r="5" spans="1:17" x14ac:dyDescent="0.2">
      <c r="K5" s="46"/>
      <c r="L5" s="13"/>
    </row>
    <row r="6" spans="1:17" x14ac:dyDescent="0.2">
      <c r="A6" s="37"/>
    </row>
    <row r="7" spans="1:17" x14ac:dyDescent="0.2">
      <c r="A7" s="15"/>
    </row>
    <row r="8" spans="1:17" x14ac:dyDescent="0.2">
      <c r="A8" s="15"/>
      <c r="O8"/>
      <c r="P8"/>
      <c r="Q8"/>
    </row>
    <row r="9" spans="1:17" ht="15" x14ac:dyDescent="0.25">
      <c r="A9" s="21" t="s">
        <v>313</v>
      </c>
      <c r="O9"/>
      <c r="P9"/>
      <c r="Q9"/>
    </row>
    <row r="10" spans="1:17" s="13" customFormat="1" x14ac:dyDescent="0.2">
      <c r="F10" s="46"/>
      <c r="G10" s="46"/>
      <c r="H10" s="46"/>
      <c r="I10" s="99" t="s">
        <v>19</v>
      </c>
      <c r="J10" s="99"/>
      <c r="K10" s="99"/>
      <c r="L10" s="94" t="s">
        <v>8</v>
      </c>
      <c r="N10" s="25"/>
      <c r="O10"/>
      <c r="P10"/>
      <c r="Q10"/>
    </row>
    <row r="11" spans="1:17" s="17" customFormat="1" x14ac:dyDescent="0.2">
      <c r="A11" s="31" t="s">
        <v>304</v>
      </c>
      <c r="B11" s="31" t="s">
        <v>305</v>
      </c>
      <c r="C11" s="17" t="s">
        <v>296</v>
      </c>
      <c r="D11" s="17" t="s">
        <v>278</v>
      </c>
      <c r="E11" s="18" t="s">
        <v>297</v>
      </c>
      <c r="F11" s="17" t="s">
        <v>288</v>
      </c>
      <c r="G11" s="17" t="s">
        <v>25</v>
      </c>
      <c r="H11" s="17" t="s">
        <v>34</v>
      </c>
      <c r="I11" s="59" t="s">
        <v>10</v>
      </c>
      <c r="J11" s="59" t="s">
        <v>2</v>
      </c>
      <c r="K11" s="59" t="s">
        <v>15</v>
      </c>
      <c r="L11" s="100"/>
      <c r="N11" s="25"/>
      <c r="O11"/>
      <c r="P11"/>
      <c r="Q11"/>
    </row>
    <row r="12" spans="1:17" s="20" customFormat="1" ht="15" x14ac:dyDescent="0.25">
      <c r="A12" t="str">
        <f>VLOOKUP(E12,'[1]ONS Area ID (CWT Q2 13-14)'!$A$2:$C$219,2,FALSE)</f>
        <v>E38000038</v>
      </c>
      <c r="B12" t="str">
        <f>VLOOKUP(E12,'[1]ONS Area ID (CWT Q2 13-14)'!$A$2:$C$219,3,FALSE)</f>
        <v>E39000010</v>
      </c>
      <c r="C12" s="66" t="str">
        <f>VLOOKUP(E12,[1]CCG!$A$2:$D$212,4,FALSE)</f>
        <v>Q53</v>
      </c>
      <c r="D12" s="66" t="str">
        <f>VLOOKUP(C12,'[1]Area Team'!$A$2:$B$29,2,FALSE)</f>
        <v>ARDEN, HEREFORDSHIRE AND WORCESTERSHIRE AREA TEAM</v>
      </c>
      <c r="E12" s="83" t="s">
        <v>152</v>
      </c>
      <c r="F12" s="66" t="str">
        <f>VLOOKUP(E12,[1]CCG!$A$2:$D$212,2,FALSE)</f>
        <v>NHS COVENTRY AND RUGBY CCG</v>
      </c>
      <c r="G12" s="56" t="s">
        <v>62</v>
      </c>
      <c r="H12" s="56" t="s">
        <v>64</v>
      </c>
      <c r="I12" s="84">
        <v>157</v>
      </c>
      <c r="J12" s="84">
        <v>157</v>
      </c>
      <c r="K12" s="60">
        <f t="shared" ref="K12:K75" si="0">I12-J12</f>
        <v>0</v>
      </c>
      <c r="L12" s="58">
        <f t="shared" ref="L12:L75" si="1">J12/I12</f>
        <v>1</v>
      </c>
      <c r="N12" s="25"/>
      <c r="O12"/>
      <c r="P12"/>
      <c r="Q12"/>
    </row>
    <row r="13" spans="1:17" s="20" customFormat="1" ht="15" x14ac:dyDescent="0.25">
      <c r="A13" t="str">
        <f>VLOOKUP(E13,'[1]ONS Area ID (CWT Q2 13-14)'!$A$2:$C$219,2,FALSE)</f>
        <v>E38000078</v>
      </c>
      <c r="B13" t="str">
        <f>VLOOKUP(E13,'[1]ONS Area ID (CWT Q2 13-14)'!$A$2:$C$219,3,FALSE)</f>
        <v>E39000010</v>
      </c>
      <c r="C13" s="66" t="str">
        <f>VLOOKUP(E13,[1]CCG!$A$2:$D$212,4,FALSE)</f>
        <v>Q53</v>
      </c>
      <c r="D13" s="66" t="str">
        <f>VLOOKUP(C13,'[1]Area Team'!$A$2:$B$29,2,FALSE)</f>
        <v>ARDEN, HEREFORDSHIRE AND WORCESTERSHIRE AREA TEAM</v>
      </c>
      <c r="E13" s="83" t="s">
        <v>155</v>
      </c>
      <c r="F13" s="66" t="str">
        <f>VLOOKUP(E13,[1]CCG!$A$2:$D$212,2,FALSE)</f>
        <v>NHS HEREFORDSHIRE CCG</v>
      </c>
      <c r="G13" s="56" t="s">
        <v>62</v>
      </c>
      <c r="H13" s="56" t="s">
        <v>64</v>
      </c>
      <c r="I13" s="84">
        <v>34</v>
      </c>
      <c r="J13" s="84">
        <v>34</v>
      </c>
      <c r="K13" s="60">
        <f t="shared" si="0"/>
        <v>0</v>
      </c>
      <c r="L13" s="58">
        <f t="shared" si="1"/>
        <v>1</v>
      </c>
      <c r="N13" s="25"/>
      <c r="O13"/>
      <c r="P13"/>
      <c r="Q13"/>
    </row>
    <row r="14" spans="1:17" s="20" customFormat="1" ht="15" x14ac:dyDescent="0.25">
      <c r="A14" t="str">
        <f>VLOOKUP(E14,'[1]ONS Area ID (CWT Q2 13-14)'!$A$2:$C$219,2,FALSE)</f>
        <v>E38000139</v>
      </c>
      <c r="B14" t="str">
        <f>VLOOKUP(E14,'[1]ONS Area ID (CWT Q2 13-14)'!$A$2:$C$219,3,FALSE)</f>
        <v>E39000010</v>
      </c>
      <c r="C14" s="66" t="str">
        <f>VLOOKUP(E14,[1]CCG!$A$2:$D$212,4,FALSE)</f>
        <v>Q53</v>
      </c>
      <c r="D14" s="66" t="str">
        <f>VLOOKUP(C14,'[1]Area Team'!$A$2:$B$29,2,FALSE)</f>
        <v>ARDEN, HEREFORDSHIRE AND WORCESTERSHIRE AREA TEAM</v>
      </c>
      <c r="E14" s="83" t="s">
        <v>158</v>
      </c>
      <c r="F14" s="66" t="str">
        <f>VLOOKUP(E14,[1]CCG!$A$2:$D$212,2,FALSE)</f>
        <v>NHS REDDITCH AND BROMSGROVE CCG</v>
      </c>
      <c r="G14" s="56" t="s">
        <v>62</v>
      </c>
      <c r="H14" s="56" t="s">
        <v>64</v>
      </c>
      <c r="I14" s="84">
        <v>24</v>
      </c>
      <c r="J14" s="84">
        <v>24</v>
      </c>
      <c r="K14" s="60">
        <f t="shared" si="0"/>
        <v>0</v>
      </c>
      <c r="L14" s="58">
        <f t="shared" si="1"/>
        <v>1</v>
      </c>
      <c r="N14" s="25"/>
      <c r="O14"/>
      <c r="P14"/>
      <c r="Q14"/>
    </row>
    <row r="15" spans="1:17" s="20" customFormat="1" ht="15" x14ac:dyDescent="0.25">
      <c r="A15" t="str">
        <f>VLOOKUP(E15,'[1]ONS Area ID (CWT Q2 13-14)'!$A$2:$C$219,2,FALSE)</f>
        <v>E38000164</v>
      </c>
      <c r="B15" t="str">
        <f>VLOOKUP(E15,'[1]ONS Area ID (CWT Q2 13-14)'!$A$2:$C$219,3,FALSE)</f>
        <v>E39000010</v>
      </c>
      <c r="C15" s="66" t="str">
        <f>VLOOKUP(E15,[1]CCG!$A$2:$D$212,4,FALSE)</f>
        <v>Q53</v>
      </c>
      <c r="D15" s="66" t="str">
        <f>VLOOKUP(C15,'[1]Area Team'!$A$2:$B$29,2,FALSE)</f>
        <v>ARDEN, HEREFORDSHIRE AND WORCESTERSHIRE AREA TEAM</v>
      </c>
      <c r="E15" s="83" t="s">
        <v>163</v>
      </c>
      <c r="F15" s="66" t="str">
        <f>VLOOKUP(E15,[1]CCG!$A$2:$D$212,2,FALSE)</f>
        <v>NHS SOUTH WARWICKSHIRE CCG</v>
      </c>
      <c r="G15" s="56" t="s">
        <v>62</v>
      </c>
      <c r="H15" s="56" t="s">
        <v>64</v>
      </c>
      <c r="I15" s="84">
        <v>70</v>
      </c>
      <c r="J15" s="84">
        <v>70</v>
      </c>
      <c r="K15" s="60">
        <f t="shared" si="0"/>
        <v>0</v>
      </c>
      <c r="L15" s="58">
        <f t="shared" si="1"/>
        <v>1</v>
      </c>
      <c r="N15" s="25"/>
      <c r="O15"/>
      <c r="P15"/>
      <c r="Q15"/>
    </row>
    <row r="16" spans="1:17" s="20" customFormat="1" ht="15" x14ac:dyDescent="0.25">
      <c r="A16" t="str">
        <f>VLOOKUP(E16,'[1]ONS Area ID (CWT Q2 13-14)'!$A$2:$C$219,2,FALSE)</f>
        <v>E38000166</v>
      </c>
      <c r="B16" t="str">
        <f>VLOOKUP(E16,'[1]ONS Area ID (CWT Q2 13-14)'!$A$2:$C$219,3,FALSE)</f>
        <v>E39000010</v>
      </c>
      <c r="C16" s="66" t="str">
        <f>VLOOKUP(E16,[1]CCG!$A$2:$D$212,4,FALSE)</f>
        <v>Q53</v>
      </c>
      <c r="D16" s="66" t="str">
        <f>VLOOKUP(C16,'[1]Area Team'!$A$2:$B$29,2,FALSE)</f>
        <v>ARDEN, HEREFORDSHIRE AND WORCESTERSHIRE AREA TEAM</v>
      </c>
      <c r="E16" s="83" t="s">
        <v>164</v>
      </c>
      <c r="F16" s="66" t="str">
        <f>VLOOKUP(E16,[1]CCG!$A$2:$D$212,2,FALSE)</f>
        <v>NHS SOUTH WORCESTERSHIRE CCG</v>
      </c>
      <c r="G16" s="56" t="s">
        <v>62</v>
      </c>
      <c r="H16" s="56" t="s">
        <v>64</v>
      </c>
      <c r="I16" s="84">
        <v>50</v>
      </c>
      <c r="J16" s="84">
        <v>50</v>
      </c>
      <c r="K16" s="60">
        <f t="shared" si="0"/>
        <v>0</v>
      </c>
      <c r="L16" s="58">
        <f t="shared" si="1"/>
        <v>1</v>
      </c>
      <c r="N16" s="25"/>
      <c r="O16"/>
      <c r="P16"/>
      <c r="Q16"/>
    </row>
    <row r="17" spans="1:17" s="20" customFormat="1" ht="15" x14ac:dyDescent="0.25">
      <c r="A17" t="str">
        <f>VLOOKUP(E17,'[1]ONS Area ID (CWT Q2 13-14)'!$A$2:$C$219,2,FALSE)</f>
        <v>E38000195</v>
      </c>
      <c r="B17" t="str">
        <f>VLOOKUP(E17,'[1]ONS Area ID (CWT Q2 13-14)'!$A$2:$C$219,3,FALSE)</f>
        <v>E39000010</v>
      </c>
      <c r="C17" s="66" t="str">
        <f>VLOOKUP(E17,[1]CCG!$A$2:$D$212,4,FALSE)</f>
        <v>Q53</v>
      </c>
      <c r="D17" s="66" t="str">
        <f>VLOOKUP(C17,'[1]Area Team'!$A$2:$B$29,2,FALSE)</f>
        <v>ARDEN, HEREFORDSHIRE AND WORCESTERSHIRE AREA TEAM</v>
      </c>
      <c r="E17" s="83" t="s">
        <v>157</v>
      </c>
      <c r="F17" s="66" t="str">
        <f>VLOOKUP(E17,[1]CCG!$A$2:$D$212,2,FALSE)</f>
        <v>NHS WARWICKSHIRE NORTH CCG</v>
      </c>
      <c r="G17" s="56" t="s">
        <v>62</v>
      </c>
      <c r="H17" s="56" t="s">
        <v>64</v>
      </c>
      <c r="I17" s="84">
        <v>73</v>
      </c>
      <c r="J17" s="84">
        <v>73</v>
      </c>
      <c r="K17" s="60">
        <f t="shared" si="0"/>
        <v>0</v>
      </c>
      <c r="L17" s="58">
        <f t="shared" si="1"/>
        <v>1</v>
      </c>
      <c r="N17" s="25"/>
      <c r="O17"/>
      <c r="P17"/>
      <c r="Q17"/>
    </row>
    <row r="18" spans="1:17" s="20" customFormat="1" ht="15" x14ac:dyDescent="0.25">
      <c r="A18" t="str">
        <f>VLOOKUP(E18,'[1]ONS Area ID (CWT Q2 13-14)'!$A$2:$C$219,2,FALSE)</f>
        <v>E38000211</v>
      </c>
      <c r="B18" t="str">
        <f>VLOOKUP(E18,'[1]ONS Area ID (CWT Q2 13-14)'!$A$2:$C$219,3,FALSE)</f>
        <v>E39000010</v>
      </c>
      <c r="C18" s="66" t="str">
        <f>VLOOKUP(E18,[1]CCG!$A$2:$D$212,4,FALSE)</f>
        <v>Q53</v>
      </c>
      <c r="D18" s="66" t="str">
        <f>VLOOKUP(C18,'[1]Area Team'!$A$2:$B$29,2,FALSE)</f>
        <v>ARDEN, HEREFORDSHIRE AND WORCESTERSHIRE AREA TEAM</v>
      </c>
      <c r="E18" s="83" t="s">
        <v>170</v>
      </c>
      <c r="F18" s="66" t="str">
        <f>VLOOKUP(E18,[1]CCG!$A$2:$D$212,2,FALSE)</f>
        <v>NHS WYRE FOREST CCG</v>
      </c>
      <c r="G18" s="56" t="s">
        <v>62</v>
      </c>
      <c r="H18" s="56" t="s">
        <v>64</v>
      </c>
      <c r="I18" s="84">
        <v>27</v>
      </c>
      <c r="J18" s="84">
        <v>27</v>
      </c>
      <c r="K18" s="60">
        <f t="shared" si="0"/>
        <v>0</v>
      </c>
      <c r="L18" s="58">
        <f t="shared" si="1"/>
        <v>1</v>
      </c>
      <c r="N18" s="25"/>
      <c r="O18"/>
      <c r="P18"/>
      <c r="Q18"/>
    </row>
    <row r="19" spans="1:17" s="20" customFormat="1" ht="15" x14ac:dyDescent="0.25">
      <c r="A19" t="str">
        <f>VLOOKUP(E19,'[1]ONS Area ID (CWT Q2 13-14)'!$A$2:$C$219,2,FALSE)</f>
        <v>E38000009</v>
      </c>
      <c r="B19" t="str">
        <f>VLOOKUP(E19,'[1]ONS Area ID (CWT Q2 13-14)'!$A$2:$C$219,3,FALSE)</f>
        <v>E39000019</v>
      </c>
      <c r="C19" s="66" t="str">
        <f>VLOOKUP(E19,[1]CCG!$A$2:$D$212,4,FALSE)</f>
        <v>Q64</v>
      </c>
      <c r="D19" s="66" t="str">
        <f>VLOOKUP(C19,'[1]Area Team'!$A$2:$B$29,2,FALSE)</f>
        <v>BATH, GLOUCESTERSHIRE, SWINDON AND WILTSHIRE AREA TEAM</v>
      </c>
      <c r="E19" s="83" t="s">
        <v>253</v>
      </c>
      <c r="F19" s="66" t="str">
        <f>VLOOKUP(E19,[1]CCG!$A$2:$D$212,2,FALSE)</f>
        <v>NHS BATH AND NORTH EAST SOMERSET CCG</v>
      </c>
      <c r="G19" s="56" t="s">
        <v>62</v>
      </c>
      <c r="H19" s="56" t="s">
        <v>64</v>
      </c>
      <c r="I19" s="84">
        <v>69</v>
      </c>
      <c r="J19" s="84">
        <v>68</v>
      </c>
      <c r="K19" s="60">
        <f t="shared" si="0"/>
        <v>1</v>
      </c>
      <c r="L19" s="58">
        <f t="shared" si="1"/>
        <v>0.98550724637681164</v>
      </c>
      <c r="N19" s="25"/>
      <c r="O19"/>
      <c r="P19"/>
      <c r="Q19"/>
    </row>
    <row r="20" spans="1:17" s="20" customFormat="1" ht="15" x14ac:dyDescent="0.25">
      <c r="A20" t="str">
        <f>VLOOKUP(E20,'[1]ONS Area ID (CWT Q2 13-14)'!$A$2:$C$219,2,FALSE)</f>
        <v>E38000062</v>
      </c>
      <c r="B20" t="str">
        <f>VLOOKUP(E20,'[1]ONS Area ID (CWT Q2 13-14)'!$A$2:$C$219,3,FALSE)</f>
        <v>E39000019</v>
      </c>
      <c r="C20" s="66" t="str">
        <f>VLOOKUP(E20,[1]CCG!$A$2:$D$212,4,FALSE)</f>
        <v>Q64</v>
      </c>
      <c r="D20" s="66" t="str">
        <f>VLOOKUP(C20,'[1]Area Team'!$A$2:$B$29,2,FALSE)</f>
        <v>BATH, GLOUCESTERSHIRE, SWINDON AND WILTSHIRE AREA TEAM</v>
      </c>
      <c r="E20" s="83" t="s">
        <v>256</v>
      </c>
      <c r="F20" s="66" t="str">
        <f>VLOOKUP(E20,[1]CCG!$A$2:$D$212,2,FALSE)</f>
        <v>NHS GLOUCESTERSHIRE CCG</v>
      </c>
      <c r="G20" s="56" t="s">
        <v>62</v>
      </c>
      <c r="H20" s="56" t="s">
        <v>64</v>
      </c>
      <c r="I20" s="84">
        <v>77</v>
      </c>
      <c r="J20" s="84">
        <v>77</v>
      </c>
      <c r="K20" s="60">
        <f t="shared" si="0"/>
        <v>0</v>
      </c>
      <c r="L20" s="58">
        <f t="shared" si="1"/>
        <v>1</v>
      </c>
      <c r="N20" s="25"/>
      <c r="O20"/>
      <c r="P20"/>
      <c r="Q20"/>
    </row>
    <row r="21" spans="1:17" s="20" customFormat="1" ht="15" x14ac:dyDescent="0.25">
      <c r="A21" t="str">
        <f>VLOOKUP(E21,'[1]ONS Area ID (CWT Q2 13-14)'!$A$2:$C$219,2,FALSE)</f>
        <v>E38000181</v>
      </c>
      <c r="B21" t="str">
        <f>VLOOKUP(E21,'[1]ONS Area ID (CWT Q2 13-14)'!$A$2:$C$219,3,FALSE)</f>
        <v>E39000019</v>
      </c>
      <c r="C21" s="66" t="str">
        <f>VLOOKUP(E21,[1]CCG!$A$2:$D$212,4,FALSE)</f>
        <v>Q64</v>
      </c>
      <c r="D21" s="66" t="str">
        <f>VLOOKUP(C21,'[1]Area Team'!$A$2:$B$29,2,FALSE)</f>
        <v>BATH, GLOUCESTERSHIRE, SWINDON AND WILTSHIRE AREA TEAM</v>
      </c>
      <c r="E21" s="83" t="s">
        <v>261</v>
      </c>
      <c r="F21" s="66" t="str">
        <f>VLOOKUP(E21,[1]CCG!$A$2:$D$212,2,FALSE)</f>
        <v>NHS SWINDON CCG</v>
      </c>
      <c r="G21" s="56" t="s">
        <v>62</v>
      </c>
      <c r="H21" s="56" t="s">
        <v>64</v>
      </c>
      <c r="I21" s="84">
        <v>83</v>
      </c>
      <c r="J21" s="84">
        <v>83</v>
      </c>
      <c r="K21" s="60">
        <f t="shared" si="0"/>
        <v>0</v>
      </c>
      <c r="L21" s="58">
        <f t="shared" si="1"/>
        <v>1</v>
      </c>
      <c r="N21" s="25"/>
      <c r="O21"/>
      <c r="P21"/>
      <c r="Q21"/>
    </row>
    <row r="22" spans="1:17" s="20" customFormat="1" ht="15" x14ac:dyDescent="0.25">
      <c r="A22" t="str">
        <f>VLOOKUP(E22,'[1]ONS Area ID (CWT Q2 13-14)'!$A$2:$C$219,2,FALSE)</f>
        <v>E38000206</v>
      </c>
      <c r="B22" t="str">
        <f>VLOOKUP(E22,'[1]ONS Area ID (CWT Q2 13-14)'!$A$2:$C$219,3,FALSE)</f>
        <v>E39000019</v>
      </c>
      <c r="C22" s="66" t="str">
        <f>VLOOKUP(E22,[1]CCG!$A$2:$D$212,4,FALSE)</f>
        <v>Q64</v>
      </c>
      <c r="D22" s="66" t="str">
        <f>VLOOKUP(C22,'[1]Area Team'!$A$2:$B$29,2,FALSE)</f>
        <v>BATH, GLOUCESTERSHIRE, SWINDON AND WILTSHIRE AREA TEAM</v>
      </c>
      <c r="E22" s="83" t="s">
        <v>275</v>
      </c>
      <c r="F22" s="66" t="str">
        <f>VLOOKUP(E22,[1]CCG!$A$2:$D$212,2,FALSE)</f>
        <v>NHS WILTSHIRE CCG</v>
      </c>
      <c r="G22" s="56" t="s">
        <v>62</v>
      </c>
      <c r="H22" s="56" t="s">
        <v>64</v>
      </c>
      <c r="I22" s="84">
        <v>210</v>
      </c>
      <c r="J22" s="84">
        <v>210</v>
      </c>
      <c r="K22" s="60">
        <f t="shared" si="0"/>
        <v>0</v>
      </c>
      <c r="L22" s="58">
        <f t="shared" si="1"/>
        <v>1</v>
      </c>
      <c r="N22" s="25"/>
      <c r="O22"/>
      <c r="P22"/>
      <c r="Q22"/>
    </row>
    <row r="23" spans="1:17" s="20" customFormat="1" ht="15" x14ac:dyDescent="0.25">
      <c r="A23" t="str">
        <f>VLOOKUP(E23,'[1]ONS Area ID (CWT Q2 13-14)'!$A$2:$C$219,2,FALSE)</f>
        <v>E38000012</v>
      </c>
      <c r="B23" t="str">
        <f>VLOOKUP(E23,'[1]ONS Area ID (CWT Q2 13-14)'!$A$2:$C$219,3,FALSE)</f>
        <v>E39000011</v>
      </c>
      <c r="C23" s="66" t="str">
        <f>VLOOKUP(E23,[1]CCG!$A$2:$D$212,4,FALSE)</f>
        <v>Q54</v>
      </c>
      <c r="D23" s="66" t="str">
        <f>VLOOKUP(C23,'[1]Area Team'!$A$2:$B$29,2,FALSE)</f>
        <v>BIRMINGHAM AND THE BLACK COUNTRY AREA TEAM</v>
      </c>
      <c r="E23" s="83" t="s">
        <v>263</v>
      </c>
      <c r="F23" s="66" t="str">
        <f>VLOOKUP(E23,[1]CCG!$A$2:$D$212,2,FALSE)</f>
        <v>NHS BIRMINGHAM CROSSCITY CCG</v>
      </c>
      <c r="G23" s="56" t="s">
        <v>62</v>
      </c>
      <c r="H23" s="56" t="s">
        <v>64</v>
      </c>
      <c r="I23" s="84">
        <v>215</v>
      </c>
      <c r="J23" s="84">
        <v>215</v>
      </c>
      <c r="K23" s="60">
        <f t="shared" si="0"/>
        <v>0</v>
      </c>
      <c r="L23" s="58">
        <f t="shared" si="1"/>
        <v>1</v>
      </c>
      <c r="O23"/>
      <c r="P23"/>
      <c r="Q23"/>
    </row>
    <row r="24" spans="1:17" s="20" customFormat="1" ht="15" x14ac:dyDescent="0.25">
      <c r="A24" t="str">
        <f>VLOOKUP(E24,'[1]ONS Area ID (CWT Q2 13-14)'!$A$2:$C$219,2,FALSE)</f>
        <v>E38000013</v>
      </c>
      <c r="B24" t="str">
        <f>VLOOKUP(E24,'[1]ONS Area ID (CWT Q2 13-14)'!$A$2:$C$219,3,FALSE)</f>
        <v>E39000011</v>
      </c>
      <c r="C24" s="66" t="str">
        <f>VLOOKUP(E24,[1]CCG!$A$2:$D$212,4,FALSE)</f>
        <v>Q54</v>
      </c>
      <c r="D24" s="66" t="str">
        <f>VLOOKUP(C24,'[1]Area Team'!$A$2:$B$29,2,FALSE)</f>
        <v>BIRMINGHAM AND THE BLACK COUNTRY AREA TEAM</v>
      </c>
      <c r="E24" s="83" t="s">
        <v>150</v>
      </c>
      <c r="F24" s="66" t="str">
        <f>VLOOKUP(E24,[1]CCG!$A$2:$D$212,2,FALSE)</f>
        <v>NHS BIRMINGHAM SOUTH AND CENTRAL CCG</v>
      </c>
      <c r="G24" s="56" t="s">
        <v>62</v>
      </c>
      <c r="H24" s="56" t="s">
        <v>64</v>
      </c>
      <c r="I24" s="84">
        <v>52</v>
      </c>
      <c r="J24" s="84">
        <v>52</v>
      </c>
      <c r="K24" s="60">
        <f t="shared" si="0"/>
        <v>0</v>
      </c>
      <c r="L24" s="58">
        <f t="shared" si="1"/>
        <v>1</v>
      </c>
      <c r="O24"/>
      <c r="P24"/>
      <c r="Q24"/>
    </row>
    <row r="25" spans="1:17" s="20" customFormat="1" ht="15" x14ac:dyDescent="0.25">
      <c r="A25" t="str">
        <f>VLOOKUP(E25,'[1]ONS Area ID (CWT Q2 13-14)'!$A$2:$C$219,2,FALSE)</f>
        <v>E38000046</v>
      </c>
      <c r="B25" t="str">
        <f>VLOOKUP(E25,'[1]ONS Area ID (CWT Q2 13-14)'!$A$2:$C$219,3,FALSE)</f>
        <v>E39000011</v>
      </c>
      <c r="C25" s="66" t="str">
        <f>VLOOKUP(E25,[1]CCG!$A$2:$D$212,4,FALSE)</f>
        <v>Q54</v>
      </c>
      <c r="D25" s="66" t="str">
        <f>VLOOKUP(C25,'[1]Area Team'!$A$2:$B$29,2,FALSE)</f>
        <v>BIRMINGHAM AND THE BLACK COUNTRY AREA TEAM</v>
      </c>
      <c r="E25" s="83" t="s">
        <v>153</v>
      </c>
      <c r="F25" s="66" t="str">
        <f>VLOOKUP(E25,[1]CCG!$A$2:$D$212,2,FALSE)</f>
        <v>NHS DUDLEY CCG</v>
      </c>
      <c r="G25" s="56" t="s">
        <v>62</v>
      </c>
      <c r="H25" s="56" t="s">
        <v>64</v>
      </c>
      <c r="I25" s="84">
        <v>97</v>
      </c>
      <c r="J25" s="84">
        <v>97</v>
      </c>
      <c r="K25" s="60">
        <f t="shared" si="0"/>
        <v>0</v>
      </c>
      <c r="L25" s="58">
        <f t="shared" si="1"/>
        <v>1</v>
      </c>
      <c r="O25"/>
      <c r="P25"/>
      <c r="Q25"/>
    </row>
    <row r="26" spans="1:17" s="20" customFormat="1" ht="15" x14ac:dyDescent="0.25">
      <c r="A26" t="str">
        <f>VLOOKUP(E26,'[1]ONS Area ID (CWT Q2 13-14)'!$A$2:$C$219,2,FALSE)</f>
        <v>E38000144</v>
      </c>
      <c r="B26" t="str">
        <f>VLOOKUP(E26,'[1]ONS Area ID (CWT Q2 13-14)'!$A$2:$C$219,3,FALSE)</f>
        <v>E39000011</v>
      </c>
      <c r="C26" s="66" t="str">
        <f>VLOOKUP(E26,[1]CCG!$A$2:$D$212,4,FALSE)</f>
        <v>Q54</v>
      </c>
      <c r="D26" s="66" t="str">
        <f>VLOOKUP(C26,'[1]Area Team'!$A$2:$B$29,2,FALSE)</f>
        <v>BIRMINGHAM AND THE BLACK COUNTRY AREA TEAM</v>
      </c>
      <c r="E26" s="83" t="s">
        <v>159</v>
      </c>
      <c r="F26" s="66" t="str">
        <f>VLOOKUP(E26,[1]CCG!$A$2:$D$212,2,FALSE)</f>
        <v>NHS SANDWELL AND WEST BIRMINGHAM CCG</v>
      </c>
      <c r="G26" s="56" t="s">
        <v>62</v>
      </c>
      <c r="H26" s="56" t="s">
        <v>64</v>
      </c>
      <c r="I26" s="84">
        <v>137</v>
      </c>
      <c r="J26" s="84">
        <v>137</v>
      </c>
      <c r="K26" s="60">
        <f t="shared" si="0"/>
        <v>0</v>
      </c>
      <c r="L26" s="58">
        <f t="shared" si="1"/>
        <v>1</v>
      </c>
      <c r="O26"/>
      <c r="P26"/>
      <c r="Q26"/>
    </row>
    <row r="27" spans="1:17" s="20" customFormat="1" ht="15" x14ac:dyDescent="0.25">
      <c r="A27" t="str">
        <f>VLOOKUP(E27,'[1]ONS Area ID (CWT Q2 13-14)'!$A$2:$C$219,2,FALSE)</f>
        <v>E38000149</v>
      </c>
      <c r="B27" t="str">
        <f>VLOOKUP(E27,'[1]ONS Area ID (CWT Q2 13-14)'!$A$2:$C$219,3,FALSE)</f>
        <v>E39000011</v>
      </c>
      <c r="C27" s="66" t="str">
        <f>VLOOKUP(E27,[1]CCG!$A$2:$D$212,4,FALSE)</f>
        <v>Q54</v>
      </c>
      <c r="D27" s="66" t="str">
        <f>VLOOKUP(C27,'[1]Area Team'!$A$2:$B$29,2,FALSE)</f>
        <v>BIRMINGHAM AND THE BLACK COUNTRY AREA TEAM</v>
      </c>
      <c r="E27" s="83" t="s">
        <v>161</v>
      </c>
      <c r="F27" s="66" t="str">
        <f>VLOOKUP(E27,[1]CCG!$A$2:$D$212,2,FALSE)</f>
        <v>NHS SOLIHULL CCG</v>
      </c>
      <c r="G27" s="56" t="s">
        <v>62</v>
      </c>
      <c r="H27" s="56" t="s">
        <v>64</v>
      </c>
      <c r="I27" s="84">
        <v>118</v>
      </c>
      <c r="J27" s="84">
        <v>118</v>
      </c>
      <c r="K27" s="60">
        <f t="shared" si="0"/>
        <v>0</v>
      </c>
      <c r="L27" s="58">
        <f t="shared" si="1"/>
        <v>1</v>
      </c>
      <c r="O27"/>
      <c r="P27"/>
      <c r="Q27"/>
    </row>
    <row r="28" spans="1:17" s="20" customFormat="1" ht="15" x14ac:dyDescent="0.25">
      <c r="A28" t="str">
        <f>VLOOKUP(E28,'[1]ONS Area ID (CWT Q2 13-14)'!$A$2:$C$219,2,FALSE)</f>
        <v>E38000191</v>
      </c>
      <c r="B28" t="str">
        <f>VLOOKUP(E28,'[1]ONS Area ID (CWT Q2 13-14)'!$A$2:$C$219,3,FALSE)</f>
        <v>E39000011</v>
      </c>
      <c r="C28" s="66" t="str">
        <f>VLOOKUP(E28,[1]CCG!$A$2:$D$212,4,FALSE)</f>
        <v>Q54</v>
      </c>
      <c r="D28" s="66" t="str">
        <f>VLOOKUP(C28,'[1]Area Team'!$A$2:$B$29,2,FALSE)</f>
        <v>BIRMINGHAM AND THE BLACK COUNTRY AREA TEAM</v>
      </c>
      <c r="E28" s="83" t="s">
        <v>168</v>
      </c>
      <c r="F28" s="66" t="str">
        <f>VLOOKUP(E28,[1]CCG!$A$2:$D$212,2,FALSE)</f>
        <v>NHS WALSALL CCG</v>
      </c>
      <c r="G28" s="56" t="s">
        <v>62</v>
      </c>
      <c r="H28" s="56" t="s">
        <v>64</v>
      </c>
      <c r="I28" s="84">
        <v>120</v>
      </c>
      <c r="J28" s="84">
        <v>120</v>
      </c>
      <c r="K28" s="60">
        <f t="shared" si="0"/>
        <v>0</v>
      </c>
      <c r="L28" s="58">
        <f t="shared" si="1"/>
        <v>1</v>
      </c>
      <c r="O28"/>
      <c r="P28"/>
      <c r="Q28"/>
    </row>
    <row r="29" spans="1:17" s="20" customFormat="1" ht="15" x14ac:dyDescent="0.25">
      <c r="A29" t="str">
        <f>VLOOKUP(E29,'[1]ONS Area ID (CWT Q2 13-14)'!$A$2:$C$219,2,FALSE)</f>
        <v>E38000210</v>
      </c>
      <c r="B29" t="str">
        <f>VLOOKUP(E29,'[1]ONS Area ID (CWT Q2 13-14)'!$A$2:$C$219,3,FALSE)</f>
        <v>E39000011</v>
      </c>
      <c r="C29" s="66" t="str">
        <f>VLOOKUP(E29,[1]CCG!$A$2:$D$212,4,FALSE)</f>
        <v>Q54</v>
      </c>
      <c r="D29" s="66" t="str">
        <f>VLOOKUP(C29,'[1]Area Team'!$A$2:$B$29,2,FALSE)</f>
        <v>BIRMINGHAM AND THE BLACK COUNTRY AREA TEAM</v>
      </c>
      <c r="E29" s="83" t="s">
        <v>169</v>
      </c>
      <c r="F29" s="66" t="str">
        <f>VLOOKUP(E29,[1]CCG!$A$2:$D$212,2,FALSE)</f>
        <v>NHS WOLVERHAMPTON CCG</v>
      </c>
      <c r="G29" s="56" t="s">
        <v>62</v>
      </c>
      <c r="H29" s="56" t="s">
        <v>64</v>
      </c>
      <c r="I29" s="84">
        <v>173</v>
      </c>
      <c r="J29" s="84">
        <v>173</v>
      </c>
      <c r="K29" s="60">
        <f t="shared" si="0"/>
        <v>0</v>
      </c>
      <c r="L29" s="58">
        <f t="shared" si="1"/>
        <v>1</v>
      </c>
      <c r="O29"/>
      <c r="P29"/>
      <c r="Q29"/>
    </row>
    <row r="30" spans="1:17" s="20" customFormat="1" ht="15" x14ac:dyDescent="0.25">
      <c r="A30" t="str">
        <f>VLOOKUP(E30,'[1]ONS Area ID (CWT Q2 13-14)'!$A$2:$C$219,2,FALSE)</f>
        <v>E38000022</v>
      </c>
      <c r="B30" t="str">
        <f>VLOOKUP(E30,'[1]ONS Area ID (CWT Q2 13-14)'!$A$2:$C$219,3,FALSE)</f>
        <v>E39000020</v>
      </c>
      <c r="C30" s="66" t="str">
        <f>VLOOKUP(E30,[1]CCG!$A$2:$D$212,4,FALSE)</f>
        <v>Q65</v>
      </c>
      <c r="D30" s="66" t="str">
        <f>VLOOKUP(C30,'[1]Area Team'!$A$2:$B$29,2,FALSE)</f>
        <v>BRISTOL, NORTH SOMERSET, SOMERSET AND SOUTH GLOUCESTERSHIRE AREA TEAM</v>
      </c>
      <c r="E30" s="83" t="s">
        <v>254</v>
      </c>
      <c r="F30" s="66" t="str">
        <f>VLOOKUP(E30,[1]CCG!$A$2:$D$212,2,FALSE)</f>
        <v>NHS BRISTOL CCG</v>
      </c>
      <c r="G30" s="56" t="s">
        <v>62</v>
      </c>
      <c r="H30" s="56" t="s">
        <v>64</v>
      </c>
      <c r="I30" s="84">
        <v>168</v>
      </c>
      <c r="J30" s="84">
        <v>168</v>
      </c>
      <c r="K30" s="60">
        <f t="shared" si="0"/>
        <v>0</v>
      </c>
      <c r="L30" s="58">
        <f t="shared" si="1"/>
        <v>1</v>
      </c>
      <c r="O30"/>
      <c r="P30"/>
      <c r="Q30"/>
    </row>
    <row r="31" spans="1:17" s="20" customFormat="1" ht="15" x14ac:dyDescent="0.25">
      <c r="A31" t="str">
        <f>VLOOKUP(E31,'[1]ONS Area ID (CWT Q2 13-14)'!$A$2:$C$219,2,FALSE)</f>
        <v>E38000125</v>
      </c>
      <c r="B31" t="str">
        <f>VLOOKUP(E31,'[1]ONS Area ID (CWT Q2 13-14)'!$A$2:$C$219,3,FALSE)</f>
        <v>E39000020</v>
      </c>
      <c r="C31" s="66" t="str">
        <f>VLOOKUP(E31,[1]CCG!$A$2:$D$212,4,FALSE)</f>
        <v>Q65</v>
      </c>
      <c r="D31" s="66" t="str">
        <f>VLOOKUP(C31,'[1]Area Team'!$A$2:$B$29,2,FALSE)</f>
        <v>BRISTOL, NORTH SOMERSET, SOMERSET AND SOUTH GLOUCESTERSHIRE AREA TEAM</v>
      </c>
      <c r="E31" s="83" t="s">
        <v>258</v>
      </c>
      <c r="F31" s="66" t="str">
        <f>VLOOKUP(E31,[1]CCG!$A$2:$D$212,2,FALSE)</f>
        <v>NHS NORTH SOMERSET CCG</v>
      </c>
      <c r="G31" s="56" t="s">
        <v>62</v>
      </c>
      <c r="H31" s="56" t="s">
        <v>64</v>
      </c>
      <c r="I31" s="84">
        <v>124</v>
      </c>
      <c r="J31" s="84">
        <v>124</v>
      </c>
      <c r="K31" s="60">
        <f t="shared" si="0"/>
        <v>0</v>
      </c>
      <c r="L31" s="58">
        <f t="shared" si="1"/>
        <v>1</v>
      </c>
      <c r="O31"/>
      <c r="P31"/>
      <c r="Q31"/>
    </row>
    <row r="32" spans="1:17" s="20" customFormat="1" ht="15" x14ac:dyDescent="0.25">
      <c r="A32" t="str">
        <f>VLOOKUP(E32,'[1]ONS Area ID (CWT Q2 13-14)'!$A$2:$C$219,2,FALSE)</f>
        <v>E38000150</v>
      </c>
      <c r="B32" t="str">
        <f>VLOOKUP(E32,'[1]ONS Area ID (CWT Q2 13-14)'!$A$2:$C$219,3,FALSE)</f>
        <v>E39000020</v>
      </c>
      <c r="C32" s="66" t="str">
        <f>VLOOKUP(E32,[1]CCG!$A$2:$D$212,4,FALSE)</f>
        <v>Q65</v>
      </c>
      <c r="D32" s="66" t="str">
        <f>VLOOKUP(C32,'[1]Area Team'!$A$2:$B$29,2,FALSE)</f>
        <v>BRISTOL, NORTH SOMERSET, SOMERSET AND SOUTH GLOUCESTERSHIRE AREA TEAM</v>
      </c>
      <c r="E32" s="83" t="s">
        <v>259</v>
      </c>
      <c r="F32" s="66" t="str">
        <f>VLOOKUP(E32,[1]CCG!$A$2:$D$212,2,FALSE)</f>
        <v>NHS SOMERSET CCG</v>
      </c>
      <c r="G32" s="56" t="s">
        <v>62</v>
      </c>
      <c r="H32" s="56" t="s">
        <v>64</v>
      </c>
      <c r="I32" s="84">
        <v>312</v>
      </c>
      <c r="J32" s="84">
        <v>311</v>
      </c>
      <c r="K32" s="60">
        <f t="shared" si="0"/>
        <v>1</v>
      </c>
      <c r="L32" s="58">
        <f t="shared" si="1"/>
        <v>0.99679487179487181</v>
      </c>
    </row>
    <row r="33" spans="1:12" s="20" customFormat="1" ht="15" x14ac:dyDescent="0.25">
      <c r="A33" t="str">
        <f>VLOOKUP(E33,'[1]ONS Area ID (CWT Q2 13-14)'!$A$2:$C$219,2,FALSE)</f>
        <v>E38000155</v>
      </c>
      <c r="B33" t="str">
        <f>VLOOKUP(E33,'[1]ONS Area ID (CWT Q2 13-14)'!$A$2:$C$219,3,FALSE)</f>
        <v>E39000020</v>
      </c>
      <c r="C33" s="66" t="str">
        <f>VLOOKUP(E33,[1]CCG!$A$2:$D$212,4,FALSE)</f>
        <v>Q65</v>
      </c>
      <c r="D33" s="66" t="str">
        <f>VLOOKUP(C33,'[1]Area Team'!$A$2:$B$29,2,FALSE)</f>
        <v>BRISTOL, NORTH SOMERSET, SOMERSET AND SOUTH GLOUCESTERSHIRE AREA TEAM</v>
      </c>
      <c r="E33" s="83" t="s">
        <v>260</v>
      </c>
      <c r="F33" s="66" t="str">
        <f>VLOOKUP(E33,[1]CCG!$A$2:$D$212,2,FALSE)</f>
        <v>NHS SOUTH GLOUCESTERSHIRE CCG</v>
      </c>
      <c r="G33" s="56" t="s">
        <v>62</v>
      </c>
      <c r="H33" s="56" t="s">
        <v>64</v>
      </c>
      <c r="I33" s="84">
        <v>121</v>
      </c>
      <c r="J33" s="84">
        <v>121</v>
      </c>
      <c r="K33" s="60">
        <f t="shared" si="0"/>
        <v>0</v>
      </c>
      <c r="L33" s="58">
        <f t="shared" si="1"/>
        <v>1</v>
      </c>
    </row>
    <row r="34" spans="1:12" s="20" customFormat="1" ht="15" x14ac:dyDescent="0.25">
      <c r="A34" t="str">
        <f>VLOOKUP(E34,'[1]ONS Area ID (CWT Q2 13-14)'!$A$2:$C$219,2,FALSE)</f>
        <v>E38000056</v>
      </c>
      <c r="B34" t="str">
        <f>VLOOKUP(E34,'[1]ONS Area ID (CWT Q2 13-14)'!$A$2:$C$219,3,FALSE)</f>
        <v>E39000001</v>
      </c>
      <c r="C34" s="66" t="str">
        <f>VLOOKUP(E34,[1]CCG!$A$2:$D$212,4,FALSE)</f>
        <v>Q44</v>
      </c>
      <c r="D34" s="66" t="str">
        <f>VLOOKUP(C34,'[1]Area Team'!$A$2:$B$29,2,FALSE)</f>
        <v>CHESHIRE, WARRINGTON AND WIRRAL AREA TEAM</v>
      </c>
      <c r="E34" s="83" t="s">
        <v>85</v>
      </c>
      <c r="F34" s="66" t="str">
        <f>VLOOKUP(E34,[1]CCG!$A$2:$D$212,2,FALSE)</f>
        <v>NHS EASTERN CHESHIRE CCG</v>
      </c>
      <c r="G34" s="56" t="s">
        <v>62</v>
      </c>
      <c r="H34" s="56" t="s">
        <v>64</v>
      </c>
      <c r="I34" s="84">
        <v>57</v>
      </c>
      <c r="J34" s="84">
        <v>57</v>
      </c>
      <c r="K34" s="60">
        <f t="shared" si="0"/>
        <v>0</v>
      </c>
      <c r="L34" s="58">
        <f t="shared" si="1"/>
        <v>1</v>
      </c>
    </row>
    <row r="35" spans="1:12" s="20" customFormat="1" ht="15" x14ac:dyDescent="0.25">
      <c r="A35" t="str">
        <f>VLOOKUP(E35,'[1]ONS Area ID (CWT Q2 13-14)'!$A$2:$C$219,2,FALSE)</f>
        <v>E38000151</v>
      </c>
      <c r="B35" t="str">
        <f>VLOOKUP(E35,'[1]ONS Area ID (CWT Q2 13-14)'!$A$2:$C$219,3,FALSE)</f>
        <v>E39000001</v>
      </c>
      <c r="C35" s="66" t="str">
        <f>VLOOKUP(E35,[1]CCG!$A$2:$D$212,4,FALSE)</f>
        <v>Q44</v>
      </c>
      <c r="D35" s="66" t="str">
        <f>VLOOKUP(C35,'[1]Area Team'!$A$2:$B$29,2,FALSE)</f>
        <v>CHESHIRE, WARRINGTON AND WIRRAL AREA TEAM</v>
      </c>
      <c r="E35" s="83" t="s">
        <v>95</v>
      </c>
      <c r="F35" s="66" t="str">
        <f>VLOOKUP(E35,[1]CCG!$A$2:$D$212,2,FALSE)</f>
        <v>NHS SOUTH CHESHIRE CCG</v>
      </c>
      <c r="G35" s="56" t="s">
        <v>62</v>
      </c>
      <c r="H35" s="56" t="s">
        <v>64</v>
      </c>
      <c r="I35" s="84">
        <v>55</v>
      </c>
      <c r="J35" s="84">
        <v>55</v>
      </c>
      <c r="K35" s="60">
        <f t="shared" si="0"/>
        <v>0</v>
      </c>
      <c r="L35" s="58">
        <f t="shared" si="1"/>
        <v>1</v>
      </c>
    </row>
    <row r="36" spans="1:12" s="20" customFormat="1" ht="15" x14ac:dyDescent="0.25">
      <c r="A36" t="str">
        <f>VLOOKUP(E36,'[1]ONS Area ID (CWT Q2 13-14)'!$A$2:$C$219,2,FALSE)</f>
        <v>E38000189</v>
      </c>
      <c r="B36" t="str">
        <f>VLOOKUP(E36,'[1]ONS Area ID (CWT Q2 13-14)'!$A$2:$C$219,3,FALSE)</f>
        <v>E39000001</v>
      </c>
      <c r="C36" s="66" t="str">
        <f>VLOOKUP(E36,[1]CCG!$A$2:$D$212,4,FALSE)</f>
        <v>Q44</v>
      </c>
      <c r="D36" s="66" t="str">
        <f>VLOOKUP(C36,'[1]Area Team'!$A$2:$B$29,2,FALSE)</f>
        <v>CHESHIRE, WARRINGTON AND WIRRAL AREA TEAM</v>
      </c>
      <c r="E36" s="83" t="s">
        <v>102</v>
      </c>
      <c r="F36" s="66" t="str">
        <f>VLOOKUP(E36,[1]CCG!$A$2:$D$212,2,FALSE)</f>
        <v>NHS VALE ROYAL CCG</v>
      </c>
      <c r="G36" s="56" t="s">
        <v>62</v>
      </c>
      <c r="H36" s="56" t="s">
        <v>64</v>
      </c>
      <c r="I36" s="84">
        <v>39</v>
      </c>
      <c r="J36" s="84">
        <v>39</v>
      </c>
      <c r="K36" s="60">
        <f t="shared" si="0"/>
        <v>0</v>
      </c>
      <c r="L36" s="58">
        <f t="shared" si="1"/>
        <v>1</v>
      </c>
    </row>
    <row r="37" spans="1:12" s="20" customFormat="1" ht="15" x14ac:dyDescent="0.25">
      <c r="A37" t="str">
        <f>VLOOKUP(E37,'[1]ONS Area ID (CWT Q2 13-14)'!$A$2:$C$219,2,FALSE)</f>
        <v>E38000194</v>
      </c>
      <c r="B37" t="str">
        <f>VLOOKUP(E37,'[1]ONS Area ID (CWT Q2 13-14)'!$A$2:$C$219,3,FALSE)</f>
        <v>E39000001</v>
      </c>
      <c r="C37" s="66" t="str">
        <f>VLOOKUP(E37,[1]CCG!$A$2:$D$212,4,FALSE)</f>
        <v>Q44</v>
      </c>
      <c r="D37" s="66" t="str">
        <f>VLOOKUP(C37,'[1]Area Team'!$A$2:$B$29,2,FALSE)</f>
        <v>CHESHIRE, WARRINGTON AND WIRRAL AREA TEAM</v>
      </c>
      <c r="E37" s="83" t="s">
        <v>103</v>
      </c>
      <c r="F37" s="66" t="str">
        <f>VLOOKUP(E37,[1]CCG!$A$2:$D$212,2,FALSE)</f>
        <v>NHS WARRINGTON CCG</v>
      </c>
      <c r="G37" s="56" t="s">
        <v>62</v>
      </c>
      <c r="H37" s="56" t="s">
        <v>64</v>
      </c>
      <c r="I37" s="84">
        <v>77</v>
      </c>
      <c r="J37" s="84">
        <v>77</v>
      </c>
      <c r="K37" s="60">
        <f t="shared" si="0"/>
        <v>0</v>
      </c>
      <c r="L37" s="58">
        <f t="shared" si="1"/>
        <v>1</v>
      </c>
    </row>
    <row r="38" spans="1:12" s="20" customFormat="1" ht="15" x14ac:dyDescent="0.25">
      <c r="A38" t="str">
        <f>VLOOKUP(E38,'[1]ONS Area ID (CWT Q2 13-14)'!$A$2:$C$219,2,FALSE)</f>
        <v>E38000196</v>
      </c>
      <c r="B38" t="str">
        <f>VLOOKUP(E38,'[1]ONS Area ID (CWT Q2 13-14)'!$A$2:$C$219,3,FALSE)</f>
        <v>E39000001</v>
      </c>
      <c r="C38" s="66" t="str">
        <f>VLOOKUP(E38,[1]CCG!$A$2:$D$212,4,FALSE)</f>
        <v>Q44</v>
      </c>
      <c r="D38" s="66" t="str">
        <f>VLOOKUP(C38,'[1]Area Team'!$A$2:$B$29,2,FALSE)</f>
        <v>CHESHIRE, WARRINGTON AND WIRRAL AREA TEAM</v>
      </c>
      <c r="E38" s="83" t="s">
        <v>104</v>
      </c>
      <c r="F38" s="66" t="str">
        <f>VLOOKUP(E38,[1]CCG!$A$2:$D$212,2,FALSE)</f>
        <v>NHS WEST CHESHIRE CCG</v>
      </c>
      <c r="G38" s="56" t="s">
        <v>62</v>
      </c>
      <c r="H38" s="56" t="s">
        <v>64</v>
      </c>
      <c r="I38" s="84">
        <v>130</v>
      </c>
      <c r="J38" s="84">
        <v>128</v>
      </c>
      <c r="K38" s="60">
        <f t="shared" si="0"/>
        <v>2</v>
      </c>
      <c r="L38" s="58">
        <f t="shared" si="1"/>
        <v>0.98461538461538467</v>
      </c>
    </row>
    <row r="39" spans="1:12" s="20" customFormat="1" ht="15" x14ac:dyDescent="0.25">
      <c r="A39" t="str">
        <f>VLOOKUP(E39,'[1]ONS Area ID (CWT Q2 13-14)'!$A$2:$C$219,2,FALSE)</f>
        <v>E38000208</v>
      </c>
      <c r="B39" t="str">
        <f>VLOOKUP(E39,'[1]ONS Area ID (CWT Q2 13-14)'!$A$2:$C$219,3,FALSE)</f>
        <v>E39000001</v>
      </c>
      <c r="C39" s="66" t="str">
        <f>VLOOKUP(E39,[1]CCG!$A$2:$D$212,4,FALSE)</f>
        <v>Q44</v>
      </c>
      <c r="D39" s="66" t="str">
        <f>VLOOKUP(C39,'[1]Area Team'!$A$2:$B$29,2,FALSE)</f>
        <v>CHESHIRE, WARRINGTON AND WIRRAL AREA TEAM</v>
      </c>
      <c r="E39" s="83" t="s">
        <v>262</v>
      </c>
      <c r="F39" s="66" t="str">
        <f>VLOOKUP(E39,[1]CCG!$A$2:$D$212,2,FALSE)</f>
        <v>NHS WIRRAL CCG</v>
      </c>
      <c r="G39" s="56" t="s">
        <v>62</v>
      </c>
      <c r="H39" s="56" t="s">
        <v>64</v>
      </c>
      <c r="I39" s="84">
        <v>194</v>
      </c>
      <c r="J39" s="84">
        <v>193</v>
      </c>
      <c r="K39" s="60">
        <f t="shared" si="0"/>
        <v>1</v>
      </c>
      <c r="L39" s="58">
        <f t="shared" si="1"/>
        <v>0.99484536082474229</v>
      </c>
    </row>
    <row r="40" spans="1:12" s="20" customFormat="1" ht="15" x14ac:dyDescent="0.25">
      <c r="A40" t="str">
        <f>VLOOKUP(E40,'[1]ONS Area ID (CWT Q2 13-14)'!$A$2:$C$219,2,FALSE)</f>
        <v>E38000041</v>
      </c>
      <c r="B40" t="str">
        <f>VLOOKUP(E40,'[1]ONS Area ID (CWT Q2 13-14)'!$A$2:$C$219,3,FALSE)</f>
        <v>E39000006</v>
      </c>
      <c r="C40" s="66" t="str">
        <f>VLOOKUP(E40,[1]CCG!$A$2:$D$212,4,FALSE)</f>
        <v>Q49</v>
      </c>
      <c r="D40" s="66" t="str">
        <f>VLOOKUP(C40,'[1]Area Team'!$A$2:$B$29,2,FALSE)</f>
        <v>CUMBRIA, NORTHUMBERLAND, TYNE AND WEAR AREA TEAM</v>
      </c>
      <c r="E40" s="83" t="s">
        <v>90</v>
      </c>
      <c r="F40" s="66" t="str">
        <f>VLOOKUP(E40,[1]CCG!$A$2:$D$212,2,FALSE)</f>
        <v>NHS CUMBRIA CCG</v>
      </c>
      <c r="G40" s="56" t="s">
        <v>62</v>
      </c>
      <c r="H40" s="56" t="s">
        <v>64</v>
      </c>
      <c r="I40" s="84">
        <v>220</v>
      </c>
      <c r="J40" s="84">
        <v>215</v>
      </c>
      <c r="K40" s="60">
        <f t="shared" si="0"/>
        <v>5</v>
      </c>
      <c r="L40" s="58">
        <f t="shared" si="1"/>
        <v>0.97727272727272729</v>
      </c>
    </row>
    <row r="41" spans="1:12" s="20" customFormat="1" ht="15" x14ac:dyDescent="0.25">
      <c r="A41" t="str">
        <f>VLOOKUP(E41,'[1]ONS Area ID (CWT Q2 13-14)'!$A$2:$C$219,2,FALSE)</f>
        <v>E38000061</v>
      </c>
      <c r="B41" t="str">
        <f>VLOOKUP(E41,'[1]ONS Area ID (CWT Q2 13-14)'!$A$2:$C$219,3,FALSE)</f>
        <v>E39000006</v>
      </c>
      <c r="C41" s="66" t="str">
        <f>VLOOKUP(E41,[1]CCG!$A$2:$D$212,4,FALSE)</f>
        <v>Q49</v>
      </c>
      <c r="D41" s="66" t="str">
        <f>VLOOKUP(C41,'[1]Area Team'!$A$2:$B$29,2,FALSE)</f>
        <v>CUMBRIA, NORTHUMBERLAND, TYNE AND WEAR AREA TEAM</v>
      </c>
      <c r="E41" s="83" t="s">
        <v>68</v>
      </c>
      <c r="F41" s="66" t="str">
        <f>VLOOKUP(E41,[1]CCG!$A$2:$D$212,2,FALSE)</f>
        <v>NHS GATESHEAD CCG</v>
      </c>
      <c r="G41" s="56" t="s">
        <v>62</v>
      </c>
      <c r="H41" s="56" t="s">
        <v>64</v>
      </c>
      <c r="I41" s="84">
        <v>117</v>
      </c>
      <c r="J41" s="84">
        <v>116</v>
      </c>
      <c r="K41" s="60">
        <f t="shared" si="0"/>
        <v>1</v>
      </c>
      <c r="L41" s="58">
        <f t="shared" si="1"/>
        <v>0.99145299145299148</v>
      </c>
    </row>
    <row r="42" spans="1:12" s="20" customFormat="1" ht="15" x14ac:dyDescent="0.25">
      <c r="A42" t="str">
        <f>VLOOKUP(E42,'[1]ONS Area ID (CWT Q2 13-14)'!$A$2:$C$219,2,FALSE)</f>
        <v>E38000111</v>
      </c>
      <c r="B42" t="str">
        <f>VLOOKUP(E42,'[1]ONS Area ID (CWT Q2 13-14)'!$A$2:$C$219,3,FALSE)</f>
        <v>E39000006</v>
      </c>
      <c r="C42" s="66" t="str">
        <f>VLOOKUP(E42,[1]CCG!$A$2:$D$212,4,FALSE)</f>
        <v>Q49</v>
      </c>
      <c r="D42" s="66" t="str">
        <f>VLOOKUP(C42,'[1]Area Team'!$A$2:$B$29,2,FALSE)</f>
        <v>CUMBRIA, NORTHUMBERLAND, TYNE AND WEAR AREA TEAM</v>
      </c>
      <c r="E42" s="83" t="s">
        <v>69</v>
      </c>
      <c r="F42" s="66" t="str">
        <f>VLOOKUP(E42,[1]CCG!$A$2:$D$212,2,FALSE)</f>
        <v>NHS NEWCASTLE NORTH AND EAST CCG</v>
      </c>
      <c r="G42" s="56" t="s">
        <v>62</v>
      </c>
      <c r="H42" s="56" t="s">
        <v>64</v>
      </c>
      <c r="I42" s="84">
        <v>48</v>
      </c>
      <c r="J42" s="84">
        <v>48</v>
      </c>
      <c r="K42" s="60">
        <f t="shared" si="0"/>
        <v>0</v>
      </c>
      <c r="L42" s="58">
        <f t="shared" si="1"/>
        <v>1</v>
      </c>
    </row>
    <row r="43" spans="1:12" s="20" customFormat="1" ht="15" x14ac:dyDescent="0.25">
      <c r="A43" t="str">
        <f>VLOOKUP(E43,'[1]ONS Area ID (CWT Q2 13-14)'!$A$2:$C$219,2,FALSE)</f>
        <v>E38000112</v>
      </c>
      <c r="B43" t="str">
        <f>VLOOKUP(E43,'[1]ONS Area ID (CWT Q2 13-14)'!$A$2:$C$219,3,FALSE)</f>
        <v>E39000006</v>
      </c>
      <c r="C43" s="66" t="str">
        <f>VLOOKUP(E43,[1]CCG!$A$2:$D$212,4,FALSE)</f>
        <v>Q49</v>
      </c>
      <c r="D43" s="66" t="str">
        <f>VLOOKUP(C43,'[1]Area Team'!$A$2:$B$29,2,FALSE)</f>
        <v>CUMBRIA, NORTHUMBERLAND, TYNE AND WEAR AREA TEAM</v>
      </c>
      <c r="E43" s="83" t="s">
        <v>70</v>
      </c>
      <c r="F43" s="66" t="str">
        <f>VLOOKUP(E43,[1]CCG!$A$2:$D$212,2,FALSE)</f>
        <v>NHS NEWCASTLE WEST CCG</v>
      </c>
      <c r="G43" s="56" t="s">
        <v>62</v>
      </c>
      <c r="H43" s="56" t="s">
        <v>64</v>
      </c>
      <c r="I43" s="84">
        <v>58</v>
      </c>
      <c r="J43" s="84">
        <v>58</v>
      </c>
      <c r="K43" s="60">
        <f t="shared" si="0"/>
        <v>0</v>
      </c>
      <c r="L43" s="58">
        <f t="shared" si="1"/>
        <v>1</v>
      </c>
    </row>
    <row r="44" spans="1:12" s="20" customFormat="1" ht="15" x14ac:dyDescent="0.25">
      <c r="A44" t="str">
        <f>VLOOKUP(E44,'[1]ONS Area ID (CWT Q2 13-14)'!$A$2:$C$219,2,FALSE)</f>
        <v>E38000127</v>
      </c>
      <c r="B44" t="str">
        <f>VLOOKUP(E44,'[1]ONS Area ID (CWT Q2 13-14)'!$A$2:$C$219,3,FALSE)</f>
        <v>E39000006</v>
      </c>
      <c r="C44" s="66" t="str">
        <f>VLOOKUP(E44,[1]CCG!$A$2:$D$212,4,FALSE)</f>
        <v>Q49</v>
      </c>
      <c r="D44" s="66" t="str">
        <f>VLOOKUP(C44,'[1]Area Team'!$A$2:$B$29,2,FALSE)</f>
        <v>CUMBRIA, NORTHUMBERLAND, TYNE AND WEAR AREA TEAM</v>
      </c>
      <c r="E44" s="83" t="s">
        <v>266</v>
      </c>
      <c r="F44" s="66" t="str">
        <f>VLOOKUP(E44,[1]CCG!$A$2:$D$212,2,FALSE)</f>
        <v>NHS NORTH TYNESIDE CCG</v>
      </c>
      <c r="G44" s="56" t="s">
        <v>62</v>
      </c>
      <c r="H44" s="56" t="s">
        <v>64</v>
      </c>
      <c r="I44" s="84">
        <v>94</v>
      </c>
      <c r="J44" s="84">
        <v>94</v>
      </c>
      <c r="K44" s="60">
        <f t="shared" si="0"/>
        <v>0</v>
      </c>
      <c r="L44" s="58">
        <f t="shared" si="1"/>
        <v>1</v>
      </c>
    </row>
    <row r="45" spans="1:12" s="20" customFormat="1" ht="15" x14ac:dyDescent="0.25">
      <c r="A45" t="str">
        <f>VLOOKUP(E45,'[1]ONS Area ID (CWT Q2 13-14)'!$A$2:$C$219,2,FALSE)</f>
        <v>E38000130</v>
      </c>
      <c r="B45" t="str">
        <f>VLOOKUP(E45,'[1]ONS Area ID (CWT Q2 13-14)'!$A$2:$C$219,3,FALSE)</f>
        <v>E39000006</v>
      </c>
      <c r="C45" s="66" t="str">
        <f>VLOOKUP(E45,[1]CCG!$A$2:$D$212,4,FALSE)</f>
        <v>Q49</v>
      </c>
      <c r="D45" s="66" t="str">
        <f>VLOOKUP(C45,'[1]Area Team'!$A$2:$B$29,2,FALSE)</f>
        <v>CUMBRIA, NORTHUMBERLAND, TYNE AND WEAR AREA TEAM</v>
      </c>
      <c r="E45" s="83" t="s">
        <v>73</v>
      </c>
      <c r="F45" s="66" t="str">
        <f>VLOOKUP(E45,[1]CCG!$A$2:$D$212,2,FALSE)</f>
        <v>NHS NORTHUMBERLAND CCG</v>
      </c>
      <c r="G45" s="56" t="s">
        <v>62</v>
      </c>
      <c r="H45" s="56" t="s">
        <v>64</v>
      </c>
      <c r="I45" s="84">
        <v>127</v>
      </c>
      <c r="J45" s="84">
        <v>126</v>
      </c>
      <c r="K45" s="60">
        <f t="shared" si="0"/>
        <v>1</v>
      </c>
      <c r="L45" s="58">
        <f t="shared" si="1"/>
        <v>0.99212598425196852</v>
      </c>
    </row>
    <row r="46" spans="1:12" s="20" customFormat="1" ht="15" x14ac:dyDescent="0.25">
      <c r="A46" t="str">
        <f>VLOOKUP(E46,'[1]ONS Area ID (CWT Q2 13-14)'!$A$2:$C$219,2,FALSE)</f>
        <v>E38000163</v>
      </c>
      <c r="B46" t="str">
        <f>VLOOKUP(E46,'[1]ONS Area ID (CWT Q2 13-14)'!$A$2:$C$219,3,FALSE)</f>
        <v>E39000006</v>
      </c>
      <c r="C46" s="66" t="str">
        <f>VLOOKUP(E46,[1]CCG!$A$2:$D$212,4,FALSE)</f>
        <v>Q49</v>
      </c>
      <c r="D46" s="66" t="str">
        <f>VLOOKUP(C46,'[1]Area Team'!$A$2:$B$29,2,FALSE)</f>
        <v>CUMBRIA, NORTHUMBERLAND, TYNE AND WEAR AREA TEAM</v>
      </c>
      <c r="E46" s="83" t="s">
        <v>75</v>
      </c>
      <c r="F46" s="66" t="str">
        <f>VLOOKUP(E46,[1]CCG!$A$2:$D$212,2,FALSE)</f>
        <v>NHS SOUTH TYNESIDE CCG</v>
      </c>
      <c r="G46" s="56" t="s">
        <v>62</v>
      </c>
      <c r="H46" s="56" t="s">
        <v>64</v>
      </c>
      <c r="I46" s="84">
        <v>84</v>
      </c>
      <c r="J46" s="84">
        <v>84</v>
      </c>
      <c r="K46" s="60">
        <f t="shared" si="0"/>
        <v>0</v>
      </c>
      <c r="L46" s="58">
        <f t="shared" si="1"/>
        <v>1</v>
      </c>
    </row>
    <row r="47" spans="1:12" s="20" customFormat="1" ht="15" x14ac:dyDescent="0.25">
      <c r="A47" t="str">
        <f>VLOOKUP(E47,'[1]ONS Area ID (CWT Q2 13-14)'!$A$2:$C$219,2,FALSE)</f>
        <v>E38000176</v>
      </c>
      <c r="B47" t="str">
        <f>VLOOKUP(E47,'[1]ONS Area ID (CWT Q2 13-14)'!$A$2:$C$219,3,FALSE)</f>
        <v>E39000006</v>
      </c>
      <c r="C47" s="66" t="str">
        <f>VLOOKUP(E47,[1]CCG!$A$2:$D$212,4,FALSE)</f>
        <v>Q49</v>
      </c>
      <c r="D47" s="66" t="str">
        <f>VLOOKUP(C47,'[1]Area Team'!$A$2:$B$29,2,FALSE)</f>
        <v>CUMBRIA, NORTHUMBERLAND, TYNE AND WEAR AREA TEAM</v>
      </c>
      <c r="E47" s="83" t="s">
        <v>76</v>
      </c>
      <c r="F47" s="66" t="str">
        <f>VLOOKUP(E47,[1]CCG!$A$2:$D$212,2,FALSE)</f>
        <v>NHS SUNDERLAND CCG</v>
      </c>
      <c r="G47" s="56" t="s">
        <v>62</v>
      </c>
      <c r="H47" s="56" t="s">
        <v>64</v>
      </c>
      <c r="I47" s="84">
        <v>182</v>
      </c>
      <c r="J47" s="84">
        <v>182</v>
      </c>
      <c r="K47" s="60">
        <f t="shared" si="0"/>
        <v>0</v>
      </c>
      <c r="L47" s="58">
        <f t="shared" si="1"/>
        <v>1</v>
      </c>
    </row>
    <row r="48" spans="1:12" s="20" customFormat="1" ht="15" x14ac:dyDescent="0.25">
      <c r="A48" t="str">
        <f>VLOOKUP(E48,'[1]ONS Area ID (CWT Q2 13-14)'!$A$2:$C$219,2,FALSE)</f>
        <v>E38000058</v>
      </c>
      <c r="B48" t="str">
        <f>VLOOKUP(E48,'[1]ONS Area ID (CWT Q2 13-14)'!$A$2:$C$219,3,FALSE)</f>
        <v>E39000012</v>
      </c>
      <c r="C48" s="66" t="str">
        <f>VLOOKUP(E48,[1]CCG!$A$2:$D$212,4,FALSE)</f>
        <v>Q55</v>
      </c>
      <c r="D48" s="66" t="str">
        <f>VLOOKUP(C48,'[1]Area Team'!$A$2:$B$29,2,FALSE)</f>
        <v>DERBYSHIRE AND NOTTINGHAMSHIRE AREA TEAM</v>
      </c>
      <c r="E48" s="83" t="s">
        <v>134</v>
      </c>
      <c r="F48" s="66" t="str">
        <f>VLOOKUP(E48,[1]CCG!$A$2:$D$212,2,FALSE)</f>
        <v>NHS EREWASH CCG</v>
      </c>
      <c r="G48" s="56" t="s">
        <v>62</v>
      </c>
      <c r="H48" s="56" t="s">
        <v>64</v>
      </c>
      <c r="I48" s="84">
        <v>72</v>
      </c>
      <c r="J48" s="84">
        <v>70</v>
      </c>
      <c r="K48" s="60">
        <f t="shared" si="0"/>
        <v>2</v>
      </c>
      <c r="L48" s="58">
        <f t="shared" si="1"/>
        <v>0.97222222222222221</v>
      </c>
    </row>
    <row r="49" spans="1:12" s="20" customFormat="1" ht="15" x14ac:dyDescent="0.25">
      <c r="A49" t="str">
        <f>VLOOKUP(E49,'[1]ONS Area ID (CWT Q2 13-14)'!$A$2:$C$219,2,FALSE)</f>
        <v>E38000071</v>
      </c>
      <c r="B49" t="str">
        <f>VLOOKUP(E49,'[1]ONS Area ID (CWT Q2 13-14)'!$A$2:$C$219,3,FALSE)</f>
        <v>E39000012</v>
      </c>
      <c r="C49" s="66" t="str">
        <f>VLOOKUP(E49,[1]CCG!$A$2:$D$212,4,FALSE)</f>
        <v>Q55</v>
      </c>
      <c r="D49" s="66" t="str">
        <f>VLOOKUP(C49,'[1]Area Team'!$A$2:$B$29,2,FALSE)</f>
        <v>DERBYSHIRE AND NOTTINGHAMSHIRE AREA TEAM</v>
      </c>
      <c r="E49" s="83" t="s">
        <v>135</v>
      </c>
      <c r="F49" s="66" t="str">
        <f>VLOOKUP(E49,[1]CCG!$A$2:$D$212,2,FALSE)</f>
        <v>NHS HARDWICK CCG</v>
      </c>
      <c r="G49" s="56" t="s">
        <v>62</v>
      </c>
      <c r="H49" s="56" t="s">
        <v>64</v>
      </c>
      <c r="I49" s="84">
        <v>45</v>
      </c>
      <c r="J49" s="84">
        <v>45</v>
      </c>
      <c r="K49" s="60">
        <f t="shared" si="0"/>
        <v>0</v>
      </c>
      <c r="L49" s="58">
        <f t="shared" si="1"/>
        <v>1</v>
      </c>
    </row>
    <row r="50" spans="1:12" s="20" customFormat="1" ht="15" x14ac:dyDescent="0.25">
      <c r="A50" t="str">
        <f>VLOOKUP(E50,'[1]ONS Area ID (CWT Q2 13-14)'!$A$2:$C$219,2,FALSE)</f>
        <v>E38000103</v>
      </c>
      <c r="B50" t="str">
        <f>VLOOKUP(E50,'[1]ONS Area ID (CWT Q2 13-14)'!$A$2:$C$219,3,FALSE)</f>
        <v>E39000012</v>
      </c>
      <c r="C50" s="66" t="str">
        <f>VLOOKUP(E50,[1]CCG!$A$2:$D$212,4,FALSE)</f>
        <v>Q55</v>
      </c>
      <c r="D50" s="66" t="str">
        <f>VLOOKUP(C50,'[1]Area Team'!$A$2:$B$29,2,FALSE)</f>
        <v>DERBYSHIRE AND NOTTINGHAMSHIRE AREA TEAM</v>
      </c>
      <c r="E50" s="83" t="s">
        <v>138</v>
      </c>
      <c r="F50" s="66" t="str">
        <f>VLOOKUP(E50,[1]CCG!$A$2:$D$212,2,FALSE)</f>
        <v>NHS MANSFIELD AND ASHFIELD CCG</v>
      </c>
      <c r="G50" s="56" t="s">
        <v>62</v>
      </c>
      <c r="H50" s="56" t="s">
        <v>64</v>
      </c>
      <c r="I50" s="84">
        <v>74</v>
      </c>
      <c r="J50" s="84">
        <v>72</v>
      </c>
      <c r="K50" s="60">
        <f t="shared" si="0"/>
        <v>2</v>
      </c>
      <c r="L50" s="58">
        <f t="shared" si="1"/>
        <v>0.97297297297297303</v>
      </c>
    </row>
    <row r="51" spans="1:12" s="20" customFormat="1" ht="15" x14ac:dyDescent="0.25">
      <c r="A51" t="str">
        <f>VLOOKUP(E51,'[1]ONS Area ID (CWT Q2 13-14)'!$A$2:$C$219,2,FALSE)</f>
        <v>E38000109</v>
      </c>
      <c r="B51" t="str">
        <f>VLOOKUP(E51,'[1]ONS Area ID (CWT Q2 13-14)'!$A$2:$C$219,3,FALSE)</f>
        <v>E39000012</v>
      </c>
      <c r="C51" s="66" t="str">
        <f>VLOOKUP(E51,[1]CCG!$A$2:$D$212,4,FALSE)</f>
        <v>Q55</v>
      </c>
      <c r="D51" s="66" t="str">
        <f>VLOOKUP(C51,'[1]Area Team'!$A$2:$B$29,2,FALSE)</f>
        <v>DERBYSHIRE AND NOTTINGHAMSHIRE AREA TEAM</v>
      </c>
      <c r="E51" s="83" t="s">
        <v>141</v>
      </c>
      <c r="F51" s="66" t="str">
        <f>VLOOKUP(E51,[1]CCG!$A$2:$D$212,2,FALSE)</f>
        <v>NHS NEWARK &amp; SHERWOOD CCG</v>
      </c>
      <c r="G51" s="56" t="s">
        <v>62</v>
      </c>
      <c r="H51" s="56" t="s">
        <v>64</v>
      </c>
      <c r="I51" s="84">
        <v>55</v>
      </c>
      <c r="J51" s="84">
        <v>55</v>
      </c>
      <c r="K51" s="60">
        <f t="shared" si="0"/>
        <v>0</v>
      </c>
      <c r="L51" s="58">
        <f t="shared" si="1"/>
        <v>1</v>
      </c>
    </row>
    <row r="52" spans="1:12" s="20" customFormat="1" ht="15" x14ac:dyDescent="0.25">
      <c r="A52" t="str">
        <f>VLOOKUP(E52,'[1]ONS Area ID (CWT Q2 13-14)'!$A$2:$C$219,2,FALSE)</f>
        <v>E38000115</v>
      </c>
      <c r="B52" t="str">
        <f>VLOOKUP(E52,'[1]ONS Area ID (CWT Q2 13-14)'!$A$2:$C$219,3,FALSE)</f>
        <v>E39000012</v>
      </c>
      <c r="C52" s="66" t="str">
        <f>VLOOKUP(E52,[1]CCG!$A$2:$D$212,4,FALSE)</f>
        <v>Q55</v>
      </c>
      <c r="D52" s="66" t="str">
        <f>VLOOKUP(C52,'[1]Area Team'!$A$2:$B$29,2,FALSE)</f>
        <v>DERBYSHIRE AND NOTTINGHAMSHIRE AREA TEAM</v>
      </c>
      <c r="E52" s="83" t="s">
        <v>142</v>
      </c>
      <c r="F52" s="66" t="str">
        <f>VLOOKUP(E52,[1]CCG!$A$2:$D$212,2,FALSE)</f>
        <v>NHS NORTH DERBYSHIRE CCG</v>
      </c>
      <c r="G52" s="56" t="s">
        <v>62</v>
      </c>
      <c r="H52" s="56" t="s">
        <v>64</v>
      </c>
      <c r="I52" s="84">
        <v>95</v>
      </c>
      <c r="J52" s="84">
        <v>95</v>
      </c>
      <c r="K52" s="60">
        <f t="shared" si="0"/>
        <v>0</v>
      </c>
      <c r="L52" s="58">
        <f t="shared" si="1"/>
        <v>1</v>
      </c>
    </row>
    <row r="53" spans="1:12" s="20" customFormat="1" ht="15" x14ac:dyDescent="0.25">
      <c r="A53" t="str">
        <f>VLOOKUP(E53,'[1]ONS Area ID (CWT Q2 13-14)'!$A$2:$C$219,2,FALSE)</f>
        <v>E38000132</v>
      </c>
      <c r="B53" t="str">
        <f>VLOOKUP(E53,'[1]ONS Area ID (CWT Q2 13-14)'!$A$2:$C$219,3,FALSE)</f>
        <v>E39000012</v>
      </c>
      <c r="C53" s="66" t="str">
        <f>VLOOKUP(E53,[1]CCG!$A$2:$D$212,4,FALSE)</f>
        <v>Q55</v>
      </c>
      <c r="D53" s="66" t="str">
        <f>VLOOKUP(C53,'[1]Area Team'!$A$2:$B$29,2,FALSE)</f>
        <v>DERBYSHIRE AND NOTTINGHAMSHIRE AREA TEAM</v>
      </c>
      <c r="E53" s="83" t="s">
        <v>143</v>
      </c>
      <c r="F53" s="66" t="str">
        <f>VLOOKUP(E53,[1]CCG!$A$2:$D$212,2,FALSE)</f>
        <v>NHS NOTTINGHAM CITY CCG</v>
      </c>
      <c r="G53" s="56" t="s">
        <v>62</v>
      </c>
      <c r="H53" s="56" t="s">
        <v>64</v>
      </c>
      <c r="I53" s="84">
        <v>112</v>
      </c>
      <c r="J53" s="84">
        <v>112</v>
      </c>
      <c r="K53" s="60">
        <f t="shared" si="0"/>
        <v>0</v>
      </c>
      <c r="L53" s="58">
        <f t="shared" si="1"/>
        <v>1</v>
      </c>
    </row>
    <row r="54" spans="1:12" s="20" customFormat="1" ht="15" x14ac:dyDescent="0.25">
      <c r="A54" t="str">
        <f>VLOOKUP(E54,'[1]ONS Area ID (CWT Q2 13-14)'!$A$2:$C$219,2,FALSE)</f>
        <v>E38000133</v>
      </c>
      <c r="B54" t="str">
        <f>VLOOKUP(E54,'[1]ONS Area ID (CWT Q2 13-14)'!$A$2:$C$219,3,FALSE)</f>
        <v>E39000012</v>
      </c>
      <c r="C54" s="66" t="str">
        <f>VLOOKUP(E54,[1]CCG!$A$2:$D$212,4,FALSE)</f>
        <v>Q55</v>
      </c>
      <c r="D54" s="66" t="str">
        <f>VLOOKUP(C54,'[1]Area Team'!$A$2:$B$29,2,FALSE)</f>
        <v>DERBYSHIRE AND NOTTINGHAMSHIRE AREA TEAM</v>
      </c>
      <c r="E54" s="83" t="s">
        <v>144</v>
      </c>
      <c r="F54" s="66" t="str">
        <f>VLOOKUP(E54,[1]CCG!$A$2:$D$212,2,FALSE)</f>
        <v>NHS NOTTINGHAM NORTH AND EAST CCG</v>
      </c>
      <c r="G54" s="56" t="s">
        <v>62</v>
      </c>
      <c r="H54" s="56" t="s">
        <v>64</v>
      </c>
      <c r="I54" s="84">
        <v>71</v>
      </c>
      <c r="J54" s="84">
        <v>71</v>
      </c>
      <c r="K54" s="60">
        <f t="shared" si="0"/>
        <v>0</v>
      </c>
      <c r="L54" s="58">
        <f t="shared" si="1"/>
        <v>1</v>
      </c>
    </row>
    <row r="55" spans="1:12" s="20" customFormat="1" ht="15" x14ac:dyDescent="0.25">
      <c r="A55" t="str">
        <f>VLOOKUP(E55,'[1]ONS Area ID (CWT Q2 13-14)'!$A$2:$C$219,2,FALSE)</f>
        <v>E38000134</v>
      </c>
      <c r="B55" t="str">
        <f>VLOOKUP(E55,'[1]ONS Area ID (CWT Q2 13-14)'!$A$2:$C$219,3,FALSE)</f>
        <v>E39000012</v>
      </c>
      <c r="C55" s="66" t="str">
        <f>VLOOKUP(E55,[1]CCG!$A$2:$D$212,4,FALSE)</f>
        <v>Q55</v>
      </c>
      <c r="D55" s="66" t="str">
        <f>VLOOKUP(C55,'[1]Area Team'!$A$2:$B$29,2,FALSE)</f>
        <v>DERBYSHIRE AND NOTTINGHAMSHIRE AREA TEAM</v>
      </c>
      <c r="E55" s="83" t="s">
        <v>145</v>
      </c>
      <c r="F55" s="66" t="str">
        <f>VLOOKUP(E55,[1]CCG!$A$2:$D$212,2,FALSE)</f>
        <v>NHS NOTTINGHAM WEST CCG</v>
      </c>
      <c r="G55" s="56" t="s">
        <v>62</v>
      </c>
      <c r="H55" s="56" t="s">
        <v>64</v>
      </c>
      <c r="I55" s="84">
        <v>54</v>
      </c>
      <c r="J55" s="84">
        <v>54</v>
      </c>
      <c r="K55" s="60">
        <f t="shared" si="0"/>
        <v>0</v>
      </c>
      <c r="L55" s="58">
        <f t="shared" si="1"/>
        <v>1</v>
      </c>
    </row>
    <row r="56" spans="1:12" s="20" customFormat="1" ht="15" x14ac:dyDescent="0.25">
      <c r="A56" t="str">
        <f>VLOOKUP(E56,'[1]ONS Area ID (CWT Q2 13-14)'!$A$2:$C$219,2,FALSE)</f>
        <v>E38000142</v>
      </c>
      <c r="B56" t="str">
        <f>VLOOKUP(E56,'[1]ONS Area ID (CWT Q2 13-14)'!$A$2:$C$219,3,FALSE)</f>
        <v>E39000012</v>
      </c>
      <c r="C56" s="66" t="str">
        <f>VLOOKUP(E56,[1]CCG!$A$2:$D$212,4,FALSE)</f>
        <v>Q55</v>
      </c>
      <c r="D56" s="66" t="str">
        <f>VLOOKUP(C56,'[1]Area Team'!$A$2:$B$29,2,FALSE)</f>
        <v>DERBYSHIRE AND NOTTINGHAMSHIRE AREA TEAM</v>
      </c>
      <c r="E56" s="83" t="s">
        <v>146</v>
      </c>
      <c r="F56" s="66" t="str">
        <f>VLOOKUP(E56,[1]CCG!$A$2:$D$212,2,FALSE)</f>
        <v>NHS RUSHCLIFFE CCG</v>
      </c>
      <c r="G56" s="56" t="s">
        <v>62</v>
      </c>
      <c r="H56" s="56" t="s">
        <v>64</v>
      </c>
      <c r="I56" s="84">
        <v>67</v>
      </c>
      <c r="J56" s="84">
        <v>67</v>
      </c>
      <c r="K56" s="60">
        <f t="shared" si="0"/>
        <v>0</v>
      </c>
      <c r="L56" s="58">
        <f t="shared" si="1"/>
        <v>1</v>
      </c>
    </row>
    <row r="57" spans="1:12" s="20" customFormat="1" ht="15" x14ac:dyDescent="0.25">
      <c r="A57" t="str">
        <f>VLOOKUP(E57,'[1]ONS Area ID (CWT Q2 13-14)'!$A$2:$C$219,2,FALSE)</f>
        <v>E38000169</v>
      </c>
      <c r="B57" t="str">
        <f>VLOOKUP(E57,'[1]ONS Area ID (CWT Q2 13-14)'!$A$2:$C$219,3,FALSE)</f>
        <v>E39000012</v>
      </c>
      <c r="C57" s="66" t="str">
        <f>VLOOKUP(E57,[1]CCG!$A$2:$D$212,4,FALSE)</f>
        <v>Q55</v>
      </c>
      <c r="D57" s="66" t="str">
        <f>VLOOKUP(C57,'[1]Area Team'!$A$2:$B$29,2,FALSE)</f>
        <v>DERBYSHIRE AND NOTTINGHAMSHIRE AREA TEAM</v>
      </c>
      <c r="E57" s="83" t="s">
        <v>148</v>
      </c>
      <c r="F57" s="66" t="str">
        <f>VLOOKUP(E57,[1]CCG!$A$2:$D$212,2,FALSE)</f>
        <v>NHS SOUTHERN DERBYSHIRE CCG</v>
      </c>
      <c r="G57" s="56" t="s">
        <v>62</v>
      </c>
      <c r="H57" s="56" t="s">
        <v>64</v>
      </c>
      <c r="I57" s="84">
        <v>397</v>
      </c>
      <c r="J57" s="84">
        <v>395</v>
      </c>
      <c r="K57" s="60">
        <f t="shared" si="0"/>
        <v>2</v>
      </c>
      <c r="L57" s="58">
        <f t="shared" si="1"/>
        <v>0.99496221662468509</v>
      </c>
    </row>
    <row r="58" spans="1:12" s="20" customFormat="1" ht="15" x14ac:dyDescent="0.25">
      <c r="A58" t="str">
        <f>VLOOKUP(E58,'[1]ONS Area ID (CWT Q2 13-14)'!$A$2:$C$219,2,FALSE)</f>
        <v>E38000089</v>
      </c>
      <c r="B58" t="str">
        <f>VLOOKUP(E58,'[1]ONS Area ID (CWT Q2 13-14)'!$A$2:$C$219,3,FALSE)</f>
        <v>E39000021</v>
      </c>
      <c r="C58" s="66" t="str">
        <f>VLOOKUP(E58,[1]CCG!$A$2:$D$212,4,FALSE)</f>
        <v>Q66</v>
      </c>
      <c r="D58" s="66" t="str">
        <f>VLOOKUP(C58,'[1]Area Team'!$A$2:$B$29,2,FALSE)</f>
        <v>DEVON, CORNWALL AND ISLES OF SCILLY AREA TEAM</v>
      </c>
      <c r="E58" s="83" t="s">
        <v>257</v>
      </c>
      <c r="F58" s="66" t="str">
        <f>VLOOKUP(E58,[1]CCG!$A$2:$D$212,2,FALSE)</f>
        <v>NHS KERNOW CCG</v>
      </c>
      <c r="G58" s="56" t="s">
        <v>62</v>
      </c>
      <c r="H58" s="56" t="s">
        <v>64</v>
      </c>
      <c r="I58" s="84">
        <v>391</v>
      </c>
      <c r="J58" s="84">
        <v>390</v>
      </c>
      <c r="K58" s="60">
        <f t="shared" si="0"/>
        <v>1</v>
      </c>
      <c r="L58" s="58">
        <f t="shared" si="1"/>
        <v>0.99744245524296671</v>
      </c>
    </row>
    <row r="59" spans="1:12" s="20" customFormat="1" ht="15" x14ac:dyDescent="0.25">
      <c r="A59" t="str">
        <f>VLOOKUP(E59,'[1]ONS Area ID (CWT Q2 13-14)'!$A$2:$C$219,2,FALSE)</f>
        <v>E38000129</v>
      </c>
      <c r="B59" t="str">
        <f>VLOOKUP(E59,'[1]ONS Area ID (CWT Q2 13-14)'!$A$2:$C$219,3,FALSE)</f>
        <v>E39000021</v>
      </c>
      <c r="C59" s="66" t="str">
        <f>VLOOKUP(E59,[1]CCG!$A$2:$D$212,4,FALSE)</f>
        <v>Q66</v>
      </c>
      <c r="D59" s="66" t="str">
        <f>VLOOKUP(C59,'[1]Area Team'!$A$2:$B$29,2,FALSE)</f>
        <v>DEVON, CORNWALL AND ISLES OF SCILLY AREA TEAM</v>
      </c>
      <c r="E59" s="83" t="s">
        <v>276</v>
      </c>
      <c r="F59" s="66" t="str">
        <f>VLOOKUP(E59,[1]CCG!$A$2:$D$212,2,FALSE)</f>
        <v>NHS NORTH, EAST, WEST DEVON CCG</v>
      </c>
      <c r="G59" s="56" t="s">
        <v>62</v>
      </c>
      <c r="H59" s="56" t="s">
        <v>64</v>
      </c>
      <c r="I59" s="84">
        <v>533</v>
      </c>
      <c r="J59" s="84">
        <v>529</v>
      </c>
      <c r="K59" s="60">
        <f t="shared" si="0"/>
        <v>4</v>
      </c>
      <c r="L59" s="58">
        <f t="shared" si="1"/>
        <v>0.99249530956848031</v>
      </c>
    </row>
    <row r="60" spans="1:12" s="20" customFormat="1" ht="15" x14ac:dyDescent="0.25">
      <c r="A60" t="str">
        <f>VLOOKUP(E60,'[1]ONS Area ID (CWT Q2 13-14)'!$A$2:$C$219,2,FALSE)</f>
        <v>E38000152</v>
      </c>
      <c r="B60" t="str">
        <f>VLOOKUP(E60,'[1]ONS Area ID (CWT Q2 13-14)'!$A$2:$C$219,3,FALSE)</f>
        <v>E39000021</v>
      </c>
      <c r="C60" s="66" t="str">
        <f>VLOOKUP(E60,[1]CCG!$A$2:$D$212,4,FALSE)</f>
        <v>Q66</v>
      </c>
      <c r="D60" s="66" t="str">
        <f>VLOOKUP(C60,'[1]Area Team'!$A$2:$B$29,2,FALSE)</f>
        <v>DEVON, CORNWALL AND ISLES OF SCILLY AREA TEAM</v>
      </c>
      <c r="E60" s="83" t="s">
        <v>277</v>
      </c>
      <c r="F60" s="66" t="str">
        <f>VLOOKUP(E60,[1]CCG!$A$2:$D$212,2,FALSE)</f>
        <v>NHS SOUTH DEVON AND TORBAY CCG</v>
      </c>
      <c r="G60" s="56" t="s">
        <v>62</v>
      </c>
      <c r="H60" s="56" t="s">
        <v>64</v>
      </c>
      <c r="I60" s="84">
        <v>167</v>
      </c>
      <c r="J60" s="84">
        <v>166</v>
      </c>
      <c r="K60" s="60">
        <f t="shared" si="0"/>
        <v>1</v>
      </c>
      <c r="L60" s="58">
        <f t="shared" si="1"/>
        <v>0.99401197604790414</v>
      </c>
    </row>
    <row r="61" spans="1:12" s="20" customFormat="1" ht="15" x14ac:dyDescent="0.25">
      <c r="A61" t="str">
        <f>VLOOKUP(E61,'[1]ONS Area ID (CWT Q2 13-14)'!$A$2:$C$219,2,FALSE)</f>
        <v>E38000042</v>
      </c>
      <c r="B61" t="str">
        <f>VLOOKUP(E61,'[1]ONS Area ID (CWT Q2 13-14)'!$A$2:$C$219,3,FALSE)</f>
        <v>E39000006</v>
      </c>
      <c r="C61" s="66" t="str">
        <f>VLOOKUP(E61,[1]CCG!$A$2:$D$212,4,FALSE)</f>
        <v>Q45</v>
      </c>
      <c r="D61" s="66" t="str">
        <f>VLOOKUP(C61,'[1]Area Team'!$A$2:$B$29,2,FALSE)</f>
        <v>DURHAM, DARLINGTON AND TEES AREA TEAM</v>
      </c>
      <c r="E61" s="83" t="s">
        <v>66</v>
      </c>
      <c r="F61" s="66" t="str">
        <f>VLOOKUP(E61,[1]CCG!$A$2:$D$212,2,FALSE)</f>
        <v>NHS DARLINGTON CCG</v>
      </c>
      <c r="G61" s="56" t="s">
        <v>62</v>
      </c>
      <c r="H61" s="56" t="s">
        <v>64</v>
      </c>
      <c r="I61" s="84">
        <v>46</v>
      </c>
      <c r="J61" s="84">
        <v>46</v>
      </c>
      <c r="K61" s="60">
        <f t="shared" si="0"/>
        <v>0</v>
      </c>
      <c r="L61" s="58">
        <f t="shared" si="1"/>
        <v>1</v>
      </c>
    </row>
    <row r="62" spans="1:12" s="20" customFormat="1" ht="15" x14ac:dyDescent="0.25">
      <c r="A62" t="str">
        <f>VLOOKUP(E62,'[1]ONS Area ID (CWT Q2 13-14)'!$A$2:$C$219,2,FALSE)</f>
        <v>E38000047</v>
      </c>
      <c r="B62" t="str">
        <f>VLOOKUP(E62,'[1]ONS Area ID (CWT Q2 13-14)'!$A$2:$C$219,3,FALSE)</f>
        <v>E39000002</v>
      </c>
      <c r="C62" s="66" t="str">
        <f>VLOOKUP(E62,[1]CCG!$A$2:$D$212,4,FALSE)</f>
        <v>Q45</v>
      </c>
      <c r="D62" s="66" t="str">
        <f>VLOOKUP(C62,'[1]Area Team'!$A$2:$B$29,2,FALSE)</f>
        <v>DURHAM, DARLINGTON AND TEES AREA TEAM</v>
      </c>
      <c r="E62" s="83" t="s">
        <v>67</v>
      </c>
      <c r="F62" s="66" t="str">
        <f>VLOOKUP(E62,[1]CCG!$A$2:$D$212,2,FALSE)</f>
        <v>NHS DURHAM DALES, EASINGTON AND SEDGEFIELD CCG</v>
      </c>
      <c r="G62" s="56" t="s">
        <v>62</v>
      </c>
      <c r="H62" s="56" t="s">
        <v>64</v>
      </c>
      <c r="I62" s="84">
        <v>119</v>
      </c>
      <c r="J62" s="84">
        <v>118</v>
      </c>
      <c r="K62" s="60">
        <f t="shared" si="0"/>
        <v>1</v>
      </c>
      <c r="L62" s="58">
        <f t="shared" si="1"/>
        <v>0.99159663865546221</v>
      </c>
    </row>
    <row r="63" spans="1:12" s="20" customFormat="1" ht="15" x14ac:dyDescent="0.25">
      <c r="A63" t="str">
        <f>VLOOKUP(E63,'[1]ONS Area ID (CWT Q2 13-14)'!$A$2:$C$219,2,FALSE)</f>
        <v>E38000075</v>
      </c>
      <c r="B63" t="str">
        <f>VLOOKUP(E63,'[1]ONS Area ID (CWT Q2 13-14)'!$A$2:$C$219,3,FALSE)</f>
        <v>E39000002</v>
      </c>
      <c r="C63" s="66" t="str">
        <f>VLOOKUP(E63,[1]CCG!$A$2:$D$212,4,FALSE)</f>
        <v>Q45</v>
      </c>
      <c r="D63" s="66" t="str">
        <f>VLOOKUP(C63,'[1]Area Team'!$A$2:$B$29,2,FALSE)</f>
        <v>DURHAM, DARLINGTON AND TEES AREA TEAM</v>
      </c>
      <c r="E63" s="83" t="s">
        <v>72</v>
      </c>
      <c r="F63" s="66" t="str">
        <f>VLOOKUP(E63,[1]CCG!$A$2:$D$212,2,FALSE)</f>
        <v>NHS HARTLEPOOL AND STOCKTON-ON-TEES CCG</v>
      </c>
      <c r="G63" s="56" t="s">
        <v>62</v>
      </c>
      <c r="H63" s="56" t="s">
        <v>64</v>
      </c>
      <c r="I63" s="84">
        <v>121</v>
      </c>
      <c r="J63" s="84">
        <v>121</v>
      </c>
      <c r="K63" s="60">
        <f t="shared" si="0"/>
        <v>0</v>
      </c>
      <c r="L63" s="58">
        <f t="shared" si="1"/>
        <v>1</v>
      </c>
    </row>
    <row r="64" spans="1:12" s="20" customFormat="1" ht="15" x14ac:dyDescent="0.25">
      <c r="A64" t="str">
        <f>VLOOKUP(E64,'[1]ONS Area ID (CWT Q2 13-14)'!$A$2:$C$219,2,FALSE)</f>
        <v>E38000116</v>
      </c>
      <c r="B64" t="str">
        <f>VLOOKUP(E64,'[1]ONS Area ID (CWT Q2 13-14)'!$A$2:$C$219,3,FALSE)</f>
        <v>E39000002</v>
      </c>
      <c r="C64" s="66" t="str">
        <f>VLOOKUP(E64,[1]CCG!$A$2:$D$212,4,FALSE)</f>
        <v>Q45</v>
      </c>
      <c r="D64" s="66" t="str">
        <f>VLOOKUP(C64,'[1]Area Team'!$A$2:$B$29,2,FALSE)</f>
        <v>DURHAM, DARLINGTON AND TEES AREA TEAM</v>
      </c>
      <c r="E64" s="83" t="s">
        <v>71</v>
      </c>
      <c r="F64" s="66" t="str">
        <f>VLOOKUP(E64,[1]CCG!$A$2:$D$212,2,FALSE)</f>
        <v>NHS NORTH DURHAM CCG</v>
      </c>
      <c r="G64" s="56" t="s">
        <v>62</v>
      </c>
      <c r="H64" s="56" t="s">
        <v>64</v>
      </c>
      <c r="I64" s="84">
        <v>101</v>
      </c>
      <c r="J64" s="84">
        <v>101</v>
      </c>
      <c r="K64" s="60">
        <f t="shared" si="0"/>
        <v>0</v>
      </c>
      <c r="L64" s="58">
        <f t="shared" si="1"/>
        <v>1</v>
      </c>
    </row>
    <row r="65" spans="1:12" s="20" customFormat="1" ht="15" x14ac:dyDescent="0.25">
      <c r="A65" t="str">
        <f>VLOOKUP(E65,'[1]ONS Area ID (CWT Q2 13-14)'!$A$2:$C$219,2,FALSE)</f>
        <v>E38000162</v>
      </c>
      <c r="B65" t="str">
        <f>VLOOKUP(E65,'[1]ONS Area ID (CWT Q2 13-14)'!$A$2:$C$219,3,FALSE)</f>
        <v>E39000002</v>
      </c>
      <c r="C65" s="66" t="str">
        <f>VLOOKUP(E65,[1]CCG!$A$2:$D$212,4,FALSE)</f>
        <v>Q45</v>
      </c>
      <c r="D65" s="66" t="str">
        <f>VLOOKUP(C65,'[1]Area Team'!$A$2:$B$29,2,FALSE)</f>
        <v>DURHAM, DARLINGTON AND TEES AREA TEAM</v>
      </c>
      <c r="E65" s="83" t="s">
        <v>74</v>
      </c>
      <c r="F65" s="66" t="str">
        <f>VLOOKUP(E65,[1]CCG!$A$2:$D$212,2,FALSE)</f>
        <v>NHS SOUTH TEES CCG</v>
      </c>
      <c r="G65" s="56" t="s">
        <v>62</v>
      </c>
      <c r="H65" s="56" t="s">
        <v>64</v>
      </c>
      <c r="I65" s="84">
        <v>152</v>
      </c>
      <c r="J65" s="84">
        <v>151</v>
      </c>
      <c r="K65" s="60">
        <f t="shared" si="0"/>
        <v>1</v>
      </c>
      <c r="L65" s="58">
        <f t="shared" si="1"/>
        <v>0.99342105263157898</v>
      </c>
    </row>
    <row r="66" spans="1:12" s="20" customFormat="1" ht="15" x14ac:dyDescent="0.25">
      <c r="A66" t="str">
        <f>VLOOKUP(E66,'[1]ONS Area ID (CWT Q2 13-14)'!$A$2:$C$219,2,FALSE)</f>
        <v>E38000026</v>
      </c>
      <c r="B66" t="str">
        <f>VLOOKUP(E66,'[1]ONS Area ID (CWT Q2 13-14)'!$A$2:$C$219,3,FALSE)</f>
        <v>E39000013</v>
      </c>
      <c r="C66" s="66" t="str">
        <f>VLOOKUP(E66,[1]CCG!$A$2:$D$212,4,FALSE)</f>
        <v>Q56</v>
      </c>
      <c r="D66" s="66" t="str">
        <f>VLOOKUP(C66,'[1]Area Team'!$A$2:$B$29,2,FALSE)</f>
        <v>EAST ANGLIA AREA TEAM</v>
      </c>
      <c r="E66" s="83" t="s">
        <v>172</v>
      </c>
      <c r="F66" s="66" t="str">
        <f>VLOOKUP(E66,[1]CCG!$A$2:$D$212,2,FALSE)</f>
        <v>NHS CAMBRIDGESHIRE AND PETERBOROUGH CCG</v>
      </c>
      <c r="G66" s="56" t="s">
        <v>62</v>
      </c>
      <c r="H66" s="56" t="s">
        <v>64</v>
      </c>
      <c r="I66" s="84">
        <v>356</v>
      </c>
      <c r="J66" s="84">
        <v>356</v>
      </c>
      <c r="K66" s="60">
        <f t="shared" si="0"/>
        <v>0</v>
      </c>
      <c r="L66" s="58">
        <f t="shared" si="1"/>
        <v>1</v>
      </c>
    </row>
    <row r="67" spans="1:12" s="20" customFormat="1" ht="15" x14ac:dyDescent="0.25">
      <c r="A67" t="str">
        <f>VLOOKUP(E67,'[1]ONS Area ID (CWT Q2 13-14)'!$A$2:$C$219,2,FALSE)</f>
        <v>E38000063</v>
      </c>
      <c r="B67" t="str">
        <f>VLOOKUP(E67,'[1]ONS Area ID (CWT Q2 13-14)'!$A$2:$C$219,3,FALSE)</f>
        <v>E39000013</v>
      </c>
      <c r="C67" s="66" t="str">
        <f>VLOOKUP(E67,[1]CCG!$A$2:$D$212,4,FALSE)</f>
        <v>Q56</v>
      </c>
      <c r="D67" s="66" t="str">
        <f>VLOOKUP(C67,'[1]Area Team'!$A$2:$B$29,2,FALSE)</f>
        <v>EAST ANGLIA AREA TEAM</v>
      </c>
      <c r="E67" s="83" t="s">
        <v>175</v>
      </c>
      <c r="F67" s="66" t="str">
        <f>VLOOKUP(E67,[1]CCG!$A$2:$D$212,2,FALSE)</f>
        <v>NHS GREAT YARMOUTH AND WAVENEY CCG</v>
      </c>
      <c r="G67" s="56" t="s">
        <v>62</v>
      </c>
      <c r="H67" s="56" t="s">
        <v>64</v>
      </c>
      <c r="I67" s="84">
        <v>79</v>
      </c>
      <c r="J67" s="84">
        <v>79</v>
      </c>
      <c r="K67" s="60">
        <f t="shared" si="0"/>
        <v>0</v>
      </c>
      <c r="L67" s="58">
        <f t="shared" si="1"/>
        <v>1</v>
      </c>
    </row>
    <row r="68" spans="1:12" s="20" customFormat="1" ht="15" x14ac:dyDescent="0.25">
      <c r="A68" t="str">
        <f>VLOOKUP(E68,'[1]ONS Area ID (CWT Q2 13-14)'!$A$2:$C$219,2,FALSE)</f>
        <v>E38000086</v>
      </c>
      <c r="B68" t="str">
        <f>VLOOKUP(E68,'[1]ONS Area ID (CWT Q2 13-14)'!$A$2:$C$219,3,FALSE)</f>
        <v>E39000013</v>
      </c>
      <c r="C68" s="66" t="str">
        <f>VLOOKUP(E68,[1]CCG!$A$2:$D$212,4,FALSE)</f>
        <v>Q56</v>
      </c>
      <c r="D68" s="66" t="str">
        <f>VLOOKUP(C68,'[1]Area Team'!$A$2:$B$29,2,FALSE)</f>
        <v>EAST ANGLIA AREA TEAM</v>
      </c>
      <c r="E68" s="83" t="s">
        <v>174</v>
      </c>
      <c r="F68" s="66" t="str">
        <f>VLOOKUP(E68,[1]CCG!$A$2:$D$212,2,FALSE)</f>
        <v>NHS IPSWICH AND EAST SUFFOLK CCG</v>
      </c>
      <c r="G68" s="56" t="s">
        <v>62</v>
      </c>
      <c r="H68" s="56" t="s">
        <v>64</v>
      </c>
      <c r="I68" s="84">
        <v>179</v>
      </c>
      <c r="J68" s="84">
        <v>179</v>
      </c>
      <c r="K68" s="60">
        <f t="shared" si="0"/>
        <v>0</v>
      </c>
      <c r="L68" s="58">
        <f t="shared" si="1"/>
        <v>1</v>
      </c>
    </row>
    <row r="69" spans="1:12" s="20" customFormat="1" ht="15" x14ac:dyDescent="0.25">
      <c r="A69" t="str">
        <f>VLOOKUP(E69,'[1]ONS Area ID (CWT Q2 13-14)'!$A$2:$C$219,2,FALSE)</f>
        <v>E38000124</v>
      </c>
      <c r="B69" t="str">
        <f>VLOOKUP(E69,'[1]ONS Area ID (CWT Q2 13-14)'!$A$2:$C$219,3,FALSE)</f>
        <v>E39000013</v>
      </c>
      <c r="C69" s="66" t="str">
        <f>VLOOKUP(E69,[1]CCG!$A$2:$D$212,4,FALSE)</f>
        <v>Q56</v>
      </c>
      <c r="D69" s="66" t="str">
        <f>VLOOKUP(C69,'[1]Area Team'!$A$2:$B$29,2,FALSE)</f>
        <v>EAST ANGLIA AREA TEAM</v>
      </c>
      <c r="E69" s="83" t="s">
        <v>180</v>
      </c>
      <c r="F69" s="66" t="str">
        <f>VLOOKUP(E69,[1]CCG!$A$2:$D$212,2,FALSE)</f>
        <v>NHS NORTH NORFOLK CCG</v>
      </c>
      <c r="G69" s="56" t="s">
        <v>62</v>
      </c>
      <c r="H69" s="56" t="s">
        <v>64</v>
      </c>
      <c r="I69" s="84">
        <v>162</v>
      </c>
      <c r="J69" s="84">
        <v>162</v>
      </c>
      <c r="K69" s="60">
        <f t="shared" si="0"/>
        <v>0</v>
      </c>
      <c r="L69" s="58">
        <f t="shared" si="1"/>
        <v>1</v>
      </c>
    </row>
    <row r="70" spans="1:12" s="20" customFormat="1" ht="15" x14ac:dyDescent="0.25">
      <c r="A70" t="str">
        <f>VLOOKUP(E70,'[1]ONS Area ID (CWT Q2 13-14)'!$A$2:$C$219,2,FALSE)</f>
        <v>E38000131</v>
      </c>
      <c r="B70" t="str">
        <f>VLOOKUP(E70,'[1]ONS Area ID (CWT Q2 13-14)'!$A$2:$C$219,3,FALSE)</f>
        <v>E39000013</v>
      </c>
      <c r="C70" s="66" t="str">
        <f>VLOOKUP(E70,[1]CCG!$A$2:$D$212,4,FALSE)</f>
        <v>Q56</v>
      </c>
      <c r="D70" s="66" t="str">
        <f>VLOOKUP(C70,'[1]Area Team'!$A$2:$B$29,2,FALSE)</f>
        <v>EAST ANGLIA AREA TEAM</v>
      </c>
      <c r="E70" s="83" t="s">
        <v>181</v>
      </c>
      <c r="F70" s="66" t="str">
        <f>VLOOKUP(E70,[1]CCG!$A$2:$D$212,2,FALSE)</f>
        <v>NHS NORWICH CCG</v>
      </c>
      <c r="G70" s="56" t="s">
        <v>62</v>
      </c>
      <c r="H70" s="56" t="s">
        <v>64</v>
      </c>
      <c r="I70" s="84">
        <v>123</v>
      </c>
      <c r="J70" s="84">
        <v>123</v>
      </c>
      <c r="K70" s="60">
        <f t="shared" si="0"/>
        <v>0</v>
      </c>
      <c r="L70" s="58">
        <f t="shared" si="1"/>
        <v>1</v>
      </c>
    </row>
    <row r="71" spans="1:12" s="20" customFormat="1" ht="15" x14ac:dyDescent="0.25">
      <c r="A71" t="str">
        <f>VLOOKUP(E71,'[1]ONS Area ID (CWT Q2 13-14)'!$A$2:$C$219,2,FALSE)</f>
        <v>E38000159</v>
      </c>
      <c r="B71" t="str">
        <f>VLOOKUP(E71,'[1]ONS Area ID (CWT Q2 13-14)'!$A$2:$C$219,3,FALSE)</f>
        <v>E39000013</v>
      </c>
      <c r="C71" s="66" t="str">
        <f>VLOOKUP(E71,[1]CCG!$A$2:$D$212,4,FALSE)</f>
        <v>Q56</v>
      </c>
      <c r="D71" s="66" t="str">
        <f>VLOOKUP(C71,'[1]Area Team'!$A$2:$B$29,2,FALSE)</f>
        <v>EAST ANGLIA AREA TEAM</v>
      </c>
      <c r="E71" s="83" t="s">
        <v>182</v>
      </c>
      <c r="F71" s="66" t="str">
        <f>VLOOKUP(E71,[1]CCG!$A$2:$D$212,2,FALSE)</f>
        <v>NHS SOUTH NORFOLK CCG</v>
      </c>
      <c r="G71" s="56" t="s">
        <v>62</v>
      </c>
      <c r="H71" s="56" t="s">
        <v>64</v>
      </c>
      <c r="I71" s="84">
        <v>170</v>
      </c>
      <c r="J71" s="84">
        <v>170</v>
      </c>
      <c r="K71" s="60">
        <f t="shared" si="0"/>
        <v>0</v>
      </c>
      <c r="L71" s="58">
        <f t="shared" si="1"/>
        <v>1</v>
      </c>
    </row>
    <row r="72" spans="1:12" s="20" customFormat="1" ht="15" x14ac:dyDescent="0.25">
      <c r="A72" t="str">
        <f>VLOOKUP(E72,'[1]ONS Area ID (CWT Q2 13-14)'!$A$2:$C$219,2,FALSE)</f>
        <v>E38000203</v>
      </c>
      <c r="B72" t="str">
        <f>VLOOKUP(E72,'[1]ONS Area ID (CWT Q2 13-14)'!$A$2:$C$219,3,FALSE)</f>
        <v>E39000013</v>
      </c>
      <c r="C72" s="66" t="str">
        <f>VLOOKUP(E72,[1]CCG!$A$2:$D$212,4,FALSE)</f>
        <v>Q56</v>
      </c>
      <c r="D72" s="66" t="str">
        <f>VLOOKUP(C72,'[1]Area Team'!$A$2:$B$29,2,FALSE)</f>
        <v>EAST ANGLIA AREA TEAM</v>
      </c>
      <c r="E72" s="83" t="s">
        <v>185</v>
      </c>
      <c r="F72" s="66" t="str">
        <f>VLOOKUP(E72,[1]CCG!$A$2:$D$212,2,FALSE)</f>
        <v>NHS WEST NORFOLK CCG</v>
      </c>
      <c r="G72" s="56" t="s">
        <v>62</v>
      </c>
      <c r="H72" s="56" t="s">
        <v>64</v>
      </c>
      <c r="I72" s="84">
        <v>118</v>
      </c>
      <c r="J72" s="84">
        <v>118</v>
      </c>
      <c r="K72" s="60">
        <f t="shared" si="0"/>
        <v>0</v>
      </c>
      <c r="L72" s="58">
        <f t="shared" si="1"/>
        <v>1</v>
      </c>
    </row>
    <row r="73" spans="1:12" s="20" customFormat="1" ht="15" x14ac:dyDescent="0.25">
      <c r="A73" t="str">
        <f>VLOOKUP(E73,'[1]ONS Area ID (CWT Q2 13-14)'!$A$2:$C$219,2,FALSE)</f>
        <v>E38000204</v>
      </c>
      <c r="B73" t="str">
        <f>VLOOKUP(E73,'[1]ONS Area ID (CWT Q2 13-14)'!$A$2:$C$219,3,FALSE)</f>
        <v>E39000013</v>
      </c>
      <c r="C73" s="66" t="str">
        <f>VLOOKUP(E73,[1]CCG!$A$2:$D$212,4,FALSE)</f>
        <v>Q56</v>
      </c>
      <c r="D73" s="66" t="str">
        <f>VLOOKUP(C73,'[1]Area Team'!$A$2:$B$29,2,FALSE)</f>
        <v>EAST ANGLIA AREA TEAM</v>
      </c>
      <c r="E73" s="83" t="s">
        <v>186</v>
      </c>
      <c r="F73" s="66" t="str">
        <f>VLOOKUP(E73,[1]CCG!$A$2:$D$212,2,FALSE)</f>
        <v>NHS WEST SUFFOLK CCG</v>
      </c>
      <c r="G73" s="56" t="s">
        <v>62</v>
      </c>
      <c r="H73" s="56" t="s">
        <v>64</v>
      </c>
      <c r="I73" s="84">
        <v>167</v>
      </c>
      <c r="J73" s="84">
        <v>167</v>
      </c>
      <c r="K73" s="60">
        <f t="shared" si="0"/>
        <v>0</v>
      </c>
      <c r="L73" s="58">
        <f t="shared" si="1"/>
        <v>1</v>
      </c>
    </row>
    <row r="74" spans="1:12" s="20" customFormat="1" ht="15" x14ac:dyDescent="0.25">
      <c r="A74" t="str">
        <f>VLOOKUP(E74,'[1]ONS Area ID (CWT Q2 13-14)'!$A$2:$C$219,2,FALSE)</f>
        <v>E38000007</v>
      </c>
      <c r="B74" t="str">
        <f>VLOOKUP(E74,'[1]ONS Area ID (CWT Q2 13-14)'!$A$2:$C$219,3,FALSE)</f>
        <v>E39000014</v>
      </c>
      <c r="C74" s="66" t="str">
        <f>VLOOKUP(E74,[1]CCG!$A$2:$D$212,4,FALSE)</f>
        <v>Q57</v>
      </c>
      <c r="D74" s="66" t="str">
        <f>VLOOKUP(C74,'[1]Area Team'!$A$2:$B$29,2,FALSE)</f>
        <v>ESSEX AREA TEAM</v>
      </c>
      <c r="E74" s="83" t="s">
        <v>268</v>
      </c>
      <c r="F74" s="66" t="str">
        <f>VLOOKUP(E74,[1]CCG!$A$2:$D$212,2,FALSE)</f>
        <v>NHS BASILDON AND BRENTWOOD CCG</v>
      </c>
      <c r="G74" s="56" t="s">
        <v>62</v>
      </c>
      <c r="H74" s="56" t="s">
        <v>64</v>
      </c>
      <c r="I74" s="84">
        <v>89</v>
      </c>
      <c r="J74" s="84">
        <v>88</v>
      </c>
      <c r="K74" s="60">
        <f t="shared" si="0"/>
        <v>1</v>
      </c>
      <c r="L74" s="58">
        <f t="shared" si="1"/>
        <v>0.9887640449438202</v>
      </c>
    </row>
    <row r="75" spans="1:12" s="20" customFormat="1" ht="15" x14ac:dyDescent="0.25">
      <c r="A75" t="str">
        <f>VLOOKUP(E75,'[1]ONS Area ID (CWT Q2 13-14)'!$A$2:$C$219,2,FALSE)</f>
        <v>E38000030</v>
      </c>
      <c r="B75" t="str">
        <f>VLOOKUP(E75,'[1]ONS Area ID (CWT Q2 13-14)'!$A$2:$C$219,3,FALSE)</f>
        <v>E39000014</v>
      </c>
      <c r="C75" s="66" t="str">
        <f>VLOOKUP(E75,[1]CCG!$A$2:$D$212,4,FALSE)</f>
        <v>Q57</v>
      </c>
      <c r="D75" s="66" t="str">
        <f>VLOOKUP(C75,'[1]Area Team'!$A$2:$B$29,2,FALSE)</f>
        <v>ESSEX AREA TEAM</v>
      </c>
      <c r="E75" s="83" t="s">
        <v>269</v>
      </c>
      <c r="F75" s="66" t="str">
        <f>VLOOKUP(E75,[1]CCG!$A$2:$D$212,2,FALSE)</f>
        <v>NHS CASTLE POINT AND ROCHFORD CCG</v>
      </c>
      <c r="G75" s="56" t="s">
        <v>62</v>
      </c>
      <c r="H75" s="56" t="s">
        <v>64</v>
      </c>
      <c r="I75" s="84">
        <v>111</v>
      </c>
      <c r="J75" s="84">
        <v>110</v>
      </c>
      <c r="K75" s="60">
        <f t="shared" si="0"/>
        <v>1</v>
      </c>
      <c r="L75" s="58">
        <f t="shared" si="1"/>
        <v>0.99099099099099097</v>
      </c>
    </row>
    <row r="76" spans="1:12" s="20" customFormat="1" ht="15" x14ac:dyDescent="0.25">
      <c r="A76" t="str">
        <f>VLOOKUP(E76,'[1]ONS Area ID (CWT Q2 13-14)'!$A$2:$C$219,2,FALSE)</f>
        <v>E38000106</v>
      </c>
      <c r="B76" t="str">
        <f>VLOOKUP(E76,'[1]ONS Area ID (CWT Q2 13-14)'!$A$2:$C$219,3,FALSE)</f>
        <v>E39000014</v>
      </c>
      <c r="C76" s="66" t="str">
        <f>VLOOKUP(E76,[1]CCG!$A$2:$D$212,4,FALSE)</f>
        <v>Q57</v>
      </c>
      <c r="D76" s="66" t="str">
        <f>VLOOKUP(C76,'[1]Area Team'!$A$2:$B$29,2,FALSE)</f>
        <v>ESSEX AREA TEAM</v>
      </c>
      <c r="E76" s="83" t="s">
        <v>178</v>
      </c>
      <c r="F76" s="66" t="str">
        <f>VLOOKUP(E76,[1]CCG!$A$2:$D$212,2,FALSE)</f>
        <v>NHS MID ESSEX CCG</v>
      </c>
      <c r="G76" s="56" t="s">
        <v>62</v>
      </c>
      <c r="H76" s="56" t="s">
        <v>64</v>
      </c>
      <c r="I76" s="84">
        <v>144</v>
      </c>
      <c r="J76" s="84">
        <v>143</v>
      </c>
      <c r="K76" s="60">
        <f t="shared" ref="K76:K139" si="2">I76-J76</f>
        <v>1</v>
      </c>
      <c r="L76" s="58">
        <f t="shared" ref="L76:L139" si="3">J76/I76</f>
        <v>0.99305555555555558</v>
      </c>
    </row>
    <row r="77" spans="1:12" s="20" customFormat="1" ht="15" x14ac:dyDescent="0.25">
      <c r="A77" t="str">
        <f>VLOOKUP(E77,'[1]ONS Area ID (CWT Q2 13-14)'!$A$2:$C$219,2,FALSE)</f>
        <v>E38000117</v>
      </c>
      <c r="B77" t="str">
        <f>VLOOKUP(E77,'[1]ONS Area ID (CWT Q2 13-14)'!$A$2:$C$219,3,FALSE)</f>
        <v>E39000014</v>
      </c>
      <c r="C77" s="66" t="str">
        <f>VLOOKUP(E77,[1]CCG!$A$2:$D$212,4,FALSE)</f>
        <v>Q57</v>
      </c>
      <c r="D77" s="66" t="str">
        <f>VLOOKUP(C77,'[1]Area Team'!$A$2:$B$29,2,FALSE)</f>
        <v>ESSEX AREA TEAM</v>
      </c>
      <c r="E77" s="83" t="s">
        <v>179</v>
      </c>
      <c r="F77" s="66" t="str">
        <f>VLOOKUP(E77,[1]CCG!$A$2:$D$212,2,FALSE)</f>
        <v>NHS NORTH EAST ESSEX CCG</v>
      </c>
      <c r="G77" s="56" t="s">
        <v>62</v>
      </c>
      <c r="H77" s="56" t="s">
        <v>64</v>
      </c>
      <c r="I77" s="84">
        <v>125</v>
      </c>
      <c r="J77" s="84">
        <v>123</v>
      </c>
      <c r="K77" s="60">
        <f t="shared" si="2"/>
        <v>2</v>
      </c>
      <c r="L77" s="58">
        <f t="shared" si="3"/>
        <v>0.98399999999999999</v>
      </c>
    </row>
    <row r="78" spans="1:12" s="20" customFormat="1" ht="15" x14ac:dyDescent="0.25">
      <c r="A78" t="str">
        <f>VLOOKUP(E78,'[1]ONS Area ID (CWT Q2 13-14)'!$A$2:$C$219,2,FALSE)</f>
        <v>E38000168</v>
      </c>
      <c r="B78" t="str">
        <f>VLOOKUP(E78,'[1]ONS Area ID (CWT Q2 13-14)'!$A$2:$C$219,3,FALSE)</f>
        <v>E39000014</v>
      </c>
      <c r="C78" s="66" t="str">
        <f>VLOOKUP(E78,[1]CCG!$A$2:$D$212,4,FALSE)</f>
        <v>Q57</v>
      </c>
      <c r="D78" s="66" t="str">
        <f>VLOOKUP(C78,'[1]Area Team'!$A$2:$B$29,2,FALSE)</f>
        <v>ESSEX AREA TEAM</v>
      </c>
      <c r="E78" s="83" t="s">
        <v>270</v>
      </c>
      <c r="F78" s="66" t="str">
        <f>VLOOKUP(E78,[1]CCG!$A$2:$D$212,2,FALSE)</f>
        <v>NHS SOUTHEND CCG</v>
      </c>
      <c r="G78" s="56" t="s">
        <v>62</v>
      </c>
      <c r="H78" s="56" t="s">
        <v>64</v>
      </c>
      <c r="I78" s="84">
        <v>111</v>
      </c>
      <c r="J78" s="84">
        <v>111</v>
      </c>
      <c r="K78" s="60">
        <f t="shared" si="2"/>
        <v>0</v>
      </c>
      <c r="L78" s="58">
        <f t="shared" si="3"/>
        <v>1</v>
      </c>
    </row>
    <row r="79" spans="1:12" s="20" customFormat="1" ht="15" x14ac:dyDescent="0.25">
      <c r="A79" t="str">
        <f>VLOOKUP(E79,'[1]ONS Area ID (CWT Q2 13-14)'!$A$2:$C$219,2,FALSE)</f>
        <v>E38000185</v>
      </c>
      <c r="B79" t="str">
        <f>VLOOKUP(E79,'[1]ONS Area ID (CWT Q2 13-14)'!$A$2:$C$219,3,FALSE)</f>
        <v>E39000014</v>
      </c>
      <c r="C79" s="66" t="str">
        <f>VLOOKUP(E79,[1]CCG!$A$2:$D$212,4,FALSE)</f>
        <v>Q57</v>
      </c>
      <c r="D79" s="66" t="str">
        <f>VLOOKUP(C79,'[1]Area Team'!$A$2:$B$29,2,FALSE)</f>
        <v>ESSEX AREA TEAM</v>
      </c>
      <c r="E79" s="83" t="s">
        <v>183</v>
      </c>
      <c r="F79" s="66" t="str">
        <f>VLOOKUP(E79,[1]CCG!$A$2:$D$212,2,FALSE)</f>
        <v>NHS THURROCK CCG</v>
      </c>
      <c r="G79" s="56" t="s">
        <v>62</v>
      </c>
      <c r="H79" s="56" t="s">
        <v>64</v>
      </c>
      <c r="I79" s="84">
        <v>65</v>
      </c>
      <c r="J79" s="84">
        <v>65</v>
      </c>
      <c r="K79" s="60">
        <f t="shared" si="2"/>
        <v>0</v>
      </c>
      <c r="L79" s="58">
        <f t="shared" si="3"/>
        <v>1</v>
      </c>
    </row>
    <row r="80" spans="1:12" s="20" customFormat="1" ht="15" x14ac:dyDescent="0.25">
      <c r="A80" t="str">
        <f>VLOOKUP(E80,'[1]ONS Area ID (CWT Q2 13-14)'!$A$2:$C$219,2,FALSE)</f>
        <v>E38000197</v>
      </c>
      <c r="B80" t="str">
        <f>VLOOKUP(E80,'[1]ONS Area ID (CWT Q2 13-14)'!$A$2:$C$219,3,FALSE)</f>
        <v>E39000014</v>
      </c>
      <c r="C80" s="66" t="str">
        <f>VLOOKUP(E80,[1]CCG!$A$2:$D$212,4,FALSE)</f>
        <v>Q57</v>
      </c>
      <c r="D80" s="66" t="str">
        <f>VLOOKUP(C80,'[1]Area Team'!$A$2:$B$29,2,FALSE)</f>
        <v>ESSEX AREA TEAM</v>
      </c>
      <c r="E80" s="83" t="s">
        <v>184</v>
      </c>
      <c r="F80" s="66" t="str">
        <f>VLOOKUP(E80,[1]CCG!$A$2:$D$212,2,FALSE)</f>
        <v>NHS WEST ESSEX CCG</v>
      </c>
      <c r="G80" s="56" t="s">
        <v>62</v>
      </c>
      <c r="H80" s="56" t="s">
        <v>64</v>
      </c>
      <c r="I80" s="84">
        <v>93</v>
      </c>
      <c r="J80" s="84">
        <v>93</v>
      </c>
      <c r="K80" s="60">
        <f t="shared" si="2"/>
        <v>0</v>
      </c>
      <c r="L80" s="58">
        <f t="shared" si="3"/>
        <v>1</v>
      </c>
    </row>
    <row r="81" spans="1:12" s="20" customFormat="1" ht="15" x14ac:dyDescent="0.25">
      <c r="A81" t="str">
        <f>VLOOKUP(E81,'[1]ONS Area ID (CWT Q2 13-14)'!$A$2:$C$219,2,FALSE)</f>
        <v>E38000016</v>
      </c>
      <c r="B81" t="str">
        <f>VLOOKUP(E81,'[1]ONS Area ID (CWT Q2 13-14)'!$A$2:$C$219,3,FALSE)</f>
        <v>E39000003</v>
      </c>
      <c r="C81" s="66" t="str">
        <f>VLOOKUP(E81,[1]CCG!$A$2:$D$212,4,FALSE)</f>
        <v>Q46</v>
      </c>
      <c r="D81" s="66" t="str">
        <f>VLOOKUP(C81,'[1]Area Team'!$A$2:$B$29,2,FALSE)</f>
        <v>GREATER MANCHESTER AREA TEAM</v>
      </c>
      <c r="E81" s="83" t="s">
        <v>79</v>
      </c>
      <c r="F81" s="66" t="str">
        <f>VLOOKUP(E81,[1]CCG!$A$2:$D$212,2,FALSE)</f>
        <v>NHS BOLTON CCG</v>
      </c>
      <c r="G81" s="56" t="s">
        <v>62</v>
      </c>
      <c r="H81" s="56" t="s">
        <v>64</v>
      </c>
      <c r="I81" s="84">
        <v>105</v>
      </c>
      <c r="J81" s="84">
        <v>105</v>
      </c>
      <c r="K81" s="60">
        <f t="shared" si="2"/>
        <v>0</v>
      </c>
      <c r="L81" s="58">
        <f t="shared" si="3"/>
        <v>1</v>
      </c>
    </row>
    <row r="82" spans="1:12" s="20" customFormat="1" ht="15" x14ac:dyDescent="0.25">
      <c r="A82" t="str">
        <f>VLOOKUP(E82,'[1]ONS Area ID (CWT Q2 13-14)'!$A$2:$C$219,2,FALSE)</f>
        <v>E38000024</v>
      </c>
      <c r="B82" t="str">
        <f>VLOOKUP(E82,'[1]ONS Area ID (CWT Q2 13-14)'!$A$2:$C$219,3,FALSE)</f>
        <v>E39000003</v>
      </c>
      <c r="C82" s="66" t="str">
        <f>VLOOKUP(E82,[1]CCG!$A$2:$D$212,4,FALSE)</f>
        <v>Q46</v>
      </c>
      <c r="D82" s="66" t="str">
        <f>VLOOKUP(C82,'[1]Area Team'!$A$2:$B$29,2,FALSE)</f>
        <v>GREATER MANCHESTER AREA TEAM</v>
      </c>
      <c r="E82" s="83" t="s">
        <v>80</v>
      </c>
      <c r="F82" s="66" t="str">
        <f>VLOOKUP(E82,[1]CCG!$A$2:$D$212,2,FALSE)</f>
        <v>NHS BURY CCG</v>
      </c>
      <c r="G82" s="56" t="s">
        <v>62</v>
      </c>
      <c r="H82" s="56" t="s">
        <v>64</v>
      </c>
      <c r="I82" s="84">
        <v>59</v>
      </c>
      <c r="J82" s="84">
        <v>59</v>
      </c>
      <c r="K82" s="60">
        <f t="shared" si="2"/>
        <v>0</v>
      </c>
      <c r="L82" s="58">
        <f t="shared" si="3"/>
        <v>1</v>
      </c>
    </row>
    <row r="83" spans="1:12" s="20" customFormat="1" ht="15" x14ac:dyDescent="0.25">
      <c r="A83" t="str">
        <f>VLOOKUP(E83,'[1]ONS Area ID (CWT Q2 13-14)'!$A$2:$C$219,2,FALSE)</f>
        <v>E38000032</v>
      </c>
      <c r="B83" t="str">
        <f>VLOOKUP(E83,'[1]ONS Area ID (CWT Q2 13-14)'!$A$2:$C$219,3,FALSE)</f>
        <v>E39000003</v>
      </c>
      <c r="C83" s="66" t="str">
        <f>VLOOKUP(E83,[1]CCG!$A$2:$D$212,4,FALSE)</f>
        <v>Q46</v>
      </c>
      <c r="D83" s="66" t="str">
        <f>VLOOKUP(C83,'[1]Area Team'!$A$2:$B$29,2,FALSE)</f>
        <v>GREATER MANCHESTER AREA TEAM</v>
      </c>
      <c r="E83" s="83" t="s">
        <v>81</v>
      </c>
      <c r="F83" s="66" t="str">
        <f>VLOOKUP(E83,[1]CCG!$A$2:$D$212,2,FALSE)</f>
        <v>NHS CENTRAL MANCHESTER CCG</v>
      </c>
      <c r="G83" s="56" t="s">
        <v>62</v>
      </c>
      <c r="H83" s="56" t="s">
        <v>64</v>
      </c>
      <c r="I83" s="84">
        <v>35</v>
      </c>
      <c r="J83" s="84">
        <v>34</v>
      </c>
      <c r="K83" s="60">
        <f t="shared" si="2"/>
        <v>1</v>
      </c>
      <c r="L83" s="58">
        <f t="shared" si="3"/>
        <v>0.97142857142857142</v>
      </c>
    </row>
    <row r="84" spans="1:12" s="20" customFormat="1" ht="15" x14ac:dyDescent="0.25">
      <c r="A84" t="str">
        <f>VLOOKUP(E84,'[1]ONS Area ID (CWT Q2 13-14)'!$A$2:$C$219,2,FALSE)</f>
        <v>E38000080</v>
      </c>
      <c r="B84" t="str">
        <f>VLOOKUP(E84,'[1]ONS Area ID (CWT Q2 13-14)'!$A$2:$C$219,3,FALSE)</f>
        <v>E39000003</v>
      </c>
      <c r="C84" s="66" t="str">
        <f>VLOOKUP(E84,[1]CCG!$A$2:$D$212,4,FALSE)</f>
        <v>Q46</v>
      </c>
      <c r="D84" s="66" t="str">
        <f>VLOOKUP(C84,'[1]Area Team'!$A$2:$B$29,2,FALSE)</f>
        <v>GREATER MANCHESTER AREA TEAM</v>
      </c>
      <c r="E84" s="83" t="s">
        <v>86</v>
      </c>
      <c r="F84" s="66" t="str">
        <f>VLOOKUP(E84,[1]CCG!$A$2:$D$212,2,FALSE)</f>
        <v>NHS HEYWOOD, MIDDLETON AND ROCHDALE CCG</v>
      </c>
      <c r="G84" s="56" t="s">
        <v>62</v>
      </c>
      <c r="H84" s="56" t="s">
        <v>64</v>
      </c>
      <c r="I84" s="84">
        <v>51</v>
      </c>
      <c r="J84" s="84">
        <v>51</v>
      </c>
      <c r="K84" s="60">
        <f t="shared" si="2"/>
        <v>0</v>
      </c>
      <c r="L84" s="58">
        <f t="shared" si="3"/>
        <v>1</v>
      </c>
    </row>
    <row r="85" spans="1:12" s="20" customFormat="1" ht="15" x14ac:dyDescent="0.25">
      <c r="A85" t="str">
        <f>VLOOKUP(E85,'[1]ONS Area ID (CWT Q2 13-14)'!$A$2:$C$219,2,FALSE)</f>
        <v>E38000123</v>
      </c>
      <c r="B85" t="str">
        <f>VLOOKUP(E85,'[1]ONS Area ID (CWT Q2 13-14)'!$A$2:$C$219,3,FALSE)</f>
        <v>E39000003</v>
      </c>
      <c r="C85" s="66" t="str">
        <f>VLOOKUP(E85,[1]CCG!$A$2:$D$212,4,FALSE)</f>
        <v>Q46</v>
      </c>
      <c r="D85" s="66" t="str">
        <f>VLOOKUP(C85,'[1]Area Team'!$A$2:$B$29,2,FALSE)</f>
        <v>GREATER MANCHESTER AREA TEAM</v>
      </c>
      <c r="E85" s="83" t="s">
        <v>93</v>
      </c>
      <c r="F85" s="66" t="str">
        <f>VLOOKUP(E85,[1]CCG!$A$2:$D$212,2,FALSE)</f>
        <v>NHS NORTH MANCHESTER CCG</v>
      </c>
      <c r="G85" s="56" t="s">
        <v>62</v>
      </c>
      <c r="H85" s="56" t="s">
        <v>64</v>
      </c>
      <c r="I85" s="84">
        <v>42</v>
      </c>
      <c r="J85" s="84">
        <v>42</v>
      </c>
      <c r="K85" s="60">
        <f t="shared" si="2"/>
        <v>0</v>
      </c>
      <c r="L85" s="58">
        <f t="shared" si="3"/>
        <v>1</v>
      </c>
    </row>
    <row r="86" spans="1:12" s="20" customFormat="1" ht="15" x14ac:dyDescent="0.25">
      <c r="A86" t="str">
        <f>VLOOKUP(E86,'[1]ONS Area ID (CWT Q2 13-14)'!$A$2:$C$219,2,FALSE)</f>
        <v>E38000135</v>
      </c>
      <c r="B86" t="str">
        <f>VLOOKUP(E86,'[1]ONS Area ID (CWT Q2 13-14)'!$A$2:$C$219,3,FALSE)</f>
        <v>E39000003</v>
      </c>
      <c r="C86" s="66" t="str">
        <f>VLOOKUP(E86,[1]CCG!$A$2:$D$212,4,FALSE)</f>
        <v>Q46</v>
      </c>
      <c r="D86" s="66" t="str">
        <f>VLOOKUP(C86,'[1]Area Team'!$A$2:$B$29,2,FALSE)</f>
        <v>GREATER MANCHESTER AREA TEAM</v>
      </c>
      <c r="E86" s="83" t="s">
        <v>83</v>
      </c>
      <c r="F86" s="66" t="str">
        <f>VLOOKUP(E86,[1]CCG!$A$2:$D$212,2,FALSE)</f>
        <v>NHS OLDHAM CCG</v>
      </c>
      <c r="G86" s="56" t="s">
        <v>62</v>
      </c>
      <c r="H86" s="56" t="s">
        <v>64</v>
      </c>
      <c r="I86" s="84">
        <v>70</v>
      </c>
      <c r="J86" s="84">
        <v>70</v>
      </c>
      <c r="K86" s="60">
        <f t="shared" si="2"/>
        <v>0</v>
      </c>
      <c r="L86" s="58">
        <f t="shared" si="3"/>
        <v>1</v>
      </c>
    </row>
    <row r="87" spans="1:12" s="20" customFormat="1" ht="15" x14ac:dyDescent="0.25">
      <c r="A87" t="str">
        <f>VLOOKUP(E87,'[1]ONS Area ID (CWT Q2 13-14)'!$A$2:$C$219,2,FALSE)</f>
        <v>E38000143</v>
      </c>
      <c r="B87" t="str">
        <f>VLOOKUP(E87,'[1]ONS Area ID (CWT Q2 13-14)'!$A$2:$C$219,3,FALSE)</f>
        <v>E39000003</v>
      </c>
      <c r="C87" s="66" t="str">
        <f>VLOOKUP(E87,[1]CCG!$A$2:$D$212,4,FALSE)</f>
        <v>Q46</v>
      </c>
      <c r="D87" s="66" t="str">
        <f>VLOOKUP(C87,'[1]Area Team'!$A$2:$B$29,2,FALSE)</f>
        <v>GREATER MANCHESTER AREA TEAM</v>
      </c>
      <c r="E87" s="83" t="s">
        <v>89</v>
      </c>
      <c r="F87" s="66" t="str">
        <f>VLOOKUP(E87,[1]CCG!$A$2:$D$212,2,FALSE)</f>
        <v>NHS SALFORD CCG</v>
      </c>
      <c r="G87" s="56" t="s">
        <v>62</v>
      </c>
      <c r="H87" s="56" t="s">
        <v>64</v>
      </c>
      <c r="I87" s="84">
        <v>62</v>
      </c>
      <c r="J87" s="84">
        <v>61</v>
      </c>
      <c r="K87" s="60">
        <f t="shared" si="2"/>
        <v>1</v>
      </c>
      <c r="L87" s="58">
        <f t="shared" si="3"/>
        <v>0.9838709677419355</v>
      </c>
    </row>
    <row r="88" spans="1:12" s="20" customFormat="1" ht="15" x14ac:dyDescent="0.25">
      <c r="A88" t="str">
        <f>VLOOKUP(E88,'[1]ONS Area ID (CWT Q2 13-14)'!$A$2:$C$219,2,FALSE)</f>
        <v>E38000158</v>
      </c>
      <c r="B88" t="str">
        <f>VLOOKUP(E88,'[1]ONS Area ID (CWT Q2 13-14)'!$A$2:$C$219,3,FALSE)</f>
        <v>E39000003</v>
      </c>
      <c r="C88" s="66" t="str">
        <f>VLOOKUP(E88,[1]CCG!$A$2:$D$212,4,FALSE)</f>
        <v>Q46</v>
      </c>
      <c r="D88" s="66" t="str">
        <f>VLOOKUP(C88,'[1]Area Team'!$A$2:$B$29,2,FALSE)</f>
        <v>GREATER MANCHESTER AREA TEAM</v>
      </c>
      <c r="E88" s="83" t="s">
        <v>94</v>
      </c>
      <c r="F88" s="66" t="str">
        <f>VLOOKUP(E88,[1]CCG!$A$2:$D$212,2,FALSE)</f>
        <v>NHS SOUTH MANCHESTER CCG</v>
      </c>
      <c r="G88" s="56" t="s">
        <v>62</v>
      </c>
      <c r="H88" s="56" t="s">
        <v>64</v>
      </c>
      <c r="I88" s="84">
        <v>31</v>
      </c>
      <c r="J88" s="84">
        <v>31</v>
      </c>
      <c r="K88" s="60">
        <f t="shared" si="2"/>
        <v>0</v>
      </c>
      <c r="L88" s="58">
        <f t="shared" si="3"/>
        <v>1</v>
      </c>
    </row>
    <row r="89" spans="1:12" s="20" customFormat="1" ht="15" x14ac:dyDescent="0.25">
      <c r="A89" t="str">
        <f>VLOOKUP(E89,'[1]ONS Area ID (CWT Q2 13-14)'!$A$2:$C$219,2,FALSE)</f>
        <v>E38000174</v>
      </c>
      <c r="B89" t="str">
        <f>VLOOKUP(E89,'[1]ONS Area ID (CWT Q2 13-14)'!$A$2:$C$219,3,FALSE)</f>
        <v>E39000003</v>
      </c>
      <c r="C89" s="66" t="str">
        <f>VLOOKUP(E89,[1]CCG!$A$2:$D$212,4,FALSE)</f>
        <v>Q46</v>
      </c>
      <c r="D89" s="66" t="str">
        <f>VLOOKUP(C89,'[1]Area Team'!$A$2:$B$29,2,FALSE)</f>
        <v>GREATER MANCHESTER AREA TEAM</v>
      </c>
      <c r="E89" s="83" t="s">
        <v>98</v>
      </c>
      <c r="F89" s="66" t="str">
        <f>VLOOKUP(E89,[1]CCG!$A$2:$D$212,2,FALSE)</f>
        <v>NHS STOCKPORT CCG</v>
      </c>
      <c r="G89" s="56" t="s">
        <v>62</v>
      </c>
      <c r="H89" s="56" t="s">
        <v>64</v>
      </c>
      <c r="I89" s="84">
        <v>89</v>
      </c>
      <c r="J89" s="84">
        <v>89</v>
      </c>
      <c r="K89" s="60">
        <f t="shared" si="2"/>
        <v>0</v>
      </c>
      <c r="L89" s="58">
        <f t="shared" si="3"/>
        <v>1</v>
      </c>
    </row>
    <row r="90" spans="1:12" s="20" customFormat="1" ht="15" x14ac:dyDescent="0.25">
      <c r="A90" t="str">
        <f>VLOOKUP(E90,'[1]ONS Area ID (CWT Q2 13-14)'!$A$2:$C$219,2,FALSE)</f>
        <v>E38000182</v>
      </c>
      <c r="B90" t="str">
        <f>VLOOKUP(E90,'[1]ONS Area ID (CWT Q2 13-14)'!$A$2:$C$219,3,FALSE)</f>
        <v>E39000003</v>
      </c>
      <c r="C90" s="66" t="str">
        <f>VLOOKUP(E90,[1]CCG!$A$2:$D$212,4,FALSE)</f>
        <v>Q46</v>
      </c>
      <c r="D90" s="66" t="str">
        <f>VLOOKUP(C90,'[1]Area Team'!$A$2:$B$29,2,FALSE)</f>
        <v>GREATER MANCHESTER AREA TEAM</v>
      </c>
      <c r="E90" s="83" t="s">
        <v>100</v>
      </c>
      <c r="F90" s="66" t="str">
        <f>VLOOKUP(E90,[1]CCG!$A$2:$D$212,2,FALSE)</f>
        <v>NHS TAMESIDE AND GLOSSOP CCG</v>
      </c>
      <c r="G90" s="56" t="s">
        <v>62</v>
      </c>
      <c r="H90" s="56" t="s">
        <v>64</v>
      </c>
      <c r="I90" s="84">
        <v>60</v>
      </c>
      <c r="J90" s="84">
        <v>60</v>
      </c>
      <c r="K90" s="60">
        <f t="shared" si="2"/>
        <v>0</v>
      </c>
      <c r="L90" s="58">
        <f t="shared" si="3"/>
        <v>1</v>
      </c>
    </row>
    <row r="91" spans="1:12" s="20" customFormat="1" ht="15" x14ac:dyDescent="0.25">
      <c r="A91" t="str">
        <f>VLOOKUP(E91,'[1]ONS Area ID (CWT Q2 13-14)'!$A$2:$C$219,2,FALSE)</f>
        <v>E38000187</v>
      </c>
      <c r="B91" t="str">
        <f>VLOOKUP(E91,'[1]ONS Area ID (CWT Q2 13-14)'!$A$2:$C$219,3,FALSE)</f>
        <v>E39000003</v>
      </c>
      <c r="C91" s="66" t="str">
        <f>VLOOKUP(E91,[1]CCG!$A$2:$D$212,4,FALSE)</f>
        <v>Q46</v>
      </c>
      <c r="D91" s="66" t="str">
        <f>VLOOKUP(C91,'[1]Area Team'!$A$2:$B$29,2,FALSE)</f>
        <v>GREATER MANCHESTER AREA TEAM</v>
      </c>
      <c r="E91" s="83" t="s">
        <v>101</v>
      </c>
      <c r="F91" s="66" t="str">
        <f>VLOOKUP(E91,[1]CCG!$A$2:$D$212,2,FALSE)</f>
        <v>NHS TRAFFORD CCG</v>
      </c>
      <c r="G91" s="56" t="s">
        <v>62</v>
      </c>
      <c r="H91" s="56" t="s">
        <v>64</v>
      </c>
      <c r="I91" s="84">
        <v>64</v>
      </c>
      <c r="J91" s="84">
        <v>64</v>
      </c>
      <c r="K91" s="60">
        <f t="shared" si="2"/>
        <v>0</v>
      </c>
      <c r="L91" s="58">
        <f t="shared" si="3"/>
        <v>1</v>
      </c>
    </row>
    <row r="92" spans="1:12" s="20" customFormat="1" ht="15" x14ac:dyDescent="0.25">
      <c r="A92" t="str">
        <f>VLOOKUP(E92,'[1]ONS Area ID (CWT Q2 13-14)'!$A$2:$C$219,2,FALSE)</f>
        <v>E38000205</v>
      </c>
      <c r="B92" t="str">
        <f>VLOOKUP(E92,'[1]ONS Area ID (CWT Q2 13-14)'!$A$2:$C$219,3,FALSE)</f>
        <v>E39000003</v>
      </c>
      <c r="C92" s="66" t="str">
        <f>VLOOKUP(E92,[1]CCG!$A$2:$D$212,4,FALSE)</f>
        <v>Q46</v>
      </c>
      <c r="D92" s="66" t="str">
        <f>VLOOKUP(C92,'[1]Area Team'!$A$2:$B$29,2,FALSE)</f>
        <v>GREATER MANCHESTER AREA TEAM</v>
      </c>
      <c r="E92" s="83" t="s">
        <v>106</v>
      </c>
      <c r="F92" s="66" t="str">
        <f>VLOOKUP(E92,[1]CCG!$A$2:$D$212,2,FALSE)</f>
        <v>NHS WIGAN BOROUGH CCG</v>
      </c>
      <c r="G92" s="56" t="s">
        <v>62</v>
      </c>
      <c r="H92" s="56" t="s">
        <v>64</v>
      </c>
      <c r="I92" s="84">
        <v>141</v>
      </c>
      <c r="J92" s="84">
        <v>140</v>
      </c>
      <c r="K92" s="60">
        <f t="shared" si="2"/>
        <v>1</v>
      </c>
      <c r="L92" s="58">
        <f t="shared" si="3"/>
        <v>0.99290780141843971</v>
      </c>
    </row>
    <row r="93" spans="1:12" s="20" customFormat="1" ht="15" x14ac:dyDescent="0.25">
      <c r="A93" t="str">
        <f>VLOOKUP(E93,'[1]ONS Area ID (CWT Q2 13-14)'!$A$2:$C$219,2,FALSE)</f>
        <v>E38000010</v>
      </c>
      <c r="B93" t="str">
        <f>VLOOKUP(E93,'[1]ONS Area ID (CWT Q2 13-14)'!$A$2:$C$219,3,FALSE)</f>
        <v>E39000015</v>
      </c>
      <c r="C93" s="66" t="str">
        <f>VLOOKUP(E93,[1]CCG!$A$2:$D$212,4,FALSE)</f>
        <v>Q58</v>
      </c>
      <c r="D93" s="66" t="str">
        <f>VLOOKUP(C93,'[1]Area Team'!$A$2:$B$29,2,FALSE)</f>
        <v>HERTFORDSHIRE AND THE SOUTH MIDLANDS AREA TEAM</v>
      </c>
      <c r="E93" s="83" t="s">
        <v>171</v>
      </c>
      <c r="F93" s="66" t="str">
        <f>VLOOKUP(E93,[1]CCG!$A$2:$D$212,2,FALSE)</f>
        <v>NHS BEDFORDSHIRE CCG</v>
      </c>
      <c r="G93" s="56" t="s">
        <v>62</v>
      </c>
      <c r="H93" s="56" t="s">
        <v>64</v>
      </c>
      <c r="I93" s="84">
        <v>261</v>
      </c>
      <c r="J93" s="84">
        <v>260</v>
      </c>
      <c r="K93" s="60">
        <f t="shared" si="2"/>
        <v>1</v>
      </c>
      <c r="L93" s="58">
        <f t="shared" si="3"/>
        <v>0.99616858237547889</v>
      </c>
    </row>
    <row r="94" spans="1:12" s="20" customFormat="1" ht="15" x14ac:dyDescent="0.25">
      <c r="A94" t="str">
        <f>VLOOKUP(E94,'[1]ONS Area ID (CWT Q2 13-14)'!$A$2:$C$219,2,FALSE)</f>
        <v>E38000037</v>
      </c>
      <c r="B94" t="str">
        <f>VLOOKUP(E94,'[1]ONS Area ID (CWT Q2 13-14)'!$A$2:$C$219,3,FALSE)</f>
        <v>E39000015</v>
      </c>
      <c r="C94" s="66" t="str">
        <f>VLOOKUP(E94,[1]CCG!$A$2:$D$212,4,FALSE)</f>
        <v>Q58</v>
      </c>
      <c r="D94" s="66" t="str">
        <f>VLOOKUP(C94,'[1]Area Team'!$A$2:$B$29,2,FALSE)</f>
        <v>HERTFORDSHIRE AND THE SOUTH MIDLANDS AREA TEAM</v>
      </c>
      <c r="E94" s="83" t="s">
        <v>132</v>
      </c>
      <c r="F94" s="66" t="str">
        <f>VLOOKUP(E94,[1]CCG!$A$2:$D$212,2,FALSE)</f>
        <v>NHS CORBY CCG</v>
      </c>
      <c r="G94" s="56" t="s">
        <v>62</v>
      </c>
      <c r="H94" s="56" t="s">
        <v>64</v>
      </c>
      <c r="I94" s="84">
        <v>33</v>
      </c>
      <c r="J94" s="84">
        <v>33</v>
      </c>
      <c r="K94" s="60">
        <f t="shared" si="2"/>
        <v>0</v>
      </c>
      <c r="L94" s="58">
        <f t="shared" si="3"/>
        <v>1</v>
      </c>
    </row>
    <row r="95" spans="1:12" s="20" customFormat="1" ht="15" x14ac:dyDescent="0.25">
      <c r="A95" t="str">
        <f>VLOOKUP(E95,'[1]ONS Area ID (CWT Q2 13-14)'!$A$2:$C$219,2,FALSE)</f>
        <v>E38000049</v>
      </c>
      <c r="B95" t="str">
        <f>VLOOKUP(E95,'[1]ONS Area ID (CWT Q2 13-14)'!$A$2:$C$219,3,FALSE)</f>
        <v>E39000015</v>
      </c>
      <c r="C95" s="66" t="str">
        <f>VLOOKUP(E95,[1]CCG!$A$2:$D$212,4,FALSE)</f>
        <v>Q58</v>
      </c>
      <c r="D95" s="66" t="str">
        <f>VLOOKUP(C95,'[1]Area Team'!$A$2:$B$29,2,FALSE)</f>
        <v>HERTFORDSHIRE AND THE SOUTH MIDLANDS AREA TEAM</v>
      </c>
      <c r="E95" s="83" t="s">
        <v>173</v>
      </c>
      <c r="F95" s="66" t="str">
        <f>VLOOKUP(E95,[1]CCG!$A$2:$D$212,2,FALSE)</f>
        <v>NHS EAST AND NORTH HERTFORDSHIRE CCG</v>
      </c>
      <c r="G95" s="56" t="s">
        <v>62</v>
      </c>
      <c r="H95" s="56" t="s">
        <v>64</v>
      </c>
      <c r="I95" s="84">
        <v>177</v>
      </c>
      <c r="J95" s="84">
        <v>174</v>
      </c>
      <c r="K95" s="60">
        <f t="shared" si="2"/>
        <v>3</v>
      </c>
      <c r="L95" s="58">
        <f t="shared" si="3"/>
        <v>0.98305084745762716</v>
      </c>
    </row>
    <row r="96" spans="1:12" s="20" customFormat="1" ht="15" x14ac:dyDescent="0.25">
      <c r="A96" t="str">
        <f>VLOOKUP(E96,'[1]ONS Area ID (CWT Q2 13-14)'!$A$2:$C$219,2,FALSE)</f>
        <v>E38000079</v>
      </c>
      <c r="B96" t="str">
        <f>VLOOKUP(E96,'[1]ONS Area ID (CWT Q2 13-14)'!$A$2:$C$219,3,FALSE)</f>
        <v>E39000015</v>
      </c>
      <c r="C96" s="66" t="str">
        <f>VLOOKUP(E96,[1]CCG!$A$2:$D$212,4,FALSE)</f>
        <v>Q58</v>
      </c>
      <c r="D96" s="66" t="str">
        <f>VLOOKUP(C96,'[1]Area Team'!$A$2:$B$29,2,FALSE)</f>
        <v>HERTFORDSHIRE AND THE SOUTH MIDLANDS AREA TEAM</v>
      </c>
      <c r="E96" s="83" t="s">
        <v>176</v>
      </c>
      <c r="F96" s="66" t="str">
        <f>VLOOKUP(E96,[1]CCG!$A$2:$D$212,2,FALSE)</f>
        <v>NHS HERTS VALLEYS CCG</v>
      </c>
      <c r="G96" s="56" t="s">
        <v>62</v>
      </c>
      <c r="H96" s="56" t="s">
        <v>64</v>
      </c>
      <c r="I96" s="84">
        <v>213</v>
      </c>
      <c r="J96" s="84">
        <v>211</v>
      </c>
      <c r="K96" s="60">
        <f t="shared" si="2"/>
        <v>2</v>
      </c>
      <c r="L96" s="58">
        <f t="shared" si="3"/>
        <v>0.99061032863849763</v>
      </c>
    </row>
    <row r="97" spans="1:12" s="20" customFormat="1" ht="15" x14ac:dyDescent="0.25">
      <c r="A97" t="str">
        <f>VLOOKUP(E97,'[1]ONS Area ID (CWT Q2 13-14)'!$A$2:$C$219,2,FALSE)</f>
        <v>E38000102</v>
      </c>
      <c r="B97" t="str">
        <f>VLOOKUP(E97,'[1]ONS Area ID (CWT Q2 13-14)'!$A$2:$C$219,3,FALSE)</f>
        <v>E39000015</v>
      </c>
      <c r="C97" s="66" t="str">
        <f>VLOOKUP(E97,[1]CCG!$A$2:$D$212,4,FALSE)</f>
        <v>Q58</v>
      </c>
      <c r="D97" s="66" t="str">
        <f>VLOOKUP(C97,'[1]Area Team'!$A$2:$B$29,2,FALSE)</f>
        <v>HERTFORDSHIRE AND THE SOUTH MIDLANDS AREA TEAM</v>
      </c>
      <c r="E97" s="83" t="s">
        <v>177</v>
      </c>
      <c r="F97" s="66" t="str">
        <f>VLOOKUP(E97,[1]CCG!$A$2:$D$212,2,FALSE)</f>
        <v>NHS LUTON CCG</v>
      </c>
      <c r="G97" s="56" t="s">
        <v>62</v>
      </c>
      <c r="H97" s="56" t="s">
        <v>64</v>
      </c>
      <c r="I97" s="84">
        <v>116</v>
      </c>
      <c r="J97" s="84">
        <v>116</v>
      </c>
      <c r="K97" s="60">
        <f t="shared" si="2"/>
        <v>0</v>
      </c>
      <c r="L97" s="58">
        <f t="shared" si="3"/>
        <v>1</v>
      </c>
    </row>
    <row r="98" spans="1:12" s="20" customFormat="1" ht="15" x14ac:dyDescent="0.25">
      <c r="A98" t="str">
        <f>VLOOKUP(E98,'[1]ONS Area ID (CWT Q2 13-14)'!$A$2:$C$219,2,FALSE)</f>
        <v>E38000107</v>
      </c>
      <c r="B98" t="str">
        <f>VLOOKUP(E98,'[1]ONS Area ID (CWT Q2 13-14)'!$A$2:$C$219,3,FALSE)</f>
        <v>E39000015</v>
      </c>
      <c r="C98" s="66" t="str">
        <f>VLOOKUP(E98,[1]CCG!$A$2:$D$212,4,FALSE)</f>
        <v>Q58</v>
      </c>
      <c r="D98" s="66" t="str">
        <f>VLOOKUP(C98,'[1]Area Team'!$A$2:$B$29,2,FALSE)</f>
        <v>HERTFORDSHIRE AND THE SOUTH MIDLANDS AREA TEAM</v>
      </c>
      <c r="E98" s="83" t="s">
        <v>139</v>
      </c>
      <c r="F98" s="66" t="str">
        <f>VLOOKUP(E98,[1]CCG!$A$2:$D$212,2,FALSE)</f>
        <v>NHS MILTON KEYNES CCG</v>
      </c>
      <c r="G98" s="56" t="s">
        <v>62</v>
      </c>
      <c r="H98" s="56" t="s">
        <v>64</v>
      </c>
      <c r="I98" s="84">
        <v>101</v>
      </c>
      <c r="J98" s="84">
        <v>98</v>
      </c>
      <c r="K98" s="60">
        <f t="shared" si="2"/>
        <v>3</v>
      </c>
      <c r="L98" s="58">
        <f t="shared" si="3"/>
        <v>0.97029702970297027</v>
      </c>
    </row>
    <row r="99" spans="1:12" s="20" customFormat="1" ht="15" x14ac:dyDescent="0.25">
      <c r="A99" t="str">
        <f>VLOOKUP(E99,'[1]ONS Area ID (CWT Q2 13-14)'!$A$2:$C$219,2,FALSE)</f>
        <v>E38000108</v>
      </c>
      <c r="B99" t="str">
        <f>VLOOKUP(E99,'[1]ONS Area ID (CWT Q2 13-14)'!$A$2:$C$219,3,FALSE)</f>
        <v>E39000015</v>
      </c>
      <c r="C99" s="66" t="str">
        <f>VLOOKUP(E99,[1]CCG!$A$2:$D$212,4,FALSE)</f>
        <v>Q58</v>
      </c>
      <c r="D99" s="66" t="str">
        <f>VLOOKUP(C99,'[1]Area Team'!$A$2:$B$29,2,FALSE)</f>
        <v>HERTFORDSHIRE AND THE SOUTH MIDLANDS AREA TEAM</v>
      </c>
      <c r="E99" s="83" t="s">
        <v>140</v>
      </c>
      <c r="F99" s="66" t="str">
        <f>VLOOKUP(E99,[1]CCG!$A$2:$D$212,2,FALSE)</f>
        <v>NHS NENE CCG</v>
      </c>
      <c r="G99" s="56" t="s">
        <v>62</v>
      </c>
      <c r="H99" s="56" t="s">
        <v>64</v>
      </c>
      <c r="I99" s="84">
        <v>261</v>
      </c>
      <c r="J99" s="84">
        <v>260</v>
      </c>
      <c r="K99" s="60">
        <f t="shared" si="2"/>
        <v>1</v>
      </c>
      <c r="L99" s="58">
        <f t="shared" si="3"/>
        <v>0.99616858237547889</v>
      </c>
    </row>
    <row r="100" spans="1:12" s="20" customFormat="1" ht="15" x14ac:dyDescent="0.25">
      <c r="A100" t="str">
        <f>VLOOKUP(E100,'[1]ONS Area ID (CWT Q2 13-14)'!$A$2:$C$219,2,FALSE)</f>
        <v>E38000002</v>
      </c>
      <c r="B100" t="str">
        <f>VLOOKUP(E100,'[1]ONS Area ID (CWT Q2 13-14)'!$A$2:$C$219,3,FALSE)</f>
        <v>E39000022</v>
      </c>
      <c r="C100" s="66" t="str">
        <f>VLOOKUP(E100,[1]CCG!$A$2:$D$212,4,FALSE)</f>
        <v>Q67</v>
      </c>
      <c r="D100" s="66" t="str">
        <f>VLOOKUP(C100,'[1]Area Team'!$A$2:$B$29,2,FALSE)</f>
        <v>KENT AND MEDWAY AREA TEAM</v>
      </c>
      <c r="E100" s="83" t="s">
        <v>219</v>
      </c>
      <c r="F100" s="66" t="str">
        <f>VLOOKUP(E100,[1]CCG!$A$2:$D$212,2,FALSE)</f>
        <v>NHS ASHFORD CCG</v>
      </c>
      <c r="G100" s="56" t="s">
        <v>62</v>
      </c>
      <c r="H100" s="56" t="s">
        <v>64</v>
      </c>
      <c r="I100" s="84">
        <v>32</v>
      </c>
      <c r="J100" s="84">
        <v>32</v>
      </c>
      <c r="K100" s="60">
        <f t="shared" si="2"/>
        <v>0</v>
      </c>
      <c r="L100" s="58">
        <f t="shared" si="3"/>
        <v>1</v>
      </c>
    </row>
    <row r="101" spans="1:12" s="20" customFormat="1" ht="15" x14ac:dyDescent="0.25">
      <c r="A101" t="str">
        <f>VLOOKUP(E101,'[1]ONS Area ID (CWT Q2 13-14)'!$A$2:$C$219,2,FALSE)</f>
        <v>E38000029</v>
      </c>
      <c r="B101" t="str">
        <f>VLOOKUP(E101,'[1]ONS Area ID (CWT Q2 13-14)'!$A$2:$C$219,3,FALSE)</f>
        <v>E39000022</v>
      </c>
      <c r="C101" s="66" t="str">
        <f>VLOOKUP(E101,[1]CCG!$A$2:$D$212,4,FALSE)</f>
        <v>Q67</v>
      </c>
      <c r="D101" s="66" t="str">
        <f>VLOOKUP(C101,'[1]Area Team'!$A$2:$B$29,2,FALSE)</f>
        <v>KENT AND MEDWAY AREA TEAM</v>
      </c>
      <c r="E101" s="83" t="s">
        <v>221</v>
      </c>
      <c r="F101" s="66" t="str">
        <f>VLOOKUP(E101,[1]CCG!$A$2:$D$212,2,FALSE)</f>
        <v>NHS CANTERBURY AND COASTAL CCG</v>
      </c>
      <c r="G101" s="56" t="s">
        <v>62</v>
      </c>
      <c r="H101" s="56" t="s">
        <v>64</v>
      </c>
      <c r="I101" s="84">
        <v>44</v>
      </c>
      <c r="J101" s="84">
        <v>44</v>
      </c>
      <c r="K101" s="60">
        <f t="shared" si="2"/>
        <v>0</v>
      </c>
      <c r="L101" s="58">
        <f t="shared" si="3"/>
        <v>1</v>
      </c>
    </row>
    <row r="102" spans="1:12" s="20" customFormat="1" ht="15" x14ac:dyDescent="0.25">
      <c r="A102" t="str">
        <f>VLOOKUP(E102,'[1]ONS Area ID (CWT Q2 13-14)'!$A$2:$C$219,2,FALSE)</f>
        <v>E38000043</v>
      </c>
      <c r="B102" t="str">
        <f>VLOOKUP(E102,'[1]ONS Area ID (CWT Q2 13-14)'!$A$2:$C$219,3,FALSE)</f>
        <v>E39000022</v>
      </c>
      <c r="C102" s="66" t="str">
        <f>VLOOKUP(E102,[1]CCG!$A$2:$D$212,4,FALSE)</f>
        <v>Q67</v>
      </c>
      <c r="D102" s="66" t="str">
        <f>VLOOKUP(C102,'[1]Area Team'!$A$2:$B$29,2,FALSE)</f>
        <v>KENT AND MEDWAY AREA TEAM</v>
      </c>
      <c r="E102" s="83" t="s">
        <v>225</v>
      </c>
      <c r="F102" s="66" t="str">
        <f>VLOOKUP(E102,[1]CCG!$A$2:$D$212,2,FALSE)</f>
        <v>NHS DARTFORD, GRAVESHAM AND SWANLEY CCG</v>
      </c>
      <c r="G102" s="56" t="s">
        <v>62</v>
      </c>
      <c r="H102" s="56" t="s">
        <v>64</v>
      </c>
      <c r="I102" s="84">
        <v>43</v>
      </c>
      <c r="J102" s="84">
        <v>43</v>
      </c>
      <c r="K102" s="60">
        <f t="shared" si="2"/>
        <v>0</v>
      </c>
      <c r="L102" s="58">
        <f t="shared" si="3"/>
        <v>1</v>
      </c>
    </row>
    <row r="103" spans="1:12" s="20" customFormat="1" ht="15" x14ac:dyDescent="0.25">
      <c r="A103" t="str">
        <f>VLOOKUP(E103,'[1]ONS Area ID (CWT Q2 13-14)'!$A$2:$C$219,2,FALSE)</f>
        <v>E38000104</v>
      </c>
      <c r="B103" t="str">
        <f>VLOOKUP(E103,'[1]ONS Area ID (CWT Q2 13-14)'!$A$2:$C$219,3,FALSE)</f>
        <v>E39000022</v>
      </c>
      <c r="C103" s="66" t="str">
        <f>VLOOKUP(E103,[1]CCG!$A$2:$D$212,4,FALSE)</f>
        <v>Q67</v>
      </c>
      <c r="D103" s="66" t="str">
        <f>VLOOKUP(C103,'[1]Area Team'!$A$2:$B$29,2,FALSE)</f>
        <v>KENT AND MEDWAY AREA TEAM</v>
      </c>
      <c r="E103" s="83" t="s">
        <v>229</v>
      </c>
      <c r="F103" s="66" t="str">
        <f>VLOOKUP(E103,[1]CCG!$A$2:$D$212,2,FALSE)</f>
        <v>NHS MEDWAY CCG</v>
      </c>
      <c r="G103" s="56" t="s">
        <v>62</v>
      </c>
      <c r="H103" s="56" t="s">
        <v>64</v>
      </c>
      <c r="I103" s="84">
        <v>75</v>
      </c>
      <c r="J103" s="84">
        <v>75</v>
      </c>
      <c r="K103" s="60">
        <f t="shared" si="2"/>
        <v>0</v>
      </c>
      <c r="L103" s="58">
        <f t="shared" si="3"/>
        <v>1</v>
      </c>
    </row>
    <row r="104" spans="1:12" s="20" customFormat="1" ht="15" x14ac:dyDescent="0.25">
      <c r="A104" t="str">
        <f>VLOOKUP(E104,'[1]ONS Area ID (CWT Q2 13-14)'!$A$2:$C$219,2,FALSE)</f>
        <v>E38000156</v>
      </c>
      <c r="B104" t="str">
        <f>VLOOKUP(E104,'[1]ONS Area ID (CWT Q2 13-14)'!$A$2:$C$219,3,FALSE)</f>
        <v>E39000022</v>
      </c>
      <c r="C104" s="66" t="str">
        <f>VLOOKUP(E104,[1]CCG!$A$2:$D$212,4,FALSE)</f>
        <v>Q67</v>
      </c>
      <c r="D104" s="66" t="str">
        <f>VLOOKUP(C104,'[1]Area Team'!$A$2:$B$29,2,FALSE)</f>
        <v>KENT AND MEDWAY AREA TEAM</v>
      </c>
      <c r="E104" s="83" t="s">
        <v>232</v>
      </c>
      <c r="F104" s="66" t="str">
        <f>VLOOKUP(E104,[1]CCG!$A$2:$D$212,2,FALSE)</f>
        <v>NHS SOUTH KENT COAST CCG</v>
      </c>
      <c r="G104" s="56" t="s">
        <v>62</v>
      </c>
      <c r="H104" s="56" t="s">
        <v>64</v>
      </c>
      <c r="I104" s="84">
        <v>43</v>
      </c>
      <c r="J104" s="84">
        <v>43</v>
      </c>
      <c r="K104" s="60">
        <f t="shared" si="2"/>
        <v>0</v>
      </c>
      <c r="L104" s="58">
        <f t="shared" si="3"/>
        <v>1</v>
      </c>
    </row>
    <row r="105" spans="1:12" s="20" customFormat="1" ht="15" x14ac:dyDescent="0.25">
      <c r="A105" t="str">
        <f>VLOOKUP(E105,'[1]ONS Area ID (CWT Q2 13-14)'!$A$2:$C$219,2,FALSE)</f>
        <v>E38000180</v>
      </c>
      <c r="B105" t="str">
        <f>VLOOKUP(E105,'[1]ONS Area ID (CWT Q2 13-14)'!$A$2:$C$219,3,FALSE)</f>
        <v>E39000022</v>
      </c>
      <c r="C105" s="66" t="str">
        <f>VLOOKUP(E105,[1]CCG!$A$2:$D$212,4,FALSE)</f>
        <v>Q67</v>
      </c>
      <c r="D105" s="66" t="str">
        <f>VLOOKUP(C105,'[1]Area Team'!$A$2:$B$29,2,FALSE)</f>
        <v>KENT AND MEDWAY AREA TEAM</v>
      </c>
      <c r="E105" s="83" t="s">
        <v>234</v>
      </c>
      <c r="F105" s="66" t="str">
        <f>VLOOKUP(E105,[1]CCG!$A$2:$D$212,2,FALSE)</f>
        <v>NHS SWALE CCG</v>
      </c>
      <c r="G105" s="56" t="s">
        <v>62</v>
      </c>
      <c r="H105" s="56" t="s">
        <v>64</v>
      </c>
      <c r="I105" s="84">
        <v>22</v>
      </c>
      <c r="J105" s="84">
        <v>22</v>
      </c>
      <c r="K105" s="60">
        <f t="shared" si="2"/>
        <v>0</v>
      </c>
      <c r="L105" s="58">
        <f t="shared" si="3"/>
        <v>1</v>
      </c>
    </row>
    <row r="106" spans="1:12" s="20" customFormat="1" ht="15" x14ac:dyDescent="0.25">
      <c r="A106" t="str">
        <f>VLOOKUP(E106,'[1]ONS Area ID (CWT Q2 13-14)'!$A$2:$C$219,2,FALSE)</f>
        <v>E38000184</v>
      </c>
      <c r="B106" t="str">
        <f>VLOOKUP(E106,'[1]ONS Area ID (CWT Q2 13-14)'!$A$2:$C$219,3,FALSE)</f>
        <v>E39000022</v>
      </c>
      <c r="C106" s="66" t="str">
        <f>VLOOKUP(E106,[1]CCG!$A$2:$D$212,4,FALSE)</f>
        <v>Q67</v>
      </c>
      <c r="D106" s="66" t="str">
        <f>VLOOKUP(C106,'[1]Area Team'!$A$2:$B$29,2,FALSE)</f>
        <v>KENT AND MEDWAY AREA TEAM</v>
      </c>
      <c r="E106" s="83" t="s">
        <v>235</v>
      </c>
      <c r="F106" s="66" t="str">
        <f>VLOOKUP(E106,[1]CCG!$A$2:$D$212,2,FALSE)</f>
        <v>NHS THANET CCG</v>
      </c>
      <c r="G106" s="56" t="s">
        <v>62</v>
      </c>
      <c r="H106" s="56" t="s">
        <v>64</v>
      </c>
      <c r="I106" s="84">
        <v>49</v>
      </c>
      <c r="J106" s="84">
        <v>49</v>
      </c>
      <c r="K106" s="60">
        <f t="shared" si="2"/>
        <v>0</v>
      </c>
      <c r="L106" s="58">
        <f t="shared" si="3"/>
        <v>1</v>
      </c>
    </row>
    <row r="107" spans="1:12" s="20" customFormat="1" ht="15" x14ac:dyDescent="0.25">
      <c r="A107" t="str">
        <f>VLOOKUP(E107,'[1]ONS Area ID (CWT Q2 13-14)'!$A$2:$C$219,2,FALSE)</f>
        <v>E38000199</v>
      </c>
      <c r="B107" t="str">
        <f>VLOOKUP(E107,'[1]ONS Area ID (CWT Q2 13-14)'!$A$2:$C$219,3,FALSE)</f>
        <v>E39000022</v>
      </c>
      <c r="C107" s="66" t="str">
        <f>VLOOKUP(E107,[1]CCG!$A$2:$D$212,4,FALSE)</f>
        <v>Q67</v>
      </c>
      <c r="D107" s="66" t="str">
        <f>VLOOKUP(C107,'[1]Area Team'!$A$2:$B$29,2,FALSE)</f>
        <v>KENT AND MEDWAY AREA TEAM</v>
      </c>
      <c r="E107" s="83" t="s">
        <v>272</v>
      </c>
      <c r="F107" s="66" t="str">
        <f>VLOOKUP(E107,[1]CCG!$A$2:$D$212,2,FALSE)</f>
        <v>NHS WEST KENT CCG</v>
      </c>
      <c r="G107" s="56" t="s">
        <v>62</v>
      </c>
      <c r="H107" s="56" t="s">
        <v>64</v>
      </c>
      <c r="I107" s="84">
        <v>260</v>
      </c>
      <c r="J107" s="84">
        <v>258</v>
      </c>
      <c r="K107" s="60">
        <f t="shared" si="2"/>
        <v>2</v>
      </c>
      <c r="L107" s="58">
        <f t="shared" si="3"/>
        <v>0.99230769230769234</v>
      </c>
    </row>
    <row r="108" spans="1:12" s="20" customFormat="1" ht="15" x14ac:dyDescent="0.25">
      <c r="A108" t="str">
        <f>VLOOKUP(E108,'[1]ONS Area ID (CWT Q2 13-14)'!$A$2:$C$219,2,FALSE)</f>
        <v>E38000014</v>
      </c>
      <c r="B108" t="str">
        <f>VLOOKUP(E108,'[1]ONS Area ID (CWT Q2 13-14)'!$A$2:$C$219,3,FALSE)</f>
        <v>E39000004</v>
      </c>
      <c r="C108" s="66" t="str">
        <f>VLOOKUP(E108,[1]CCG!$A$2:$D$212,4,FALSE)</f>
        <v>Q47</v>
      </c>
      <c r="D108" s="66" t="str">
        <f>VLOOKUP(C108,'[1]Area Team'!$A$2:$B$29,2,FALSE)</f>
        <v>LANCASHIRE AREA TEAM</v>
      </c>
      <c r="E108" s="83" t="s">
        <v>77</v>
      </c>
      <c r="F108" s="66" t="str">
        <f>VLOOKUP(E108,[1]CCG!$A$2:$D$212,2,FALSE)</f>
        <v>NHS BLACKBURN WITH DARWEN CCG</v>
      </c>
      <c r="G108" s="56" t="s">
        <v>62</v>
      </c>
      <c r="H108" s="56" t="s">
        <v>64</v>
      </c>
      <c r="I108" s="84">
        <v>60</v>
      </c>
      <c r="J108" s="84">
        <v>60</v>
      </c>
      <c r="K108" s="60">
        <f t="shared" si="2"/>
        <v>0</v>
      </c>
      <c r="L108" s="58">
        <f t="shared" si="3"/>
        <v>1</v>
      </c>
    </row>
    <row r="109" spans="1:12" s="20" customFormat="1" ht="15" x14ac:dyDescent="0.25">
      <c r="A109" t="str">
        <f>VLOOKUP(E109,'[1]ONS Area ID (CWT Q2 13-14)'!$A$2:$C$219,2,FALSE)</f>
        <v>E38000015</v>
      </c>
      <c r="B109" t="str">
        <f>VLOOKUP(E109,'[1]ONS Area ID (CWT Q2 13-14)'!$A$2:$C$219,3,FALSE)</f>
        <v>E39000004</v>
      </c>
      <c r="C109" s="66" t="str">
        <f>VLOOKUP(E109,[1]CCG!$A$2:$D$212,4,FALSE)</f>
        <v>Q47</v>
      </c>
      <c r="D109" s="66" t="str">
        <f>VLOOKUP(C109,'[1]Area Team'!$A$2:$B$29,2,FALSE)</f>
        <v>LANCASHIRE AREA TEAM</v>
      </c>
      <c r="E109" s="83" t="s">
        <v>78</v>
      </c>
      <c r="F109" s="66" t="str">
        <f>VLOOKUP(E109,[1]CCG!$A$2:$D$212,2,FALSE)</f>
        <v>NHS BLACKPOOL CCG</v>
      </c>
      <c r="G109" s="56" t="s">
        <v>62</v>
      </c>
      <c r="H109" s="56" t="s">
        <v>64</v>
      </c>
      <c r="I109" s="84">
        <v>78</v>
      </c>
      <c r="J109" s="84">
        <v>78</v>
      </c>
      <c r="K109" s="60">
        <f t="shared" si="2"/>
        <v>0</v>
      </c>
      <c r="L109" s="58">
        <f t="shared" si="3"/>
        <v>1</v>
      </c>
    </row>
    <row r="110" spans="1:12" s="20" customFormat="1" ht="15" x14ac:dyDescent="0.25">
      <c r="A110" t="str">
        <f>VLOOKUP(E110,'[1]ONS Area ID (CWT Q2 13-14)'!$A$2:$C$219,2,FALSE)</f>
        <v>E38000034</v>
      </c>
      <c r="B110" t="str">
        <f>VLOOKUP(E110,'[1]ONS Area ID (CWT Q2 13-14)'!$A$2:$C$219,3,FALSE)</f>
        <v>E39000004</v>
      </c>
      <c r="C110" s="66" t="str">
        <f>VLOOKUP(E110,[1]CCG!$A$2:$D$212,4,FALSE)</f>
        <v>Q47</v>
      </c>
      <c r="D110" s="66" t="str">
        <f>VLOOKUP(C110,'[1]Area Team'!$A$2:$B$29,2,FALSE)</f>
        <v>LANCASHIRE AREA TEAM</v>
      </c>
      <c r="E110" s="83" t="s">
        <v>82</v>
      </c>
      <c r="F110" s="66" t="str">
        <f>VLOOKUP(E110,[1]CCG!$A$2:$D$212,2,FALSE)</f>
        <v>NHS CHORLEY AND SOUTH RIBBLE CCG</v>
      </c>
      <c r="G110" s="56" t="s">
        <v>62</v>
      </c>
      <c r="H110" s="56" t="s">
        <v>64</v>
      </c>
      <c r="I110" s="84">
        <v>111</v>
      </c>
      <c r="J110" s="84">
        <v>110</v>
      </c>
      <c r="K110" s="60">
        <f t="shared" si="2"/>
        <v>1</v>
      </c>
      <c r="L110" s="58">
        <f t="shared" si="3"/>
        <v>0.99099099099099097</v>
      </c>
    </row>
    <row r="111" spans="1:12" s="20" customFormat="1" ht="15" x14ac:dyDescent="0.25">
      <c r="A111" t="str">
        <f>VLOOKUP(E111,'[1]ONS Area ID (CWT Q2 13-14)'!$A$2:$C$219,2,FALSE)</f>
        <v>E38000050</v>
      </c>
      <c r="B111" t="str">
        <f>VLOOKUP(E111,'[1]ONS Area ID (CWT Q2 13-14)'!$A$2:$C$219,3,FALSE)</f>
        <v>E39000004</v>
      </c>
      <c r="C111" s="66" t="str">
        <f>VLOOKUP(E111,[1]CCG!$A$2:$D$212,4,FALSE)</f>
        <v>Q47</v>
      </c>
      <c r="D111" s="66" t="str">
        <f>VLOOKUP(C111,'[1]Area Team'!$A$2:$B$29,2,FALSE)</f>
        <v>LANCASHIRE AREA TEAM</v>
      </c>
      <c r="E111" s="83" t="s">
        <v>84</v>
      </c>
      <c r="F111" s="66" t="str">
        <f>VLOOKUP(E111,[1]CCG!$A$2:$D$212,2,FALSE)</f>
        <v>NHS EAST LANCASHIRE CCG</v>
      </c>
      <c r="G111" s="56" t="s">
        <v>62</v>
      </c>
      <c r="H111" s="56" t="s">
        <v>64</v>
      </c>
      <c r="I111" s="84">
        <v>164</v>
      </c>
      <c r="J111" s="84">
        <v>164</v>
      </c>
      <c r="K111" s="60">
        <f t="shared" si="2"/>
        <v>0</v>
      </c>
      <c r="L111" s="58">
        <f t="shared" si="3"/>
        <v>1</v>
      </c>
    </row>
    <row r="112" spans="1:12" s="20" customFormat="1" ht="15" x14ac:dyDescent="0.25">
      <c r="A112" t="str">
        <f>VLOOKUP(E112,'[1]ONS Area ID (CWT Q2 13-14)'!$A$2:$C$219,2,FALSE)</f>
        <v>E38000060</v>
      </c>
      <c r="B112" t="str">
        <f>VLOOKUP(E112,'[1]ONS Area ID (CWT Q2 13-14)'!$A$2:$C$219,3,FALSE)</f>
        <v>E39000004</v>
      </c>
      <c r="C112" s="66" t="str">
        <f>VLOOKUP(E112,[1]CCG!$A$2:$D$212,4,FALSE)</f>
        <v>Q47</v>
      </c>
      <c r="D112" s="66" t="str">
        <f>VLOOKUP(C112,'[1]Area Team'!$A$2:$B$29,2,FALSE)</f>
        <v>LANCASHIRE AREA TEAM</v>
      </c>
      <c r="E112" s="83" t="s">
        <v>107</v>
      </c>
      <c r="F112" s="66" t="str">
        <f>VLOOKUP(E112,[1]CCG!$A$2:$D$212,2,FALSE)</f>
        <v>NHS FYLDE &amp; WYRE CCG</v>
      </c>
      <c r="G112" s="56" t="s">
        <v>62</v>
      </c>
      <c r="H112" s="56" t="s">
        <v>64</v>
      </c>
      <c r="I112" s="84">
        <v>78</v>
      </c>
      <c r="J112" s="84">
        <v>78</v>
      </c>
      <c r="K112" s="60">
        <f t="shared" si="2"/>
        <v>0</v>
      </c>
      <c r="L112" s="58">
        <f t="shared" si="3"/>
        <v>1</v>
      </c>
    </row>
    <row r="113" spans="1:12" s="20" customFormat="1" ht="15" x14ac:dyDescent="0.25">
      <c r="A113" t="str">
        <f>VLOOKUP(E113,'[1]ONS Area ID (CWT Q2 13-14)'!$A$2:$C$219,2,FALSE)</f>
        <v>E38000065</v>
      </c>
      <c r="B113" t="str">
        <f>VLOOKUP(E113,'[1]ONS Area ID (CWT Q2 13-14)'!$A$2:$C$219,3,FALSE)</f>
        <v>E39000004</v>
      </c>
      <c r="C113" s="66" t="str">
        <f>VLOOKUP(E113,[1]CCG!$A$2:$D$212,4,FALSE)</f>
        <v>Q47</v>
      </c>
      <c r="D113" s="66" t="str">
        <f>VLOOKUP(C113,'[1]Area Team'!$A$2:$B$29,2,FALSE)</f>
        <v>LANCASHIRE AREA TEAM</v>
      </c>
      <c r="E113" s="83" t="s">
        <v>87</v>
      </c>
      <c r="F113" s="66" t="str">
        <f>VLOOKUP(E113,[1]CCG!$A$2:$D$212,2,FALSE)</f>
        <v>NHS GREATER PRESTON CCG</v>
      </c>
      <c r="G113" s="56" t="s">
        <v>62</v>
      </c>
      <c r="H113" s="56" t="s">
        <v>64</v>
      </c>
      <c r="I113" s="84">
        <v>124</v>
      </c>
      <c r="J113" s="84">
        <v>124</v>
      </c>
      <c r="K113" s="60">
        <f t="shared" si="2"/>
        <v>0</v>
      </c>
      <c r="L113" s="58">
        <f t="shared" si="3"/>
        <v>1</v>
      </c>
    </row>
    <row r="114" spans="1:12" s="20" customFormat="1" ht="15" x14ac:dyDescent="0.25">
      <c r="A114" t="str">
        <f>VLOOKUP(E114,'[1]ONS Area ID (CWT Q2 13-14)'!$A$2:$C$219,2,FALSE)</f>
        <v>E38000093</v>
      </c>
      <c r="B114" t="str">
        <f>VLOOKUP(E114,'[1]ONS Area ID (CWT Q2 13-14)'!$A$2:$C$219,3,FALSE)</f>
        <v>E39000004</v>
      </c>
      <c r="C114" s="66" t="str">
        <f>VLOOKUP(E114,[1]CCG!$A$2:$D$212,4,FALSE)</f>
        <v>Q47</v>
      </c>
      <c r="D114" s="66" t="str">
        <f>VLOOKUP(C114,'[1]Area Team'!$A$2:$B$29,2,FALSE)</f>
        <v>LANCASHIRE AREA TEAM</v>
      </c>
      <c r="E114" s="83" t="s">
        <v>92</v>
      </c>
      <c r="F114" s="66" t="str">
        <f>VLOOKUP(E114,[1]CCG!$A$2:$D$212,2,FALSE)</f>
        <v>NHS LANCASHIRE NORTH CCG</v>
      </c>
      <c r="G114" s="56" t="s">
        <v>62</v>
      </c>
      <c r="H114" s="56" t="s">
        <v>64</v>
      </c>
      <c r="I114" s="84">
        <v>84</v>
      </c>
      <c r="J114" s="84">
        <v>84</v>
      </c>
      <c r="K114" s="60">
        <f t="shared" si="2"/>
        <v>0</v>
      </c>
      <c r="L114" s="58">
        <f t="shared" si="3"/>
        <v>1</v>
      </c>
    </row>
    <row r="115" spans="1:12" s="20" customFormat="1" ht="15" x14ac:dyDescent="0.25">
      <c r="A115" t="str">
        <f>VLOOKUP(E115,'[1]ONS Area ID (CWT Q2 13-14)'!$A$2:$C$219,2,FALSE)</f>
        <v>E38000200</v>
      </c>
      <c r="B115" t="str">
        <f>VLOOKUP(E115,'[1]ONS Area ID (CWT Q2 13-14)'!$A$2:$C$219,3,FALSE)</f>
        <v>E39000004</v>
      </c>
      <c r="C115" s="66" t="str">
        <f>VLOOKUP(E115,[1]CCG!$A$2:$D$212,4,FALSE)</f>
        <v>Q47</v>
      </c>
      <c r="D115" s="66" t="str">
        <f>VLOOKUP(C115,'[1]Area Team'!$A$2:$B$29,2,FALSE)</f>
        <v>LANCASHIRE AREA TEAM</v>
      </c>
      <c r="E115" s="83" t="s">
        <v>105</v>
      </c>
      <c r="F115" s="66" t="str">
        <f>VLOOKUP(E115,[1]CCG!$A$2:$D$212,2,FALSE)</f>
        <v>NHS WEST LANCASHIRE CCG</v>
      </c>
      <c r="G115" s="56" t="s">
        <v>62</v>
      </c>
      <c r="H115" s="56" t="s">
        <v>64</v>
      </c>
      <c r="I115" s="84">
        <v>36</v>
      </c>
      <c r="J115" s="84">
        <v>34</v>
      </c>
      <c r="K115" s="60">
        <f t="shared" si="2"/>
        <v>2</v>
      </c>
      <c r="L115" s="58">
        <f t="shared" si="3"/>
        <v>0.94444444444444442</v>
      </c>
    </row>
    <row r="116" spans="1:12" s="20" customFormat="1" ht="15" x14ac:dyDescent="0.25">
      <c r="A116" t="str">
        <f>VLOOKUP(E116,'[1]ONS Area ID (CWT Q2 13-14)'!$A$2:$C$219,2,FALSE)</f>
        <v>E38000051</v>
      </c>
      <c r="B116" t="str">
        <f>VLOOKUP(E116,'[1]ONS Area ID (CWT Q2 13-14)'!$A$2:$C$219,3,FALSE)</f>
        <v>E39000016</v>
      </c>
      <c r="C116" s="66" t="str">
        <f>VLOOKUP(E116,[1]CCG!$A$2:$D$212,4,FALSE)</f>
        <v>Q59</v>
      </c>
      <c r="D116" s="66" t="str">
        <f>VLOOKUP(C116,'[1]Area Team'!$A$2:$B$29,2,FALSE)</f>
        <v>LEICESTERSHIRE AND LINCOLNSHIRE AREA TEAM</v>
      </c>
      <c r="E116" s="83" t="s">
        <v>133</v>
      </c>
      <c r="F116" s="66" t="str">
        <f>VLOOKUP(E116,[1]CCG!$A$2:$D$212,2,FALSE)</f>
        <v>NHS EAST LEICESTERSHIRE AND RUTLAND CCG</v>
      </c>
      <c r="G116" s="56" t="s">
        <v>62</v>
      </c>
      <c r="H116" s="56" t="s">
        <v>64</v>
      </c>
      <c r="I116" s="84">
        <v>116</v>
      </c>
      <c r="J116" s="84">
        <v>116</v>
      </c>
      <c r="K116" s="60">
        <f t="shared" si="2"/>
        <v>0</v>
      </c>
      <c r="L116" s="58">
        <f t="shared" si="3"/>
        <v>1</v>
      </c>
    </row>
    <row r="117" spans="1:12" s="20" customFormat="1" ht="15" x14ac:dyDescent="0.25">
      <c r="A117" t="str">
        <f>VLOOKUP(E117,'[1]ONS Area ID (CWT Q2 13-14)'!$A$2:$C$219,2,FALSE)</f>
        <v>E38000097</v>
      </c>
      <c r="B117" t="str">
        <f>VLOOKUP(E117,'[1]ONS Area ID (CWT Q2 13-14)'!$A$2:$C$219,3,FALSE)</f>
        <v>E39000016</v>
      </c>
      <c r="C117" s="66" t="str">
        <f>VLOOKUP(E117,[1]CCG!$A$2:$D$212,4,FALSE)</f>
        <v>Q59</v>
      </c>
      <c r="D117" s="66" t="str">
        <f>VLOOKUP(C117,'[1]Area Team'!$A$2:$B$29,2,FALSE)</f>
        <v>LEICESTERSHIRE AND LINCOLNSHIRE AREA TEAM</v>
      </c>
      <c r="E117" s="83" t="s">
        <v>136</v>
      </c>
      <c r="F117" s="66" t="str">
        <f>VLOOKUP(E117,[1]CCG!$A$2:$D$212,2,FALSE)</f>
        <v>NHS LEICESTER CITY CCG</v>
      </c>
      <c r="G117" s="56" t="s">
        <v>62</v>
      </c>
      <c r="H117" s="56" t="s">
        <v>64</v>
      </c>
      <c r="I117" s="84">
        <v>63</v>
      </c>
      <c r="J117" s="84">
        <v>62</v>
      </c>
      <c r="K117" s="60">
        <f t="shared" si="2"/>
        <v>1</v>
      </c>
      <c r="L117" s="58">
        <f t="shared" si="3"/>
        <v>0.98412698412698407</v>
      </c>
    </row>
    <row r="118" spans="1:12" s="20" customFormat="1" ht="15" x14ac:dyDescent="0.25">
      <c r="A118" t="str">
        <f>VLOOKUP(E118,'[1]ONS Area ID (CWT Q2 13-14)'!$A$2:$C$219,2,FALSE)</f>
        <v>E38000099</v>
      </c>
      <c r="B118" t="str">
        <f>VLOOKUP(E118,'[1]ONS Area ID (CWT Q2 13-14)'!$A$2:$C$219,3,FALSE)</f>
        <v>E39000016</v>
      </c>
      <c r="C118" s="66" t="str">
        <f>VLOOKUP(E118,[1]CCG!$A$2:$D$212,4,FALSE)</f>
        <v>Q59</v>
      </c>
      <c r="D118" s="66" t="str">
        <f>VLOOKUP(C118,'[1]Area Team'!$A$2:$B$29,2,FALSE)</f>
        <v>LEICESTERSHIRE AND LINCOLNSHIRE AREA TEAM</v>
      </c>
      <c r="E118" s="83" t="s">
        <v>131</v>
      </c>
      <c r="F118" s="66" t="str">
        <f>VLOOKUP(E118,[1]CCG!$A$2:$D$212,2,FALSE)</f>
        <v>NHS LINCOLNSHIRE EAST CCG</v>
      </c>
      <c r="G118" s="56" t="s">
        <v>62</v>
      </c>
      <c r="H118" s="56" t="s">
        <v>64</v>
      </c>
      <c r="I118" s="84">
        <v>166</v>
      </c>
      <c r="J118" s="84">
        <v>166</v>
      </c>
      <c r="K118" s="60">
        <f t="shared" si="2"/>
        <v>0</v>
      </c>
      <c r="L118" s="58">
        <f t="shared" si="3"/>
        <v>1</v>
      </c>
    </row>
    <row r="119" spans="1:12" s="20" customFormat="1" ht="15" x14ac:dyDescent="0.25">
      <c r="A119" t="str">
        <f>VLOOKUP(E119,'[1]ONS Area ID (CWT Q2 13-14)'!$A$2:$C$219,2,FALSE)</f>
        <v>E38000100</v>
      </c>
      <c r="B119" t="str">
        <f>VLOOKUP(E119,'[1]ONS Area ID (CWT Q2 13-14)'!$A$2:$C$219,3,FALSE)</f>
        <v>E39000016</v>
      </c>
      <c r="C119" s="66" t="str">
        <f>VLOOKUP(E119,[1]CCG!$A$2:$D$212,4,FALSE)</f>
        <v>Q59</v>
      </c>
      <c r="D119" s="66" t="str">
        <f>VLOOKUP(C119,'[1]Area Team'!$A$2:$B$29,2,FALSE)</f>
        <v>LEICESTERSHIRE AND LINCOLNSHIRE AREA TEAM</v>
      </c>
      <c r="E119" s="83" t="s">
        <v>137</v>
      </c>
      <c r="F119" s="66" t="str">
        <f>VLOOKUP(E119,[1]CCG!$A$2:$D$212,2,FALSE)</f>
        <v>NHS LINCOLNSHIRE WEST CCG</v>
      </c>
      <c r="G119" s="56" t="s">
        <v>62</v>
      </c>
      <c r="H119" s="56" t="s">
        <v>64</v>
      </c>
      <c r="I119" s="84">
        <v>137</v>
      </c>
      <c r="J119" s="84">
        <v>136</v>
      </c>
      <c r="K119" s="60">
        <f t="shared" si="2"/>
        <v>1</v>
      </c>
      <c r="L119" s="58">
        <f t="shared" si="3"/>
        <v>0.99270072992700731</v>
      </c>
    </row>
    <row r="120" spans="1:12" s="20" customFormat="1" ht="15" x14ac:dyDescent="0.25">
      <c r="A120" t="str">
        <f>VLOOKUP(E120,'[1]ONS Area ID (CWT Q2 13-14)'!$A$2:$C$219,2,FALSE)</f>
        <v>E38000157</v>
      </c>
      <c r="B120" t="str">
        <f>VLOOKUP(E120,'[1]ONS Area ID (CWT Q2 13-14)'!$A$2:$C$219,3,FALSE)</f>
        <v>E39000016</v>
      </c>
      <c r="C120" s="66" t="str">
        <f>VLOOKUP(E120,[1]CCG!$A$2:$D$212,4,FALSE)</f>
        <v>Q59</v>
      </c>
      <c r="D120" s="66" t="str">
        <f>VLOOKUP(C120,'[1]Area Team'!$A$2:$B$29,2,FALSE)</f>
        <v>LEICESTERSHIRE AND LINCOLNSHIRE AREA TEAM</v>
      </c>
      <c r="E120" s="83" t="s">
        <v>267</v>
      </c>
      <c r="F120" s="66" t="str">
        <f>VLOOKUP(E120,[1]CCG!$A$2:$D$212,2,FALSE)</f>
        <v>NHS SOUTH LINCOLNSHIRE CCG</v>
      </c>
      <c r="G120" s="56" t="s">
        <v>62</v>
      </c>
      <c r="H120" s="56" t="s">
        <v>64</v>
      </c>
      <c r="I120" s="84">
        <v>74</v>
      </c>
      <c r="J120" s="84">
        <v>74</v>
      </c>
      <c r="K120" s="60">
        <f t="shared" si="2"/>
        <v>0</v>
      </c>
      <c r="L120" s="58">
        <f t="shared" si="3"/>
        <v>1</v>
      </c>
    </row>
    <row r="121" spans="1:12" s="20" customFormat="1" ht="15" x14ac:dyDescent="0.25">
      <c r="A121" t="str">
        <f>VLOOKUP(E121,'[1]ONS Area ID (CWT Q2 13-14)'!$A$2:$C$219,2,FALSE)</f>
        <v>E38000165</v>
      </c>
      <c r="B121" t="str">
        <f>VLOOKUP(E121,'[1]ONS Area ID (CWT Q2 13-14)'!$A$2:$C$219,3,FALSE)</f>
        <v>E39000016</v>
      </c>
      <c r="C121" s="66" t="str">
        <f>VLOOKUP(E121,[1]CCG!$A$2:$D$212,4,FALSE)</f>
        <v>Q59</v>
      </c>
      <c r="D121" s="66" t="str">
        <f>VLOOKUP(C121,'[1]Area Team'!$A$2:$B$29,2,FALSE)</f>
        <v>LEICESTERSHIRE AND LINCOLNSHIRE AREA TEAM</v>
      </c>
      <c r="E121" s="83" t="s">
        <v>147</v>
      </c>
      <c r="F121" s="66" t="str">
        <f>VLOOKUP(E121,[1]CCG!$A$2:$D$212,2,FALSE)</f>
        <v>NHS SOUTH WEST LINCOLNSHIRE CCG</v>
      </c>
      <c r="G121" s="56" t="s">
        <v>62</v>
      </c>
      <c r="H121" s="56" t="s">
        <v>64</v>
      </c>
      <c r="I121" s="84">
        <v>78</v>
      </c>
      <c r="J121" s="84">
        <v>78</v>
      </c>
      <c r="K121" s="60">
        <f t="shared" si="2"/>
        <v>0</v>
      </c>
      <c r="L121" s="58">
        <f t="shared" si="3"/>
        <v>1</v>
      </c>
    </row>
    <row r="122" spans="1:12" s="20" customFormat="1" ht="15" x14ac:dyDescent="0.25">
      <c r="A122" t="str">
        <f>VLOOKUP(E122,'[1]ONS Area ID (CWT Q2 13-14)'!$A$2:$C$219,2,FALSE)</f>
        <v>E38000201</v>
      </c>
      <c r="B122" t="str">
        <f>VLOOKUP(E122,'[1]ONS Area ID (CWT Q2 13-14)'!$A$2:$C$219,3,FALSE)</f>
        <v>E39000016</v>
      </c>
      <c r="C122" s="66" t="str">
        <f>VLOOKUP(E122,[1]CCG!$A$2:$D$212,4,FALSE)</f>
        <v>Q59</v>
      </c>
      <c r="D122" s="66" t="str">
        <f>VLOOKUP(C122,'[1]Area Team'!$A$2:$B$29,2,FALSE)</f>
        <v>LEICESTERSHIRE AND LINCOLNSHIRE AREA TEAM</v>
      </c>
      <c r="E122" s="83" t="s">
        <v>149</v>
      </c>
      <c r="F122" s="66" t="str">
        <f>VLOOKUP(E122,[1]CCG!$A$2:$D$212,2,FALSE)</f>
        <v>NHS WEST LEICESTERSHIRE CCG</v>
      </c>
      <c r="G122" s="56" t="s">
        <v>62</v>
      </c>
      <c r="H122" s="56" t="s">
        <v>64</v>
      </c>
      <c r="I122" s="84">
        <v>110</v>
      </c>
      <c r="J122" s="84">
        <v>110</v>
      </c>
      <c r="K122" s="60">
        <f t="shared" si="2"/>
        <v>0</v>
      </c>
      <c r="L122" s="58">
        <f t="shared" si="3"/>
        <v>1</v>
      </c>
    </row>
    <row r="123" spans="1:12" s="20" customFormat="1" ht="15" x14ac:dyDescent="0.25">
      <c r="A123" t="str">
        <f>VLOOKUP(E123,'[1]ONS Area ID (CWT Q2 13-14)'!$A$2:$C$219,2,FALSE)</f>
        <v>E38000004</v>
      </c>
      <c r="B123" t="str">
        <f>VLOOKUP(E123,'[1]ONS Area ID (CWT Q2 13-14)'!$A$2:$C$219,3,FALSE)</f>
        <v>E39000018</v>
      </c>
      <c r="C123" s="66" t="str">
        <f>VLOOKUP(E123,[1]CCG!$A$2:$D$212,4,FALSE)</f>
        <v>Q71</v>
      </c>
      <c r="D123" s="66" t="str">
        <f>VLOOKUP(C123,'[1]Area Team'!$A$2:$B$29,2,FALSE)</f>
        <v>LONDON AREA TEAM</v>
      </c>
      <c r="E123" s="83" t="s">
        <v>187</v>
      </c>
      <c r="F123" s="66" t="str">
        <f>VLOOKUP(E123,[1]CCG!$A$2:$D$212,2,FALSE)</f>
        <v>NHS BARKING AND DAGENHAM CCG</v>
      </c>
      <c r="G123" s="56" t="s">
        <v>62</v>
      </c>
      <c r="H123" s="56" t="s">
        <v>64</v>
      </c>
      <c r="I123" s="84">
        <v>17</v>
      </c>
      <c r="J123" s="84">
        <v>17</v>
      </c>
      <c r="K123" s="60">
        <f t="shared" si="2"/>
        <v>0</v>
      </c>
      <c r="L123" s="58">
        <f t="shared" si="3"/>
        <v>1</v>
      </c>
    </row>
    <row r="124" spans="1:12" s="20" customFormat="1" ht="15" x14ac:dyDescent="0.25">
      <c r="A124" t="str">
        <f>VLOOKUP(E124,'[1]ONS Area ID (CWT Q2 13-14)'!$A$2:$C$219,2,FALSE)</f>
        <v>E38000005</v>
      </c>
      <c r="B124" t="str">
        <f>VLOOKUP(E124,'[1]ONS Area ID (CWT Q2 13-14)'!$A$2:$C$219,3,FALSE)</f>
        <v>E39000018</v>
      </c>
      <c r="C124" s="66" t="str">
        <f>VLOOKUP(E124,[1]CCG!$A$2:$D$212,4,FALSE)</f>
        <v>Q71</v>
      </c>
      <c r="D124" s="66" t="str">
        <f>VLOOKUP(C124,'[1]Area Team'!$A$2:$B$29,2,FALSE)</f>
        <v>LONDON AREA TEAM</v>
      </c>
      <c r="E124" s="83" t="s">
        <v>188</v>
      </c>
      <c r="F124" s="66" t="str">
        <f>VLOOKUP(E124,[1]CCG!$A$2:$D$212,2,FALSE)</f>
        <v>NHS BARNET CCG</v>
      </c>
      <c r="G124" s="56" t="s">
        <v>62</v>
      </c>
      <c r="H124" s="56" t="s">
        <v>64</v>
      </c>
      <c r="I124" s="84">
        <v>116</v>
      </c>
      <c r="J124" s="84">
        <v>116</v>
      </c>
      <c r="K124" s="60">
        <f t="shared" si="2"/>
        <v>0</v>
      </c>
      <c r="L124" s="58">
        <f t="shared" si="3"/>
        <v>1</v>
      </c>
    </row>
    <row r="125" spans="1:12" s="20" customFormat="1" ht="15" x14ac:dyDescent="0.25">
      <c r="A125" t="str">
        <f>VLOOKUP(E125,'[1]ONS Area ID (CWT Q2 13-14)'!$A$2:$C$219,2,FALSE)</f>
        <v>E38000011</v>
      </c>
      <c r="B125" t="str">
        <f>VLOOKUP(E125,'[1]ONS Area ID (CWT Q2 13-14)'!$A$2:$C$219,3,FALSE)</f>
        <v>E39000018</v>
      </c>
      <c r="C125" s="66" t="str">
        <f>VLOOKUP(E125,[1]CCG!$A$2:$D$212,4,FALSE)</f>
        <v>Q71</v>
      </c>
      <c r="D125" s="66" t="str">
        <f>VLOOKUP(C125,'[1]Area Team'!$A$2:$B$29,2,FALSE)</f>
        <v>LONDON AREA TEAM</v>
      </c>
      <c r="E125" s="83" t="s">
        <v>189</v>
      </c>
      <c r="F125" s="66" t="str">
        <f>VLOOKUP(E125,[1]CCG!$A$2:$D$212,2,FALSE)</f>
        <v>NHS BEXLEY CCG</v>
      </c>
      <c r="G125" s="56" t="s">
        <v>62</v>
      </c>
      <c r="H125" s="56" t="s">
        <v>64</v>
      </c>
      <c r="I125" s="84">
        <v>108</v>
      </c>
      <c r="J125" s="84">
        <v>108</v>
      </c>
      <c r="K125" s="60">
        <f t="shared" si="2"/>
        <v>0</v>
      </c>
      <c r="L125" s="58">
        <f t="shared" si="3"/>
        <v>1</v>
      </c>
    </row>
    <row r="126" spans="1:12" s="20" customFormat="1" ht="15" x14ac:dyDescent="0.25">
      <c r="A126" t="str">
        <f>VLOOKUP(E126,'[1]ONS Area ID (CWT Q2 13-14)'!$A$2:$C$219,2,FALSE)</f>
        <v>E38000020</v>
      </c>
      <c r="B126" t="str">
        <f>VLOOKUP(E126,'[1]ONS Area ID (CWT Q2 13-14)'!$A$2:$C$219,3,FALSE)</f>
        <v>E39000018</v>
      </c>
      <c r="C126" s="66" t="str">
        <f>VLOOKUP(E126,[1]CCG!$A$2:$D$212,4,FALSE)</f>
        <v>Q71</v>
      </c>
      <c r="D126" s="66" t="str">
        <f>VLOOKUP(C126,'[1]Area Team'!$A$2:$B$29,2,FALSE)</f>
        <v>LONDON AREA TEAM</v>
      </c>
      <c r="E126" s="83" t="s">
        <v>190</v>
      </c>
      <c r="F126" s="66" t="str">
        <f>VLOOKUP(E126,[1]CCG!$A$2:$D$212,2,FALSE)</f>
        <v>NHS BRENT CCG</v>
      </c>
      <c r="G126" s="56" t="s">
        <v>62</v>
      </c>
      <c r="H126" s="56" t="s">
        <v>64</v>
      </c>
      <c r="I126" s="84">
        <v>91</v>
      </c>
      <c r="J126" s="84">
        <v>91</v>
      </c>
      <c r="K126" s="60">
        <f t="shared" si="2"/>
        <v>0</v>
      </c>
      <c r="L126" s="58">
        <f t="shared" si="3"/>
        <v>1</v>
      </c>
    </row>
    <row r="127" spans="1:12" s="20" customFormat="1" ht="15" x14ac:dyDescent="0.25">
      <c r="A127" t="str">
        <f>VLOOKUP(E127,'[1]ONS Area ID (CWT Q2 13-14)'!$A$2:$C$219,2,FALSE)</f>
        <v>E38000023</v>
      </c>
      <c r="B127" t="str">
        <f>VLOOKUP(E127,'[1]ONS Area ID (CWT Q2 13-14)'!$A$2:$C$219,3,FALSE)</f>
        <v>E39000018</v>
      </c>
      <c r="C127" s="66" t="str">
        <f>VLOOKUP(E127,[1]CCG!$A$2:$D$212,4,FALSE)</f>
        <v>Q71</v>
      </c>
      <c r="D127" s="66" t="str">
        <f>VLOOKUP(C127,'[1]Area Team'!$A$2:$B$29,2,FALSE)</f>
        <v>LONDON AREA TEAM</v>
      </c>
      <c r="E127" s="83" t="s">
        <v>191</v>
      </c>
      <c r="F127" s="66" t="str">
        <f>VLOOKUP(E127,[1]CCG!$A$2:$D$212,2,FALSE)</f>
        <v>NHS BROMLEY CCG</v>
      </c>
      <c r="G127" s="56" t="s">
        <v>62</v>
      </c>
      <c r="H127" s="56" t="s">
        <v>64</v>
      </c>
      <c r="I127" s="84">
        <v>140</v>
      </c>
      <c r="J127" s="84">
        <v>138</v>
      </c>
      <c r="K127" s="60">
        <f t="shared" si="2"/>
        <v>2</v>
      </c>
      <c r="L127" s="58">
        <f t="shared" si="3"/>
        <v>0.98571428571428577</v>
      </c>
    </row>
    <row r="128" spans="1:12" s="20" customFormat="1" ht="15" x14ac:dyDescent="0.25">
      <c r="A128" t="str">
        <f>VLOOKUP(E128,'[1]ONS Area ID (CWT Q2 13-14)'!$A$2:$C$219,2,FALSE)</f>
        <v>E38000027</v>
      </c>
      <c r="B128" t="str">
        <f>VLOOKUP(E128,'[1]ONS Area ID (CWT Q2 13-14)'!$A$2:$C$219,3,FALSE)</f>
        <v>E39000018</v>
      </c>
      <c r="C128" s="66" t="str">
        <f>VLOOKUP(E128,[1]CCG!$A$2:$D$212,4,FALSE)</f>
        <v>Q71</v>
      </c>
      <c r="D128" s="66" t="str">
        <f>VLOOKUP(C128,'[1]Area Team'!$A$2:$B$29,2,FALSE)</f>
        <v>LONDON AREA TEAM</v>
      </c>
      <c r="E128" s="83" t="s">
        <v>192</v>
      </c>
      <c r="F128" s="66" t="str">
        <f>VLOOKUP(E128,[1]CCG!$A$2:$D$212,2,FALSE)</f>
        <v>NHS CAMDEN CCG</v>
      </c>
      <c r="G128" s="56" t="s">
        <v>62</v>
      </c>
      <c r="H128" s="56" t="s">
        <v>64</v>
      </c>
      <c r="I128" s="84">
        <v>78</v>
      </c>
      <c r="J128" s="84">
        <v>78</v>
      </c>
      <c r="K128" s="60">
        <f t="shared" si="2"/>
        <v>0</v>
      </c>
      <c r="L128" s="58">
        <f t="shared" si="3"/>
        <v>1</v>
      </c>
    </row>
    <row r="129" spans="1:12" s="20" customFormat="1" ht="15" x14ac:dyDescent="0.25">
      <c r="A129" t="str">
        <f>VLOOKUP(E129,'[1]ONS Area ID (CWT Q2 13-14)'!$A$2:$C$219,2,FALSE)</f>
        <v>E38000031</v>
      </c>
      <c r="B129" t="str">
        <f>VLOOKUP(E129,'[1]ONS Area ID (CWT Q2 13-14)'!$A$2:$C$219,3,FALSE)</f>
        <v>E39000018</v>
      </c>
      <c r="C129" s="66" t="str">
        <f>VLOOKUP(E129,[1]CCG!$A$2:$D$212,4,FALSE)</f>
        <v>Q71</v>
      </c>
      <c r="D129" s="66" t="str">
        <f>VLOOKUP(C129,'[1]Area Team'!$A$2:$B$29,2,FALSE)</f>
        <v>LONDON AREA TEAM</v>
      </c>
      <c r="E129" s="83" t="s">
        <v>218</v>
      </c>
      <c r="F129" s="66" t="str">
        <f>VLOOKUP(E129,[1]CCG!$A$2:$D$212,2,FALSE)</f>
        <v>NHS CENTRAL LONDON (WESTMINSTER) CCG</v>
      </c>
      <c r="G129" s="56" t="s">
        <v>62</v>
      </c>
      <c r="H129" s="56" t="s">
        <v>64</v>
      </c>
      <c r="I129" s="84">
        <v>46</v>
      </c>
      <c r="J129" s="84">
        <v>45</v>
      </c>
      <c r="K129" s="60">
        <f t="shared" si="2"/>
        <v>1</v>
      </c>
      <c r="L129" s="58">
        <f t="shared" si="3"/>
        <v>0.97826086956521741</v>
      </c>
    </row>
    <row r="130" spans="1:12" s="20" customFormat="1" ht="15" x14ac:dyDescent="0.25">
      <c r="A130" t="str">
        <f>VLOOKUP(E130,'[1]ONS Area ID (CWT Q2 13-14)'!$A$2:$C$219,2,FALSE)</f>
        <v>E38000035</v>
      </c>
      <c r="B130" t="str">
        <f>VLOOKUP(E130,'[1]ONS Area ID (CWT Q2 13-14)'!$A$2:$C$219,3,FALSE)</f>
        <v>E39000018</v>
      </c>
      <c r="C130" s="66" t="str">
        <f>VLOOKUP(E130,[1]CCG!$A$2:$D$212,4,FALSE)</f>
        <v>Q71</v>
      </c>
      <c r="D130" s="66" t="str">
        <f>VLOOKUP(C130,'[1]Area Team'!$A$2:$B$29,2,FALSE)</f>
        <v>LONDON AREA TEAM</v>
      </c>
      <c r="E130" s="83" t="s">
        <v>193</v>
      </c>
      <c r="F130" s="66" t="str">
        <f>VLOOKUP(E130,[1]CCG!$A$2:$D$212,2,FALSE)</f>
        <v>NHS CITY AND HACKNEY CCG</v>
      </c>
      <c r="G130" s="56" t="s">
        <v>62</v>
      </c>
      <c r="H130" s="56" t="s">
        <v>64</v>
      </c>
      <c r="I130" s="84">
        <v>25</v>
      </c>
      <c r="J130" s="84">
        <v>25</v>
      </c>
      <c r="K130" s="60">
        <f t="shared" si="2"/>
        <v>0</v>
      </c>
      <c r="L130" s="58">
        <f t="shared" si="3"/>
        <v>1</v>
      </c>
    </row>
    <row r="131" spans="1:12" s="20" customFormat="1" ht="15" x14ac:dyDescent="0.25">
      <c r="A131" t="str">
        <f>VLOOKUP(E131,'[1]ONS Area ID (CWT Q2 13-14)'!$A$2:$C$219,2,FALSE)</f>
        <v>E38000040</v>
      </c>
      <c r="B131" t="str">
        <f>VLOOKUP(E131,'[1]ONS Area ID (CWT Q2 13-14)'!$A$2:$C$219,3,FALSE)</f>
        <v>E39000018</v>
      </c>
      <c r="C131" s="66" t="str">
        <f>VLOOKUP(E131,[1]CCG!$A$2:$D$212,4,FALSE)</f>
        <v>Q71</v>
      </c>
      <c r="D131" s="66" t="str">
        <f>VLOOKUP(C131,'[1]Area Team'!$A$2:$B$29,2,FALSE)</f>
        <v>LONDON AREA TEAM</v>
      </c>
      <c r="E131" s="83" t="s">
        <v>194</v>
      </c>
      <c r="F131" s="66" t="str">
        <f>VLOOKUP(E131,[1]CCG!$A$2:$D$212,2,FALSE)</f>
        <v>NHS CROYDON CCG</v>
      </c>
      <c r="G131" s="56" t="s">
        <v>62</v>
      </c>
      <c r="H131" s="56" t="s">
        <v>64</v>
      </c>
      <c r="I131" s="84">
        <v>139</v>
      </c>
      <c r="J131" s="84">
        <v>139</v>
      </c>
      <c r="K131" s="60">
        <f t="shared" si="2"/>
        <v>0</v>
      </c>
      <c r="L131" s="58">
        <f t="shared" si="3"/>
        <v>1</v>
      </c>
    </row>
    <row r="132" spans="1:12" s="20" customFormat="1" ht="15" x14ac:dyDescent="0.25">
      <c r="A132" t="str">
        <f>VLOOKUP(E132,'[1]ONS Area ID (CWT Q2 13-14)'!$A$2:$C$219,2,FALSE)</f>
        <v>E38000048</v>
      </c>
      <c r="B132" t="str">
        <f>VLOOKUP(E132,'[1]ONS Area ID (CWT Q2 13-14)'!$A$2:$C$219,3,FALSE)</f>
        <v>E39000018</v>
      </c>
      <c r="C132" s="66" t="str">
        <f>VLOOKUP(E132,[1]CCG!$A$2:$D$212,4,FALSE)</f>
        <v>Q71</v>
      </c>
      <c r="D132" s="66" t="str">
        <f>VLOOKUP(C132,'[1]Area Team'!$A$2:$B$29,2,FALSE)</f>
        <v>LONDON AREA TEAM</v>
      </c>
      <c r="E132" s="83" t="s">
        <v>195</v>
      </c>
      <c r="F132" s="66" t="str">
        <f>VLOOKUP(E132,[1]CCG!$A$2:$D$212,2,FALSE)</f>
        <v>NHS EALING CCG</v>
      </c>
      <c r="G132" s="56" t="s">
        <v>62</v>
      </c>
      <c r="H132" s="56" t="s">
        <v>64</v>
      </c>
      <c r="I132" s="84">
        <v>95</v>
      </c>
      <c r="J132" s="84">
        <v>94</v>
      </c>
      <c r="K132" s="60">
        <f t="shared" si="2"/>
        <v>1</v>
      </c>
      <c r="L132" s="58">
        <f t="shared" si="3"/>
        <v>0.98947368421052628</v>
      </c>
    </row>
    <row r="133" spans="1:12" s="20" customFormat="1" ht="15" x14ac:dyDescent="0.25">
      <c r="A133" t="str">
        <f>VLOOKUP(E133,'[1]ONS Area ID (CWT Q2 13-14)'!$A$2:$C$219,2,FALSE)</f>
        <v>E38000057</v>
      </c>
      <c r="B133" t="str">
        <f>VLOOKUP(E133,'[1]ONS Area ID (CWT Q2 13-14)'!$A$2:$C$219,3,FALSE)</f>
        <v>E39000018</v>
      </c>
      <c r="C133" s="66" t="str">
        <f>VLOOKUP(E133,[1]CCG!$A$2:$D$212,4,FALSE)</f>
        <v>Q71</v>
      </c>
      <c r="D133" s="66" t="str">
        <f>VLOOKUP(C133,'[1]Area Team'!$A$2:$B$29,2,FALSE)</f>
        <v>LONDON AREA TEAM</v>
      </c>
      <c r="E133" s="83" t="s">
        <v>196</v>
      </c>
      <c r="F133" s="66" t="str">
        <f>VLOOKUP(E133,[1]CCG!$A$2:$D$212,2,FALSE)</f>
        <v>NHS ENFIELD CCG</v>
      </c>
      <c r="G133" s="56" t="s">
        <v>62</v>
      </c>
      <c r="H133" s="56" t="s">
        <v>64</v>
      </c>
      <c r="I133" s="84">
        <v>104</v>
      </c>
      <c r="J133" s="84">
        <v>104</v>
      </c>
      <c r="K133" s="60">
        <f t="shared" si="2"/>
        <v>0</v>
      </c>
      <c r="L133" s="58">
        <f t="shared" si="3"/>
        <v>1</v>
      </c>
    </row>
    <row r="134" spans="1:12" s="20" customFormat="1" ht="15" x14ac:dyDescent="0.25">
      <c r="A134" t="str">
        <f>VLOOKUP(E134,'[1]ONS Area ID (CWT Q2 13-14)'!$A$2:$C$219,2,FALSE)</f>
        <v>E38000066</v>
      </c>
      <c r="B134" t="str">
        <f>VLOOKUP(E134,'[1]ONS Area ID (CWT Q2 13-14)'!$A$2:$C$219,3,FALSE)</f>
        <v>E39000018</v>
      </c>
      <c r="C134" s="66" t="str">
        <f>VLOOKUP(E134,[1]CCG!$A$2:$D$212,4,FALSE)</f>
        <v>Q71</v>
      </c>
      <c r="D134" s="66" t="str">
        <f>VLOOKUP(C134,'[1]Area Team'!$A$2:$B$29,2,FALSE)</f>
        <v>LONDON AREA TEAM</v>
      </c>
      <c r="E134" s="83" t="s">
        <v>198</v>
      </c>
      <c r="F134" s="66" t="str">
        <f>VLOOKUP(E134,[1]CCG!$A$2:$D$212,2,FALSE)</f>
        <v>NHS GREENWICH CCG</v>
      </c>
      <c r="G134" s="56" t="s">
        <v>62</v>
      </c>
      <c r="H134" s="56" t="s">
        <v>64</v>
      </c>
      <c r="I134" s="84">
        <v>123</v>
      </c>
      <c r="J134" s="84">
        <v>119</v>
      </c>
      <c r="K134" s="60">
        <f t="shared" si="2"/>
        <v>4</v>
      </c>
      <c r="L134" s="58">
        <f t="shared" si="3"/>
        <v>0.96747967479674801</v>
      </c>
    </row>
    <row r="135" spans="1:12" s="20" customFormat="1" ht="15" x14ac:dyDescent="0.25">
      <c r="A135" t="str">
        <f>VLOOKUP(E135,'[1]ONS Area ID (CWT Q2 13-14)'!$A$2:$C$219,2,FALSE)</f>
        <v>E38000070</v>
      </c>
      <c r="B135" t="str">
        <f>VLOOKUP(E135,'[1]ONS Area ID (CWT Q2 13-14)'!$A$2:$C$219,3,FALSE)</f>
        <v>E39000018</v>
      </c>
      <c r="C135" s="66" t="str">
        <f>VLOOKUP(E135,[1]CCG!$A$2:$D$212,4,FALSE)</f>
        <v>Q71</v>
      </c>
      <c r="D135" s="66" t="str">
        <f>VLOOKUP(C135,'[1]Area Team'!$A$2:$B$29,2,FALSE)</f>
        <v>LONDON AREA TEAM</v>
      </c>
      <c r="E135" s="83" t="s">
        <v>199</v>
      </c>
      <c r="F135" s="66" t="str">
        <f>VLOOKUP(E135,[1]CCG!$A$2:$D$212,2,FALSE)</f>
        <v>NHS HAMMERSMITH AND FULHAM CCG</v>
      </c>
      <c r="G135" s="56" t="s">
        <v>62</v>
      </c>
      <c r="H135" s="56" t="s">
        <v>64</v>
      </c>
      <c r="I135" s="84">
        <v>49</v>
      </c>
      <c r="J135" s="84">
        <v>49</v>
      </c>
      <c r="K135" s="60">
        <f t="shared" si="2"/>
        <v>0</v>
      </c>
      <c r="L135" s="58">
        <f t="shared" si="3"/>
        <v>1</v>
      </c>
    </row>
    <row r="136" spans="1:12" s="20" customFormat="1" ht="15" x14ac:dyDescent="0.25">
      <c r="A136" t="str">
        <f>VLOOKUP(E136,'[1]ONS Area ID (CWT Q2 13-14)'!$A$2:$C$219,2,FALSE)</f>
        <v>E38000072</v>
      </c>
      <c r="B136" t="str">
        <f>VLOOKUP(E136,'[1]ONS Area ID (CWT Q2 13-14)'!$A$2:$C$219,3,FALSE)</f>
        <v>E39000018</v>
      </c>
      <c r="C136" s="66" t="str">
        <f>VLOOKUP(E136,[1]CCG!$A$2:$D$212,4,FALSE)</f>
        <v>Q71</v>
      </c>
      <c r="D136" s="66" t="str">
        <f>VLOOKUP(C136,'[1]Area Team'!$A$2:$B$29,2,FALSE)</f>
        <v>LONDON AREA TEAM</v>
      </c>
      <c r="E136" s="83" t="s">
        <v>200</v>
      </c>
      <c r="F136" s="66" t="str">
        <f>VLOOKUP(E136,[1]CCG!$A$2:$D$212,2,FALSE)</f>
        <v>NHS HARINGEY CCG</v>
      </c>
      <c r="G136" s="56" t="s">
        <v>62</v>
      </c>
      <c r="H136" s="56" t="s">
        <v>64</v>
      </c>
      <c r="I136" s="84">
        <v>87</v>
      </c>
      <c r="J136" s="84">
        <v>87</v>
      </c>
      <c r="K136" s="60">
        <f t="shared" si="2"/>
        <v>0</v>
      </c>
      <c r="L136" s="58">
        <f t="shared" si="3"/>
        <v>1</v>
      </c>
    </row>
    <row r="137" spans="1:12" s="20" customFormat="1" ht="15" x14ac:dyDescent="0.25">
      <c r="A137" t="str">
        <f>VLOOKUP(E137,'[1]ONS Area ID (CWT Q2 13-14)'!$A$2:$C$219,2,FALSE)</f>
        <v>E38000074</v>
      </c>
      <c r="B137" t="str">
        <f>VLOOKUP(E137,'[1]ONS Area ID (CWT Q2 13-14)'!$A$2:$C$219,3,FALSE)</f>
        <v>E39000018</v>
      </c>
      <c r="C137" s="66" t="str">
        <f>VLOOKUP(E137,[1]CCG!$A$2:$D$212,4,FALSE)</f>
        <v>Q71</v>
      </c>
      <c r="D137" s="66" t="str">
        <f>VLOOKUP(C137,'[1]Area Team'!$A$2:$B$29,2,FALSE)</f>
        <v>LONDON AREA TEAM</v>
      </c>
      <c r="E137" s="83" t="s">
        <v>201</v>
      </c>
      <c r="F137" s="66" t="str">
        <f>VLOOKUP(E137,[1]CCG!$A$2:$D$212,2,FALSE)</f>
        <v>NHS HARROW CCG</v>
      </c>
      <c r="G137" s="56" t="s">
        <v>62</v>
      </c>
      <c r="H137" s="56" t="s">
        <v>64</v>
      </c>
      <c r="I137" s="84">
        <v>62</v>
      </c>
      <c r="J137" s="84">
        <v>62</v>
      </c>
      <c r="K137" s="60">
        <f t="shared" si="2"/>
        <v>0</v>
      </c>
      <c r="L137" s="58">
        <f t="shared" si="3"/>
        <v>1</v>
      </c>
    </row>
    <row r="138" spans="1:12" s="20" customFormat="1" ht="15" x14ac:dyDescent="0.25">
      <c r="A138" t="str">
        <f>VLOOKUP(E138,'[1]ONS Area ID (CWT Q2 13-14)'!$A$2:$C$219,2,FALSE)</f>
        <v>E38000077</v>
      </c>
      <c r="B138" t="str">
        <f>VLOOKUP(E138,'[1]ONS Area ID (CWT Q2 13-14)'!$A$2:$C$219,3,FALSE)</f>
        <v>E39000018</v>
      </c>
      <c r="C138" s="66" t="str">
        <f>VLOOKUP(E138,[1]CCG!$A$2:$D$212,4,FALSE)</f>
        <v>Q71</v>
      </c>
      <c r="D138" s="66" t="str">
        <f>VLOOKUP(C138,'[1]Area Team'!$A$2:$B$29,2,FALSE)</f>
        <v>LONDON AREA TEAM</v>
      </c>
      <c r="E138" s="83" t="s">
        <v>202</v>
      </c>
      <c r="F138" s="66" t="str">
        <f>VLOOKUP(E138,[1]CCG!$A$2:$D$212,2,FALSE)</f>
        <v>NHS HAVERING CCG</v>
      </c>
      <c r="G138" s="56" t="s">
        <v>62</v>
      </c>
      <c r="H138" s="56" t="s">
        <v>64</v>
      </c>
      <c r="I138" s="84">
        <v>48</v>
      </c>
      <c r="J138" s="84">
        <v>48</v>
      </c>
      <c r="K138" s="60">
        <f t="shared" si="2"/>
        <v>0</v>
      </c>
      <c r="L138" s="58">
        <f t="shared" si="3"/>
        <v>1</v>
      </c>
    </row>
    <row r="139" spans="1:12" s="20" customFormat="1" ht="15" x14ac:dyDescent="0.25">
      <c r="A139" t="str">
        <f>VLOOKUP(E139,'[1]ONS Area ID (CWT Q2 13-14)'!$A$2:$C$219,2,FALSE)</f>
        <v>E38000082</v>
      </c>
      <c r="B139" t="str">
        <f>VLOOKUP(E139,'[1]ONS Area ID (CWT Q2 13-14)'!$A$2:$C$219,3,FALSE)</f>
        <v>E39000018</v>
      </c>
      <c r="C139" s="66" t="str">
        <f>VLOOKUP(E139,[1]CCG!$A$2:$D$212,4,FALSE)</f>
        <v>Q71</v>
      </c>
      <c r="D139" s="66" t="str">
        <f>VLOOKUP(C139,'[1]Area Team'!$A$2:$B$29,2,FALSE)</f>
        <v>LONDON AREA TEAM</v>
      </c>
      <c r="E139" s="83" t="s">
        <v>203</v>
      </c>
      <c r="F139" s="66" t="str">
        <f>VLOOKUP(E139,[1]CCG!$A$2:$D$212,2,FALSE)</f>
        <v>NHS HILLINGDON CCG</v>
      </c>
      <c r="G139" s="56" t="s">
        <v>62</v>
      </c>
      <c r="H139" s="56" t="s">
        <v>64</v>
      </c>
      <c r="I139" s="84">
        <v>87</v>
      </c>
      <c r="J139" s="84">
        <v>87</v>
      </c>
      <c r="K139" s="60">
        <f t="shared" si="2"/>
        <v>0</v>
      </c>
      <c r="L139" s="58">
        <f t="shared" si="3"/>
        <v>1</v>
      </c>
    </row>
    <row r="140" spans="1:12" s="20" customFormat="1" ht="15" x14ac:dyDescent="0.25">
      <c r="A140" t="str">
        <f>VLOOKUP(E140,'[1]ONS Area ID (CWT Q2 13-14)'!$A$2:$C$219,2,FALSE)</f>
        <v>E38000084</v>
      </c>
      <c r="B140" t="str">
        <f>VLOOKUP(E140,'[1]ONS Area ID (CWT Q2 13-14)'!$A$2:$C$219,3,FALSE)</f>
        <v>E39000018</v>
      </c>
      <c r="C140" s="66" t="str">
        <f>VLOOKUP(E140,[1]CCG!$A$2:$D$212,4,FALSE)</f>
        <v>Q71</v>
      </c>
      <c r="D140" s="66" t="str">
        <f>VLOOKUP(C140,'[1]Area Team'!$A$2:$B$29,2,FALSE)</f>
        <v>LONDON AREA TEAM</v>
      </c>
      <c r="E140" s="83" t="s">
        <v>197</v>
      </c>
      <c r="F140" s="66" t="str">
        <f>VLOOKUP(E140,[1]CCG!$A$2:$D$212,2,FALSE)</f>
        <v>NHS HOUNSLOW CCG</v>
      </c>
      <c r="G140" s="56" t="s">
        <v>62</v>
      </c>
      <c r="H140" s="56" t="s">
        <v>64</v>
      </c>
      <c r="I140" s="84">
        <v>68</v>
      </c>
      <c r="J140" s="84">
        <v>68</v>
      </c>
      <c r="K140" s="60">
        <f t="shared" ref="K140:K203" si="4">I140-J140</f>
        <v>0</v>
      </c>
      <c r="L140" s="58">
        <f t="shared" ref="L140:L203" si="5">J140/I140</f>
        <v>1</v>
      </c>
    </row>
    <row r="141" spans="1:12" s="20" customFormat="1" ht="15" x14ac:dyDescent="0.25">
      <c r="A141" t="str">
        <f>VLOOKUP(E141,'[1]ONS Area ID (CWT Q2 13-14)'!$A$2:$C$219,2,FALSE)</f>
        <v>E38000088</v>
      </c>
      <c r="B141" t="str">
        <f>VLOOKUP(E141,'[1]ONS Area ID (CWT Q2 13-14)'!$A$2:$C$219,3,FALSE)</f>
        <v>E39000018</v>
      </c>
      <c r="C141" s="66" t="str">
        <f>VLOOKUP(E141,[1]CCG!$A$2:$D$212,4,FALSE)</f>
        <v>Q71</v>
      </c>
      <c r="D141" s="66" t="str">
        <f>VLOOKUP(C141,'[1]Area Team'!$A$2:$B$29,2,FALSE)</f>
        <v>LONDON AREA TEAM</v>
      </c>
      <c r="E141" s="83" t="s">
        <v>204</v>
      </c>
      <c r="F141" s="66" t="str">
        <f>VLOOKUP(E141,[1]CCG!$A$2:$D$212,2,FALSE)</f>
        <v>NHS ISLINGTON CCG</v>
      </c>
      <c r="G141" s="56" t="s">
        <v>62</v>
      </c>
      <c r="H141" s="56" t="s">
        <v>64</v>
      </c>
      <c r="I141" s="84">
        <v>106</v>
      </c>
      <c r="J141" s="84">
        <v>106</v>
      </c>
      <c r="K141" s="60">
        <f t="shared" si="4"/>
        <v>0</v>
      </c>
      <c r="L141" s="58">
        <f t="shared" si="5"/>
        <v>1</v>
      </c>
    </row>
    <row r="142" spans="1:12" s="20" customFormat="1" ht="15" x14ac:dyDescent="0.25">
      <c r="A142" t="str">
        <f>VLOOKUP(E142,'[1]ONS Area ID (CWT Q2 13-14)'!$A$2:$C$219,2,FALSE)</f>
        <v>E38000090</v>
      </c>
      <c r="B142" t="str">
        <f>VLOOKUP(E142,'[1]ONS Area ID (CWT Q2 13-14)'!$A$2:$C$219,3,FALSE)</f>
        <v>E39000018</v>
      </c>
      <c r="C142" s="66" t="str">
        <f>VLOOKUP(E142,[1]CCG!$A$2:$D$212,4,FALSE)</f>
        <v>Q71</v>
      </c>
      <c r="D142" s="66" t="str">
        <f>VLOOKUP(C142,'[1]Area Team'!$A$2:$B$29,2,FALSE)</f>
        <v>LONDON AREA TEAM</v>
      </c>
      <c r="E142" s="83" t="s">
        <v>205</v>
      </c>
      <c r="F142" s="66" t="str">
        <f>VLOOKUP(E142,[1]CCG!$A$2:$D$212,2,FALSE)</f>
        <v>NHS KINGSTON CCG</v>
      </c>
      <c r="G142" s="56" t="s">
        <v>62</v>
      </c>
      <c r="H142" s="56" t="s">
        <v>64</v>
      </c>
      <c r="I142" s="84">
        <v>51</v>
      </c>
      <c r="J142" s="84">
        <v>51</v>
      </c>
      <c r="K142" s="60">
        <f t="shared" si="4"/>
        <v>0</v>
      </c>
      <c r="L142" s="58">
        <f t="shared" si="5"/>
        <v>1</v>
      </c>
    </row>
    <row r="143" spans="1:12" s="20" customFormat="1" ht="15" x14ac:dyDescent="0.25">
      <c r="A143" t="str">
        <f>VLOOKUP(E143,'[1]ONS Area ID (CWT Q2 13-14)'!$A$2:$C$219,2,FALSE)</f>
        <v>E38000092</v>
      </c>
      <c r="B143" t="str">
        <f>VLOOKUP(E143,'[1]ONS Area ID (CWT Q2 13-14)'!$A$2:$C$219,3,FALSE)</f>
        <v>E39000018</v>
      </c>
      <c r="C143" s="66" t="str">
        <f>VLOOKUP(E143,[1]CCG!$A$2:$D$212,4,FALSE)</f>
        <v>Q71</v>
      </c>
      <c r="D143" s="66" t="str">
        <f>VLOOKUP(C143,'[1]Area Team'!$A$2:$B$29,2,FALSE)</f>
        <v>LONDON AREA TEAM</v>
      </c>
      <c r="E143" s="83" t="s">
        <v>206</v>
      </c>
      <c r="F143" s="66" t="str">
        <f>VLOOKUP(E143,[1]CCG!$A$2:$D$212,2,FALSE)</f>
        <v>NHS LAMBETH CCG</v>
      </c>
      <c r="G143" s="56" t="s">
        <v>62</v>
      </c>
      <c r="H143" s="56" t="s">
        <v>64</v>
      </c>
      <c r="I143" s="84">
        <v>128</v>
      </c>
      <c r="J143" s="84">
        <v>125</v>
      </c>
      <c r="K143" s="60">
        <f t="shared" si="4"/>
        <v>3</v>
      </c>
      <c r="L143" s="58">
        <f t="shared" si="5"/>
        <v>0.9765625</v>
      </c>
    </row>
    <row r="144" spans="1:12" s="20" customFormat="1" ht="15" x14ac:dyDescent="0.25">
      <c r="A144" t="str">
        <f>VLOOKUP(E144,'[1]ONS Area ID (CWT Q2 13-14)'!$A$2:$C$219,2,FALSE)</f>
        <v>E38000098</v>
      </c>
      <c r="B144" t="str">
        <f>VLOOKUP(E144,'[1]ONS Area ID (CWT Q2 13-14)'!$A$2:$C$219,3,FALSE)</f>
        <v>E39000018</v>
      </c>
      <c r="C144" s="66" t="str">
        <f>VLOOKUP(E144,[1]CCG!$A$2:$D$212,4,FALSE)</f>
        <v>Q71</v>
      </c>
      <c r="D144" s="66" t="str">
        <f>VLOOKUP(C144,'[1]Area Team'!$A$2:$B$29,2,FALSE)</f>
        <v>LONDON AREA TEAM</v>
      </c>
      <c r="E144" s="83" t="s">
        <v>207</v>
      </c>
      <c r="F144" s="66" t="str">
        <f>VLOOKUP(E144,[1]CCG!$A$2:$D$212,2,FALSE)</f>
        <v>NHS LEWISHAM CCG</v>
      </c>
      <c r="G144" s="56" t="s">
        <v>62</v>
      </c>
      <c r="H144" s="56" t="s">
        <v>64</v>
      </c>
      <c r="I144" s="84">
        <v>89</v>
      </c>
      <c r="J144" s="84">
        <v>89</v>
      </c>
      <c r="K144" s="60">
        <f t="shared" si="4"/>
        <v>0</v>
      </c>
      <c r="L144" s="58">
        <f t="shared" si="5"/>
        <v>1</v>
      </c>
    </row>
    <row r="145" spans="1:12" s="20" customFormat="1" ht="15" x14ac:dyDescent="0.25">
      <c r="A145" t="str">
        <f>VLOOKUP(E145,'[1]ONS Area ID (CWT Q2 13-14)'!$A$2:$C$219,2,FALSE)</f>
        <v>E38000105</v>
      </c>
      <c r="B145" t="str">
        <f>VLOOKUP(E145,'[1]ONS Area ID (CWT Q2 13-14)'!$A$2:$C$219,3,FALSE)</f>
        <v>E39000018</v>
      </c>
      <c r="C145" s="66" t="str">
        <f>VLOOKUP(E145,[1]CCG!$A$2:$D$212,4,FALSE)</f>
        <v>Q71</v>
      </c>
      <c r="D145" s="66" t="str">
        <f>VLOOKUP(C145,'[1]Area Team'!$A$2:$B$29,2,FALSE)</f>
        <v>LONDON AREA TEAM</v>
      </c>
      <c r="E145" s="83" t="s">
        <v>212</v>
      </c>
      <c r="F145" s="66" t="str">
        <f>VLOOKUP(E145,[1]CCG!$A$2:$D$212,2,FALSE)</f>
        <v>NHS MERTON CCG</v>
      </c>
      <c r="G145" s="56" t="s">
        <v>62</v>
      </c>
      <c r="H145" s="56" t="s">
        <v>64</v>
      </c>
      <c r="I145" s="84">
        <v>52</v>
      </c>
      <c r="J145" s="84">
        <v>51</v>
      </c>
      <c r="K145" s="60">
        <f t="shared" si="4"/>
        <v>1</v>
      </c>
      <c r="L145" s="58">
        <f t="shared" si="5"/>
        <v>0.98076923076923073</v>
      </c>
    </row>
    <row r="146" spans="1:12" s="20" customFormat="1" ht="15" x14ac:dyDescent="0.25">
      <c r="A146" t="str">
        <f>VLOOKUP(E146,'[1]ONS Area ID (CWT Q2 13-14)'!$A$2:$C$219,2,FALSE)</f>
        <v>E38000113</v>
      </c>
      <c r="B146" t="str">
        <f>VLOOKUP(E146,'[1]ONS Area ID (CWT Q2 13-14)'!$A$2:$C$219,3,FALSE)</f>
        <v>E39000018</v>
      </c>
      <c r="C146" s="66" t="str">
        <f>VLOOKUP(E146,[1]CCG!$A$2:$D$212,4,FALSE)</f>
        <v>Q71</v>
      </c>
      <c r="D146" s="66" t="str">
        <f>VLOOKUP(C146,'[1]Area Team'!$A$2:$B$29,2,FALSE)</f>
        <v>LONDON AREA TEAM</v>
      </c>
      <c r="E146" s="83" t="s">
        <v>208</v>
      </c>
      <c r="F146" s="66" t="str">
        <f>VLOOKUP(E146,[1]CCG!$A$2:$D$212,2,FALSE)</f>
        <v>NHS NEWHAM CCG</v>
      </c>
      <c r="G146" s="56" t="s">
        <v>62</v>
      </c>
      <c r="H146" s="56" t="s">
        <v>64</v>
      </c>
      <c r="I146" s="84">
        <v>22</v>
      </c>
      <c r="J146" s="84">
        <v>22</v>
      </c>
      <c r="K146" s="60">
        <f t="shared" si="4"/>
        <v>0</v>
      </c>
      <c r="L146" s="58">
        <f t="shared" si="5"/>
        <v>1</v>
      </c>
    </row>
    <row r="147" spans="1:12" s="20" customFormat="1" ht="15" x14ac:dyDescent="0.25">
      <c r="A147" t="str">
        <f>VLOOKUP(E147,'[1]ONS Area ID (CWT Q2 13-14)'!$A$2:$C$219,2,FALSE)</f>
        <v>E38000138</v>
      </c>
      <c r="B147" t="str">
        <f>VLOOKUP(E147,'[1]ONS Area ID (CWT Q2 13-14)'!$A$2:$C$219,3,FALSE)</f>
        <v>E39000018</v>
      </c>
      <c r="C147" s="66" t="str">
        <f>VLOOKUP(E147,[1]CCG!$A$2:$D$212,4,FALSE)</f>
        <v>Q71</v>
      </c>
      <c r="D147" s="66" t="str">
        <f>VLOOKUP(C147,'[1]Area Team'!$A$2:$B$29,2,FALSE)</f>
        <v>LONDON AREA TEAM</v>
      </c>
      <c r="E147" s="83" t="s">
        <v>209</v>
      </c>
      <c r="F147" s="66" t="str">
        <f>VLOOKUP(E147,[1]CCG!$A$2:$D$212,2,FALSE)</f>
        <v>NHS REDBRIDGE CCG</v>
      </c>
      <c r="G147" s="56" t="s">
        <v>62</v>
      </c>
      <c r="H147" s="56" t="s">
        <v>64</v>
      </c>
      <c r="I147" s="84">
        <v>31</v>
      </c>
      <c r="J147" s="84">
        <v>31</v>
      </c>
      <c r="K147" s="60">
        <f t="shared" si="4"/>
        <v>0</v>
      </c>
      <c r="L147" s="58">
        <f t="shared" si="5"/>
        <v>1</v>
      </c>
    </row>
    <row r="148" spans="1:12" s="20" customFormat="1" ht="15" x14ac:dyDescent="0.25">
      <c r="A148" t="str">
        <f>VLOOKUP(E148,'[1]ONS Area ID (CWT Q2 13-14)'!$A$2:$C$219,2,FALSE)</f>
        <v>E38000140</v>
      </c>
      <c r="B148" t="str">
        <f>VLOOKUP(E148,'[1]ONS Area ID (CWT Q2 13-14)'!$A$2:$C$219,3,FALSE)</f>
        <v>E39000018</v>
      </c>
      <c r="C148" s="66" t="str">
        <f>VLOOKUP(E148,[1]CCG!$A$2:$D$212,4,FALSE)</f>
        <v>Q71</v>
      </c>
      <c r="D148" s="66" t="str">
        <f>VLOOKUP(C148,'[1]Area Team'!$A$2:$B$29,2,FALSE)</f>
        <v>LONDON AREA TEAM</v>
      </c>
      <c r="E148" s="83" t="s">
        <v>210</v>
      </c>
      <c r="F148" s="66" t="str">
        <f>VLOOKUP(E148,[1]CCG!$A$2:$D$212,2,FALSE)</f>
        <v>NHS RICHMOND CCG</v>
      </c>
      <c r="G148" s="56" t="s">
        <v>62</v>
      </c>
      <c r="H148" s="56" t="s">
        <v>64</v>
      </c>
      <c r="I148" s="84">
        <v>37</v>
      </c>
      <c r="J148" s="84">
        <v>36</v>
      </c>
      <c r="K148" s="60">
        <f t="shared" si="4"/>
        <v>1</v>
      </c>
      <c r="L148" s="58">
        <f t="shared" si="5"/>
        <v>0.97297297297297303</v>
      </c>
    </row>
    <row r="149" spans="1:12" s="20" customFormat="1" ht="15" x14ac:dyDescent="0.25">
      <c r="A149" t="str">
        <f>VLOOKUP(E149,'[1]ONS Area ID (CWT Q2 13-14)'!$A$2:$C$219,2,FALSE)</f>
        <v>E38000171</v>
      </c>
      <c r="B149" t="str">
        <f>VLOOKUP(E149,'[1]ONS Area ID (CWT Q2 13-14)'!$A$2:$C$219,3,FALSE)</f>
        <v>E39000018</v>
      </c>
      <c r="C149" s="66" t="str">
        <f>VLOOKUP(E149,[1]CCG!$A$2:$D$212,4,FALSE)</f>
        <v>Q71</v>
      </c>
      <c r="D149" s="66" t="str">
        <f>VLOOKUP(C149,'[1]Area Team'!$A$2:$B$29,2,FALSE)</f>
        <v>LONDON AREA TEAM</v>
      </c>
      <c r="E149" s="83" t="s">
        <v>211</v>
      </c>
      <c r="F149" s="66" t="str">
        <f>VLOOKUP(E149,[1]CCG!$A$2:$D$212,2,FALSE)</f>
        <v>NHS SOUTHWARK CCG</v>
      </c>
      <c r="G149" s="56" t="s">
        <v>62</v>
      </c>
      <c r="H149" s="56" t="s">
        <v>64</v>
      </c>
      <c r="I149" s="84">
        <v>83</v>
      </c>
      <c r="J149" s="84">
        <v>83</v>
      </c>
      <c r="K149" s="60">
        <f t="shared" si="4"/>
        <v>0</v>
      </c>
      <c r="L149" s="58">
        <f t="shared" si="5"/>
        <v>1</v>
      </c>
    </row>
    <row r="150" spans="1:12" s="20" customFormat="1" ht="15" x14ac:dyDescent="0.25">
      <c r="A150" t="str">
        <f>VLOOKUP(E150,'[1]ONS Area ID (CWT Q2 13-14)'!$A$2:$C$219,2,FALSE)</f>
        <v>E38000179</v>
      </c>
      <c r="B150" t="str">
        <f>VLOOKUP(E150,'[1]ONS Area ID (CWT Q2 13-14)'!$A$2:$C$219,3,FALSE)</f>
        <v>E39000018</v>
      </c>
      <c r="C150" s="66" t="str">
        <f>VLOOKUP(E150,[1]CCG!$A$2:$D$212,4,FALSE)</f>
        <v>Q71</v>
      </c>
      <c r="D150" s="66" t="str">
        <f>VLOOKUP(C150,'[1]Area Team'!$A$2:$B$29,2,FALSE)</f>
        <v>LONDON AREA TEAM</v>
      </c>
      <c r="E150" s="83" t="s">
        <v>213</v>
      </c>
      <c r="F150" s="66" t="str">
        <f>VLOOKUP(E150,[1]CCG!$A$2:$D$212,2,FALSE)</f>
        <v>NHS SUTTON CCG</v>
      </c>
      <c r="G150" s="56" t="s">
        <v>62</v>
      </c>
      <c r="H150" s="56" t="s">
        <v>64</v>
      </c>
      <c r="I150" s="84">
        <v>76</v>
      </c>
      <c r="J150" s="84">
        <v>75</v>
      </c>
      <c r="K150" s="60">
        <f t="shared" si="4"/>
        <v>1</v>
      </c>
      <c r="L150" s="58">
        <f t="shared" si="5"/>
        <v>0.98684210526315785</v>
      </c>
    </row>
    <row r="151" spans="1:12" s="20" customFormat="1" ht="15" x14ac:dyDescent="0.25">
      <c r="A151" t="str">
        <f>VLOOKUP(E151,'[1]ONS Area ID (CWT Q2 13-14)'!$A$2:$C$219,2,FALSE)</f>
        <v>E38000186</v>
      </c>
      <c r="B151" t="str">
        <f>VLOOKUP(E151,'[1]ONS Area ID (CWT Q2 13-14)'!$A$2:$C$219,3,FALSE)</f>
        <v>E39000018</v>
      </c>
      <c r="C151" s="66" t="str">
        <f>VLOOKUP(E151,[1]CCG!$A$2:$D$212,4,FALSE)</f>
        <v>Q71</v>
      </c>
      <c r="D151" s="66" t="str">
        <f>VLOOKUP(C151,'[1]Area Team'!$A$2:$B$29,2,FALSE)</f>
        <v>LONDON AREA TEAM</v>
      </c>
      <c r="E151" s="83" t="s">
        <v>214</v>
      </c>
      <c r="F151" s="66" t="str">
        <f>VLOOKUP(E151,[1]CCG!$A$2:$D$212,2,FALSE)</f>
        <v>NHS TOWER HAMLETS CCG</v>
      </c>
      <c r="G151" s="56" t="s">
        <v>62</v>
      </c>
      <c r="H151" s="56" t="s">
        <v>64</v>
      </c>
      <c r="I151" s="84">
        <v>22</v>
      </c>
      <c r="J151" s="84">
        <v>22</v>
      </c>
      <c r="K151" s="60">
        <f t="shared" si="4"/>
        <v>0</v>
      </c>
      <c r="L151" s="58">
        <f t="shared" si="5"/>
        <v>1</v>
      </c>
    </row>
    <row r="152" spans="1:12" s="20" customFormat="1" ht="15" x14ac:dyDescent="0.25">
      <c r="A152" t="str">
        <f>VLOOKUP(E152,'[1]ONS Area ID (CWT Q2 13-14)'!$A$2:$C$219,2,FALSE)</f>
        <v>E38000192</v>
      </c>
      <c r="B152" t="str">
        <f>VLOOKUP(E152,'[1]ONS Area ID (CWT Q2 13-14)'!$A$2:$C$219,3,FALSE)</f>
        <v>E39000018</v>
      </c>
      <c r="C152" s="66" t="str">
        <f>VLOOKUP(E152,[1]CCG!$A$2:$D$212,4,FALSE)</f>
        <v>Q71</v>
      </c>
      <c r="D152" s="66" t="str">
        <f>VLOOKUP(C152,'[1]Area Team'!$A$2:$B$29,2,FALSE)</f>
        <v>LONDON AREA TEAM</v>
      </c>
      <c r="E152" s="83" t="s">
        <v>215</v>
      </c>
      <c r="F152" s="66" t="str">
        <f>VLOOKUP(E152,[1]CCG!$A$2:$D$212,2,FALSE)</f>
        <v>NHS WALTHAM FOREST CCG</v>
      </c>
      <c r="G152" s="56" t="s">
        <v>62</v>
      </c>
      <c r="H152" s="56" t="s">
        <v>64</v>
      </c>
      <c r="I152" s="84">
        <v>47</v>
      </c>
      <c r="J152" s="84">
        <v>47</v>
      </c>
      <c r="K152" s="60">
        <f t="shared" si="4"/>
        <v>0</v>
      </c>
      <c r="L152" s="58">
        <f t="shared" si="5"/>
        <v>1</v>
      </c>
    </row>
    <row r="153" spans="1:12" s="20" customFormat="1" ht="15" x14ac:dyDescent="0.25">
      <c r="A153" t="str">
        <f>VLOOKUP(E153,'[1]ONS Area ID (CWT Q2 13-14)'!$A$2:$C$219,2,FALSE)</f>
        <v>E38000193</v>
      </c>
      <c r="B153" t="str">
        <f>VLOOKUP(E153,'[1]ONS Area ID (CWT Q2 13-14)'!$A$2:$C$219,3,FALSE)</f>
        <v>E39000018</v>
      </c>
      <c r="C153" s="66" t="str">
        <f>VLOOKUP(E153,[1]CCG!$A$2:$D$212,4,FALSE)</f>
        <v>Q71</v>
      </c>
      <c r="D153" s="66" t="str">
        <f>VLOOKUP(C153,'[1]Area Team'!$A$2:$B$29,2,FALSE)</f>
        <v>LONDON AREA TEAM</v>
      </c>
      <c r="E153" s="83" t="s">
        <v>216</v>
      </c>
      <c r="F153" s="66" t="str">
        <f>VLOOKUP(E153,[1]CCG!$A$2:$D$212,2,FALSE)</f>
        <v>NHS WANDSWORTH CCG</v>
      </c>
      <c r="G153" s="56" t="s">
        <v>62</v>
      </c>
      <c r="H153" s="56" t="s">
        <v>64</v>
      </c>
      <c r="I153" s="84">
        <v>67</v>
      </c>
      <c r="J153" s="84">
        <v>67</v>
      </c>
      <c r="K153" s="60">
        <f t="shared" si="4"/>
        <v>0</v>
      </c>
      <c r="L153" s="58">
        <f t="shared" si="5"/>
        <v>1</v>
      </c>
    </row>
    <row r="154" spans="1:12" s="20" customFormat="1" ht="15" x14ac:dyDescent="0.25">
      <c r="A154" t="str">
        <f>VLOOKUP(E154,'[1]ONS Area ID (CWT Q2 13-14)'!$A$2:$C$219,2,FALSE)</f>
        <v>E38000202</v>
      </c>
      <c r="B154" t="str">
        <f>VLOOKUP(E154,'[1]ONS Area ID (CWT Q2 13-14)'!$A$2:$C$219,3,FALSE)</f>
        <v>E39000018</v>
      </c>
      <c r="C154" s="66" t="str">
        <f>VLOOKUP(E154,[1]CCG!$A$2:$D$212,4,FALSE)</f>
        <v>Q71</v>
      </c>
      <c r="D154" s="66" t="str">
        <f>VLOOKUP(C154,'[1]Area Team'!$A$2:$B$29,2,FALSE)</f>
        <v>LONDON AREA TEAM</v>
      </c>
      <c r="E154" s="83" t="s">
        <v>217</v>
      </c>
      <c r="F154" s="66" t="str">
        <f>VLOOKUP(E154,[1]CCG!$A$2:$D$212,2,FALSE)</f>
        <v>NHS WEST LONDON (K&amp;C &amp; QPP) CCG</v>
      </c>
      <c r="G154" s="56" t="s">
        <v>62</v>
      </c>
      <c r="H154" s="56" t="s">
        <v>64</v>
      </c>
      <c r="I154" s="84">
        <v>65</v>
      </c>
      <c r="J154" s="84">
        <v>65</v>
      </c>
      <c r="K154" s="60">
        <f t="shared" si="4"/>
        <v>0</v>
      </c>
      <c r="L154" s="58">
        <f t="shared" si="5"/>
        <v>1</v>
      </c>
    </row>
    <row r="155" spans="1:12" s="20" customFormat="1" ht="15" x14ac:dyDescent="0.25">
      <c r="A155" t="str">
        <f>VLOOKUP(E155,'[1]ONS Area ID (CWT Q2 13-14)'!$A$2:$C$219,2,FALSE)</f>
        <v>E38000068</v>
      </c>
      <c r="B155" t="str">
        <f>VLOOKUP(E155,'[1]ONS Area ID (CWT Q2 13-14)'!$A$2:$C$219,3,FALSE)</f>
        <v>E39000005</v>
      </c>
      <c r="C155" s="66" t="str">
        <f>VLOOKUP(E155,[1]CCG!$A$2:$D$212,4,FALSE)</f>
        <v>Q48</v>
      </c>
      <c r="D155" s="66" t="str">
        <f>VLOOKUP(C155,'[1]Area Team'!$A$2:$B$29,2,FALSE)</f>
        <v>MERSEYSIDE AREA TEAM</v>
      </c>
      <c r="E155" s="83" t="s">
        <v>88</v>
      </c>
      <c r="F155" s="66" t="str">
        <f>VLOOKUP(E155,[1]CCG!$A$2:$D$212,2,FALSE)</f>
        <v>NHS HALTON CCG</v>
      </c>
      <c r="G155" s="56" t="s">
        <v>62</v>
      </c>
      <c r="H155" s="56" t="s">
        <v>64</v>
      </c>
      <c r="I155" s="84">
        <v>63</v>
      </c>
      <c r="J155" s="84">
        <v>63</v>
      </c>
      <c r="K155" s="60">
        <f t="shared" si="4"/>
        <v>0</v>
      </c>
      <c r="L155" s="58">
        <f t="shared" si="5"/>
        <v>1</v>
      </c>
    </row>
    <row r="156" spans="1:12" s="20" customFormat="1" ht="15" x14ac:dyDescent="0.25">
      <c r="A156" t="str">
        <f>VLOOKUP(E156,'[1]ONS Area ID (CWT Q2 13-14)'!$A$2:$C$219,2,FALSE)</f>
        <v>E38000091</v>
      </c>
      <c r="B156" t="str">
        <f>VLOOKUP(E156,'[1]ONS Area ID (CWT Q2 13-14)'!$A$2:$C$219,3,FALSE)</f>
        <v>E39000005</v>
      </c>
      <c r="C156" s="66" t="str">
        <f>VLOOKUP(E156,[1]CCG!$A$2:$D$212,4,FALSE)</f>
        <v>Q48</v>
      </c>
      <c r="D156" s="66" t="str">
        <f>VLOOKUP(C156,'[1]Area Team'!$A$2:$B$29,2,FALSE)</f>
        <v>MERSEYSIDE AREA TEAM</v>
      </c>
      <c r="E156" s="83" t="s">
        <v>91</v>
      </c>
      <c r="F156" s="66" t="str">
        <f>VLOOKUP(E156,[1]CCG!$A$2:$D$212,2,FALSE)</f>
        <v>NHS KNOWSLEY CCG</v>
      </c>
      <c r="G156" s="56" t="s">
        <v>62</v>
      </c>
      <c r="H156" s="56" t="s">
        <v>64</v>
      </c>
      <c r="I156" s="84">
        <v>95</v>
      </c>
      <c r="J156" s="84">
        <v>94</v>
      </c>
      <c r="K156" s="60">
        <f t="shared" si="4"/>
        <v>1</v>
      </c>
      <c r="L156" s="58">
        <f t="shared" si="5"/>
        <v>0.98947368421052628</v>
      </c>
    </row>
    <row r="157" spans="1:12" s="20" customFormat="1" ht="15" x14ac:dyDescent="0.25">
      <c r="A157" t="str">
        <f>VLOOKUP(E157,'[1]ONS Area ID (CWT Q2 13-14)'!$A$2:$C$219,2,FALSE)</f>
        <v>E38000101</v>
      </c>
      <c r="B157" t="str">
        <f>VLOOKUP(E157,'[1]ONS Area ID (CWT Q2 13-14)'!$A$2:$C$219,3,FALSE)</f>
        <v>E39000005</v>
      </c>
      <c r="C157" s="66" t="str">
        <f>VLOOKUP(E157,[1]CCG!$A$2:$D$212,4,FALSE)</f>
        <v>Q48</v>
      </c>
      <c r="D157" s="66" t="str">
        <f>VLOOKUP(C157,'[1]Area Team'!$A$2:$B$29,2,FALSE)</f>
        <v>MERSEYSIDE AREA TEAM</v>
      </c>
      <c r="E157" s="83" t="s">
        <v>265</v>
      </c>
      <c r="F157" s="66" t="str">
        <f>VLOOKUP(E157,[1]CCG!$A$2:$D$212,2,FALSE)</f>
        <v>NHS LIVERPOOL CCG</v>
      </c>
      <c r="G157" s="56" t="s">
        <v>62</v>
      </c>
      <c r="H157" s="56" t="s">
        <v>64</v>
      </c>
      <c r="I157" s="84">
        <v>269</v>
      </c>
      <c r="J157" s="84">
        <v>269</v>
      </c>
      <c r="K157" s="60">
        <f t="shared" si="4"/>
        <v>0</v>
      </c>
      <c r="L157" s="58">
        <f t="shared" si="5"/>
        <v>1</v>
      </c>
    </row>
    <row r="158" spans="1:12" s="20" customFormat="1" ht="15" x14ac:dyDescent="0.25">
      <c r="A158" t="str">
        <f>VLOOKUP(E158,'[1]ONS Area ID (CWT Q2 13-14)'!$A$2:$C$219,2,FALSE)</f>
        <v>E38000161</v>
      </c>
      <c r="B158" t="str">
        <f>VLOOKUP(E158,'[1]ONS Area ID (CWT Q2 13-14)'!$A$2:$C$219,3,FALSE)</f>
        <v>E39000005</v>
      </c>
      <c r="C158" s="66" t="str">
        <f>VLOOKUP(E158,[1]CCG!$A$2:$D$212,4,FALSE)</f>
        <v>Q48</v>
      </c>
      <c r="D158" s="66" t="str">
        <f>VLOOKUP(C158,'[1]Area Team'!$A$2:$B$29,2,FALSE)</f>
        <v>MERSEYSIDE AREA TEAM</v>
      </c>
      <c r="E158" s="83" t="s">
        <v>96</v>
      </c>
      <c r="F158" s="66" t="str">
        <f>VLOOKUP(E158,[1]CCG!$A$2:$D$212,2,FALSE)</f>
        <v>NHS SOUTH SEFTON CCG</v>
      </c>
      <c r="G158" s="56" t="s">
        <v>62</v>
      </c>
      <c r="H158" s="56" t="s">
        <v>64</v>
      </c>
      <c r="I158" s="84">
        <v>107</v>
      </c>
      <c r="J158" s="84">
        <v>105</v>
      </c>
      <c r="K158" s="60">
        <f t="shared" si="4"/>
        <v>2</v>
      </c>
      <c r="L158" s="58">
        <f t="shared" si="5"/>
        <v>0.98130841121495327</v>
      </c>
    </row>
    <row r="159" spans="1:12" s="20" customFormat="1" ht="15" x14ac:dyDescent="0.25">
      <c r="A159" t="str">
        <f>VLOOKUP(E159,'[1]ONS Area ID (CWT Q2 13-14)'!$A$2:$C$219,2,FALSE)</f>
        <v>E38000170</v>
      </c>
      <c r="B159" t="str">
        <f>VLOOKUP(E159,'[1]ONS Area ID (CWT Q2 13-14)'!$A$2:$C$219,3,FALSE)</f>
        <v>E39000005</v>
      </c>
      <c r="C159" s="66" t="str">
        <f>VLOOKUP(E159,[1]CCG!$A$2:$D$212,4,FALSE)</f>
        <v>Q48</v>
      </c>
      <c r="D159" s="66" t="str">
        <f>VLOOKUP(C159,'[1]Area Team'!$A$2:$B$29,2,FALSE)</f>
        <v>MERSEYSIDE AREA TEAM</v>
      </c>
      <c r="E159" s="83" t="s">
        <v>97</v>
      </c>
      <c r="F159" s="66" t="str">
        <f>VLOOKUP(E159,[1]CCG!$A$2:$D$212,2,FALSE)</f>
        <v>NHS SOUTHPORT AND FORMBY CCG</v>
      </c>
      <c r="G159" s="56" t="s">
        <v>62</v>
      </c>
      <c r="H159" s="56" t="s">
        <v>64</v>
      </c>
      <c r="I159" s="84">
        <v>77</v>
      </c>
      <c r="J159" s="84">
        <v>75</v>
      </c>
      <c r="K159" s="60">
        <f t="shared" si="4"/>
        <v>2</v>
      </c>
      <c r="L159" s="58">
        <f t="shared" si="5"/>
        <v>0.97402597402597402</v>
      </c>
    </row>
    <row r="160" spans="1:12" s="20" customFormat="1" ht="15" x14ac:dyDescent="0.25">
      <c r="A160" t="str">
        <f>VLOOKUP(E160,'[1]ONS Area ID (CWT Q2 13-14)'!$A$2:$C$219,2,FALSE)</f>
        <v>E38000172</v>
      </c>
      <c r="B160" t="str">
        <f>VLOOKUP(E160,'[1]ONS Area ID (CWT Q2 13-14)'!$A$2:$C$219,3,FALSE)</f>
        <v>E39000005</v>
      </c>
      <c r="C160" s="66" t="str">
        <f>VLOOKUP(E160,[1]CCG!$A$2:$D$212,4,FALSE)</f>
        <v>Q48</v>
      </c>
      <c r="D160" s="66" t="str">
        <f>VLOOKUP(C160,'[1]Area Team'!$A$2:$B$29,2,FALSE)</f>
        <v>MERSEYSIDE AREA TEAM</v>
      </c>
      <c r="E160" s="83" t="s">
        <v>99</v>
      </c>
      <c r="F160" s="66" t="str">
        <f>VLOOKUP(E160,[1]CCG!$A$2:$D$212,2,FALSE)</f>
        <v>NHS ST HELENS CCG</v>
      </c>
      <c r="G160" s="56" t="s">
        <v>62</v>
      </c>
      <c r="H160" s="56" t="s">
        <v>64</v>
      </c>
      <c r="I160" s="84">
        <v>102</v>
      </c>
      <c r="J160" s="84">
        <v>101</v>
      </c>
      <c r="K160" s="60">
        <f t="shared" si="4"/>
        <v>1</v>
      </c>
      <c r="L160" s="58">
        <f t="shared" si="5"/>
        <v>0.99019607843137258</v>
      </c>
    </row>
    <row r="161" spans="1:12" s="20" customFormat="1" ht="15" x14ac:dyDescent="0.25">
      <c r="A161" t="str">
        <f>VLOOKUP(E161,'[1]ONS Area ID (CWT Q2 13-14)'!$A$2:$C$219,2,FALSE)</f>
        <v>N/A</v>
      </c>
      <c r="B161" t="str">
        <f>VLOOKUP(E161,'[1]ONS Area ID (CWT Q2 13-14)'!$A$2:$C$219,3,FALSE)</f>
        <v>E39000007</v>
      </c>
      <c r="C161" s="66" t="s">
        <v>280</v>
      </c>
      <c r="D161" s="66" t="str">
        <f>VLOOKUP(C161,'[1]Area Team'!$A$2:$B$29,2,FALSE)</f>
        <v>NORTH YORKSHIRE AND HUMBER AREA TEAM</v>
      </c>
      <c r="E161" s="83" t="s">
        <v>264</v>
      </c>
      <c r="F161" s="66" t="s">
        <v>282</v>
      </c>
      <c r="G161" s="56" t="s">
        <v>62</v>
      </c>
      <c r="H161" s="56" t="s">
        <v>64</v>
      </c>
      <c r="I161" s="84">
        <v>13</v>
      </c>
      <c r="J161" s="84">
        <v>13</v>
      </c>
      <c r="K161" s="60">
        <f t="shared" si="4"/>
        <v>0</v>
      </c>
      <c r="L161" s="58">
        <f t="shared" si="5"/>
        <v>1</v>
      </c>
    </row>
    <row r="162" spans="1:12" s="20" customFormat="1" ht="15" x14ac:dyDescent="0.25">
      <c r="A162" t="str">
        <f>VLOOKUP(E162,'[1]ONS Area ID (CWT Q2 13-14)'!$A$2:$C$219,2,FALSE)</f>
        <v>E38000052</v>
      </c>
      <c r="B162" t="str">
        <f>VLOOKUP(E162,'[1]ONS Area ID (CWT Q2 13-14)'!$A$2:$C$219,3,FALSE)</f>
        <v>E39000007</v>
      </c>
      <c r="C162" s="66" t="str">
        <f>VLOOKUP(E162,[1]CCG!$A$2:$D$212,4,FALSE)</f>
        <v>Q50</v>
      </c>
      <c r="D162" s="66" t="str">
        <f>VLOOKUP(C162,'[1]Area Team'!$A$2:$B$29,2,FALSE)</f>
        <v>NORTH YORKSHIRE AND HUMBER AREA TEAM</v>
      </c>
      <c r="E162" s="83" t="s">
        <v>116</v>
      </c>
      <c r="F162" s="66" t="str">
        <f>VLOOKUP(E162,[1]CCG!$A$2:$D$212,2,FALSE)</f>
        <v>NHS EAST RIDING OF YORKSHIRE CCG</v>
      </c>
      <c r="G162" s="56" t="s">
        <v>62</v>
      </c>
      <c r="H162" s="56" t="s">
        <v>64</v>
      </c>
      <c r="I162" s="84">
        <v>149</v>
      </c>
      <c r="J162" s="84">
        <v>145</v>
      </c>
      <c r="K162" s="60">
        <f t="shared" si="4"/>
        <v>4</v>
      </c>
      <c r="L162" s="58">
        <f t="shared" si="5"/>
        <v>0.97315436241610742</v>
      </c>
    </row>
    <row r="163" spans="1:12" s="18" customFormat="1" ht="15" x14ac:dyDescent="0.25">
      <c r="A163" t="str">
        <f>VLOOKUP(E163,'[1]ONS Area ID (CWT Q2 13-14)'!$A$2:$C$219,2,FALSE)</f>
        <v>E38000069</v>
      </c>
      <c r="B163" t="str">
        <f>VLOOKUP(E163,'[1]ONS Area ID (CWT Q2 13-14)'!$A$2:$C$219,3,FALSE)</f>
        <v>E39000007</v>
      </c>
      <c r="C163" s="66" t="str">
        <f>VLOOKUP(E163,[1]CCG!$A$2:$D$212,4,FALSE)</f>
        <v>Q50</v>
      </c>
      <c r="D163" s="66" t="str">
        <f>VLOOKUP(C163,'[1]Area Team'!$A$2:$B$29,2,FALSE)</f>
        <v>NORTH YORKSHIRE AND HUMBER AREA TEAM</v>
      </c>
      <c r="E163" s="83" t="s">
        <v>119</v>
      </c>
      <c r="F163" s="66" t="str">
        <f>VLOOKUP(E163,[1]CCG!$A$2:$D$212,2,FALSE)</f>
        <v>NHS HAMBLETON, RICHMONDSHIRE AND WHITBY CCG</v>
      </c>
      <c r="G163" s="56" t="s">
        <v>62</v>
      </c>
      <c r="H163" s="56" t="s">
        <v>64</v>
      </c>
      <c r="I163" s="84">
        <v>87</v>
      </c>
      <c r="J163" s="84">
        <v>87</v>
      </c>
      <c r="K163" s="60">
        <f t="shared" si="4"/>
        <v>0</v>
      </c>
      <c r="L163" s="58">
        <f t="shared" si="5"/>
        <v>1</v>
      </c>
    </row>
    <row r="164" spans="1:12" s="20" customFormat="1" ht="15" x14ac:dyDescent="0.25">
      <c r="A164" t="str">
        <f>VLOOKUP(E164,'[1]ONS Area ID (CWT Q2 13-14)'!$A$2:$C$219,2,FALSE)</f>
        <v>E38000073</v>
      </c>
      <c r="B164" t="str">
        <f>VLOOKUP(E164,'[1]ONS Area ID (CWT Q2 13-14)'!$A$2:$C$219,3,FALSE)</f>
        <v>E39000007</v>
      </c>
      <c r="C164" s="66" t="str">
        <f>VLOOKUP(E164,[1]CCG!$A$2:$D$212,4,FALSE)</f>
        <v>Q50</v>
      </c>
      <c r="D164" s="66" t="str">
        <f>VLOOKUP(C164,'[1]Area Team'!$A$2:$B$29,2,FALSE)</f>
        <v>NORTH YORKSHIRE AND HUMBER AREA TEAM</v>
      </c>
      <c r="E164" s="83" t="s">
        <v>120</v>
      </c>
      <c r="F164" s="66" t="str">
        <f>VLOOKUP(E164,[1]CCG!$A$2:$D$212,2,FALSE)</f>
        <v>NHS HARROGATE AND RURAL DISTRICT CCG</v>
      </c>
      <c r="G164" s="56" t="s">
        <v>62</v>
      </c>
      <c r="H164" s="56" t="s">
        <v>64</v>
      </c>
      <c r="I164" s="84">
        <v>125</v>
      </c>
      <c r="J164" s="84">
        <v>125</v>
      </c>
      <c r="K164" s="60">
        <f t="shared" si="4"/>
        <v>0</v>
      </c>
      <c r="L164" s="58">
        <f t="shared" si="5"/>
        <v>1</v>
      </c>
    </row>
    <row r="165" spans="1:12" s="17" customFormat="1" ht="15" x14ac:dyDescent="0.25">
      <c r="A165" t="str">
        <f>VLOOKUP(E165,'[1]ONS Area ID (CWT Q2 13-14)'!$A$2:$C$219,2,FALSE)</f>
        <v>E38000085</v>
      </c>
      <c r="B165" t="str">
        <f>VLOOKUP(E165,'[1]ONS Area ID (CWT Q2 13-14)'!$A$2:$C$219,3,FALSE)</f>
        <v>E39000007</v>
      </c>
      <c r="C165" s="66" t="str">
        <f>VLOOKUP(E165,[1]CCG!$A$2:$D$212,4,FALSE)</f>
        <v>Q50</v>
      </c>
      <c r="D165" s="66" t="str">
        <f>VLOOKUP(C165,'[1]Area Team'!$A$2:$B$29,2,FALSE)</f>
        <v>NORTH YORKSHIRE AND HUMBER AREA TEAM</v>
      </c>
      <c r="E165" s="83" t="s">
        <v>121</v>
      </c>
      <c r="F165" s="66" t="str">
        <f>VLOOKUP(E165,[1]CCG!$A$2:$D$212,2,FALSE)</f>
        <v>NHS HULL CCG</v>
      </c>
      <c r="G165" s="56" t="s">
        <v>62</v>
      </c>
      <c r="H165" s="56" t="s">
        <v>64</v>
      </c>
      <c r="I165" s="84">
        <v>93</v>
      </c>
      <c r="J165" s="84">
        <v>92</v>
      </c>
      <c r="K165" s="60">
        <f t="shared" si="4"/>
        <v>1</v>
      </c>
      <c r="L165" s="58">
        <f t="shared" si="5"/>
        <v>0.989247311827957</v>
      </c>
    </row>
    <row r="166" spans="1:12" s="17" customFormat="1" ht="15" x14ac:dyDescent="0.25">
      <c r="A166" t="str">
        <f>VLOOKUP(E166,'[1]ONS Area ID (CWT Q2 13-14)'!$A$2:$C$219,2,FALSE)</f>
        <v>E38000119</v>
      </c>
      <c r="B166" t="str">
        <f>VLOOKUP(E166,'[1]ONS Area ID (CWT Q2 13-14)'!$A$2:$C$219,3,FALSE)</f>
        <v>E39000007</v>
      </c>
      <c r="C166" s="66" t="str">
        <f>VLOOKUP(E166,[1]CCG!$A$2:$D$212,4,FALSE)</f>
        <v>Q50</v>
      </c>
      <c r="D166" s="66" t="str">
        <f>VLOOKUP(C166,'[1]Area Team'!$A$2:$B$29,2,FALSE)</f>
        <v>NORTH YORKSHIRE AND HUMBER AREA TEAM</v>
      </c>
      <c r="E166" s="83" t="s">
        <v>123</v>
      </c>
      <c r="F166" s="66" t="str">
        <f>VLOOKUP(E166,[1]CCG!$A$2:$D$212,2,FALSE)</f>
        <v>NHS NORTH EAST LINCOLNSHIRE CCG</v>
      </c>
      <c r="G166" s="56" t="s">
        <v>62</v>
      </c>
      <c r="H166" s="56" t="s">
        <v>64</v>
      </c>
      <c r="I166" s="84">
        <v>99</v>
      </c>
      <c r="J166" s="84">
        <v>99</v>
      </c>
      <c r="K166" s="60">
        <f t="shared" si="4"/>
        <v>0</v>
      </c>
      <c r="L166" s="58">
        <f t="shared" si="5"/>
        <v>1</v>
      </c>
    </row>
    <row r="167" spans="1:12" ht="15" x14ac:dyDescent="0.25">
      <c r="A167" t="str">
        <f>VLOOKUP(E167,'[1]ONS Area ID (CWT Q2 13-14)'!$A$2:$C$219,2,FALSE)</f>
        <v>E38000122</v>
      </c>
      <c r="B167" t="str">
        <f>VLOOKUP(E167,'[1]ONS Area ID (CWT Q2 13-14)'!$A$2:$C$219,3,FALSE)</f>
        <v>E39000007</v>
      </c>
      <c r="C167" s="66" t="str">
        <f>VLOOKUP(E167,[1]CCG!$A$2:$D$212,4,FALSE)</f>
        <v>Q50</v>
      </c>
      <c r="D167" s="66" t="str">
        <f>VLOOKUP(C167,'[1]Area Team'!$A$2:$B$29,2,FALSE)</f>
        <v>NORTH YORKSHIRE AND HUMBER AREA TEAM</v>
      </c>
      <c r="E167" s="83" t="s">
        <v>125</v>
      </c>
      <c r="F167" s="66" t="str">
        <f>VLOOKUP(E167,[1]CCG!$A$2:$D$212,2,FALSE)</f>
        <v>NHS NORTH LINCOLNSHIRE CCG</v>
      </c>
      <c r="G167" s="56" t="s">
        <v>62</v>
      </c>
      <c r="H167" s="56" t="s">
        <v>64</v>
      </c>
      <c r="I167" s="84">
        <v>82</v>
      </c>
      <c r="J167" s="84">
        <v>82</v>
      </c>
      <c r="K167" s="60">
        <f t="shared" si="4"/>
        <v>0</v>
      </c>
      <c r="L167" s="58">
        <f t="shared" si="5"/>
        <v>1</v>
      </c>
    </row>
    <row r="168" spans="1:12" ht="15" x14ac:dyDescent="0.25">
      <c r="A168" t="str">
        <f>VLOOKUP(E168,'[1]ONS Area ID (CWT Q2 13-14)'!$A$2:$C$219,2,FALSE)</f>
        <v>E38000145</v>
      </c>
      <c r="B168" t="str">
        <f>VLOOKUP(E168,'[1]ONS Area ID (CWT Q2 13-14)'!$A$2:$C$219,3,FALSE)</f>
        <v>E39000007</v>
      </c>
      <c r="C168" s="66" t="str">
        <f>VLOOKUP(E168,[1]CCG!$A$2:$D$212,4,FALSE)</f>
        <v>Q50</v>
      </c>
      <c r="D168" s="66" t="str">
        <f>VLOOKUP(C168,'[1]Area Team'!$A$2:$B$29,2,FALSE)</f>
        <v>NORTH YORKSHIRE AND HUMBER AREA TEAM</v>
      </c>
      <c r="E168" s="83" t="s">
        <v>127</v>
      </c>
      <c r="F168" s="66" t="str">
        <f>VLOOKUP(E168,[1]CCG!$A$2:$D$212,2,FALSE)</f>
        <v>NHS SCARBOROUGH AND RYEDALE CCG</v>
      </c>
      <c r="G168" s="56" t="s">
        <v>62</v>
      </c>
      <c r="H168" s="56" t="s">
        <v>64</v>
      </c>
      <c r="I168" s="84">
        <v>40</v>
      </c>
      <c r="J168" s="84">
        <v>40</v>
      </c>
      <c r="K168" s="60">
        <f t="shared" si="4"/>
        <v>0</v>
      </c>
      <c r="L168" s="58">
        <f t="shared" si="5"/>
        <v>1</v>
      </c>
    </row>
    <row r="169" spans="1:12" ht="15" x14ac:dyDescent="0.25">
      <c r="A169" t="str">
        <f>VLOOKUP(E169,'[1]ONS Area ID (CWT Q2 13-14)'!$A$2:$C$219,2,FALSE)</f>
        <v>E38000188</v>
      </c>
      <c r="B169" t="str">
        <f>VLOOKUP(E169,'[1]ONS Area ID (CWT Q2 13-14)'!$A$2:$C$219,3,FALSE)</f>
        <v>E39000007</v>
      </c>
      <c r="C169" s="66" t="str">
        <f>VLOOKUP(E169,[1]CCG!$A$2:$D$212,4,FALSE)</f>
        <v>Q50</v>
      </c>
      <c r="D169" s="66" t="str">
        <f>VLOOKUP(C169,'[1]Area Team'!$A$2:$B$29,2,FALSE)</f>
        <v>NORTH YORKSHIRE AND HUMBER AREA TEAM</v>
      </c>
      <c r="E169" s="83" t="s">
        <v>129</v>
      </c>
      <c r="F169" s="66" t="str">
        <f>VLOOKUP(E169,[1]CCG!$A$2:$D$212,2,FALSE)</f>
        <v>NHS VALE OF YORK CCG</v>
      </c>
      <c r="G169" s="56" t="s">
        <v>62</v>
      </c>
      <c r="H169" s="56" t="s">
        <v>64</v>
      </c>
      <c r="I169" s="84">
        <v>207</v>
      </c>
      <c r="J169" s="84">
        <v>207</v>
      </c>
      <c r="K169" s="60">
        <f t="shared" si="4"/>
        <v>0</v>
      </c>
      <c r="L169" s="58">
        <f t="shared" si="5"/>
        <v>1</v>
      </c>
    </row>
    <row r="170" spans="1:12" ht="15" x14ac:dyDescent="0.25">
      <c r="A170" t="str">
        <f>VLOOKUP(E170,'[1]ONS Area ID (CWT Q2 13-14)'!$A$2:$C$219,2,FALSE)</f>
        <v>E38000028</v>
      </c>
      <c r="B170" t="str">
        <f>VLOOKUP(E170,'[1]ONS Area ID (CWT Q2 13-14)'!$A$2:$C$219,3,FALSE)</f>
        <v>E39000017</v>
      </c>
      <c r="C170" s="66" t="str">
        <f>VLOOKUP(E170,[1]CCG!$A$2:$D$212,4,FALSE)</f>
        <v>Q60</v>
      </c>
      <c r="D170" s="66" t="str">
        <f>VLOOKUP(C170,'[1]Area Team'!$A$2:$B$29,2,FALSE)</f>
        <v>SHROPSHIRE AND STAFFORDSHIRE AREA TEAM</v>
      </c>
      <c r="E170" s="83" t="s">
        <v>151</v>
      </c>
      <c r="F170" s="66" t="str">
        <f>VLOOKUP(E170,[1]CCG!$A$2:$D$212,2,FALSE)</f>
        <v>NHS CANNOCK CHASE CCG</v>
      </c>
      <c r="G170" s="56" t="s">
        <v>62</v>
      </c>
      <c r="H170" s="56" t="s">
        <v>64</v>
      </c>
      <c r="I170" s="84">
        <v>45</v>
      </c>
      <c r="J170" s="84">
        <v>45</v>
      </c>
      <c r="K170" s="60">
        <f t="shared" si="4"/>
        <v>0</v>
      </c>
      <c r="L170" s="58">
        <f t="shared" si="5"/>
        <v>1</v>
      </c>
    </row>
    <row r="171" spans="1:12" ht="15" x14ac:dyDescent="0.25">
      <c r="A171" t="str">
        <f>VLOOKUP(E171,'[1]ONS Area ID (CWT Q2 13-14)'!$A$2:$C$219,2,FALSE)</f>
        <v>E38000053</v>
      </c>
      <c r="B171" t="str">
        <f>VLOOKUP(E171,'[1]ONS Area ID (CWT Q2 13-14)'!$A$2:$C$219,3,FALSE)</f>
        <v>E39000017</v>
      </c>
      <c r="C171" s="66" t="str">
        <f>VLOOKUP(E171,[1]CCG!$A$2:$D$212,4,FALSE)</f>
        <v>Q60</v>
      </c>
      <c r="D171" s="66" t="str">
        <f>VLOOKUP(C171,'[1]Area Team'!$A$2:$B$29,2,FALSE)</f>
        <v>SHROPSHIRE AND STAFFORDSHIRE AREA TEAM</v>
      </c>
      <c r="E171" s="83" t="s">
        <v>154</v>
      </c>
      <c r="F171" s="66" t="str">
        <f>VLOOKUP(E171,[1]CCG!$A$2:$D$212,2,FALSE)</f>
        <v>NHS EAST STAFFORDSHIRE CCG</v>
      </c>
      <c r="G171" s="56" t="s">
        <v>62</v>
      </c>
      <c r="H171" s="56" t="s">
        <v>64</v>
      </c>
      <c r="I171" s="84">
        <v>45</v>
      </c>
      <c r="J171" s="84">
        <v>45</v>
      </c>
      <c r="K171" s="60">
        <f t="shared" si="4"/>
        <v>0</v>
      </c>
      <c r="L171" s="58">
        <f t="shared" si="5"/>
        <v>1</v>
      </c>
    </row>
    <row r="172" spans="1:12" ht="15" x14ac:dyDescent="0.25">
      <c r="A172" t="str">
        <f>VLOOKUP(E172,'[1]ONS Area ID (CWT Q2 13-14)'!$A$2:$C$219,2,FALSE)</f>
        <v>E38000126</v>
      </c>
      <c r="B172" t="str">
        <f>VLOOKUP(E172,'[1]ONS Area ID (CWT Q2 13-14)'!$A$2:$C$219,3,FALSE)</f>
        <v>E39000017</v>
      </c>
      <c r="C172" s="66" t="str">
        <f>VLOOKUP(E172,[1]CCG!$A$2:$D$212,4,FALSE)</f>
        <v>Q60</v>
      </c>
      <c r="D172" s="66" t="str">
        <f>VLOOKUP(C172,'[1]Area Team'!$A$2:$B$29,2,FALSE)</f>
        <v>SHROPSHIRE AND STAFFORDSHIRE AREA TEAM</v>
      </c>
      <c r="E172" s="83" t="s">
        <v>156</v>
      </c>
      <c r="F172" s="66" t="str">
        <f>VLOOKUP(E172,[1]CCG!$A$2:$D$212,2,FALSE)</f>
        <v>NHS NORTH STAFFORDSHIRE CCG</v>
      </c>
      <c r="G172" s="56" t="s">
        <v>62</v>
      </c>
      <c r="H172" s="56" t="s">
        <v>64</v>
      </c>
      <c r="I172" s="84">
        <v>77</v>
      </c>
      <c r="J172" s="84">
        <v>77</v>
      </c>
      <c r="K172" s="60">
        <f t="shared" si="4"/>
        <v>0</v>
      </c>
      <c r="L172" s="58">
        <f t="shared" si="5"/>
        <v>1</v>
      </c>
    </row>
    <row r="173" spans="1:12" ht="15" x14ac:dyDescent="0.25">
      <c r="A173" t="str">
        <f>VLOOKUP(E173,'[1]ONS Area ID (CWT Q2 13-14)'!$A$2:$C$219,2,FALSE)</f>
        <v>E38000147</v>
      </c>
      <c r="B173" t="str">
        <f>VLOOKUP(E173,'[1]ONS Area ID (CWT Q2 13-14)'!$A$2:$C$219,3,FALSE)</f>
        <v>E39000017</v>
      </c>
      <c r="C173" s="66" t="str">
        <f>VLOOKUP(E173,[1]CCG!$A$2:$D$212,4,FALSE)</f>
        <v>Q60</v>
      </c>
      <c r="D173" s="66" t="str">
        <f>VLOOKUP(C173,'[1]Area Team'!$A$2:$B$29,2,FALSE)</f>
        <v>SHROPSHIRE AND STAFFORDSHIRE AREA TEAM</v>
      </c>
      <c r="E173" s="83" t="s">
        <v>160</v>
      </c>
      <c r="F173" s="66" t="str">
        <f>VLOOKUP(E173,[1]CCG!$A$2:$D$212,2,FALSE)</f>
        <v>NHS SHROPSHIRE CCG</v>
      </c>
      <c r="G173" s="56" t="s">
        <v>62</v>
      </c>
      <c r="H173" s="56" t="s">
        <v>64</v>
      </c>
      <c r="I173" s="84">
        <v>169</v>
      </c>
      <c r="J173" s="84">
        <v>169</v>
      </c>
      <c r="K173" s="60">
        <f t="shared" si="4"/>
        <v>0</v>
      </c>
      <c r="L173" s="58">
        <f t="shared" si="5"/>
        <v>1</v>
      </c>
    </row>
    <row r="174" spans="1:12" ht="15" x14ac:dyDescent="0.25">
      <c r="A174" t="str">
        <f>VLOOKUP(E174,'[1]ONS Area ID (CWT Q2 13-14)'!$A$2:$C$219,2,FALSE)</f>
        <v>E38000153</v>
      </c>
      <c r="B174" t="str">
        <f>VLOOKUP(E174,'[1]ONS Area ID (CWT Q2 13-14)'!$A$2:$C$219,3,FALSE)</f>
        <v>E39000017</v>
      </c>
      <c r="C174" s="66" t="str">
        <f>VLOOKUP(E174,[1]CCG!$A$2:$D$212,4,FALSE)</f>
        <v>Q60</v>
      </c>
      <c r="D174" s="66" t="str">
        <f>VLOOKUP(C174,'[1]Area Team'!$A$2:$B$29,2,FALSE)</f>
        <v>SHROPSHIRE AND STAFFORDSHIRE AREA TEAM</v>
      </c>
      <c r="E174" s="83" t="s">
        <v>162</v>
      </c>
      <c r="F174" s="66" t="str">
        <f>VLOOKUP(E174,[1]CCG!$A$2:$D$212,2,FALSE)</f>
        <v>NHS SOUTH EAST STAFFS AND SEISDON PENINSULAR CCG</v>
      </c>
      <c r="G174" s="56" t="s">
        <v>62</v>
      </c>
      <c r="H174" s="56" t="s">
        <v>64</v>
      </c>
      <c r="I174" s="84">
        <v>72</v>
      </c>
      <c r="J174" s="84">
        <v>72</v>
      </c>
      <c r="K174" s="60">
        <f t="shared" si="4"/>
        <v>0</v>
      </c>
      <c r="L174" s="58">
        <f t="shared" si="5"/>
        <v>1</v>
      </c>
    </row>
    <row r="175" spans="1:12" ht="15" x14ac:dyDescent="0.25">
      <c r="A175" t="str">
        <f>VLOOKUP(E175,'[1]ONS Area ID (CWT Q2 13-14)'!$A$2:$C$219,2,FALSE)</f>
        <v>E38000173</v>
      </c>
      <c r="B175" t="str">
        <f>VLOOKUP(E175,'[1]ONS Area ID (CWT Q2 13-14)'!$A$2:$C$219,3,FALSE)</f>
        <v>E39000017</v>
      </c>
      <c r="C175" s="66" t="str">
        <f>VLOOKUP(E175,[1]CCG!$A$2:$D$212,4,FALSE)</f>
        <v>Q60</v>
      </c>
      <c r="D175" s="66" t="str">
        <f>VLOOKUP(C175,'[1]Area Team'!$A$2:$B$29,2,FALSE)</f>
        <v>SHROPSHIRE AND STAFFORDSHIRE AREA TEAM</v>
      </c>
      <c r="E175" s="83" t="s">
        <v>165</v>
      </c>
      <c r="F175" s="66" t="str">
        <f>VLOOKUP(E175,[1]CCG!$A$2:$D$212,2,FALSE)</f>
        <v>NHS STAFFORD AND SURROUNDS CCG</v>
      </c>
      <c r="G175" s="56" t="s">
        <v>62</v>
      </c>
      <c r="H175" s="56" t="s">
        <v>64</v>
      </c>
      <c r="I175" s="84">
        <v>76</v>
      </c>
      <c r="J175" s="84">
        <v>76</v>
      </c>
      <c r="K175" s="60">
        <f t="shared" si="4"/>
        <v>0</v>
      </c>
      <c r="L175" s="58">
        <f t="shared" si="5"/>
        <v>1</v>
      </c>
    </row>
    <row r="176" spans="1:12" ht="15" x14ac:dyDescent="0.25">
      <c r="A176" t="str">
        <f>VLOOKUP(E176,'[1]ONS Area ID (CWT Q2 13-14)'!$A$2:$C$219,2,FALSE)</f>
        <v>E38000175</v>
      </c>
      <c r="B176" t="str">
        <f>VLOOKUP(E176,'[1]ONS Area ID (CWT Q2 13-14)'!$A$2:$C$219,3,FALSE)</f>
        <v>E39000017</v>
      </c>
      <c r="C176" s="66" t="str">
        <f>VLOOKUP(E176,[1]CCG!$A$2:$D$212,4,FALSE)</f>
        <v>Q60</v>
      </c>
      <c r="D176" s="66" t="str">
        <f>VLOOKUP(C176,'[1]Area Team'!$A$2:$B$29,2,FALSE)</f>
        <v>SHROPSHIRE AND STAFFORDSHIRE AREA TEAM</v>
      </c>
      <c r="E176" s="83" t="s">
        <v>166</v>
      </c>
      <c r="F176" s="66" t="str">
        <f>VLOOKUP(E176,[1]CCG!$A$2:$D$212,2,FALSE)</f>
        <v>NHS STOKE ON TRENT CCG</v>
      </c>
      <c r="G176" s="56" t="s">
        <v>62</v>
      </c>
      <c r="H176" s="56" t="s">
        <v>64</v>
      </c>
      <c r="I176" s="84">
        <v>95</v>
      </c>
      <c r="J176" s="84">
        <v>95</v>
      </c>
      <c r="K176" s="60">
        <f t="shared" si="4"/>
        <v>0</v>
      </c>
      <c r="L176" s="58">
        <f t="shared" si="5"/>
        <v>1</v>
      </c>
    </row>
    <row r="177" spans="1:12" ht="15" x14ac:dyDescent="0.25">
      <c r="A177" t="str">
        <f>VLOOKUP(E177,'[1]ONS Area ID (CWT Q2 13-14)'!$A$2:$C$219,2,FALSE)</f>
        <v>E38000183</v>
      </c>
      <c r="B177" t="str">
        <f>VLOOKUP(E177,'[1]ONS Area ID (CWT Q2 13-14)'!$A$2:$C$219,3,FALSE)</f>
        <v>E39000017</v>
      </c>
      <c r="C177" s="66" t="str">
        <f>VLOOKUP(E177,[1]CCG!$A$2:$D$212,4,FALSE)</f>
        <v>Q60</v>
      </c>
      <c r="D177" s="66" t="str">
        <f>VLOOKUP(C177,'[1]Area Team'!$A$2:$B$29,2,FALSE)</f>
        <v>SHROPSHIRE AND STAFFORDSHIRE AREA TEAM</v>
      </c>
      <c r="E177" s="83" t="s">
        <v>167</v>
      </c>
      <c r="F177" s="66" t="str">
        <f>VLOOKUP(E177,[1]CCG!$A$2:$D$212,2,FALSE)</f>
        <v>NHS TELFORD AND WREKIN CCG</v>
      </c>
      <c r="G177" s="56" t="s">
        <v>62</v>
      </c>
      <c r="H177" s="56" t="s">
        <v>64</v>
      </c>
      <c r="I177" s="84">
        <v>60</v>
      </c>
      <c r="J177" s="84">
        <v>60</v>
      </c>
      <c r="K177" s="60">
        <f t="shared" si="4"/>
        <v>0</v>
      </c>
      <c r="L177" s="58">
        <f t="shared" si="5"/>
        <v>1</v>
      </c>
    </row>
    <row r="178" spans="1:12" ht="15" x14ac:dyDescent="0.25">
      <c r="A178" t="str">
        <f>VLOOKUP(E178,'[1]ONS Area ID (CWT Q2 13-14)'!$A$2:$C$219,2,FALSE)</f>
        <v>E38000006</v>
      </c>
      <c r="B178" t="str">
        <f>VLOOKUP(E178,'[1]ONS Area ID (CWT Q2 13-14)'!$A$2:$C$219,3,FALSE)</f>
        <v>E39000008</v>
      </c>
      <c r="C178" s="66" t="str">
        <f>VLOOKUP(E178,[1]CCG!$A$2:$D$212,4,FALSE)</f>
        <v>Q51</v>
      </c>
      <c r="D178" s="66" t="str">
        <f>VLOOKUP(C178,'[1]Area Team'!$A$2:$B$29,2,FALSE)</f>
        <v>SOUTH YORKSHIRE AND BASSETLAW AREA TEAM</v>
      </c>
      <c r="E178" s="83" t="s">
        <v>109</v>
      </c>
      <c r="F178" s="66" t="str">
        <f>VLOOKUP(E178,[1]CCG!$A$2:$D$212,2,FALSE)</f>
        <v>NHS BARNSLEY CCG</v>
      </c>
      <c r="G178" s="56" t="s">
        <v>62</v>
      </c>
      <c r="H178" s="56" t="s">
        <v>64</v>
      </c>
      <c r="I178" s="84">
        <v>76</v>
      </c>
      <c r="J178" s="84">
        <v>76</v>
      </c>
      <c r="K178" s="60">
        <f t="shared" si="4"/>
        <v>0</v>
      </c>
      <c r="L178" s="58">
        <f t="shared" si="5"/>
        <v>1</v>
      </c>
    </row>
    <row r="179" spans="1:12" ht="15" x14ac:dyDescent="0.25">
      <c r="A179" t="str">
        <f>VLOOKUP(E179,'[1]ONS Area ID (CWT Q2 13-14)'!$A$2:$C$219,2,FALSE)</f>
        <v>E38000008</v>
      </c>
      <c r="B179" t="str">
        <f>VLOOKUP(E179,'[1]ONS Area ID (CWT Q2 13-14)'!$A$2:$C$219,3,FALSE)</f>
        <v>E39000008</v>
      </c>
      <c r="C179" s="66" t="str">
        <f>VLOOKUP(E179,[1]CCG!$A$2:$D$212,4,FALSE)</f>
        <v>Q51</v>
      </c>
      <c r="D179" s="66" t="str">
        <f>VLOOKUP(C179,'[1]Area Team'!$A$2:$B$29,2,FALSE)</f>
        <v>SOUTH YORKSHIRE AND BASSETLAW AREA TEAM</v>
      </c>
      <c r="E179" s="83" t="s">
        <v>110</v>
      </c>
      <c r="F179" s="66" t="str">
        <f>VLOOKUP(E179,[1]CCG!$A$2:$D$212,2,FALSE)</f>
        <v>NHS BASSETLAW CCG</v>
      </c>
      <c r="G179" s="56" t="s">
        <v>62</v>
      </c>
      <c r="H179" s="56" t="s">
        <v>64</v>
      </c>
      <c r="I179" s="84">
        <v>26</v>
      </c>
      <c r="J179" s="84">
        <v>26</v>
      </c>
      <c r="K179" s="60">
        <f t="shared" si="4"/>
        <v>0</v>
      </c>
      <c r="L179" s="58">
        <f t="shared" si="5"/>
        <v>1</v>
      </c>
    </row>
    <row r="180" spans="1:12" ht="15" x14ac:dyDescent="0.25">
      <c r="A180" t="str">
        <f>VLOOKUP(E180,'[1]ONS Area ID (CWT Q2 13-14)'!$A$2:$C$219,2,FALSE)</f>
        <v>E38000044</v>
      </c>
      <c r="B180" t="str">
        <f>VLOOKUP(E180,'[1]ONS Area ID (CWT Q2 13-14)'!$A$2:$C$219,3,FALSE)</f>
        <v>E39000008</v>
      </c>
      <c r="C180" s="66" t="str">
        <f>VLOOKUP(E180,[1]CCG!$A$2:$D$212,4,FALSE)</f>
        <v>Q51</v>
      </c>
      <c r="D180" s="66" t="str">
        <f>VLOOKUP(C180,'[1]Area Team'!$A$2:$B$29,2,FALSE)</f>
        <v>SOUTH YORKSHIRE AND BASSETLAW AREA TEAM</v>
      </c>
      <c r="E180" s="83" t="s">
        <v>115</v>
      </c>
      <c r="F180" s="66" t="str">
        <f>VLOOKUP(E180,[1]CCG!$A$2:$D$212,2,FALSE)</f>
        <v>NHS DONCASTER CCG</v>
      </c>
      <c r="G180" s="56" t="s">
        <v>62</v>
      </c>
      <c r="H180" s="56" t="s">
        <v>64</v>
      </c>
      <c r="I180" s="84">
        <v>107</v>
      </c>
      <c r="J180" s="84">
        <v>107</v>
      </c>
      <c r="K180" s="60">
        <f t="shared" si="4"/>
        <v>0</v>
      </c>
      <c r="L180" s="58">
        <f t="shared" si="5"/>
        <v>1</v>
      </c>
    </row>
    <row r="181" spans="1:12" ht="15" x14ac:dyDescent="0.25">
      <c r="A181" t="str">
        <f>VLOOKUP(E181,'[1]ONS Area ID (CWT Q2 13-14)'!$A$2:$C$219,2,FALSE)</f>
        <v>E38000141</v>
      </c>
      <c r="B181" t="str">
        <f>VLOOKUP(E181,'[1]ONS Area ID (CWT Q2 13-14)'!$A$2:$C$219,3,FALSE)</f>
        <v>E39000008</v>
      </c>
      <c r="C181" s="66" t="str">
        <f>VLOOKUP(E181,[1]CCG!$A$2:$D$212,4,FALSE)</f>
        <v>Q51</v>
      </c>
      <c r="D181" s="66" t="str">
        <f>VLOOKUP(C181,'[1]Area Team'!$A$2:$B$29,2,FALSE)</f>
        <v>SOUTH YORKSHIRE AND BASSETLAW AREA TEAM</v>
      </c>
      <c r="E181" s="83" t="s">
        <v>126</v>
      </c>
      <c r="F181" s="66" t="str">
        <f>VLOOKUP(E181,[1]CCG!$A$2:$D$212,2,FALSE)</f>
        <v>NHS ROTHERHAM CCG</v>
      </c>
      <c r="G181" s="56" t="s">
        <v>62</v>
      </c>
      <c r="H181" s="56" t="s">
        <v>64</v>
      </c>
      <c r="I181" s="84">
        <v>80</v>
      </c>
      <c r="J181" s="84">
        <v>80</v>
      </c>
      <c r="K181" s="60">
        <f t="shared" si="4"/>
        <v>0</v>
      </c>
      <c r="L181" s="58">
        <f t="shared" si="5"/>
        <v>1</v>
      </c>
    </row>
    <row r="182" spans="1:12" ht="15" x14ac:dyDescent="0.25">
      <c r="A182" t="str">
        <f>VLOOKUP(E182,'[1]ONS Area ID (CWT Q2 13-14)'!$A$2:$C$219,2,FALSE)</f>
        <v>E38000146</v>
      </c>
      <c r="B182" t="str">
        <f>VLOOKUP(E182,'[1]ONS Area ID (CWT Q2 13-14)'!$A$2:$C$219,3,FALSE)</f>
        <v>E39000008</v>
      </c>
      <c r="C182" s="66" t="str">
        <f>VLOOKUP(E182,[1]CCG!$A$2:$D$212,4,FALSE)</f>
        <v>Q51</v>
      </c>
      <c r="D182" s="66" t="str">
        <f>VLOOKUP(C182,'[1]Area Team'!$A$2:$B$29,2,FALSE)</f>
        <v>SOUTH YORKSHIRE AND BASSETLAW AREA TEAM</v>
      </c>
      <c r="E182" s="83" t="s">
        <v>128</v>
      </c>
      <c r="F182" s="66" t="str">
        <f>VLOOKUP(E182,[1]CCG!$A$2:$D$212,2,FALSE)</f>
        <v>NHS SHEFFIELD CCG</v>
      </c>
      <c r="G182" s="56" t="s">
        <v>62</v>
      </c>
      <c r="H182" s="56" t="s">
        <v>64</v>
      </c>
      <c r="I182" s="84">
        <v>159</v>
      </c>
      <c r="J182" s="84">
        <v>159</v>
      </c>
      <c r="K182" s="60">
        <f t="shared" si="4"/>
        <v>0</v>
      </c>
      <c r="L182" s="58">
        <f t="shared" si="5"/>
        <v>1</v>
      </c>
    </row>
    <row r="183" spans="1:12" ht="15" x14ac:dyDescent="0.25">
      <c r="A183" t="str">
        <f>VLOOKUP(E183,'[1]ONS Area ID (CWT Q2 13-14)'!$A$2:$C$219,2,FALSE)</f>
        <v>E38000021</v>
      </c>
      <c r="B183" t="str">
        <f>VLOOKUP(E183,'[1]ONS Area ID (CWT Q2 13-14)'!$A$2:$C$219,3,FALSE)</f>
        <v>E39000023</v>
      </c>
      <c r="C183" s="66" t="str">
        <f>VLOOKUP(E183,[1]CCG!$A$2:$D$212,4,FALSE)</f>
        <v>Q68</v>
      </c>
      <c r="D183" s="66" t="str">
        <f>VLOOKUP(C183,'[1]Area Team'!$A$2:$B$29,2,FALSE)</f>
        <v>SURREY AND SUSSEX AREA TEAM</v>
      </c>
      <c r="E183" s="83" t="s">
        <v>220</v>
      </c>
      <c r="F183" s="66" t="str">
        <f>VLOOKUP(E183,[1]CCG!$A$2:$D$212,2,FALSE)</f>
        <v>NHS BRIGHTON AND HOVE CCG</v>
      </c>
      <c r="G183" s="56" t="s">
        <v>62</v>
      </c>
      <c r="H183" s="56" t="s">
        <v>64</v>
      </c>
      <c r="I183" s="84">
        <v>96</v>
      </c>
      <c r="J183" s="84">
        <v>96</v>
      </c>
      <c r="K183" s="60">
        <f t="shared" si="4"/>
        <v>0</v>
      </c>
      <c r="L183" s="58">
        <f t="shared" si="5"/>
        <v>1</v>
      </c>
    </row>
    <row r="184" spans="1:12" ht="15" x14ac:dyDescent="0.25">
      <c r="A184" t="str">
        <f>VLOOKUP(E184,'[1]ONS Area ID (CWT Q2 13-14)'!$A$2:$C$219,2,FALSE)</f>
        <v>E38000036</v>
      </c>
      <c r="B184" t="str">
        <f>VLOOKUP(E184,'[1]ONS Area ID (CWT Q2 13-14)'!$A$2:$C$219,3,FALSE)</f>
        <v>E39000023</v>
      </c>
      <c r="C184" s="66" t="str">
        <f>VLOOKUP(E184,[1]CCG!$A$2:$D$212,4,FALSE)</f>
        <v>Q68</v>
      </c>
      <c r="D184" s="66" t="str">
        <f>VLOOKUP(C184,'[1]Area Team'!$A$2:$B$29,2,FALSE)</f>
        <v>SURREY AND SUSSEX AREA TEAM</v>
      </c>
      <c r="E184" s="83" t="s">
        <v>223</v>
      </c>
      <c r="F184" s="66" t="str">
        <f>VLOOKUP(E184,[1]CCG!$A$2:$D$212,2,FALSE)</f>
        <v>NHS COASTAL WEST SUSSEX CCG</v>
      </c>
      <c r="G184" s="56" t="s">
        <v>62</v>
      </c>
      <c r="H184" s="56" t="s">
        <v>64</v>
      </c>
      <c r="I184" s="84">
        <v>163</v>
      </c>
      <c r="J184" s="84">
        <v>163</v>
      </c>
      <c r="K184" s="60">
        <f t="shared" si="4"/>
        <v>0</v>
      </c>
      <c r="L184" s="58">
        <f t="shared" si="5"/>
        <v>1</v>
      </c>
    </row>
    <row r="185" spans="1:12" ht="15" x14ac:dyDescent="0.25">
      <c r="A185" t="str">
        <f>VLOOKUP(E185,'[1]ONS Area ID (CWT Q2 13-14)'!$A$2:$C$219,2,FALSE)</f>
        <v>E38000039</v>
      </c>
      <c r="B185" t="str">
        <f>VLOOKUP(E185,'[1]ONS Area ID (CWT Q2 13-14)'!$A$2:$C$219,3,FALSE)</f>
        <v>E39000023</v>
      </c>
      <c r="C185" s="66" t="str">
        <f>VLOOKUP(E185,[1]CCG!$A$2:$D$212,4,FALSE)</f>
        <v>Q68</v>
      </c>
      <c r="D185" s="66" t="str">
        <f>VLOOKUP(C185,'[1]Area Team'!$A$2:$B$29,2,FALSE)</f>
        <v>SURREY AND SUSSEX AREA TEAM</v>
      </c>
      <c r="E185" s="83" t="s">
        <v>224</v>
      </c>
      <c r="F185" s="66" t="str">
        <f>VLOOKUP(E185,[1]CCG!$A$2:$D$212,2,FALSE)</f>
        <v>NHS CRAWLEY CCG</v>
      </c>
      <c r="G185" s="56" t="s">
        <v>62</v>
      </c>
      <c r="H185" s="56" t="s">
        <v>64</v>
      </c>
      <c r="I185" s="84">
        <v>74</v>
      </c>
      <c r="J185" s="84">
        <v>73</v>
      </c>
      <c r="K185" s="60">
        <f t="shared" si="4"/>
        <v>1</v>
      </c>
      <c r="L185" s="58">
        <f t="shared" si="5"/>
        <v>0.98648648648648651</v>
      </c>
    </row>
    <row r="186" spans="1:12" ht="15" x14ac:dyDescent="0.25">
      <c r="A186" t="str">
        <f>VLOOKUP(E186,'[1]ONS Area ID (CWT Q2 13-14)'!$A$2:$C$219,2,FALSE)</f>
        <v>E38000054</v>
      </c>
      <c r="B186" t="str">
        <f>VLOOKUP(E186,'[1]ONS Area ID (CWT Q2 13-14)'!$A$2:$C$219,3,FALSE)</f>
        <v>E39000023</v>
      </c>
      <c r="C186" s="66" t="str">
        <f>VLOOKUP(E186,[1]CCG!$A$2:$D$212,4,FALSE)</f>
        <v>Q68</v>
      </c>
      <c r="D186" s="66" t="str">
        <f>VLOOKUP(C186,'[1]Area Team'!$A$2:$B$29,2,FALSE)</f>
        <v>SURREY AND SUSSEX AREA TEAM</v>
      </c>
      <c r="E186" s="83" t="s">
        <v>226</v>
      </c>
      <c r="F186" s="66" t="str">
        <f>VLOOKUP(E186,[1]CCG!$A$2:$D$212,2,FALSE)</f>
        <v>NHS EAST SURREY CCG</v>
      </c>
      <c r="G186" s="56" t="s">
        <v>62</v>
      </c>
      <c r="H186" s="56" t="s">
        <v>64</v>
      </c>
      <c r="I186" s="84">
        <v>85</v>
      </c>
      <c r="J186" s="84">
        <v>84</v>
      </c>
      <c r="K186" s="60">
        <f t="shared" si="4"/>
        <v>1</v>
      </c>
      <c r="L186" s="58">
        <f t="shared" si="5"/>
        <v>0.9882352941176471</v>
      </c>
    </row>
    <row r="187" spans="1:12" ht="15" x14ac:dyDescent="0.25">
      <c r="A187" t="str">
        <f>VLOOKUP(E187,'[1]ONS Area ID (CWT Q2 13-14)'!$A$2:$C$219,2,FALSE)</f>
        <v>E38000055</v>
      </c>
      <c r="B187" t="str">
        <f>VLOOKUP(E187,'[1]ONS Area ID (CWT Q2 13-14)'!$A$2:$C$219,3,FALSE)</f>
        <v>E39000023</v>
      </c>
      <c r="C187" s="66" t="str">
        <f>VLOOKUP(E187,[1]CCG!$A$2:$D$212,4,FALSE)</f>
        <v>Q68</v>
      </c>
      <c r="D187" s="66" t="str">
        <f>VLOOKUP(C187,'[1]Area Team'!$A$2:$B$29,2,FALSE)</f>
        <v>SURREY AND SUSSEX AREA TEAM</v>
      </c>
      <c r="E187" s="83" t="s">
        <v>222</v>
      </c>
      <c r="F187" s="66" t="str">
        <f>VLOOKUP(E187,[1]CCG!$A$2:$D$212,2,FALSE)</f>
        <v>NHS EASTBOURNE, HAILSHAM AND SEAFORD CCG</v>
      </c>
      <c r="G187" s="56" t="s">
        <v>62</v>
      </c>
      <c r="H187" s="56" t="s">
        <v>64</v>
      </c>
      <c r="I187" s="84">
        <v>53</v>
      </c>
      <c r="J187" s="84">
        <v>53</v>
      </c>
      <c r="K187" s="60">
        <f t="shared" si="4"/>
        <v>0</v>
      </c>
      <c r="L187" s="58">
        <f t="shared" si="5"/>
        <v>1</v>
      </c>
    </row>
    <row r="188" spans="1:12" ht="15" x14ac:dyDescent="0.25">
      <c r="A188" t="str">
        <f>VLOOKUP(E188,'[1]ONS Area ID (CWT Q2 13-14)'!$A$2:$C$219,2,FALSE)</f>
        <v>E38000067</v>
      </c>
      <c r="B188" t="str">
        <f>VLOOKUP(E188,'[1]ONS Area ID (CWT Q2 13-14)'!$A$2:$C$219,3,FALSE)</f>
        <v>E39000023</v>
      </c>
      <c r="C188" s="66" t="str">
        <f>VLOOKUP(E188,[1]CCG!$A$2:$D$212,4,FALSE)</f>
        <v>Q68</v>
      </c>
      <c r="D188" s="66" t="str">
        <f>VLOOKUP(C188,'[1]Area Team'!$A$2:$B$29,2,FALSE)</f>
        <v>SURREY AND SUSSEX AREA TEAM</v>
      </c>
      <c r="E188" s="83" t="s">
        <v>227</v>
      </c>
      <c r="F188" s="66" t="str">
        <f>VLOOKUP(E188,[1]CCG!$A$2:$D$212,2,FALSE)</f>
        <v>NHS GUILDFORD AND WAVERLEY CCG</v>
      </c>
      <c r="G188" s="56" t="s">
        <v>62</v>
      </c>
      <c r="H188" s="56" t="s">
        <v>64</v>
      </c>
      <c r="I188" s="84">
        <v>80</v>
      </c>
      <c r="J188" s="84">
        <v>80</v>
      </c>
      <c r="K188" s="60">
        <f t="shared" si="4"/>
        <v>0</v>
      </c>
      <c r="L188" s="58">
        <f t="shared" si="5"/>
        <v>1</v>
      </c>
    </row>
    <row r="189" spans="1:12" ht="15" x14ac:dyDescent="0.25">
      <c r="A189" t="str">
        <f>VLOOKUP(E189,'[1]ONS Area ID (CWT Q2 13-14)'!$A$2:$C$219,2,FALSE)</f>
        <v>E38000076</v>
      </c>
      <c r="B189" t="str">
        <f>VLOOKUP(E189,'[1]ONS Area ID (CWT Q2 13-14)'!$A$2:$C$219,3,FALSE)</f>
        <v>E39000023</v>
      </c>
      <c r="C189" s="66" t="str">
        <f>VLOOKUP(E189,[1]CCG!$A$2:$D$212,4,FALSE)</f>
        <v>Q68</v>
      </c>
      <c r="D189" s="66" t="str">
        <f>VLOOKUP(C189,'[1]Area Team'!$A$2:$B$29,2,FALSE)</f>
        <v>SURREY AND SUSSEX AREA TEAM</v>
      </c>
      <c r="E189" s="83" t="s">
        <v>228</v>
      </c>
      <c r="F189" s="66" t="str">
        <f>VLOOKUP(E189,[1]CCG!$A$2:$D$212,2,FALSE)</f>
        <v>NHS HASTINGS AND ROTHER CCG</v>
      </c>
      <c r="G189" s="56" t="s">
        <v>62</v>
      </c>
      <c r="H189" s="56" t="s">
        <v>64</v>
      </c>
      <c r="I189" s="84">
        <v>85</v>
      </c>
      <c r="J189" s="84">
        <v>85</v>
      </c>
      <c r="K189" s="60">
        <f t="shared" si="4"/>
        <v>0</v>
      </c>
      <c r="L189" s="58">
        <f t="shared" si="5"/>
        <v>1</v>
      </c>
    </row>
    <row r="190" spans="1:12" ht="15" x14ac:dyDescent="0.25">
      <c r="A190" t="str">
        <f>VLOOKUP(E190,'[1]ONS Area ID (CWT Q2 13-14)'!$A$2:$C$219,2,FALSE)</f>
        <v>E38000081</v>
      </c>
      <c r="B190" t="str">
        <f>VLOOKUP(E190,'[1]ONS Area ID (CWT Q2 13-14)'!$A$2:$C$219,3,FALSE)</f>
        <v>E39000023</v>
      </c>
      <c r="C190" s="66" t="str">
        <f>VLOOKUP(E190,[1]CCG!$A$2:$D$212,4,FALSE)</f>
        <v>Q68</v>
      </c>
      <c r="D190" s="66" t="str">
        <f>VLOOKUP(C190,'[1]Area Team'!$A$2:$B$29,2,FALSE)</f>
        <v>SURREY AND SUSSEX AREA TEAM</v>
      </c>
      <c r="E190" s="83" t="s">
        <v>273</v>
      </c>
      <c r="F190" s="66" t="str">
        <f>VLOOKUP(E190,[1]CCG!$A$2:$D$212,2,FALSE)</f>
        <v>NHS HIGH WEALD LEWES HAVENS CCG</v>
      </c>
      <c r="G190" s="56" t="s">
        <v>62</v>
      </c>
      <c r="H190" s="56" t="s">
        <v>64</v>
      </c>
      <c r="I190" s="84">
        <v>72</v>
      </c>
      <c r="J190" s="84">
        <v>72</v>
      </c>
      <c r="K190" s="60">
        <f t="shared" si="4"/>
        <v>0</v>
      </c>
      <c r="L190" s="58">
        <f t="shared" si="5"/>
        <v>1</v>
      </c>
    </row>
    <row r="191" spans="1:12" ht="15" x14ac:dyDescent="0.25">
      <c r="A191" t="str">
        <f>VLOOKUP(E191,'[1]ONS Area ID (CWT Q2 13-14)'!$A$2:$C$219,2,FALSE)</f>
        <v>E38000083</v>
      </c>
      <c r="B191" t="str">
        <f>VLOOKUP(E191,'[1]ONS Area ID (CWT Q2 13-14)'!$A$2:$C$219,3,FALSE)</f>
        <v>E39000023</v>
      </c>
      <c r="C191" s="66" t="str">
        <f>VLOOKUP(E191,[1]CCG!$A$2:$D$212,4,FALSE)</f>
        <v>Q68</v>
      </c>
      <c r="D191" s="66" t="str">
        <f>VLOOKUP(C191,'[1]Area Team'!$A$2:$B$29,2,FALSE)</f>
        <v>SURREY AND SUSSEX AREA TEAM</v>
      </c>
      <c r="E191" s="83" t="s">
        <v>230</v>
      </c>
      <c r="F191" s="66" t="str">
        <f>VLOOKUP(E191,[1]CCG!$A$2:$D$212,2,FALSE)</f>
        <v>NHS HORSHAM AND MID SUSSEX CCG</v>
      </c>
      <c r="G191" s="56" t="s">
        <v>62</v>
      </c>
      <c r="H191" s="56" t="s">
        <v>64</v>
      </c>
      <c r="I191" s="84">
        <v>97</v>
      </c>
      <c r="J191" s="84">
        <v>96</v>
      </c>
      <c r="K191" s="60">
        <f t="shared" si="4"/>
        <v>1</v>
      </c>
      <c r="L191" s="58">
        <f t="shared" si="5"/>
        <v>0.98969072164948457</v>
      </c>
    </row>
    <row r="192" spans="1:12" ht="15" x14ac:dyDescent="0.25">
      <c r="A192" t="str">
        <f>VLOOKUP(E192,'[1]ONS Area ID (CWT Q2 13-14)'!$A$2:$C$219,2,FALSE)</f>
        <v>E38000128</v>
      </c>
      <c r="B192" t="str">
        <f>VLOOKUP(E192,'[1]ONS Area ID (CWT Q2 13-14)'!$A$2:$C$219,3,FALSE)</f>
        <v>E39000023</v>
      </c>
      <c r="C192" s="66" t="str">
        <f>VLOOKUP(E192,[1]CCG!$A$2:$D$212,4,FALSE)</f>
        <v>Q68</v>
      </c>
      <c r="D192" s="66" t="str">
        <f>VLOOKUP(C192,'[1]Area Team'!$A$2:$B$29,2,FALSE)</f>
        <v>SURREY AND SUSSEX AREA TEAM</v>
      </c>
      <c r="E192" s="83" t="s">
        <v>231</v>
      </c>
      <c r="F192" s="66" t="str">
        <f>VLOOKUP(E192,[1]CCG!$A$2:$D$212,2,FALSE)</f>
        <v>NHS NORTH WEST SURREY CCG</v>
      </c>
      <c r="G192" s="56" t="s">
        <v>62</v>
      </c>
      <c r="H192" s="56" t="s">
        <v>64</v>
      </c>
      <c r="I192" s="84">
        <v>139</v>
      </c>
      <c r="J192" s="84">
        <v>139</v>
      </c>
      <c r="K192" s="60">
        <f t="shared" si="4"/>
        <v>0</v>
      </c>
      <c r="L192" s="58">
        <f t="shared" si="5"/>
        <v>1</v>
      </c>
    </row>
    <row r="193" spans="1:12" ht="15" x14ac:dyDescent="0.25">
      <c r="A193" t="str">
        <f>VLOOKUP(E193,'[1]ONS Area ID (CWT Q2 13-14)'!$A$2:$C$219,2,FALSE)</f>
        <v>E38000177</v>
      </c>
      <c r="B193" t="str">
        <f>VLOOKUP(E193,'[1]ONS Area ID (CWT Q2 13-14)'!$A$2:$C$219,3,FALSE)</f>
        <v>E39000023</v>
      </c>
      <c r="C193" s="66" t="str">
        <f>VLOOKUP(E193,[1]CCG!$A$2:$D$212,4,FALSE)</f>
        <v>Q68</v>
      </c>
      <c r="D193" s="66" t="str">
        <f>VLOOKUP(C193,'[1]Area Team'!$A$2:$B$29,2,FALSE)</f>
        <v>SURREY AND SUSSEX AREA TEAM</v>
      </c>
      <c r="E193" s="83" t="s">
        <v>271</v>
      </c>
      <c r="F193" s="66" t="str">
        <f>VLOOKUP(E193,[1]CCG!$A$2:$D$212,2,FALSE)</f>
        <v>NHS SURREY DOWNS CCG</v>
      </c>
      <c r="G193" s="56" t="s">
        <v>62</v>
      </c>
      <c r="H193" s="56" t="s">
        <v>64</v>
      </c>
      <c r="I193" s="84">
        <v>140</v>
      </c>
      <c r="J193" s="84">
        <v>140</v>
      </c>
      <c r="K193" s="60">
        <f t="shared" si="4"/>
        <v>0</v>
      </c>
      <c r="L193" s="58">
        <f t="shared" si="5"/>
        <v>1</v>
      </c>
    </row>
    <row r="194" spans="1:12" ht="15" x14ac:dyDescent="0.25">
      <c r="A194" t="str">
        <f>VLOOKUP(E194,'[1]ONS Area ID (CWT Q2 13-14)'!$A$2:$C$219,2,FALSE)</f>
        <v>E38000178</v>
      </c>
      <c r="B194" t="str">
        <f>VLOOKUP(E194,'[1]ONS Area ID (CWT Q2 13-14)'!$A$2:$C$219,3,FALSE)</f>
        <v>E39000023</v>
      </c>
      <c r="C194" s="66" t="str">
        <f>VLOOKUP(E194,[1]CCG!$A$2:$D$212,4,FALSE)</f>
        <v>Q68</v>
      </c>
      <c r="D194" s="66" t="str">
        <f>VLOOKUP(C194,'[1]Area Team'!$A$2:$B$29,2,FALSE)</f>
        <v>SURREY AND SUSSEX AREA TEAM</v>
      </c>
      <c r="E194" s="83" t="s">
        <v>233</v>
      </c>
      <c r="F194" s="66" t="str">
        <f>VLOOKUP(E194,[1]CCG!$A$2:$D$212,2,FALSE)</f>
        <v>NHS SURREY HEATH CCG</v>
      </c>
      <c r="G194" s="56" t="s">
        <v>62</v>
      </c>
      <c r="H194" s="56" t="s">
        <v>64</v>
      </c>
      <c r="I194" s="84">
        <v>44</v>
      </c>
      <c r="J194" s="84">
        <v>44</v>
      </c>
      <c r="K194" s="60">
        <f t="shared" si="4"/>
        <v>0</v>
      </c>
      <c r="L194" s="58">
        <f t="shared" si="5"/>
        <v>1</v>
      </c>
    </row>
    <row r="195" spans="1:12" ht="15" x14ac:dyDescent="0.25">
      <c r="A195" t="str">
        <f>VLOOKUP(E195,'[1]ONS Area ID (CWT Q2 13-14)'!$A$2:$C$219,2,FALSE)</f>
        <v>E38000003</v>
      </c>
      <c r="B195" t="str">
        <f>VLOOKUP(E195,'[1]ONS Area ID (CWT Q2 13-14)'!$A$2:$C$219,3,FALSE)</f>
        <v>E39000024</v>
      </c>
      <c r="C195" s="66" t="str">
        <f>VLOOKUP(E195,[1]CCG!$A$2:$D$212,4,FALSE)</f>
        <v>Q69</v>
      </c>
      <c r="D195" s="66" t="str">
        <f>VLOOKUP(C195,'[1]Area Team'!$A$2:$B$29,2,FALSE)</f>
        <v>THAMES VALLEY AREA TEAM</v>
      </c>
      <c r="E195" s="83" t="s">
        <v>249</v>
      </c>
      <c r="F195" s="66" t="str">
        <f>VLOOKUP(E195,[1]CCG!$A$2:$D$212,2,FALSE)</f>
        <v>NHS AYLESBURY VALE CCG</v>
      </c>
      <c r="G195" s="56" t="s">
        <v>62</v>
      </c>
      <c r="H195" s="56" t="s">
        <v>64</v>
      </c>
      <c r="I195" s="84">
        <v>103</v>
      </c>
      <c r="J195" s="84">
        <v>103</v>
      </c>
      <c r="K195" s="60">
        <f t="shared" si="4"/>
        <v>0</v>
      </c>
      <c r="L195" s="58">
        <f t="shared" si="5"/>
        <v>1</v>
      </c>
    </row>
    <row r="196" spans="1:12" ht="15" x14ac:dyDescent="0.25">
      <c r="A196" t="str">
        <f>VLOOKUP(E196,'[1]ONS Area ID (CWT Q2 13-14)'!$A$2:$C$219,2,FALSE)</f>
        <v>E38000017</v>
      </c>
      <c r="B196" t="str">
        <f>VLOOKUP(E196,'[1]ONS Area ID (CWT Q2 13-14)'!$A$2:$C$219,3,FALSE)</f>
        <v>E39000024</v>
      </c>
      <c r="C196" s="66" t="str">
        <f>VLOOKUP(E196,[1]CCG!$A$2:$D$212,4,FALSE)</f>
        <v>Q69</v>
      </c>
      <c r="D196" s="66" t="str">
        <f>VLOOKUP(C196,'[1]Area Team'!$A$2:$B$29,2,FALSE)</f>
        <v>THAMES VALLEY AREA TEAM</v>
      </c>
      <c r="E196" s="83" t="s">
        <v>236</v>
      </c>
      <c r="F196" s="66" t="str">
        <f>VLOOKUP(E196,[1]CCG!$A$2:$D$212,2,FALSE)</f>
        <v>NHS BRACKNELL AND ASCOT CCG</v>
      </c>
      <c r="G196" s="56" t="s">
        <v>62</v>
      </c>
      <c r="H196" s="56" t="s">
        <v>64</v>
      </c>
      <c r="I196" s="84">
        <v>56</v>
      </c>
      <c r="J196" s="84">
        <v>56</v>
      </c>
      <c r="K196" s="60">
        <f t="shared" si="4"/>
        <v>0</v>
      </c>
      <c r="L196" s="58">
        <f t="shared" si="5"/>
        <v>1</v>
      </c>
    </row>
    <row r="197" spans="1:12" ht="15" x14ac:dyDescent="0.25">
      <c r="A197" t="str">
        <f>VLOOKUP(E197,'[1]ONS Area ID (CWT Q2 13-14)'!$A$2:$C$219,2,FALSE)</f>
        <v>E38000033</v>
      </c>
      <c r="B197" t="str">
        <f>VLOOKUP(E197,'[1]ONS Area ID (CWT Q2 13-14)'!$A$2:$C$219,3,FALSE)</f>
        <v>E39000024</v>
      </c>
      <c r="C197" s="66" t="str">
        <f>VLOOKUP(E197,[1]CCG!$A$2:$D$212,4,FALSE)</f>
        <v>Q69</v>
      </c>
      <c r="D197" s="66" t="str">
        <f>VLOOKUP(C197,'[1]Area Team'!$A$2:$B$29,2,FALSE)</f>
        <v>THAMES VALLEY AREA TEAM</v>
      </c>
      <c r="E197" s="83" t="s">
        <v>237</v>
      </c>
      <c r="F197" s="66" t="str">
        <f>VLOOKUP(E197,[1]CCG!$A$2:$D$212,2,FALSE)</f>
        <v>NHS CHILTERN CCG</v>
      </c>
      <c r="G197" s="56" t="s">
        <v>62</v>
      </c>
      <c r="H197" s="56" t="s">
        <v>64</v>
      </c>
      <c r="I197" s="84">
        <v>151</v>
      </c>
      <c r="J197" s="84">
        <v>151</v>
      </c>
      <c r="K197" s="60">
        <f t="shared" si="4"/>
        <v>0</v>
      </c>
      <c r="L197" s="58">
        <f t="shared" si="5"/>
        <v>1</v>
      </c>
    </row>
    <row r="198" spans="1:12" ht="15" x14ac:dyDescent="0.25">
      <c r="A198" t="str">
        <f>VLOOKUP(E198,'[1]ONS Area ID (CWT Q2 13-14)'!$A$2:$C$219,2,FALSE)</f>
        <v>E38000110</v>
      </c>
      <c r="B198" t="str">
        <f>VLOOKUP(E198,'[1]ONS Area ID (CWT Q2 13-14)'!$A$2:$C$219,3,FALSE)</f>
        <v>E39000024</v>
      </c>
      <c r="C198" s="66" t="str">
        <f>VLOOKUP(E198,[1]CCG!$A$2:$D$212,4,FALSE)</f>
        <v>Q69</v>
      </c>
      <c r="D198" s="66" t="str">
        <f>VLOOKUP(C198,'[1]Area Team'!$A$2:$B$29,2,FALSE)</f>
        <v>THAMES VALLEY AREA TEAM</v>
      </c>
      <c r="E198" s="83" t="s">
        <v>241</v>
      </c>
      <c r="F198" s="66" t="str">
        <f>VLOOKUP(E198,[1]CCG!$A$2:$D$212,2,FALSE)</f>
        <v>NHS NEWBURY AND DISTRICT CCG</v>
      </c>
      <c r="G198" s="56" t="s">
        <v>62</v>
      </c>
      <c r="H198" s="56" t="s">
        <v>64</v>
      </c>
      <c r="I198" s="84">
        <v>47</v>
      </c>
      <c r="J198" s="84">
        <v>46</v>
      </c>
      <c r="K198" s="60">
        <f t="shared" si="4"/>
        <v>1</v>
      </c>
      <c r="L198" s="58">
        <f t="shared" si="5"/>
        <v>0.97872340425531912</v>
      </c>
    </row>
    <row r="199" spans="1:12" ht="15" x14ac:dyDescent="0.25">
      <c r="A199" t="str">
        <f>VLOOKUP(E199,'[1]ONS Area ID (CWT Q2 13-14)'!$A$2:$C$219,2,FALSE)</f>
        <v>E38000114</v>
      </c>
      <c r="B199" t="str">
        <f>VLOOKUP(E199,'[1]ONS Area ID (CWT Q2 13-14)'!$A$2:$C$219,3,FALSE)</f>
        <v>E39000024</v>
      </c>
      <c r="C199" s="66" t="str">
        <f>VLOOKUP(E199,[1]CCG!$A$2:$D$212,4,FALSE)</f>
        <v>Q69</v>
      </c>
      <c r="D199" s="66" t="str">
        <f>VLOOKUP(C199,'[1]Area Team'!$A$2:$B$29,2,FALSE)</f>
        <v>THAMES VALLEY AREA TEAM</v>
      </c>
      <c r="E199" s="83" t="s">
        <v>242</v>
      </c>
      <c r="F199" s="66" t="str">
        <f>VLOOKUP(E199,[1]CCG!$A$2:$D$212,2,FALSE)</f>
        <v>NHS NORTH &amp; WEST READING CCG</v>
      </c>
      <c r="G199" s="56" t="s">
        <v>62</v>
      </c>
      <c r="H199" s="56" t="s">
        <v>64</v>
      </c>
      <c r="I199" s="84">
        <v>45</v>
      </c>
      <c r="J199" s="84">
        <v>45</v>
      </c>
      <c r="K199" s="60">
        <f t="shared" si="4"/>
        <v>0</v>
      </c>
      <c r="L199" s="58">
        <f t="shared" si="5"/>
        <v>1</v>
      </c>
    </row>
    <row r="200" spans="1:12" ht="15" x14ac:dyDescent="0.25">
      <c r="A200" t="str">
        <f>VLOOKUP(E200,'[1]ONS Area ID (CWT Q2 13-14)'!$A$2:$C$219,2,FALSE)</f>
        <v>E38000136</v>
      </c>
      <c r="B200" t="str">
        <f>VLOOKUP(E200,'[1]ONS Area ID (CWT Q2 13-14)'!$A$2:$C$219,3,FALSE)</f>
        <v>E39000024</v>
      </c>
      <c r="C200" s="66" t="str">
        <f>VLOOKUP(E200,[1]CCG!$A$2:$D$212,4,FALSE)</f>
        <v>Q69</v>
      </c>
      <c r="D200" s="66" t="str">
        <f>VLOOKUP(C200,'[1]Area Team'!$A$2:$B$29,2,FALSE)</f>
        <v>THAMES VALLEY AREA TEAM</v>
      </c>
      <c r="E200" s="83" t="s">
        <v>243</v>
      </c>
      <c r="F200" s="66" t="str">
        <f>VLOOKUP(E200,[1]CCG!$A$2:$D$212,2,FALSE)</f>
        <v>NHS OXFORDSHIRE CCG</v>
      </c>
      <c r="G200" s="56" t="s">
        <v>62</v>
      </c>
      <c r="H200" s="56" t="s">
        <v>64</v>
      </c>
      <c r="I200" s="84">
        <v>114</v>
      </c>
      <c r="J200" s="84">
        <v>114</v>
      </c>
      <c r="K200" s="60">
        <f t="shared" si="4"/>
        <v>0</v>
      </c>
      <c r="L200" s="58">
        <f t="shared" si="5"/>
        <v>1</v>
      </c>
    </row>
    <row r="201" spans="1:12" ht="15" x14ac:dyDescent="0.25">
      <c r="A201" t="str">
        <f>VLOOKUP(E201,'[1]ONS Area ID (CWT Q2 13-14)'!$A$2:$C$219,2,FALSE)</f>
        <v>E38000148</v>
      </c>
      <c r="B201" t="str">
        <f>VLOOKUP(E201,'[1]ONS Area ID (CWT Q2 13-14)'!$A$2:$C$219,3,FALSE)</f>
        <v>E39000024</v>
      </c>
      <c r="C201" s="66" t="str">
        <f>VLOOKUP(E201,[1]CCG!$A$2:$D$212,4,FALSE)</f>
        <v>Q69</v>
      </c>
      <c r="D201" s="66" t="str">
        <f>VLOOKUP(C201,'[1]Area Team'!$A$2:$B$29,2,FALSE)</f>
        <v>THAMES VALLEY AREA TEAM</v>
      </c>
      <c r="E201" s="83" t="s">
        <v>245</v>
      </c>
      <c r="F201" s="66" t="str">
        <f>VLOOKUP(E201,[1]CCG!$A$2:$D$212,2,FALSE)</f>
        <v>NHS SLOUGH CCG</v>
      </c>
      <c r="G201" s="56" t="s">
        <v>62</v>
      </c>
      <c r="H201" s="56" t="s">
        <v>64</v>
      </c>
      <c r="I201" s="84">
        <v>47</v>
      </c>
      <c r="J201" s="84">
        <v>47</v>
      </c>
      <c r="K201" s="60">
        <f t="shared" si="4"/>
        <v>0</v>
      </c>
      <c r="L201" s="58">
        <f t="shared" si="5"/>
        <v>1</v>
      </c>
    </row>
    <row r="202" spans="1:12" ht="15" x14ac:dyDescent="0.25">
      <c r="A202" t="str">
        <f>VLOOKUP(E202,'[1]ONS Area ID (CWT Q2 13-14)'!$A$2:$C$219,2,FALSE)</f>
        <v>E38000160</v>
      </c>
      <c r="B202" t="str">
        <f>VLOOKUP(E202,'[1]ONS Area ID (CWT Q2 13-14)'!$A$2:$C$219,3,FALSE)</f>
        <v>E39000024</v>
      </c>
      <c r="C202" s="66" t="str">
        <f>VLOOKUP(E202,[1]CCG!$A$2:$D$212,4,FALSE)</f>
        <v>Q69</v>
      </c>
      <c r="D202" s="66" t="str">
        <f>VLOOKUP(C202,'[1]Area Team'!$A$2:$B$29,2,FALSE)</f>
        <v>THAMES VALLEY AREA TEAM</v>
      </c>
      <c r="E202" s="83" t="s">
        <v>247</v>
      </c>
      <c r="F202" s="66" t="str">
        <f>VLOOKUP(E202,[1]CCG!$A$2:$D$212,2,FALSE)</f>
        <v>NHS SOUTH READING CCG</v>
      </c>
      <c r="G202" s="56" t="s">
        <v>62</v>
      </c>
      <c r="H202" s="56" t="s">
        <v>64</v>
      </c>
      <c r="I202" s="84">
        <v>25</v>
      </c>
      <c r="J202" s="84">
        <v>25</v>
      </c>
      <c r="K202" s="60">
        <f t="shared" si="4"/>
        <v>0</v>
      </c>
      <c r="L202" s="58">
        <f t="shared" si="5"/>
        <v>1</v>
      </c>
    </row>
    <row r="203" spans="1:12" ht="15" x14ac:dyDescent="0.25">
      <c r="A203" t="str">
        <f>VLOOKUP(E203,'[1]ONS Area ID (CWT Q2 13-14)'!$A$2:$C$219,2,FALSE)</f>
        <v>E38000207</v>
      </c>
      <c r="B203" t="str">
        <f>VLOOKUP(E203,'[1]ONS Area ID (CWT Q2 13-14)'!$A$2:$C$219,3,FALSE)</f>
        <v>E39000024</v>
      </c>
      <c r="C203" s="66" t="str">
        <f>VLOOKUP(E203,[1]CCG!$A$2:$D$212,4,FALSE)</f>
        <v>Q69</v>
      </c>
      <c r="D203" s="66" t="str">
        <f>VLOOKUP(C203,'[1]Area Team'!$A$2:$B$29,2,FALSE)</f>
        <v>THAMES VALLEY AREA TEAM</v>
      </c>
      <c r="E203" s="83" t="s">
        <v>251</v>
      </c>
      <c r="F203" s="66" t="str">
        <f>VLOOKUP(E203,[1]CCG!$A$2:$D$212,2,FALSE)</f>
        <v>NHS WINDSOR, ASCOT AND MAIDENHEAD CCG</v>
      </c>
      <c r="G203" s="56" t="s">
        <v>62</v>
      </c>
      <c r="H203" s="56" t="s">
        <v>64</v>
      </c>
      <c r="I203" s="84">
        <v>77</v>
      </c>
      <c r="J203" s="84">
        <v>77</v>
      </c>
      <c r="K203" s="60">
        <f t="shared" si="4"/>
        <v>0</v>
      </c>
      <c r="L203" s="58">
        <f t="shared" si="5"/>
        <v>1</v>
      </c>
    </row>
    <row r="204" spans="1:12" ht="15" x14ac:dyDescent="0.25">
      <c r="A204" t="str">
        <f>VLOOKUP(E204,'[1]ONS Area ID (CWT Q2 13-14)'!$A$2:$C$219,2,FALSE)</f>
        <v>E38000209</v>
      </c>
      <c r="B204" t="str">
        <f>VLOOKUP(E204,'[1]ONS Area ID (CWT Q2 13-14)'!$A$2:$C$219,3,FALSE)</f>
        <v>E39000024</v>
      </c>
      <c r="C204" s="66" t="str">
        <f>VLOOKUP(E204,[1]CCG!$A$2:$D$212,4,FALSE)</f>
        <v>Q69</v>
      </c>
      <c r="D204" s="66" t="str">
        <f>VLOOKUP(C204,'[1]Area Team'!$A$2:$B$29,2,FALSE)</f>
        <v>THAMES VALLEY AREA TEAM</v>
      </c>
      <c r="E204" s="83" t="s">
        <v>252</v>
      </c>
      <c r="F204" s="66" t="str">
        <f>VLOOKUP(E204,[1]CCG!$A$2:$D$212,2,FALSE)</f>
        <v>NHS WOKINGHAM CCG</v>
      </c>
      <c r="G204" s="56" t="s">
        <v>62</v>
      </c>
      <c r="H204" s="56" t="s">
        <v>64</v>
      </c>
      <c r="I204" s="84">
        <v>58</v>
      </c>
      <c r="J204" s="84">
        <v>58</v>
      </c>
      <c r="K204" s="60">
        <f t="shared" ref="K204:K223" si="6">I204-J204</f>
        <v>0</v>
      </c>
      <c r="L204" s="58">
        <f t="shared" ref="L204:L223" si="7">J204/I204</f>
        <v>1</v>
      </c>
    </row>
    <row r="205" spans="1:12" ht="15" x14ac:dyDescent="0.25">
      <c r="A205" t="str">
        <f>VLOOKUP(E205,'[1]ONS Area ID (CWT Q2 13-14)'!$A$2:$C$219,2,FALSE)</f>
        <v>E38000045</v>
      </c>
      <c r="B205" t="str">
        <f>VLOOKUP(E205,'[1]ONS Area ID (CWT Q2 13-14)'!$A$2:$C$219,3,FALSE)</f>
        <v>E39000025</v>
      </c>
      <c r="C205" s="66" t="str">
        <f>VLOOKUP(E205,[1]CCG!$A$2:$D$212,4,FALSE)</f>
        <v>Q70</v>
      </c>
      <c r="D205" s="66" t="str">
        <f>VLOOKUP(C205,'[1]Area Team'!$A$2:$B$29,2,FALSE)</f>
        <v>WESSEX AREA TEAM</v>
      </c>
      <c r="E205" s="83" t="s">
        <v>255</v>
      </c>
      <c r="F205" s="66" t="str">
        <f>VLOOKUP(E205,[1]CCG!$A$2:$D$212,2,FALSE)</f>
        <v>NHS DORSET CCG</v>
      </c>
      <c r="G205" s="56" t="s">
        <v>62</v>
      </c>
      <c r="H205" s="56" t="s">
        <v>64</v>
      </c>
      <c r="I205" s="84">
        <v>425</v>
      </c>
      <c r="J205" s="84">
        <v>424</v>
      </c>
      <c r="K205" s="60">
        <f t="shared" si="6"/>
        <v>1</v>
      </c>
      <c r="L205" s="58">
        <f t="shared" si="7"/>
        <v>0.99764705882352944</v>
      </c>
    </row>
    <row r="206" spans="1:12" ht="15" x14ac:dyDescent="0.25">
      <c r="A206" t="str">
        <f>VLOOKUP(E206,'[1]ONS Area ID (CWT Q2 13-14)'!$A$2:$C$219,2,FALSE)</f>
        <v>E38000059</v>
      </c>
      <c r="B206" t="str">
        <f>VLOOKUP(E206,'[1]ONS Area ID (CWT Q2 13-14)'!$A$2:$C$219,3,FALSE)</f>
        <v>E39000025</v>
      </c>
      <c r="C206" s="66" t="str">
        <f>VLOOKUP(E206,[1]CCG!$A$2:$D$212,4,FALSE)</f>
        <v>Q70</v>
      </c>
      <c r="D206" s="66" t="str">
        <f>VLOOKUP(C206,'[1]Area Team'!$A$2:$B$29,2,FALSE)</f>
        <v>WESSEX AREA TEAM</v>
      </c>
      <c r="E206" s="83" t="s">
        <v>239</v>
      </c>
      <c r="F206" s="66" t="str">
        <f>VLOOKUP(E206,[1]CCG!$A$2:$D$212,2,FALSE)</f>
        <v>NHS FAREHAM AND GOSPORT CCG</v>
      </c>
      <c r="G206" s="56" t="s">
        <v>62</v>
      </c>
      <c r="H206" s="56" t="s">
        <v>64</v>
      </c>
      <c r="I206" s="84">
        <v>103</v>
      </c>
      <c r="J206" s="84">
        <v>103</v>
      </c>
      <c r="K206" s="60">
        <f t="shared" si="6"/>
        <v>0</v>
      </c>
      <c r="L206" s="58">
        <f t="shared" si="7"/>
        <v>1</v>
      </c>
    </row>
    <row r="207" spans="1:12" ht="15" x14ac:dyDescent="0.25">
      <c r="A207" t="str">
        <f>VLOOKUP(E207,'[1]ONS Area ID (CWT Q2 13-14)'!$A$2:$C$219,2,FALSE)</f>
        <v>E38000087</v>
      </c>
      <c r="B207" t="str">
        <f>VLOOKUP(E207,'[1]ONS Area ID (CWT Q2 13-14)'!$A$2:$C$219,3,FALSE)</f>
        <v>E39000025</v>
      </c>
      <c r="C207" s="66" t="str">
        <f>VLOOKUP(E207,[1]CCG!$A$2:$D$212,4,FALSE)</f>
        <v>Q70</v>
      </c>
      <c r="D207" s="66" t="str">
        <f>VLOOKUP(C207,'[1]Area Team'!$A$2:$B$29,2,FALSE)</f>
        <v>WESSEX AREA TEAM</v>
      </c>
      <c r="E207" s="83" t="s">
        <v>240</v>
      </c>
      <c r="F207" s="66" t="str">
        <f>VLOOKUP(E207,[1]CCG!$A$2:$D$212,2,FALSE)</f>
        <v>NHS ISLE OF WIGHT CCG</v>
      </c>
      <c r="G207" s="56" t="s">
        <v>62</v>
      </c>
      <c r="H207" s="56" t="s">
        <v>64</v>
      </c>
      <c r="I207" s="84">
        <v>139</v>
      </c>
      <c r="J207" s="84">
        <v>138</v>
      </c>
      <c r="K207" s="60">
        <f t="shared" si="6"/>
        <v>1</v>
      </c>
      <c r="L207" s="58">
        <f t="shared" si="7"/>
        <v>0.9928057553956835</v>
      </c>
    </row>
    <row r="208" spans="1:12" ht="15" x14ac:dyDescent="0.25">
      <c r="A208" t="str">
        <f>VLOOKUP(E208,'[1]ONS Area ID (CWT Q2 13-14)'!$A$2:$C$219,2,FALSE)</f>
        <v>E38000118</v>
      </c>
      <c r="B208" t="str">
        <f>VLOOKUP(E208,'[1]ONS Area ID (CWT Q2 13-14)'!$A$2:$C$219,3,FALSE)</f>
        <v>E39000025</v>
      </c>
      <c r="C208" s="66" t="str">
        <f>VLOOKUP(E208,[1]CCG!$A$2:$D$212,4,FALSE)</f>
        <v>Q70</v>
      </c>
      <c r="D208" s="66" t="str">
        <f>VLOOKUP(C208,'[1]Area Team'!$A$2:$B$29,2,FALSE)</f>
        <v>WESSEX AREA TEAM</v>
      </c>
      <c r="E208" s="83" t="s">
        <v>274</v>
      </c>
      <c r="F208" s="66" t="str">
        <f>VLOOKUP(E208,[1]CCG!$A$2:$D$212,2,FALSE)</f>
        <v>NHS NORTH EAST HAMPSHIRE AND FARNHAM CCG</v>
      </c>
      <c r="G208" s="56" t="s">
        <v>62</v>
      </c>
      <c r="H208" s="56" t="s">
        <v>64</v>
      </c>
      <c r="I208" s="84">
        <v>68</v>
      </c>
      <c r="J208" s="84">
        <v>68</v>
      </c>
      <c r="K208" s="60">
        <f t="shared" si="6"/>
        <v>0</v>
      </c>
      <c r="L208" s="58">
        <f t="shared" si="7"/>
        <v>1</v>
      </c>
    </row>
    <row r="209" spans="1:12" ht="15" x14ac:dyDescent="0.25">
      <c r="A209" t="str">
        <f>VLOOKUP(E209,'[1]ONS Area ID (CWT Q2 13-14)'!$A$2:$C$219,2,FALSE)</f>
        <v>E38000120</v>
      </c>
      <c r="B209" t="str">
        <f>VLOOKUP(E209,'[1]ONS Area ID (CWT Q2 13-14)'!$A$2:$C$219,3,FALSE)</f>
        <v>E39000025</v>
      </c>
      <c r="C209" s="66" t="str">
        <f>VLOOKUP(E209,[1]CCG!$A$2:$D$212,4,FALSE)</f>
        <v>Q70</v>
      </c>
      <c r="D209" s="66" t="str">
        <f>VLOOKUP(C209,'[1]Area Team'!$A$2:$B$29,2,FALSE)</f>
        <v>WESSEX AREA TEAM</v>
      </c>
      <c r="E209" s="83" t="s">
        <v>238</v>
      </c>
      <c r="F209" s="66" t="str">
        <f>VLOOKUP(E209,[1]CCG!$A$2:$D$212,2,FALSE)</f>
        <v>NHS NORTH HAMPSHIRE CCG</v>
      </c>
      <c r="G209" s="56" t="s">
        <v>62</v>
      </c>
      <c r="H209" s="56" t="s">
        <v>64</v>
      </c>
      <c r="I209" s="84">
        <v>52</v>
      </c>
      <c r="J209" s="84">
        <v>52</v>
      </c>
      <c r="K209" s="60">
        <f t="shared" si="6"/>
        <v>0</v>
      </c>
      <c r="L209" s="58">
        <f t="shared" si="7"/>
        <v>1</v>
      </c>
    </row>
    <row r="210" spans="1:12" ht="15" x14ac:dyDescent="0.25">
      <c r="A210" t="str">
        <f>VLOOKUP(E210,'[1]ONS Area ID (CWT Q2 13-14)'!$A$2:$C$219,2,FALSE)</f>
        <v>E38000137</v>
      </c>
      <c r="B210" t="str">
        <f>VLOOKUP(E210,'[1]ONS Area ID (CWT Q2 13-14)'!$A$2:$C$219,3,FALSE)</f>
        <v>E39000025</v>
      </c>
      <c r="C210" s="66" t="str">
        <f>VLOOKUP(E210,[1]CCG!$A$2:$D$212,4,FALSE)</f>
        <v>Q70</v>
      </c>
      <c r="D210" s="66" t="str">
        <f>VLOOKUP(C210,'[1]Area Team'!$A$2:$B$29,2,FALSE)</f>
        <v>WESSEX AREA TEAM</v>
      </c>
      <c r="E210" s="83" t="s">
        <v>244</v>
      </c>
      <c r="F210" s="66" t="str">
        <f>VLOOKUP(E210,[1]CCG!$A$2:$D$212,2,FALSE)</f>
        <v>NHS PORTSMOUTH CCG</v>
      </c>
      <c r="G210" s="56" t="s">
        <v>62</v>
      </c>
      <c r="H210" s="56" t="s">
        <v>64</v>
      </c>
      <c r="I210" s="84">
        <v>75</v>
      </c>
      <c r="J210" s="84">
        <v>75</v>
      </c>
      <c r="K210" s="60">
        <f t="shared" si="6"/>
        <v>0</v>
      </c>
      <c r="L210" s="58">
        <f t="shared" si="7"/>
        <v>1</v>
      </c>
    </row>
    <row r="211" spans="1:12" ht="15" x14ac:dyDescent="0.25">
      <c r="A211" t="str">
        <f>VLOOKUP(E211,'[1]ONS Area ID (CWT Q2 13-14)'!$A$2:$C$219,2,FALSE)</f>
        <v>E38000154</v>
      </c>
      <c r="B211" t="str">
        <f>VLOOKUP(E211,'[1]ONS Area ID (CWT Q2 13-14)'!$A$2:$C$219,3,FALSE)</f>
        <v>E39000025</v>
      </c>
      <c r="C211" s="66" t="str">
        <f>VLOOKUP(E211,[1]CCG!$A$2:$D$212,4,FALSE)</f>
        <v>Q70</v>
      </c>
      <c r="D211" s="66" t="str">
        <f>VLOOKUP(C211,'[1]Area Team'!$A$2:$B$29,2,FALSE)</f>
        <v>WESSEX AREA TEAM</v>
      </c>
      <c r="E211" s="83" t="s">
        <v>246</v>
      </c>
      <c r="F211" s="66" t="str">
        <f>VLOOKUP(E211,[1]CCG!$A$2:$D$212,2,FALSE)</f>
        <v>NHS SOUTH EASTERN HAMPSHIRE CCG</v>
      </c>
      <c r="G211" s="56" t="s">
        <v>62</v>
      </c>
      <c r="H211" s="56" t="s">
        <v>64</v>
      </c>
      <c r="I211" s="84">
        <v>122</v>
      </c>
      <c r="J211" s="84">
        <v>122</v>
      </c>
      <c r="K211" s="60">
        <f t="shared" si="6"/>
        <v>0</v>
      </c>
      <c r="L211" s="58">
        <f t="shared" si="7"/>
        <v>1</v>
      </c>
    </row>
    <row r="212" spans="1:12" ht="15" x14ac:dyDescent="0.25">
      <c r="A212" t="str">
        <f>VLOOKUP(E212,'[1]ONS Area ID (CWT Q2 13-14)'!$A$2:$C$219,2,FALSE)</f>
        <v>E38000167</v>
      </c>
      <c r="B212" t="str">
        <f>VLOOKUP(E212,'[1]ONS Area ID (CWT Q2 13-14)'!$A$2:$C$219,3,FALSE)</f>
        <v>E39000025</v>
      </c>
      <c r="C212" s="66" t="str">
        <f>VLOOKUP(E212,[1]CCG!$A$2:$D$212,4,FALSE)</f>
        <v>Q70</v>
      </c>
      <c r="D212" s="66" t="str">
        <f>VLOOKUP(C212,'[1]Area Team'!$A$2:$B$29,2,FALSE)</f>
        <v>WESSEX AREA TEAM</v>
      </c>
      <c r="E212" s="83" t="s">
        <v>248</v>
      </c>
      <c r="F212" s="66" t="str">
        <f>VLOOKUP(E212,[1]CCG!$A$2:$D$212,2,FALSE)</f>
        <v>NHS SOUTHAMPTON CCG</v>
      </c>
      <c r="G212" s="56" t="s">
        <v>62</v>
      </c>
      <c r="H212" s="56" t="s">
        <v>64</v>
      </c>
      <c r="I212" s="84">
        <v>122</v>
      </c>
      <c r="J212" s="84">
        <v>122</v>
      </c>
      <c r="K212" s="60">
        <f t="shared" si="6"/>
        <v>0</v>
      </c>
      <c r="L212" s="58">
        <f t="shared" si="7"/>
        <v>1</v>
      </c>
    </row>
    <row r="213" spans="1:12" ht="15" x14ac:dyDescent="0.25">
      <c r="A213" t="str">
        <f>VLOOKUP(E213,'[1]ONS Area ID (CWT Q2 13-14)'!$A$2:$C$219,2,FALSE)</f>
        <v>E38000198</v>
      </c>
      <c r="B213" t="str">
        <f>VLOOKUP(E213,'[1]ONS Area ID (CWT Q2 13-14)'!$A$2:$C$219,3,FALSE)</f>
        <v>E39000025</v>
      </c>
      <c r="C213" s="66" t="str">
        <f>VLOOKUP(E213,[1]CCG!$A$2:$D$212,4,FALSE)</f>
        <v>Q70</v>
      </c>
      <c r="D213" s="66" t="str">
        <f>VLOOKUP(C213,'[1]Area Team'!$A$2:$B$29,2,FALSE)</f>
        <v>WESSEX AREA TEAM</v>
      </c>
      <c r="E213" s="83" t="s">
        <v>250</v>
      </c>
      <c r="F213" s="66" t="str">
        <f>VLOOKUP(E213,[1]CCG!$A$2:$D$212,2,FALSE)</f>
        <v>NHS WEST HAMPSHIRE CCG</v>
      </c>
      <c r="G213" s="56" t="s">
        <v>62</v>
      </c>
      <c r="H213" s="56" t="s">
        <v>64</v>
      </c>
      <c r="I213" s="84">
        <v>206</v>
      </c>
      <c r="J213" s="84">
        <v>206</v>
      </c>
      <c r="K213" s="60">
        <f t="shared" si="6"/>
        <v>0</v>
      </c>
      <c r="L213" s="58">
        <f t="shared" si="7"/>
        <v>1</v>
      </c>
    </row>
    <row r="214" spans="1:12" ht="15" x14ac:dyDescent="0.25">
      <c r="A214" t="str">
        <f>VLOOKUP(E214,'[1]ONS Area ID (CWT Q2 13-14)'!$A$2:$C$219,2,FALSE)</f>
        <v>E38000001</v>
      </c>
      <c r="B214" t="str">
        <f>VLOOKUP(E214,'[1]ONS Area ID (CWT Q2 13-14)'!$A$2:$C$219,3,FALSE)</f>
        <v>E39000009</v>
      </c>
      <c r="C214" s="66" t="str">
        <f>VLOOKUP(E214,[1]CCG!$A$2:$D$212,4,FALSE)</f>
        <v>Q52</v>
      </c>
      <c r="D214" s="66" t="str">
        <f>VLOOKUP(C214,'[1]Area Team'!$A$2:$B$29,2,FALSE)</f>
        <v>WEST YORKSHIRE AREA TEAM</v>
      </c>
      <c r="E214" s="83" t="s">
        <v>108</v>
      </c>
      <c r="F214" s="66" t="str">
        <f>VLOOKUP(E214,[1]CCG!$A$2:$D$212,2,FALSE)</f>
        <v>NHS AIREDALE, WHARFDALE AND CRAVEN CCG</v>
      </c>
      <c r="G214" s="56" t="s">
        <v>62</v>
      </c>
      <c r="H214" s="56" t="s">
        <v>64</v>
      </c>
      <c r="I214" s="84">
        <v>72</v>
      </c>
      <c r="J214" s="84">
        <v>72</v>
      </c>
      <c r="K214" s="60">
        <f t="shared" si="6"/>
        <v>0</v>
      </c>
      <c r="L214" s="58">
        <f t="shared" si="7"/>
        <v>1</v>
      </c>
    </row>
    <row r="215" spans="1:12" ht="15" x14ac:dyDescent="0.25">
      <c r="A215" t="str">
        <f>VLOOKUP(E215,'[1]ONS Area ID (CWT Q2 13-14)'!$A$2:$C$219,2,FALSE)</f>
        <v>E38000018</v>
      </c>
      <c r="B215" t="str">
        <f>VLOOKUP(E215,'[1]ONS Area ID (CWT Q2 13-14)'!$A$2:$C$219,3,FALSE)</f>
        <v>E39000009</v>
      </c>
      <c r="C215" s="66" t="str">
        <f>VLOOKUP(E215,[1]CCG!$A$2:$D$212,4,FALSE)</f>
        <v>Q52</v>
      </c>
      <c r="D215" s="66" t="str">
        <f>VLOOKUP(C215,'[1]Area Team'!$A$2:$B$29,2,FALSE)</f>
        <v>WEST YORKSHIRE AREA TEAM</v>
      </c>
      <c r="E215" s="83" t="s">
        <v>114</v>
      </c>
      <c r="F215" s="66" t="str">
        <f>VLOOKUP(E215,[1]CCG!$A$2:$D$212,2,FALSE)</f>
        <v>NHS BRADFORD CITY CCG</v>
      </c>
      <c r="G215" s="56" t="s">
        <v>62</v>
      </c>
      <c r="H215" s="56" t="s">
        <v>64</v>
      </c>
      <c r="I215" s="84">
        <v>24</v>
      </c>
      <c r="J215" s="84">
        <v>24</v>
      </c>
      <c r="K215" s="60">
        <f t="shared" si="6"/>
        <v>0</v>
      </c>
      <c r="L215" s="58">
        <f t="shared" si="7"/>
        <v>1</v>
      </c>
    </row>
    <row r="216" spans="1:12" ht="15" x14ac:dyDescent="0.25">
      <c r="A216" t="str">
        <f>VLOOKUP(E216,'[1]ONS Area ID (CWT Q2 13-14)'!$A$2:$C$219,2,FALSE)</f>
        <v>E38000019</v>
      </c>
      <c r="B216" t="str">
        <f>VLOOKUP(E216,'[1]ONS Area ID (CWT Q2 13-14)'!$A$2:$C$219,3,FALSE)</f>
        <v>E39000009</v>
      </c>
      <c r="C216" s="66" t="str">
        <f>VLOOKUP(E216,[1]CCG!$A$2:$D$212,4,FALSE)</f>
        <v>Q52</v>
      </c>
      <c r="D216" s="66" t="str">
        <f>VLOOKUP(C216,'[1]Area Team'!$A$2:$B$29,2,FALSE)</f>
        <v>WEST YORKSHIRE AREA TEAM</v>
      </c>
      <c r="E216" s="83" t="s">
        <v>111</v>
      </c>
      <c r="F216" s="66" t="str">
        <f>VLOOKUP(E216,[1]CCG!$A$2:$D$212,2,FALSE)</f>
        <v>NHS BRADFORD DISTRICTS CCG</v>
      </c>
      <c r="G216" s="56" t="s">
        <v>62</v>
      </c>
      <c r="H216" s="56" t="s">
        <v>64</v>
      </c>
      <c r="I216" s="84">
        <v>187</v>
      </c>
      <c r="J216" s="84">
        <v>187</v>
      </c>
      <c r="K216" s="60">
        <f t="shared" si="6"/>
        <v>0</v>
      </c>
      <c r="L216" s="58">
        <f t="shared" si="7"/>
        <v>1</v>
      </c>
    </row>
    <row r="217" spans="1:12" ht="15" x14ac:dyDescent="0.25">
      <c r="A217" t="str">
        <f>VLOOKUP(E217,'[1]ONS Area ID (CWT Q2 13-14)'!$A$2:$C$219,2,FALSE)</f>
        <v>E38000025</v>
      </c>
      <c r="B217" t="str">
        <f>VLOOKUP(E217,'[1]ONS Area ID (CWT Q2 13-14)'!$A$2:$C$219,3,FALSE)</f>
        <v>E39000009</v>
      </c>
      <c r="C217" s="66" t="str">
        <f>VLOOKUP(E217,[1]CCG!$A$2:$D$212,4,FALSE)</f>
        <v>Q52</v>
      </c>
      <c r="D217" s="66" t="str">
        <f>VLOOKUP(C217,'[1]Area Team'!$A$2:$B$29,2,FALSE)</f>
        <v>WEST YORKSHIRE AREA TEAM</v>
      </c>
      <c r="E217" s="83" t="s">
        <v>112</v>
      </c>
      <c r="F217" s="66" t="str">
        <f>VLOOKUP(E217,[1]CCG!$A$2:$D$212,2,FALSE)</f>
        <v>NHS CALDERDALE CCG</v>
      </c>
      <c r="G217" s="56" t="s">
        <v>62</v>
      </c>
      <c r="H217" s="56" t="s">
        <v>64</v>
      </c>
      <c r="I217" s="84">
        <v>72</v>
      </c>
      <c r="J217" s="84">
        <v>72</v>
      </c>
      <c r="K217" s="60">
        <f t="shared" si="6"/>
        <v>0</v>
      </c>
      <c r="L217" s="58">
        <f t="shared" si="7"/>
        <v>1</v>
      </c>
    </row>
    <row r="218" spans="1:12" ht="15" x14ac:dyDescent="0.25">
      <c r="A218" t="str">
        <f>VLOOKUP(E218,'[1]ONS Area ID (CWT Q2 13-14)'!$A$2:$C$219,2,FALSE)</f>
        <v>E38000064</v>
      </c>
      <c r="B218" t="str">
        <f>VLOOKUP(E218,'[1]ONS Area ID (CWT Q2 13-14)'!$A$2:$C$219,3,FALSE)</f>
        <v>E39000009</v>
      </c>
      <c r="C218" s="66" t="str">
        <f>VLOOKUP(E218,[1]CCG!$A$2:$D$212,4,FALSE)</f>
        <v>Q52</v>
      </c>
      <c r="D218" s="66" t="str">
        <f>VLOOKUP(C218,'[1]Area Team'!$A$2:$B$29,2,FALSE)</f>
        <v>WEST YORKSHIRE AREA TEAM</v>
      </c>
      <c r="E218" s="83" t="s">
        <v>117</v>
      </c>
      <c r="F218" s="66" t="str">
        <f>VLOOKUP(E218,[1]CCG!$A$2:$D$212,2,FALSE)</f>
        <v>NHS GREATER HUDDERSFIELD CCG</v>
      </c>
      <c r="G218" s="56" t="s">
        <v>62</v>
      </c>
      <c r="H218" s="56" t="s">
        <v>64</v>
      </c>
      <c r="I218" s="84">
        <v>83</v>
      </c>
      <c r="J218" s="84">
        <v>83</v>
      </c>
      <c r="K218" s="60">
        <f t="shared" si="6"/>
        <v>0</v>
      </c>
      <c r="L218" s="58">
        <f t="shared" si="7"/>
        <v>1</v>
      </c>
    </row>
    <row r="219" spans="1:12" ht="15" x14ac:dyDescent="0.25">
      <c r="A219" t="str">
        <f>VLOOKUP(E219,'[1]ONS Area ID (CWT Q2 13-14)'!$A$2:$C$219,2,FALSE)</f>
        <v>E38000094</v>
      </c>
      <c r="B219" t="str">
        <f>VLOOKUP(E219,'[1]ONS Area ID (CWT Q2 13-14)'!$A$2:$C$219,3,FALSE)</f>
        <v>E39000009</v>
      </c>
      <c r="C219" s="66" t="str">
        <f>VLOOKUP(E219,[1]CCG!$A$2:$D$212,4,FALSE)</f>
        <v>Q52</v>
      </c>
      <c r="D219" s="66" t="str">
        <f>VLOOKUP(C219,'[1]Area Team'!$A$2:$B$29,2,FALSE)</f>
        <v>WEST YORKSHIRE AREA TEAM</v>
      </c>
      <c r="E219" s="83" t="s">
        <v>113</v>
      </c>
      <c r="F219" s="66" t="str">
        <f>VLOOKUP(E219,[1]CCG!$A$2:$D$212,2,FALSE)</f>
        <v>NHS LEEDS NORTH CCG</v>
      </c>
      <c r="G219" s="56" t="s">
        <v>62</v>
      </c>
      <c r="H219" s="56" t="s">
        <v>64</v>
      </c>
      <c r="I219" s="84">
        <v>140</v>
      </c>
      <c r="J219" s="84">
        <v>140</v>
      </c>
      <c r="K219" s="60">
        <f t="shared" si="6"/>
        <v>0</v>
      </c>
      <c r="L219" s="58">
        <f t="shared" si="7"/>
        <v>1</v>
      </c>
    </row>
    <row r="220" spans="1:12" ht="15" x14ac:dyDescent="0.25">
      <c r="A220" t="str">
        <f>VLOOKUP(E220,'[1]ONS Area ID (CWT Q2 13-14)'!$A$2:$C$219,2,FALSE)</f>
        <v>E38000095</v>
      </c>
      <c r="B220" t="str">
        <f>VLOOKUP(E220,'[1]ONS Area ID (CWT Q2 13-14)'!$A$2:$C$219,3,FALSE)</f>
        <v>E39000009</v>
      </c>
      <c r="C220" s="66" t="str">
        <f>VLOOKUP(E220,[1]CCG!$A$2:$D$212,4,FALSE)</f>
        <v>Q52</v>
      </c>
      <c r="D220" s="66" t="str">
        <f>VLOOKUP(C220,'[1]Area Team'!$A$2:$B$29,2,FALSE)</f>
        <v>WEST YORKSHIRE AREA TEAM</v>
      </c>
      <c r="E220" s="83" t="s">
        <v>122</v>
      </c>
      <c r="F220" s="66" t="str">
        <f>VLOOKUP(E220,[1]CCG!$A$2:$D$212,2,FALSE)</f>
        <v>NHS LEEDS SOUTH AND EAST CCG</v>
      </c>
      <c r="G220" s="56" t="s">
        <v>62</v>
      </c>
      <c r="H220" s="56" t="s">
        <v>64</v>
      </c>
      <c r="I220" s="84">
        <v>159</v>
      </c>
      <c r="J220" s="84">
        <v>159</v>
      </c>
      <c r="K220" s="60">
        <f t="shared" si="6"/>
        <v>0</v>
      </c>
      <c r="L220" s="58">
        <f t="shared" si="7"/>
        <v>1</v>
      </c>
    </row>
    <row r="221" spans="1:12" ht="15" x14ac:dyDescent="0.25">
      <c r="A221" t="str">
        <f>VLOOKUP(E221,'[1]ONS Area ID (CWT Q2 13-14)'!$A$2:$C$219,2,FALSE)</f>
        <v>E38000096</v>
      </c>
      <c r="B221" t="str">
        <f>VLOOKUP(E221,'[1]ONS Area ID (CWT Q2 13-14)'!$A$2:$C$219,3,FALSE)</f>
        <v>E39000009</v>
      </c>
      <c r="C221" s="66" t="str">
        <f>VLOOKUP(E221,[1]CCG!$A$2:$D$212,4,FALSE)</f>
        <v>Q52</v>
      </c>
      <c r="D221" s="66" t="str">
        <f>VLOOKUP(C221,'[1]Area Team'!$A$2:$B$29,2,FALSE)</f>
        <v>WEST YORKSHIRE AREA TEAM</v>
      </c>
      <c r="E221" s="83" t="s">
        <v>118</v>
      </c>
      <c r="F221" s="66" t="str">
        <f>VLOOKUP(E221,[1]CCG!$A$2:$D$212,2,FALSE)</f>
        <v>NHS LEEDS WEST CCG</v>
      </c>
      <c r="G221" s="56" t="s">
        <v>62</v>
      </c>
      <c r="H221" s="56" t="s">
        <v>64</v>
      </c>
      <c r="I221" s="84">
        <v>207</v>
      </c>
      <c r="J221" s="84">
        <v>207</v>
      </c>
      <c r="K221" s="60">
        <f t="shared" si="6"/>
        <v>0</v>
      </c>
      <c r="L221" s="58">
        <f t="shared" si="7"/>
        <v>1</v>
      </c>
    </row>
    <row r="222" spans="1:12" ht="15" x14ac:dyDescent="0.25">
      <c r="A222" t="str">
        <f>VLOOKUP(E222,'[1]ONS Area ID (CWT Q2 13-14)'!$A$2:$C$219,2,FALSE)</f>
        <v>E38000121</v>
      </c>
      <c r="B222" t="str">
        <f>VLOOKUP(E222,'[1]ONS Area ID (CWT Q2 13-14)'!$A$2:$C$219,3,FALSE)</f>
        <v>E39000009</v>
      </c>
      <c r="C222" s="66" t="str">
        <f>VLOOKUP(E222,[1]CCG!$A$2:$D$212,4,FALSE)</f>
        <v>Q52</v>
      </c>
      <c r="D222" s="66" t="str">
        <f>VLOOKUP(C222,'[1]Area Team'!$A$2:$B$29,2,FALSE)</f>
        <v>WEST YORKSHIRE AREA TEAM</v>
      </c>
      <c r="E222" s="83" t="s">
        <v>124</v>
      </c>
      <c r="F222" s="66" t="str">
        <f>VLOOKUP(E222,[1]CCG!$A$2:$D$212,2,FALSE)</f>
        <v>NHS NORTH KIRKLEES CCG</v>
      </c>
      <c r="G222" s="56" t="s">
        <v>62</v>
      </c>
      <c r="H222" s="56" t="s">
        <v>64</v>
      </c>
      <c r="I222" s="84">
        <v>93</v>
      </c>
      <c r="J222" s="84">
        <v>93</v>
      </c>
      <c r="K222" s="60">
        <f t="shared" si="6"/>
        <v>0</v>
      </c>
      <c r="L222" s="58">
        <f t="shared" si="7"/>
        <v>1</v>
      </c>
    </row>
    <row r="223" spans="1:12" ht="15" x14ac:dyDescent="0.25">
      <c r="A223" t="str">
        <f>VLOOKUP(E223,'[1]ONS Area ID (CWT Q2 13-14)'!$A$2:$C$219,2,FALSE)</f>
        <v>E38000190</v>
      </c>
      <c r="B223" t="str">
        <f>VLOOKUP(E223,'[1]ONS Area ID (CWT Q2 13-14)'!$A$2:$C$219,3,FALSE)</f>
        <v>E39000009</v>
      </c>
      <c r="C223" s="66" t="str">
        <f>VLOOKUP(E223,[1]CCG!$A$2:$D$212,4,FALSE)</f>
        <v>Q52</v>
      </c>
      <c r="D223" s="66" t="str">
        <f>VLOOKUP(C223,'[1]Area Team'!$A$2:$B$29,2,FALSE)</f>
        <v>WEST YORKSHIRE AREA TEAM</v>
      </c>
      <c r="E223" s="83" t="s">
        <v>130</v>
      </c>
      <c r="F223" s="66" t="str">
        <f>VLOOKUP(E223,[1]CCG!$A$2:$D$212,2,FALSE)</f>
        <v>NHS WAKEFIELD CCG</v>
      </c>
      <c r="G223" s="56" t="s">
        <v>62</v>
      </c>
      <c r="H223" s="56" t="s">
        <v>64</v>
      </c>
      <c r="I223" s="84">
        <v>205</v>
      </c>
      <c r="J223" s="84">
        <v>205</v>
      </c>
      <c r="K223" s="60">
        <f t="shared" si="6"/>
        <v>0</v>
      </c>
      <c r="L223" s="58">
        <f t="shared" si="7"/>
        <v>1</v>
      </c>
    </row>
    <row r="224" spans="1:12" x14ac:dyDescent="0.2">
      <c r="A224"/>
      <c r="B224"/>
      <c r="C224" s="66"/>
      <c r="D224" s="66"/>
      <c r="F224" s="18" t="s">
        <v>60</v>
      </c>
      <c r="G224" s="18" t="s">
        <v>62</v>
      </c>
      <c r="H224" s="18" t="s">
        <v>65</v>
      </c>
      <c r="I224" s="61">
        <f>SUM(I12:I223)</f>
        <v>22234</v>
      </c>
      <c r="J224" s="61">
        <f>SUM(J12:J223)</f>
        <v>22152</v>
      </c>
      <c r="K224" s="77">
        <f t="shared" ref="K224" si="8">I224-J224</f>
        <v>82</v>
      </c>
      <c r="L224" s="65">
        <f t="shared" ref="L224" si="9">J224/I224</f>
        <v>0.99631195466402811</v>
      </c>
    </row>
    <row r="225" spans="1:12" ht="15" x14ac:dyDescent="0.25">
      <c r="A225"/>
      <c r="B225"/>
      <c r="C225"/>
      <c r="D225"/>
      <c r="E225" s="54"/>
      <c r="F225" s="52"/>
      <c r="G225" s="56"/>
      <c r="I225" s="55"/>
      <c r="J225" s="55"/>
    </row>
    <row r="226" spans="1:12" ht="15" x14ac:dyDescent="0.25">
      <c r="A226" s="12" t="s">
        <v>13</v>
      </c>
      <c r="B226"/>
      <c r="C226"/>
      <c r="D226"/>
      <c r="E226" s="54"/>
      <c r="F226" s="52"/>
      <c r="G226" s="56"/>
      <c r="I226" s="13"/>
      <c r="J226" s="13"/>
      <c r="K226" s="13"/>
      <c r="L226" s="89"/>
    </row>
    <row r="227" spans="1:12" ht="15" x14ac:dyDescent="0.25">
      <c r="A227" s="12" t="s">
        <v>14</v>
      </c>
      <c r="B227" s="54"/>
      <c r="C227" s="54"/>
      <c r="D227" s="55"/>
      <c r="E227" s="54"/>
      <c r="F227" s="52"/>
      <c r="G227" s="56"/>
      <c r="I227" s="55"/>
      <c r="J227" s="55"/>
    </row>
    <row r="228" spans="1:12" x14ac:dyDescent="0.2">
      <c r="A228" s="46" t="s">
        <v>293</v>
      </c>
    </row>
    <row r="229" spans="1:12" x14ac:dyDescent="0.2">
      <c r="A229" s="46" t="s">
        <v>292</v>
      </c>
    </row>
    <row r="230" spans="1:12" x14ac:dyDescent="0.2">
      <c r="A230" s="12" t="s">
        <v>27</v>
      </c>
    </row>
    <row r="231" spans="1:12" x14ac:dyDescent="0.2">
      <c r="A231" s="23" t="s">
        <v>24</v>
      </c>
    </row>
    <row r="232" spans="1:12" x14ac:dyDescent="0.2">
      <c r="A232" s="12" t="s">
        <v>28</v>
      </c>
    </row>
    <row r="233" spans="1:12" x14ac:dyDescent="0.2">
      <c r="A233" s="46" t="s">
        <v>300</v>
      </c>
    </row>
    <row r="234" spans="1:12" x14ac:dyDescent="0.2">
      <c r="A234" s="46" t="s">
        <v>306</v>
      </c>
    </row>
    <row r="235" spans="1:12" x14ac:dyDescent="0.2">
      <c r="A235" s="46" t="s">
        <v>307</v>
      </c>
    </row>
    <row r="238" spans="1:12" x14ac:dyDescent="0.2">
      <c r="A238"/>
      <c r="B238"/>
      <c r="C238"/>
      <c r="D238"/>
      <c r="E238"/>
    </row>
    <row r="239" spans="1:12" x14ac:dyDescent="0.2">
      <c r="A239"/>
      <c r="B239"/>
      <c r="C239"/>
      <c r="D239"/>
      <c r="E239"/>
    </row>
    <row r="240" spans="1:12" x14ac:dyDescent="0.2">
      <c r="A240"/>
      <c r="B240"/>
      <c r="C240"/>
      <c r="D240"/>
      <c r="E240"/>
    </row>
    <row r="241" spans="1:5" x14ac:dyDescent="0.2">
      <c r="A241"/>
      <c r="B241"/>
      <c r="C241"/>
      <c r="D241"/>
      <c r="E241"/>
    </row>
    <row r="242" spans="1:5" x14ac:dyDescent="0.2">
      <c r="A242"/>
      <c r="B242"/>
      <c r="C242"/>
      <c r="D242"/>
      <c r="E242"/>
    </row>
    <row r="243" spans="1:5" x14ac:dyDescent="0.2">
      <c r="A243"/>
      <c r="B243"/>
      <c r="C243"/>
      <c r="D243"/>
      <c r="E243"/>
    </row>
    <row r="244" spans="1:5" x14ac:dyDescent="0.2">
      <c r="A244"/>
      <c r="B244"/>
      <c r="C244"/>
      <c r="D244"/>
      <c r="E244"/>
    </row>
    <row r="245" spans="1:5" x14ac:dyDescent="0.2">
      <c r="A245"/>
      <c r="B245"/>
      <c r="C245"/>
      <c r="D245"/>
      <c r="E245"/>
    </row>
    <row r="246" spans="1:5" x14ac:dyDescent="0.2">
      <c r="A246"/>
      <c r="B246"/>
      <c r="C246"/>
      <c r="D246"/>
      <c r="E246"/>
    </row>
    <row r="247" spans="1:5" x14ac:dyDescent="0.2">
      <c r="A247"/>
      <c r="B247"/>
      <c r="C247"/>
      <c r="D247"/>
      <c r="E247"/>
    </row>
    <row r="248" spans="1:5" x14ac:dyDescent="0.2">
      <c r="A248"/>
      <c r="B248"/>
      <c r="C248"/>
      <c r="D248"/>
      <c r="E248"/>
    </row>
    <row r="249" spans="1:5" x14ac:dyDescent="0.2">
      <c r="A249"/>
      <c r="B249"/>
      <c r="C249"/>
      <c r="D249"/>
      <c r="E249"/>
    </row>
    <row r="250" spans="1:5" x14ac:dyDescent="0.2">
      <c r="A250"/>
      <c r="B250"/>
      <c r="C250"/>
      <c r="D250"/>
      <c r="E250"/>
    </row>
    <row r="251" spans="1:5" x14ac:dyDescent="0.2">
      <c r="A251"/>
      <c r="B251"/>
      <c r="C251"/>
      <c r="D251"/>
      <c r="E251"/>
    </row>
    <row r="252" spans="1:5" x14ac:dyDescent="0.2">
      <c r="A252"/>
      <c r="B252"/>
      <c r="C252"/>
      <c r="D252"/>
      <c r="E252"/>
    </row>
    <row r="253" spans="1:5" x14ac:dyDescent="0.2">
      <c r="A253"/>
      <c r="B253"/>
      <c r="C253"/>
      <c r="D253"/>
      <c r="E253"/>
    </row>
    <row r="254" spans="1:5" x14ac:dyDescent="0.2">
      <c r="A254"/>
      <c r="B254"/>
      <c r="C254"/>
      <c r="D254"/>
      <c r="E254"/>
    </row>
    <row r="255" spans="1:5" x14ac:dyDescent="0.2">
      <c r="A255"/>
      <c r="B255"/>
      <c r="C255"/>
      <c r="D255"/>
      <c r="E255"/>
    </row>
    <row r="256" spans="1:5" x14ac:dyDescent="0.2">
      <c r="A256"/>
      <c r="B256"/>
      <c r="C256"/>
      <c r="D256"/>
      <c r="E256"/>
    </row>
    <row r="257" spans="1:5" x14ac:dyDescent="0.2">
      <c r="A257"/>
      <c r="B257"/>
      <c r="C257"/>
      <c r="D257"/>
      <c r="E257"/>
    </row>
    <row r="258" spans="1:5" x14ac:dyDescent="0.2">
      <c r="A258"/>
      <c r="B258"/>
      <c r="C258"/>
      <c r="D258"/>
      <c r="E258"/>
    </row>
    <row r="259" spans="1:5" x14ac:dyDescent="0.2">
      <c r="A259"/>
      <c r="B259"/>
      <c r="C259"/>
      <c r="D259"/>
      <c r="E259"/>
    </row>
    <row r="260" spans="1:5" x14ac:dyDescent="0.2">
      <c r="A260"/>
      <c r="B260"/>
      <c r="C260"/>
      <c r="D260"/>
      <c r="E260"/>
    </row>
    <row r="261" spans="1:5" x14ac:dyDescent="0.2">
      <c r="A261"/>
      <c r="B261"/>
      <c r="C261"/>
      <c r="D261"/>
      <c r="E261"/>
    </row>
    <row r="262" spans="1:5" x14ac:dyDescent="0.2">
      <c r="A262"/>
      <c r="B262"/>
      <c r="C262"/>
      <c r="D262"/>
      <c r="E262"/>
    </row>
    <row r="263" spans="1:5" x14ac:dyDescent="0.2">
      <c r="A263"/>
      <c r="B263"/>
      <c r="C263"/>
      <c r="D263"/>
      <c r="E263"/>
    </row>
    <row r="264" spans="1:5" x14ac:dyDescent="0.2">
      <c r="A264"/>
      <c r="B264"/>
      <c r="C264"/>
      <c r="D264"/>
      <c r="E264"/>
    </row>
    <row r="265" spans="1:5" x14ac:dyDescent="0.2">
      <c r="A265"/>
      <c r="B265"/>
      <c r="C265"/>
      <c r="D265"/>
      <c r="E265"/>
    </row>
    <row r="266" spans="1:5" x14ac:dyDescent="0.2">
      <c r="A266"/>
      <c r="B266"/>
      <c r="C266"/>
      <c r="D266"/>
      <c r="E266"/>
    </row>
    <row r="267" spans="1:5" x14ac:dyDescent="0.2">
      <c r="A267"/>
      <c r="B267"/>
      <c r="C267"/>
      <c r="D267"/>
      <c r="E267"/>
    </row>
    <row r="268" spans="1:5" x14ac:dyDescent="0.2">
      <c r="A268"/>
      <c r="B268"/>
      <c r="C268"/>
      <c r="D268"/>
      <c r="E268"/>
    </row>
    <row r="269" spans="1:5" x14ac:dyDescent="0.2">
      <c r="A269"/>
      <c r="B269"/>
      <c r="C269"/>
      <c r="D269"/>
      <c r="E269"/>
    </row>
    <row r="270" spans="1:5" x14ac:dyDescent="0.2">
      <c r="A270"/>
      <c r="B270"/>
      <c r="C270"/>
      <c r="D270"/>
      <c r="E270"/>
    </row>
    <row r="271" spans="1:5" x14ac:dyDescent="0.2">
      <c r="A271"/>
      <c r="B271"/>
      <c r="C271"/>
      <c r="D271"/>
      <c r="E271"/>
    </row>
    <row r="272" spans="1:5" x14ac:dyDescent="0.2">
      <c r="A272"/>
      <c r="B272"/>
      <c r="C272"/>
      <c r="D272"/>
      <c r="E272"/>
    </row>
    <row r="273" spans="1:5" x14ac:dyDescent="0.2">
      <c r="A273"/>
      <c r="B273"/>
      <c r="C273"/>
      <c r="D273"/>
      <c r="E273"/>
    </row>
    <row r="274" spans="1:5" x14ac:dyDescent="0.2">
      <c r="A274"/>
      <c r="B274"/>
      <c r="C274"/>
      <c r="D274"/>
      <c r="E274"/>
    </row>
    <row r="275" spans="1:5" x14ac:dyDescent="0.2">
      <c r="A275"/>
      <c r="B275"/>
      <c r="C275"/>
      <c r="D275"/>
      <c r="E275"/>
    </row>
    <row r="276" spans="1:5" x14ac:dyDescent="0.2">
      <c r="A276"/>
      <c r="B276"/>
      <c r="C276"/>
      <c r="D276"/>
      <c r="E276"/>
    </row>
    <row r="277" spans="1:5" x14ac:dyDescent="0.2">
      <c r="A277"/>
      <c r="B277"/>
      <c r="C277"/>
      <c r="D277"/>
      <c r="E277"/>
    </row>
    <row r="278" spans="1:5" x14ac:dyDescent="0.2">
      <c r="A278"/>
      <c r="B278"/>
      <c r="C278"/>
      <c r="D278"/>
      <c r="E278"/>
    </row>
    <row r="279" spans="1:5" x14ac:dyDescent="0.2">
      <c r="A279"/>
      <c r="B279"/>
      <c r="C279"/>
      <c r="D279"/>
      <c r="E279"/>
    </row>
    <row r="280" spans="1:5" x14ac:dyDescent="0.2">
      <c r="A280"/>
      <c r="B280"/>
      <c r="C280"/>
      <c r="D280"/>
      <c r="E280"/>
    </row>
    <row r="281" spans="1:5" x14ac:dyDescent="0.2">
      <c r="A281"/>
      <c r="B281"/>
      <c r="C281"/>
      <c r="D281"/>
      <c r="E281"/>
    </row>
    <row r="282" spans="1:5" x14ac:dyDescent="0.2">
      <c r="A282"/>
      <c r="B282"/>
      <c r="C282"/>
      <c r="D282"/>
      <c r="E282"/>
    </row>
    <row r="283" spans="1:5" x14ac:dyDescent="0.2">
      <c r="A283"/>
      <c r="B283"/>
      <c r="C283"/>
      <c r="D283"/>
      <c r="E283"/>
    </row>
    <row r="284" spans="1:5" x14ac:dyDescent="0.2">
      <c r="A284"/>
      <c r="B284"/>
      <c r="C284"/>
      <c r="D284"/>
      <c r="E284"/>
    </row>
    <row r="285" spans="1:5" x14ac:dyDescent="0.2">
      <c r="A285"/>
      <c r="B285"/>
      <c r="C285"/>
      <c r="D285"/>
      <c r="E285"/>
    </row>
    <row r="286" spans="1:5" x14ac:dyDescent="0.2">
      <c r="A286"/>
      <c r="B286"/>
      <c r="C286"/>
      <c r="D286"/>
      <c r="E286"/>
    </row>
    <row r="287" spans="1:5" x14ac:dyDescent="0.2">
      <c r="A287"/>
      <c r="B287"/>
      <c r="C287"/>
      <c r="D287"/>
      <c r="E287"/>
    </row>
    <row r="288" spans="1:5" x14ac:dyDescent="0.2">
      <c r="A288"/>
      <c r="B288"/>
      <c r="C288"/>
      <c r="D288"/>
      <c r="E288"/>
    </row>
    <row r="289" spans="1:5" x14ac:dyDescent="0.2">
      <c r="A289"/>
      <c r="B289"/>
      <c r="C289"/>
      <c r="D289"/>
      <c r="E289"/>
    </row>
    <row r="290" spans="1:5" x14ac:dyDescent="0.2">
      <c r="A290"/>
      <c r="B290"/>
      <c r="C290"/>
      <c r="D290"/>
      <c r="E290"/>
    </row>
    <row r="291" spans="1:5" x14ac:dyDescent="0.2">
      <c r="A291"/>
      <c r="B291"/>
      <c r="C291"/>
      <c r="D291"/>
      <c r="E291"/>
    </row>
    <row r="292" spans="1:5" x14ac:dyDescent="0.2">
      <c r="A292"/>
      <c r="B292"/>
      <c r="C292"/>
      <c r="D292"/>
      <c r="E292"/>
    </row>
    <row r="293" spans="1:5" x14ac:dyDescent="0.2">
      <c r="A293"/>
      <c r="B293"/>
      <c r="C293"/>
      <c r="D293"/>
      <c r="E293"/>
    </row>
    <row r="294" spans="1:5" x14ac:dyDescent="0.2">
      <c r="A294"/>
      <c r="B294"/>
      <c r="C294"/>
      <c r="D294"/>
      <c r="E294"/>
    </row>
    <row r="295" spans="1:5" x14ac:dyDescent="0.2">
      <c r="A295"/>
      <c r="B295"/>
      <c r="C295"/>
      <c r="D295"/>
      <c r="E295"/>
    </row>
    <row r="296" spans="1:5" x14ac:dyDescent="0.2">
      <c r="A296"/>
      <c r="B296"/>
      <c r="C296"/>
      <c r="D296"/>
      <c r="E296"/>
    </row>
    <row r="297" spans="1:5" x14ac:dyDescent="0.2">
      <c r="A297"/>
      <c r="B297"/>
      <c r="C297"/>
      <c r="D297"/>
      <c r="E297"/>
    </row>
    <row r="298" spans="1:5" x14ac:dyDescent="0.2">
      <c r="A298"/>
      <c r="B298"/>
      <c r="C298"/>
      <c r="D298"/>
      <c r="E298"/>
    </row>
    <row r="299" spans="1:5" x14ac:dyDescent="0.2">
      <c r="A299"/>
      <c r="B299"/>
      <c r="C299"/>
      <c r="D299"/>
      <c r="E299"/>
    </row>
    <row r="300" spans="1:5" x14ac:dyDescent="0.2">
      <c r="A300"/>
      <c r="B300"/>
      <c r="C300"/>
      <c r="D300"/>
      <c r="E300"/>
    </row>
    <row r="301" spans="1:5" x14ac:dyDescent="0.2">
      <c r="A301"/>
      <c r="B301"/>
      <c r="C301"/>
      <c r="D301"/>
      <c r="E301"/>
    </row>
    <row r="302" spans="1:5" x14ac:dyDescent="0.2">
      <c r="A302"/>
      <c r="B302"/>
      <c r="C302"/>
      <c r="D302"/>
      <c r="E302"/>
    </row>
    <row r="303" spans="1:5" x14ac:dyDescent="0.2">
      <c r="A303"/>
      <c r="B303"/>
      <c r="C303"/>
      <c r="D303"/>
      <c r="E303"/>
    </row>
    <row r="304" spans="1:5" x14ac:dyDescent="0.2">
      <c r="A304"/>
      <c r="B304"/>
      <c r="C304"/>
      <c r="D304"/>
      <c r="E304"/>
    </row>
    <row r="305" spans="1:5" x14ac:dyDescent="0.2">
      <c r="A305"/>
      <c r="B305"/>
      <c r="C305"/>
      <c r="D305"/>
      <c r="E305"/>
    </row>
    <row r="306" spans="1:5" x14ac:dyDescent="0.2">
      <c r="A306"/>
      <c r="B306"/>
      <c r="C306"/>
      <c r="D306"/>
      <c r="E306"/>
    </row>
    <row r="307" spans="1:5" x14ac:dyDescent="0.2">
      <c r="A307"/>
      <c r="B307"/>
      <c r="C307"/>
      <c r="D307"/>
      <c r="E307"/>
    </row>
    <row r="308" spans="1:5" x14ac:dyDescent="0.2">
      <c r="A308"/>
      <c r="B308"/>
      <c r="C308"/>
      <c r="D308"/>
      <c r="E308"/>
    </row>
    <row r="309" spans="1:5" x14ac:dyDescent="0.2">
      <c r="A309"/>
      <c r="B309"/>
      <c r="C309"/>
      <c r="D309"/>
      <c r="E309"/>
    </row>
    <row r="310" spans="1:5" x14ac:dyDescent="0.2">
      <c r="A310"/>
      <c r="B310"/>
      <c r="C310"/>
      <c r="D310"/>
      <c r="E310"/>
    </row>
    <row r="311" spans="1:5" x14ac:dyDescent="0.2">
      <c r="A311"/>
      <c r="B311"/>
      <c r="C311"/>
      <c r="D311"/>
      <c r="E311"/>
    </row>
    <row r="312" spans="1:5" x14ac:dyDescent="0.2">
      <c r="A312"/>
      <c r="B312"/>
      <c r="C312"/>
      <c r="D312"/>
      <c r="E312"/>
    </row>
    <row r="313" spans="1:5" x14ac:dyDescent="0.2">
      <c r="A313"/>
      <c r="B313"/>
      <c r="C313"/>
      <c r="D313"/>
      <c r="E313"/>
    </row>
    <row r="314" spans="1:5" x14ac:dyDescent="0.2">
      <c r="A314"/>
      <c r="B314"/>
      <c r="C314"/>
      <c r="D314"/>
      <c r="E314"/>
    </row>
    <row r="315" spans="1:5" x14ac:dyDescent="0.2">
      <c r="A315"/>
      <c r="B315"/>
      <c r="C315"/>
      <c r="D315"/>
      <c r="E315"/>
    </row>
    <row r="316" spans="1:5" x14ac:dyDescent="0.2">
      <c r="A316"/>
      <c r="B316"/>
      <c r="C316"/>
      <c r="D316"/>
      <c r="E316"/>
    </row>
    <row r="317" spans="1:5" x14ac:dyDescent="0.2">
      <c r="A317"/>
      <c r="B317"/>
      <c r="C317"/>
      <c r="D317"/>
      <c r="E317"/>
    </row>
    <row r="318" spans="1:5" x14ac:dyDescent="0.2">
      <c r="A318"/>
      <c r="B318"/>
      <c r="C318"/>
      <c r="D318"/>
      <c r="E318"/>
    </row>
    <row r="319" spans="1:5" x14ac:dyDescent="0.2">
      <c r="A319"/>
      <c r="B319"/>
      <c r="C319"/>
      <c r="D319"/>
      <c r="E319"/>
    </row>
    <row r="320" spans="1:5" x14ac:dyDescent="0.2">
      <c r="A320"/>
      <c r="B320"/>
      <c r="C320"/>
      <c r="D320"/>
      <c r="E320"/>
    </row>
    <row r="321" spans="1:5" x14ac:dyDescent="0.2">
      <c r="A321"/>
      <c r="B321"/>
      <c r="C321"/>
      <c r="D321"/>
      <c r="E321"/>
    </row>
    <row r="322" spans="1:5" x14ac:dyDescent="0.2">
      <c r="A322"/>
      <c r="B322"/>
      <c r="C322"/>
      <c r="D322"/>
      <c r="E322"/>
    </row>
    <row r="323" spans="1:5" x14ac:dyDescent="0.2">
      <c r="A323"/>
      <c r="B323"/>
      <c r="C323"/>
      <c r="D323"/>
      <c r="E323"/>
    </row>
    <row r="324" spans="1:5" x14ac:dyDescent="0.2">
      <c r="A324"/>
      <c r="B324"/>
      <c r="C324"/>
      <c r="D324"/>
      <c r="E324"/>
    </row>
    <row r="325" spans="1:5" x14ac:dyDescent="0.2">
      <c r="A325"/>
      <c r="B325"/>
      <c r="C325"/>
      <c r="D325"/>
      <c r="E325"/>
    </row>
    <row r="326" spans="1:5" x14ac:dyDescent="0.2">
      <c r="A326"/>
      <c r="B326"/>
      <c r="C326"/>
      <c r="D326"/>
      <c r="E326"/>
    </row>
    <row r="327" spans="1:5" x14ac:dyDescent="0.2">
      <c r="A327"/>
      <c r="B327"/>
      <c r="C327"/>
      <c r="D327"/>
      <c r="E327"/>
    </row>
    <row r="328" spans="1:5" x14ac:dyDescent="0.2">
      <c r="A328"/>
      <c r="B328"/>
      <c r="C328"/>
      <c r="D328"/>
      <c r="E328"/>
    </row>
    <row r="329" spans="1:5" x14ac:dyDescent="0.2">
      <c r="A329"/>
      <c r="B329"/>
      <c r="C329"/>
      <c r="D329"/>
      <c r="E329"/>
    </row>
    <row r="330" spans="1:5" x14ac:dyDescent="0.2">
      <c r="A330"/>
      <c r="B330"/>
      <c r="C330"/>
      <c r="D330"/>
      <c r="E330"/>
    </row>
    <row r="331" spans="1:5" x14ac:dyDescent="0.2">
      <c r="A331"/>
      <c r="B331"/>
      <c r="C331"/>
      <c r="D331"/>
      <c r="E331"/>
    </row>
    <row r="332" spans="1:5" x14ac:dyDescent="0.2">
      <c r="A332"/>
      <c r="B332"/>
      <c r="C332"/>
      <c r="D332"/>
      <c r="E332"/>
    </row>
    <row r="333" spans="1:5" x14ac:dyDescent="0.2">
      <c r="A333"/>
      <c r="B333"/>
      <c r="C333"/>
      <c r="D333"/>
      <c r="E333"/>
    </row>
    <row r="334" spans="1:5" x14ac:dyDescent="0.2">
      <c r="A334"/>
      <c r="B334"/>
      <c r="C334"/>
      <c r="D334"/>
      <c r="E334"/>
    </row>
    <row r="335" spans="1:5" x14ac:dyDescent="0.2">
      <c r="A335"/>
      <c r="B335"/>
      <c r="C335"/>
      <c r="D335"/>
      <c r="E335"/>
    </row>
    <row r="336" spans="1:5" x14ac:dyDescent="0.2">
      <c r="A336"/>
      <c r="B336"/>
      <c r="C336"/>
      <c r="D336"/>
      <c r="E336"/>
    </row>
    <row r="337" spans="1:5" x14ac:dyDescent="0.2">
      <c r="A337"/>
      <c r="B337"/>
      <c r="C337"/>
      <c r="D337"/>
      <c r="E337"/>
    </row>
    <row r="338" spans="1:5" x14ac:dyDescent="0.2">
      <c r="A338"/>
      <c r="B338"/>
      <c r="C338"/>
      <c r="D338"/>
      <c r="E338"/>
    </row>
    <row r="339" spans="1:5" x14ac:dyDescent="0.2">
      <c r="A339"/>
      <c r="B339"/>
      <c r="C339"/>
      <c r="D339"/>
      <c r="E339"/>
    </row>
    <row r="340" spans="1:5" x14ac:dyDescent="0.2">
      <c r="A340"/>
      <c r="B340"/>
      <c r="C340"/>
      <c r="D340"/>
      <c r="E340"/>
    </row>
    <row r="341" spans="1:5" x14ac:dyDescent="0.2">
      <c r="A341"/>
      <c r="B341"/>
      <c r="C341"/>
      <c r="D341"/>
      <c r="E341"/>
    </row>
    <row r="342" spans="1:5" x14ac:dyDescent="0.2">
      <c r="A342"/>
      <c r="B342"/>
      <c r="C342"/>
      <c r="D342"/>
      <c r="E342"/>
    </row>
    <row r="343" spans="1:5" x14ac:dyDescent="0.2">
      <c r="A343"/>
      <c r="B343"/>
      <c r="C343"/>
      <c r="D343"/>
      <c r="E343"/>
    </row>
    <row r="344" spans="1:5" x14ac:dyDescent="0.2">
      <c r="A344"/>
      <c r="B344"/>
      <c r="C344"/>
      <c r="D344"/>
      <c r="E344"/>
    </row>
    <row r="345" spans="1:5" x14ac:dyDescent="0.2">
      <c r="A345"/>
      <c r="B345"/>
      <c r="C345"/>
      <c r="D345"/>
      <c r="E345"/>
    </row>
    <row r="346" spans="1:5" x14ac:dyDescent="0.2">
      <c r="A346"/>
      <c r="B346"/>
      <c r="C346"/>
      <c r="D346"/>
      <c r="E346"/>
    </row>
    <row r="347" spans="1:5" x14ac:dyDescent="0.2">
      <c r="A347"/>
      <c r="B347"/>
      <c r="C347"/>
      <c r="D347"/>
      <c r="E347"/>
    </row>
    <row r="348" spans="1:5" x14ac:dyDescent="0.2">
      <c r="A348"/>
      <c r="B348"/>
      <c r="C348"/>
      <c r="D348"/>
      <c r="E348"/>
    </row>
    <row r="349" spans="1:5" x14ac:dyDescent="0.2">
      <c r="A349"/>
      <c r="B349"/>
      <c r="C349"/>
      <c r="D349"/>
      <c r="E349"/>
    </row>
    <row r="350" spans="1:5" x14ac:dyDescent="0.2">
      <c r="A350"/>
      <c r="B350"/>
      <c r="C350"/>
      <c r="D350"/>
      <c r="E350"/>
    </row>
    <row r="351" spans="1:5" x14ac:dyDescent="0.2">
      <c r="A351"/>
      <c r="B351"/>
      <c r="C351"/>
      <c r="D351"/>
      <c r="E351"/>
    </row>
    <row r="352" spans="1:5" x14ac:dyDescent="0.2">
      <c r="A352"/>
      <c r="B352"/>
      <c r="C352"/>
      <c r="D352"/>
      <c r="E352"/>
    </row>
    <row r="353" spans="1:5" x14ac:dyDescent="0.2">
      <c r="A353"/>
      <c r="B353"/>
      <c r="C353"/>
      <c r="D353"/>
      <c r="E353"/>
    </row>
    <row r="354" spans="1:5" x14ac:dyDescent="0.2">
      <c r="A354"/>
      <c r="B354"/>
      <c r="C354"/>
      <c r="D354"/>
      <c r="E354"/>
    </row>
    <row r="355" spans="1:5" x14ac:dyDescent="0.2">
      <c r="A355"/>
      <c r="B355"/>
      <c r="C355"/>
      <c r="D355"/>
      <c r="E355"/>
    </row>
    <row r="356" spans="1:5" x14ac:dyDescent="0.2">
      <c r="A356"/>
      <c r="B356"/>
      <c r="C356"/>
      <c r="D356"/>
      <c r="E356"/>
    </row>
    <row r="357" spans="1:5" x14ac:dyDescent="0.2">
      <c r="A357"/>
      <c r="B357"/>
      <c r="C357"/>
      <c r="D357"/>
      <c r="E357"/>
    </row>
    <row r="358" spans="1:5" x14ac:dyDescent="0.2">
      <c r="A358"/>
      <c r="B358"/>
      <c r="C358"/>
      <c r="D358"/>
      <c r="E358"/>
    </row>
    <row r="359" spans="1:5" x14ac:dyDescent="0.2">
      <c r="A359"/>
      <c r="B359"/>
      <c r="C359"/>
      <c r="D359"/>
      <c r="E359"/>
    </row>
    <row r="360" spans="1:5" x14ac:dyDescent="0.2">
      <c r="A360"/>
      <c r="B360"/>
      <c r="C360"/>
      <c r="D360"/>
      <c r="E360"/>
    </row>
    <row r="361" spans="1:5" x14ac:dyDescent="0.2">
      <c r="A361"/>
      <c r="B361"/>
      <c r="C361"/>
      <c r="D361"/>
      <c r="E361"/>
    </row>
    <row r="362" spans="1:5" x14ac:dyDescent="0.2">
      <c r="A362"/>
      <c r="B362"/>
      <c r="C362"/>
      <c r="D362"/>
      <c r="E362"/>
    </row>
    <row r="363" spans="1:5" x14ac:dyDescent="0.2">
      <c r="A363"/>
      <c r="B363"/>
      <c r="C363"/>
      <c r="D363"/>
      <c r="E363"/>
    </row>
    <row r="364" spans="1:5" x14ac:dyDescent="0.2">
      <c r="A364"/>
      <c r="B364"/>
      <c r="C364"/>
      <c r="D364"/>
      <c r="E364"/>
    </row>
    <row r="365" spans="1:5" x14ac:dyDescent="0.2">
      <c r="A365"/>
      <c r="B365"/>
      <c r="C365"/>
      <c r="D365"/>
      <c r="E365"/>
    </row>
    <row r="366" spans="1:5" x14ac:dyDescent="0.2">
      <c r="A366"/>
      <c r="B366"/>
      <c r="C366"/>
      <c r="D366"/>
      <c r="E366"/>
    </row>
    <row r="367" spans="1:5" x14ac:dyDescent="0.2">
      <c r="A367"/>
      <c r="B367"/>
      <c r="C367"/>
      <c r="D367"/>
      <c r="E367"/>
    </row>
    <row r="368" spans="1:5" x14ac:dyDescent="0.2">
      <c r="A368"/>
      <c r="B368"/>
      <c r="C368"/>
      <c r="D368"/>
      <c r="E368"/>
    </row>
    <row r="369" spans="1:5" x14ac:dyDescent="0.2">
      <c r="A369"/>
      <c r="B369"/>
      <c r="C369"/>
      <c r="D369"/>
      <c r="E369"/>
    </row>
    <row r="370" spans="1:5" x14ac:dyDescent="0.2">
      <c r="A370"/>
      <c r="B370"/>
      <c r="C370"/>
      <c r="D370"/>
      <c r="E370"/>
    </row>
    <row r="371" spans="1:5" x14ac:dyDescent="0.2">
      <c r="A371"/>
      <c r="B371"/>
      <c r="C371"/>
      <c r="D371"/>
      <c r="E371"/>
    </row>
    <row r="372" spans="1:5" x14ac:dyDescent="0.2">
      <c r="A372"/>
      <c r="B372"/>
      <c r="C372"/>
      <c r="D372"/>
      <c r="E372"/>
    </row>
    <row r="373" spans="1:5" x14ac:dyDescent="0.2">
      <c r="A373"/>
      <c r="B373"/>
      <c r="C373"/>
      <c r="D373"/>
      <c r="E373"/>
    </row>
    <row r="374" spans="1:5" x14ac:dyDescent="0.2">
      <c r="A374"/>
      <c r="B374"/>
      <c r="C374"/>
      <c r="D374"/>
      <c r="E374"/>
    </row>
    <row r="375" spans="1:5" x14ac:dyDescent="0.2">
      <c r="A375"/>
      <c r="B375"/>
      <c r="C375"/>
      <c r="D375"/>
      <c r="E375"/>
    </row>
    <row r="376" spans="1:5" x14ac:dyDescent="0.2">
      <c r="A376"/>
      <c r="B376"/>
      <c r="C376"/>
      <c r="D376"/>
      <c r="E376"/>
    </row>
    <row r="377" spans="1:5" x14ac:dyDescent="0.2">
      <c r="A377"/>
      <c r="B377"/>
      <c r="C377"/>
      <c r="D377"/>
      <c r="E377"/>
    </row>
    <row r="378" spans="1:5" x14ac:dyDescent="0.2">
      <c r="A378"/>
      <c r="B378"/>
      <c r="C378"/>
      <c r="D378"/>
      <c r="E378"/>
    </row>
    <row r="379" spans="1:5" x14ac:dyDescent="0.2">
      <c r="A379"/>
      <c r="B379"/>
      <c r="C379"/>
      <c r="D379"/>
      <c r="E379"/>
    </row>
    <row r="380" spans="1:5" x14ac:dyDescent="0.2">
      <c r="A380"/>
      <c r="B380"/>
      <c r="C380"/>
      <c r="D380"/>
      <c r="E380"/>
    </row>
    <row r="381" spans="1:5" x14ac:dyDescent="0.2">
      <c r="A381"/>
      <c r="B381"/>
      <c r="C381"/>
      <c r="D381"/>
      <c r="E381"/>
    </row>
    <row r="382" spans="1:5" x14ac:dyDescent="0.2">
      <c r="A382"/>
      <c r="B382"/>
      <c r="C382"/>
      <c r="D382"/>
      <c r="E382"/>
    </row>
    <row r="383" spans="1:5" x14ac:dyDescent="0.2">
      <c r="A383"/>
      <c r="B383"/>
      <c r="C383"/>
      <c r="D383"/>
      <c r="E383"/>
    </row>
    <row r="384" spans="1:5" x14ac:dyDescent="0.2">
      <c r="A384"/>
      <c r="B384"/>
      <c r="C384"/>
      <c r="D384"/>
      <c r="E384"/>
    </row>
    <row r="385" spans="1:5" x14ac:dyDescent="0.2">
      <c r="A385"/>
      <c r="B385"/>
      <c r="C385"/>
      <c r="D385"/>
      <c r="E385"/>
    </row>
    <row r="386" spans="1:5" x14ac:dyDescent="0.2">
      <c r="A386"/>
      <c r="B386"/>
      <c r="C386"/>
      <c r="D386"/>
      <c r="E386"/>
    </row>
    <row r="387" spans="1:5" x14ac:dyDescent="0.2">
      <c r="A387"/>
      <c r="B387"/>
      <c r="C387"/>
      <c r="D387"/>
      <c r="E387"/>
    </row>
    <row r="388" spans="1:5" x14ac:dyDescent="0.2">
      <c r="A388"/>
      <c r="B388"/>
      <c r="C388"/>
      <c r="D388"/>
      <c r="E388"/>
    </row>
    <row r="389" spans="1:5" x14ac:dyDescent="0.2">
      <c r="A389"/>
      <c r="B389"/>
      <c r="C389"/>
      <c r="D389"/>
      <c r="E389"/>
    </row>
    <row r="390" spans="1:5" x14ac:dyDescent="0.2">
      <c r="A390"/>
      <c r="B390"/>
      <c r="C390"/>
      <c r="D390"/>
      <c r="E390"/>
    </row>
    <row r="391" spans="1:5" x14ac:dyDescent="0.2">
      <c r="A391"/>
      <c r="B391"/>
      <c r="C391"/>
      <c r="D391"/>
      <c r="E391"/>
    </row>
    <row r="392" spans="1:5" x14ac:dyDescent="0.2">
      <c r="A392"/>
      <c r="B392"/>
      <c r="C392"/>
      <c r="D392"/>
      <c r="E392"/>
    </row>
    <row r="393" spans="1:5" x14ac:dyDescent="0.2">
      <c r="A393"/>
      <c r="B393"/>
      <c r="C393"/>
      <c r="D393"/>
      <c r="E393"/>
    </row>
    <row r="394" spans="1:5" x14ac:dyDescent="0.2">
      <c r="A394"/>
      <c r="B394"/>
      <c r="C394"/>
      <c r="D394"/>
      <c r="E394"/>
    </row>
    <row r="395" spans="1:5" x14ac:dyDescent="0.2">
      <c r="A395"/>
      <c r="B395"/>
      <c r="C395"/>
      <c r="D395"/>
      <c r="E395"/>
    </row>
    <row r="396" spans="1:5" x14ac:dyDescent="0.2">
      <c r="A396"/>
      <c r="B396"/>
      <c r="C396"/>
      <c r="D396"/>
      <c r="E396"/>
    </row>
    <row r="397" spans="1:5" x14ac:dyDescent="0.2">
      <c r="A397"/>
      <c r="B397"/>
      <c r="C397"/>
      <c r="D397"/>
      <c r="E397"/>
    </row>
    <row r="398" spans="1:5" x14ac:dyDescent="0.2">
      <c r="A398"/>
      <c r="B398"/>
      <c r="C398"/>
      <c r="D398"/>
      <c r="E398"/>
    </row>
    <row r="399" spans="1:5" x14ac:dyDescent="0.2">
      <c r="A399"/>
      <c r="B399"/>
      <c r="C399"/>
      <c r="D399"/>
      <c r="E399"/>
    </row>
    <row r="400" spans="1:5" x14ac:dyDescent="0.2">
      <c r="A400"/>
      <c r="B400"/>
      <c r="C400"/>
      <c r="D400"/>
      <c r="E400"/>
    </row>
    <row r="401" spans="1:5" x14ac:dyDescent="0.2">
      <c r="A401"/>
      <c r="B401"/>
      <c r="C401"/>
      <c r="D401"/>
      <c r="E401"/>
    </row>
    <row r="402" spans="1:5" x14ac:dyDescent="0.2">
      <c r="A402"/>
      <c r="B402"/>
      <c r="C402"/>
      <c r="D402"/>
      <c r="E402"/>
    </row>
    <row r="403" spans="1:5" x14ac:dyDescent="0.2">
      <c r="A403"/>
      <c r="B403"/>
      <c r="C403"/>
      <c r="D403"/>
      <c r="E403"/>
    </row>
    <row r="404" spans="1:5" x14ac:dyDescent="0.2">
      <c r="A404"/>
      <c r="B404"/>
      <c r="C404"/>
      <c r="D404"/>
      <c r="E404"/>
    </row>
    <row r="405" spans="1:5" x14ac:dyDescent="0.2">
      <c r="A405"/>
      <c r="B405"/>
      <c r="C405"/>
      <c r="D405"/>
      <c r="E405"/>
    </row>
    <row r="406" spans="1:5" x14ac:dyDescent="0.2">
      <c r="A406"/>
      <c r="B406"/>
      <c r="C406"/>
      <c r="D406"/>
      <c r="E406"/>
    </row>
    <row r="407" spans="1:5" x14ac:dyDescent="0.2">
      <c r="A407"/>
      <c r="B407"/>
      <c r="C407"/>
      <c r="D407"/>
      <c r="E407"/>
    </row>
    <row r="408" spans="1:5" x14ac:dyDescent="0.2">
      <c r="A408"/>
      <c r="B408"/>
      <c r="C408"/>
      <c r="D408"/>
      <c r="E408"/>
    </row>
    <row r="409" spans="1:5" x14ac:dyDescent="0.2">
      <c r="A409"/>
      <c r="B409"/>
      <c r="C409"/>
      <c r="D409"/>
      <c r="E409"/>
    </row>
    <row r="410" spans="1:5" x14ac:dyDescent="0.2">
      <c r="A410"/>
      <c r="B410"/>
      <c r="C410"/>
      <c r="D410"/>
      <c r="E410"/>
    </row>
    <row r="411" spans="1:5" x14ac:dyDescent="0.2">
      <c r="A411"/>
      <c r="B411"/>
      <c r="C411"/>
      <c r="D411"/>
      <c r="E411"/>
    </row>
    <row r="412" spans="1:5" x14ac:dyDescent="0.2">
      <c r="A412"/>
      <c r="B412"/>
      <c r="C412"/>
      <c r="D412"/>
      <c r="E412"/>
    </row>
    <row r="413" spans="1:5" x14ac:dyDescent="0.2">
      <c r="A413"/>
      <c r="B413"/>
      <c r="C413"/>
      <c r="D413"/>
      <c r="E413"/>
    </row>
    <row r="414" spans="1:5" x14ac:dyDescent="0.2">
      <c r="A414"/>
      <c r="B414"/>
      <c r="C414"/>
      <c r="D414"/>
      <c r="E414"/>
    </row>
    <row r="415" spans="1:5" x14ac:dyDescent="0.2">
      <c r="A415"/>
      <c r="B415"/>
      <c r="C415"/>
      <c r="D415"/>
      <c r="E415"/>
    </row>
    <row r="416" spans="1:5" x14ac:dyDescent="0.2">
      <c r="A416"/>
      <c r="B416"/>
      <c r="C416"/>
      <c r="D416"/>
      <c r="E416"/>
    </row>
    <row r="417" spans="1:5" x14ac:dyDescent="0.2">
      <c r="A417"/>
      <c r="B417"/>
      <c r="C417"/>
      <c r="D417"/>
      <c r="E417"/>
    </row>
    <row r="418" spans="1:5" x14ac:dyDescent="0.2">
      <c r="A418"/>
      <c r="B418"/>
      <c r="C418"/>
      <c r="D418"/>
      <c r="E418"/>
    </row>
    <row r="419" spans="1:5" x14ac:dyDescent="0.2">
      <c r="A419"/>
      <c r="B419"/>
      <c r="C419"/>
      <c r="D419"/>
      <c r="E419"/>
    </row>
    <row r="420" spans="1:5" x14ac:dyDescent="0.2">
      <c r="A420"/>
      <c r="B420"/>
      <c r="C420"/>
      <c r="D420"/>
      <c r="E420"/>
    </row>
    <row r="421" spans="1:5" x14ac:dyDescent="0.2">
      <c r="A421"/>
      <c r="B421"/>
      <c r="C421"/>
      <c r="D421"/>
      <c r="E421"/>
    </row>
    <row r="422" spans="1:5" x14ac:dyDescent="0.2">
      <c r="A422"/>
      <c r="B422"/>
      <c r="C422"/>
      <c r="D422"/>
      <c r="E422"/>
    </row>
    <row r="423" spans="1:5" x14ac:dyDescent="0.2">
      <c r="A423"/>
      <c r="B423"/>
      <c r="C423"/>
      <c r="D423"/>
      <c r="E423"/>
    </row>
    <row r="424" spans="1:5" x14ac:dyDescent="0.2">
      <c r="A424"/>
      <c r="B424"/>
      <c r="C424"/>
      <c r="D424"/>
      <c r="E424"/>
    </row>
    <row r="425" spans="1:5" x14ac:dyDescent="0.2">
      <c r="A425"/>
      <c r="B425"/>
      <c r="C425"/>
      <c r="D425"/>
      <c r="E425"/>
    </row>
    <row r="426" spans="1:5" x14ac:dyDescent="0.2">
      <c r="A426"/>
      <c r="B426"/>
      <c r="C426"/>
      <c r="D426"/>
      <c r="E426"/>
    </row>
    <row r="427" spans="1:5" x14ac:dyDescent="0.2">
      <c r="A427"/>
      <c r="B427"/>
      <c r="C427"/>
      <c r="D427"/>
      <c r="E427"/>
    </row>
    <row r="428" spans="1:5" x14ac:dyDescent="0.2">
      <c r="A428"/>
      <c r="B428"/>
      <c r="C428"/>
      <c r="D428"/>
      <c r="E428"/>
    </row>
    <row r="429" spans="1:5" x14ac:dyDescent="0.2">
      <c r="A429"/>
      <c r="B429"/>
      <c r="C429"/>
      <c r="D429"/>
      <c r="E429"/>
    </row>
    <row r="430" spans="1:5" x14ac:dyDescent="0.2">
      <c r="A430"/>
      <c r="B430"/>
      <c r="C430"/>
      <c r="D430"/>
      <c r="E430"/>
    </row>
    <row r="431" spans="1:5" x14ac:dyDescent="0.2">
      <c r="A431"/>
      <c r="B431"/>
      <c r="C431"/>
      <c r="D431"/>
      <c r="E431"/>
    </row>
    <row r="432" spans="1:5" x14ac:dyDescent="0.2">
      <c r="A432"/>
      <c r="B432"/>
      <c r="C432"/>
      <c r="D432"/>
      <c r="E432"/>
    </row>
    <row r="433" spans="1:5" x14ac:dyDescent="0.2">
      <c r="A433"/>
      <c r="B433"/>
      <c r="C433"/>
      <c r="D433"/>
      <c r="E433"/>
    </row>
    <row r="434" spans="1:5" x14ac:dyDescent="0.2">
      <c r="A434"/>
      <c r="B434"/>
      <c r="C434"/>
      <c r="D434"/>
      <c r="E434"/>
    </row>
    <row r="435" spans="1:5" x14ac:dyDescent="0.2">
      <c r="A435"/>
      <c r="B435"/>
      <c r="C435"/>
      <c r="D435"/>
      <c r="E435"/>
    </row>
    <row r="436" spans="1:5" x14ac:dyDescent="0.2">
      <c r="A436"/>
      <c r="B436"/>
      <c r="C436"/>
      <c r="D436"/>
      <c r="E436"/>
    </row>
    <row r="437" spans="1:5" x14ac:dyDescent="0.2">
      <c r="A437"/>
      <c r="B437"/>
      <c r="C437"/>
      <c r="D437"/>
      <c r="E437"/>
    </row>
    <row r="438" spans="1:5" x14ac:dyDescent="0.2">
      <c r="A438"/>
      <c r="B438"/>
      <c r="C438"/>
      <c r="D438"/>
      <c r="E438"/>
    </row>
    <row r="439" spans="1:5" x14ac:dyDescent="0.2">
      <c r="A439"/>
      <c r="B439"/>
      <c r="C439"/>
      <c r="D439"/>
      <c r="E439"/>
    </row>
    <row r="440" spans="1:5" x14ac:dyDescent="0.2">
      <c r="A440"/>
      <c r="B440"/>
      <c r="C440"/>
      <c r="D440"/>
      <c r="E440"/>
    </row>
    <row r="441" spans="1:5" x14ac:dyDescent="0.2">
      <c r="A441"/>
      <c r="B441"/>
      <c r="C441"/>
      <c r="D441"/>
      <c r="E441"/>
    </row>
    <row r="442" spans="1:5" x14ac:dyDescent="0.2">
      <c r="A442"/>
      <c r="B442"/>
      <c r="C442"/>
      <c r="D442"/>
      <c r="E442"/>
    </row>
    <row r="443" spans="1:5" x14ac:dyDescent="0.2">
      <c r="A443"/>
      <c r="B443"/>
      <c r="C443"/>
      <c r="D443"/>
      <c r="E443"/>
    </row>
    <row r="444" spans="1:5" x14ac:dyDescent="0.2">
      <c r="A444"/>
      <c r="B444"/>
      <c r="C444"/>
      <c r="D444"/>
      <c r="E444"/>
    </row>
    <row r="445" spans="1:5" x14ac:dyDescent="0.2">
      <c r="A445"/>
      <c r="B445"/>
      <c r="C445"/>
      <c r="D445"/>
      <c r="E445"/>
    </row>
    <row r="446" spans="1:5" x14ac:dyDescent="0.2">
      <c r="A446"/>
      <c r="B446"/>
      <c r="C446"/>
      <c r="D446"/>
      <c r="E446"/>
    </row>
    <row r="447" spans="1:5" x14ac:dyDescent="0.2">
      <c r="A447"/>
      <c r="B447"/>
      <c r="C447"/>
      <c r="D447"/>
      <c r="E447"/>
    </row>
    <row r="448" spans="1:5" x14ac:dyDescent="0.2">
      <c r="A448"/>
      <c r="B448"/>
      <c r="C448"/>
      <c r="D448"/>
      <c r="E448"/>
    </row>
    <row r="449" spans="1:5" x14ac:dyDescent="0.2">
      <c r="A449"/>
      <c r="B449"/>
      <c r="C449"/>
      <c r="D449"/>
      <c r="E449"/>
    </row>
    <row r="450" spans="1:5" x14ac:dyDescent="0.2">
      <c r="A450"/>
      <c r="B450"/>
      <c r="C450"/>
      <c r="D450"/>
      <c r="E450"/>
    </row>
    <row r="451" spans="1:5" x14ac:dyDescent="0.2">
      <c r="A451"/>
      <c r="B451"/>
      <c r="C451"/>
      <c r="D451"/>
      <c r="E451"/>
    </row>
    <row r="452" spans="1:5" x14ac:dyDescent="0.2">
      <c r="A452"/>
      <c r="B452"/>
      <c r="C452"/>
      <c r="D452"/>
      <c r="E452"/>
    </row>
    <row r="453" spans="1:5" x14ac:dyDescent="0.2">
      <c r="A453"/>
      <c r="B453"/>
      <c r="C453"/>
      <c r="D453"/>
      <c r="E453"/>
    </row>
    <row r="454" spans="1:5" x14ac:dyDescent="0.2">
      <c r="A454"/>
      <c r="B454"/>
      <c r="C454"/>
      <c r="D454"/>
      <c r="E454"/>
    </row>
    <row r="455" spans="1:5" x14ac:dyDescent="0.2">
      <c r="A455"/>
      <c r="B455"/>
      <c r="C455"/>
      <c r="D455"/>
      <c r="E455"/>
    </row>
    <row r="456" spans="1:5" x14ac:dyDescent="0.2">
      <c r="A456"/>
      <c r="B456"/>
      <c r="C456"/>
      <c r="D456"/>
      <c r="E456"/>
    </row>
  </sheetData>
  <sortState ref="A12:L223">
    <sortCondition ref="D12:D223"/>
    <sortCondition ref="F12:F223"/>
  </sortState>
  <mergeCells count="2">
    <mergeCell ref="L10:L11"/>
    <mergeCell ref="I10:K10"/>
  </mergeCells>
  <phoneticPr fontId="5" type="noConversion"/>
  <pageMargins left="0.75" right="0.75" top="1" bottom="1" header="0.5" footer="0.5"/>
  <pageSetup paperSize="9" scale="40" fitToHeight="20" orientation="landscape" r:id="rId1"/>
  <headerFooter alignWithMargins="0">
    <oddHeader>&amp;L&amp;F: &amp;A</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enableFormatConditionsCalculation="0">
    <tabColor indexed="42"/>
    <pageSetUpPr fitToPage="1"/>
  </sheetPr>
  <dimension ref="A1:L452"/>
  <sheetViews>
    <sheetView zoomScale="70" zoomScaleNormal="70" workbookViewId="0"/>
  </sheetViews>
  <sheetFormatPr defaultRowHeight="12.75" x14ac:dyDescent="0.2"/>
  <cols>
    <col min="1" max="1" width="25" style="25" customWidth="1"/>
    <col min="2" max="2" width="33" style="25" customWidth="1"/>
    <col min="3" max="3" width="24" style="25" customWidth="1"/>
    <col min="4" max="4" width="83.5703125" bestFit="1" customWidth="1"/>
    <col min="5" max="5" width="21.5703125" bestFit="1" customWidth="1"/>
    <col min="6" max="6" width="46" bestFit="1" customWidth="1"/>
    <col min="7" max="7" width="21.28515625" bestFit="1" customWidth="1"/>
    <col min="8" max="8" width="34.85546875" bestFit="1" customWidth="1"/>
    <col min="9" max="9" width="37" customWidth="1"/>
    <col min="10" max="10" width="28.7109375" customWidth="1"/>
    <col min="11" max="11" width="27.140625" customWidth="1"/>
    <col min="12" max="12" width="27.42578125" customWidth="1"/>
  </cols>
  <sheetData>
    <row r="1" spans="1:12" s="25" customFormat="1" ht="15.75" x14ac:dyDescent="0.25">
      <c r="A1" s="35" t="s">
        <v>54</v>
      </c>
    </row>
    <row r="2" spans="1:12" s="25" customFormat="1" x14ac:dyDescent="0.2">
      <c r="A2" s="46" t="s">
        <v>316</v>
      </c>
      <c r="K2" s="46"/>
      <c r="L2" s="62"/>
    </row>
    <row r="3" spans="1:12" s="25" customFormat="1" x14ac:dyDescent="0.2">
      <c r="A3" s="13" t="s">
        <v>59</v>
      </c>
      <c r="K3" s="46"/>
      <c r="L3" s="62"/>
    </row>
    <row r="4" spans="1:12" s="25" customFormat="1" x14ac:dyDescent="0.2">
      <c r="A4" s="25" t="s">
        <v>5</v>
      </c>
      <c r="K4" s="13"/>
      <c r="L4" s="13"/>
    </row>
    <row r="5" spans="1:12" s="25" customFormat="1" x14ac:dyDescent="0.2">
      <c r="K5" s="46"/>
      <c r="L5" s="13"/>
    </row>
    <row r="6" spans="1:12" s="13" customFormat="1" x14ac:dyDescent="0.2">
      <c r="A6" s="37"/>
      <c r="D6" s="1"/>
      <c r="E6" s="1"/>
      <c r="F6" s="32"/>
      <c r="G6" s="32"/>
    </row>
    <row r="7" spans="1:12" s="25" customFormat="1" x14ac:dyDescent="0.2">
      <c r="A7" s="15"/>
    </row>
    <row r="8" spans="1:12" s="25" customFormat="1" x14ac:dyDescent="0.2">
      <c r="A8" s="15"/>
    </row>
    <row r="9" spans="1:12" s="25" customFormat="1" ht="15" x14ac:dyDescent="0.25">
      <c r="A9" s="21" t="s">
        <v>313</v>
      </c>
    </row>
    <row r="10" spans="1:12" s="13" customFormat="1" x14ac:dyDescent="0.2">
      <c r="I10" s="99" t="s">
        <v>19</v>
      </c>
      <c r="J10" s="99"/>
      <c r="K10" s="99"/>
      <c r="L10" s="94" t="s">
        <v>8</v>
      </c>
    </row>
    <row r="11" spans="1:12" s="17" customFormat="1" x14ac:dyDescent="0.2">
      <c r="A11" s="31" t="s">
        <v>308</v>
      </c>
      <c r="B11" s="31" t="s">
        <v>309</v>
      </c>
      <c r="C11" s="17" t="s">
        <v>296</v>
      </c>
      <c r="D11" s="17" t="s">
        <v>278</v>
      </c>
      <c r="E11" s="18" t="s">
        <v>297</v>
      </c>
      <c r="F11" s="17" t="s">
        <v>288</v>
      </c>
      <c r="G11" s="17" t="s">
        <v>25</v>
      </c>
      <c r="H11" s="17" t="s">
        <v>34</v>
      </c>
      <c r="I11" s="22" t="s">
        <v>10</v>
      </c>
      <c r="J11" s="22" t="s">
        <v>2</v>
      </c>
      <c r="K11" s="22" t="s">
        <v>15</v>
      </c>
      <c r="L11" s="97"/>
    </row>
    <row r="12" spans="1:12" s="20" customFormat="1" x14ac:dyDescent="0.2">
      <c r="A12" t="str">
        <f>VLOOKUP(E12,'[1]ONS Area ID (CWT Q2 13-14)'!$A$2:$C$219,2,FALSE)</f>
        <v>E38000038</v>
      </c>
      <c r="B12" t="str">
        <f>VLOOKUP(E12,'[1]ONS Area ID (CWT Q2 13-14)'!$A$2:$C$219,3,FALSE)</f>
        <v>E39000010</v>
      </c>
      <c r="C12" s="66" t="str">
        <f>VLOOKUP(E12,[1]CCG!$A$2:$D$212,4,FALSE)</f>
        <v>Q53</v>
      </c>
      <c r="D12" s="66" t="str">
        <f>VLOOKUP(C12,'[1]Area Team'!$A$2:$B$29,2,FALSE)</f>
        <v>ARDEN, HEREFORDSHIRE AND WORCESTERSHIRE AREA TEAM</v>
      </c>
      <c r="E12" s="25" t="s">
        <v>152</v>
      </c>
      <c r="F12" s="66" t="str">
        <f>VLOOKUP(E12,[1]CCG!$A$2:$D$212,2,FALSE)</f>
        <v>NHS COVENTRY AND RUGBY CCG</v>
      </c>
      <c r="G12" s="56" t="s">
        <v>62</v>
      </c>
      <c r="H12" s="56" t="s">
        <v>65</v>
      </c>
      <c r="I12">
        <v>220</v>
      </c>
      <c r="J12">
        <v>208</v>
      </c>
      <c r="K12" s="60">
        <f t="shared" ref="K12:K75" si="0">I12-J12</f>
        <v>12</v>
      </c>
      <c r="L12" s="58">
        <f t="shared" ref="L12:L75" si="1">J12/I12</f>
        <v>0.94545454545454544</v>
      </c>
    </row>
    <row r="13" spans="1:12" s="20" customFormat="1" x14ac:dyDescent="0.2">
      <c r="A13" t="str">
        <f>VLOOKUP(E13,'[1]ONS Area ID (CWT Q2 13-14)'!$A$2:$C$219,2,FALSE)</f>
        <v>E38000078</v>
      </c>
      <c r="B13" t="str">
        <f>VLOOKUP(E13,'[1]ONS Area ID (CWT Q2 13-14)'!$A$2:$C$219,3,FALSE)</f>
        <v>E39000010</v>
      </c>
      <c r="C13" s="66" t="str">
        <f>VLOOKUP(E13,[1]CCG!$A$2:$D$212,4,FALSE)</f>
        <v>Q53</v>
      </c>
      <c r="D13" s="66" t="str">
        <f>VLOOKUP(C13,'[1]Area Team'!$A$2:$B$29,2,FALSE)</f>
        <v>ARDEN, HEREFORDSHIRE AND WORCESTERSHIRE AREA TEAM</v>
      </c>
      <c r="E13" s="25" t="s">
        <v>155</v>
      </c>
      <c r="F13" s="66" t="str">
        <f>VLOOKUP(E13,[1]CCG!$A$2:$D$212,2,FALSE)</f>
        <v>NHS HEREFORDSHIRE CCG</v>
      </c>
      <c r="G13" s="56" t="s">
        <v>62</v>
      </c>
      <c r="H13" s="56" t="s">
        <v>65</v>
      </c>
      <c r="I13">
        <v>83</v>
      </c>
      <c r="J13">
        <v>83</v>
      </c>
      <c r="K13" s="60">
        <f t="shared" si="0"/>
        <v>0</v>
      </c>
      <c r="L13" s="58">
        <f t="shared" si="1"/>
        <v>1</v>
      </c>
    </row>
    <row r="14" spans="1:12" s="20" customFormat="1" x14ac:dyDescent="0.2">
      <c r="A14" t="str">
        <f>VLOOKUP(E14,'[1]ONS Area ID (CWT Q2 13-14)'!$A$2:$C$219,2,FALSE)</f>
        <v>E38000139</v>
      </c>
      <c r="B14" t="str">
        <f>VLOOKUP(E14,'[1]ONS Area ID (CWT Q2 13-14)'!$A$2:$C$219,3,FALSE)</f>
        <v>E39000010</v>
      </c>
      <c r="C14" s="66" t="str">
        <f>VLOOKUP(E14,[1]CCG!$A$2:$D$212,4,FALSE)</f>
        <v>Q53</v>
      </c>
      <c r="D14" s="66" t="str">
        <f>VLOOKUP(C14,'[1]Area Team'!$A$2:$B$29,2,FALSE)</f>
        <v>ARDEN, HEREFORDSHIRE AND WORCESTERSHIRE AREA TEAM</v>
      </c>
      <c r="E14" s="25" t="s">
        <v>158</v>
      </c>
      <c r="F14" s="66" t="str">
        <f>VLOOKUP(E14,[1]CCG!$A$2:$D$212,2,FALSE)</f>
        <v>NHS REDDITCH AND BROMSGROVE CCG</v>
      </c>
      <c r="G14" s="56" t="s">
        <v>62</v>
      </c>
      <c r="H14" s="56" t="s">
        <v>65</v>
      </c>
      <c r="I14">
        <v>88</v>
      </c>
      <c r="J14">
        <v>85</v>
      </c>
      <c r="K14" s="60">
        <f t="shared" si="0"/>
        <v>3</v>
      </c>
      <c r="L14" s="58">
        <f t="shared" si="1"/>
        <v>0.96590909090909094</v>
      </c>
    </row>
    <row r="15" spans="1:12" s="20" customFormat="1" x14ac:dyDescent="0.2">
      <c r="A15" t="str">
        <f>VLOOKUP(E15,'[1]ONS Area ID (CWT Q2 13-14)'!$A$2:$C$219,2,FALSE)</f>
        <v>E38000164</v>
      </c>
      <c r="B15" t="str">
        <f>VLOOKUP(E15,'[1]ONS Area ID (CWT Q2 13-14)'!$A$2:$C$219,3,FALSE)</f>
        <v>E39000010</v>
      </c>
      <c r="C15" s="66" t="str">
        <f>VLOOKUP(E15,[1]CCG!$A$2:$D$212,4,FALSE)</f>
        <v>Q53</v>
      </c>
      <c r="D15" s="66" t="str">
        <f>VLOOKUP(C15,'[1]Area Team'!$A$2:$B$29,2,FALSE)</f>
        <v>ARDEN, HEREFORDSHIRE AND WORCESTERSHIRE AREA TEAM</v>
      </c>
      <c r="E15" s="25" t="s">
        <v>163</v>
      </c>
      <c r="F15" s="66" t="str">
        <f>VLOOKUP(E15,[1]CCG!$A$2:$D$212,2,FALSE)</f>
        <v>NHS SOUTH WARWICKSHIRE CCG</v>
      </c>
      <c r="G15" s="56" t="s">
        <v>62</v>
      </c>
      <c r="H15" s="56" t="s">
        <v>65</v>
      </c>
      <c r="I15">
        <v>147</v>
      </c>
      <c r="J15">
        <v>136</v>
      </c>
      <c r="K15" s="60">
        <f t="shared" si="0"/>
        <v>11</v>
      </c>
      <c r="L15" s="58">
        <f t="shared" si="1"/>
        <v>0.92517006802721091</v>
      </c>
    </row>
    <row r="16" spans="1:12" s="20" customFormat="1" x14ac:dyDescent="0.2">
      <c r="A16" t="str">
        <f>VLOOKUP(E16,'[1]ONS Area ID (CWT Q2 13-14)'!$A$2:$C$219,2,FALSE)</f>
        <v>E38000166</v>
      </c>
      <c r="B16" t="str">
        <f>VLOOKUP(E16,'[1]ONS Area ID (CWT Q2 13-14)'!$A$2:$C$219,3,FALSE)</f>
        <v>E39000010</v>
      </c>
      <c r="C16" s="66" t="str">
        <f>VLOOKUP(E16,[1]CCG!$A$2:$D$212,4,FALSE)</f>
        <v>Q53</v>
      </c>
      <c r="D16" s="66" t="str">
        <f>VLOOKUP(C16,'[1]Area Team'!$A$2:$B$29,2,FALSE)</f>
        <v>ARDEN, HEREFORDSHIRE AND WORCESTERSHIRE AREA TEAM</v>
      </c>
      <c r="E16" s="25" t="s">
        <v>164</v>
      </c>
      <c r="F16" s="66" t="str">
        <f>VLOOKUP(E16,[1]CCG!$A$2:$D$212,2,FALSE)</f>
        <v>NHS SOUTH WORCESTERSHIRE CCG</v>
      </c>
      <c r="G16" s="56" t="s">
        <v>62</v>
      </c>
      <c r="H16" s="56" t="s">
        <v>65</v>
      </c>
      <c r="I16">
        <v>97</v>
      </c>
      <c r="J16">
        <v>96</v>
      </c>
      <c r="K16" s="60">
        <f t="shared" si="0"/>
        <v>1</v>
      </c>
      <c r="L16" s="58">
        <f t="shared" si="1"/>
        <v>0.98969072164948457</v>
      </c>
    </row>
    <row r="17" spans="1:12" s="20" customFormat="1" x14ac:dyDescent="0.2">
      <c r="A17" t="str">
        <f>VLOOKUP(E17,'[1]ONS Area ID (CWT Q2 13-14)'!$A$2:$C$219,2,FALSE)</f>
        <v>E38000195</v>
      </c>
      <c r="B17" t="str">
        <f>VLOOKUP(E17,'[1]ONS Area ID (CWT Q2 13-14)'!$A$2:$C$219,3,FALSE)</f>
        <v>E39000010</v>
      </c>
      <c r="C17" s="66" t="str">
        <f>VLOOKUP(E17,[1]CCG!$A$2:$D$212,4,FALSE)</f>
        <v>Q53</v>
      </c>
      <c r="D17" s="66" t="str">
        <f>VLOOKUP(C17,'[1]Area Team'!$A$2:$B$29,2,FALSE)</f>
        <v>ARDEN, HEREFORDSHIRE AND WORCESTERSHIRE AREA TEAM</v>
      </c>
      <c r="E17" s="25" t="s">
        <v>157</v>
      </c>
      <c r="F17" s="66" t="str">
        <f>VLOOKUP(E17,[1]CCG!$A$2:$D$212,2,FALSE)</f>
        <v>NHS WARWICKSHIRE NORTH CCG</v>
      </c>
      <c r="G17" s="56" t="s">
        <v>62</v>
      </c>
      <c r="H17" s="56" t="s">
        <v>65</v>
      </c>
      <c r="I17">
        <v>99</v>
      </c>
      <c r="J17">
        <v>93</v>
      </c>
      <c r="K17" s="60">
        <f t="shared" si="0"/>
        <v>6</v>
      </c>
      <c r="L17" s="58">
        <f t="shared" si="1"/>
        <v>0.93939393939393945</v>
      </c>
    </row>
    <row r="18" spans="1:12" s="20" customFormat="1" x14ac:dyDescent="0.2">
      <c r="A18" t="str">
        <f>VLOOKUP(E18,'[1]ONS Area ID (CWT Q2 13-14)'!$A$2:$C$219,2,FALSE)</f>
        <v>E38000211</v>
      </c>
      <c r="B18" t="str">
        <f>VLOOKUP(E18,'[1]ONS Area ID (CWT Q2 13-14)'!$A$2:$C$219,3,FALSE)</f>
        <v>E39000010</v>
      </c>
      <c r="C18" s="66" t="str">
        <f>VLOOKUP(E18,[1]CCG!$A$2:$D$212,4,FALSE)</f>
        <v>Q53</v>
      </c>
      <c r="D18" s="66" t="str">
        <f>VLOOKUP(C18,'[1]Area Team'!$A$2:$B$29,2,FALSE)</f>
        <v>ARDEN, HEREFORDSHIRE AND WORCESTERSHIRE AREA TEAM</v>
      </c>
      <c r="E18" s="25" t="s">
        <v>170</v>
      </c>
      <c r="F18" s="66" t="str">
        <f>VLOOKUP(E18,[1]CCG!$A$2:$D$212,2,FALSE)</f>
        <v>NHS WYRE FOREST CCG</v>
      </c>
      <c r="G18" s="56" t="s">
        <v>62</v>
      </c>
      <c r="H18" s="56" t="s">
        <v>65</v>
      </c>
      <c r="I18">
        <v>63</v>
      </c>
      <c r="J18">
        <v>63</v>
      </c>
      <c r="K18" s="60">
        <f t="shared" si="0"/>
        <v>0</v>
      </c>
      <c r="L18" s="58">
        <f t="shared" si="1"/>
        <v>1</v>
      </c>
    </row>
    <row r="19" spans="1:12" s="20" customFormat="1" x14ac:dyDescent="0.2">
      <c r="A19" t="str">
        <f>VLOOKUP(E19,'[1]ONS Area ID (CWT Q2 13-14)'!$A$2:$C$219,2,FALSE)</f>
        <v>E38000009</v>
      </c>
      <c r="B19" t="str">
        <f>VLOOKUP(E19,'[1]ONS Area ID (CWT Q2 13-14)'!$A$2:$C$219,3,FALSE)</f>
        <v>E39000019</v>
      </c>
      <c r="C19" s="66" t="str">
        <f>VLOOKUP(E19,[1]CCG!$A$2:$D$212,4,FALSE)</f>
        <v>Q64</v>
      </c>
      <c r="D19" s="66" t="str">
        <f>VLOOKUP(C19,'[1]Area Team'!$A$2:$B$29,2,FALSE)</f>
        <v>BATH, GLOUCESTERSHIRE, SWINDON AND WILTSHIRE AREA TEAM</v>
      </c>
      <c r="E19" s="25" t="s">
        <v>253</v>
      </c>
      <c r="F19" s="66" t="str">
        <f>VLOOKUP(E19,[1]CCG!$A$2:$D$212,2,FALSE)</f>
        <v>NHS BATH AND NORTH EAST SOMERSET CCG</v>
      </c>
      <c r="G19" s="56" t="s">
        <v>62</v>
      </c>
      <c r="H19" s="56" t="s">
        <v>65</v>
      </c>
      <c r="I19">
        <v>86</v>
      </c>
      <c r="J19">
        <v>84</v>
      </c>
      <c r="K19" s="60">
        <f t="shared" si="0"/>
        <v>2</v>
      </c>
      <c r="L19" s="58">
        <f t="shared" si="1"/>
        <v>0.97674418604651159</v>
      </c>
    </row>
    <row r="20" spans="1:12" s="20" customFormat="1" x14ac:dyDescent="0.2">
      <c r="A20" t="str">
        <f>VLOOKUP(E20,'[1]ONS Area ID (CWT Q2 13-14)'!$A$2:$C$219,2,FALSE)</f>
        <v>E38000062</v>
      </c>
      <c r="B20" t="str">
        <f>VLOOKUP(E20,'[1]ONS Area ID (CWT Q2 13-14)'!$A$2:$C$219,3,FALSE)</f>
        <v>E39000019</v>
      </c>
      <c r="C20" s="66" t="str">
        <f>VLOOKUP(E20,[1]CCG!$A$2:$D$212,4,FALSE)</f>
        <v>Q64</v>
      </c>
      <c r="D20" s="66" t="str">
        <f>VLOOKUP(C20,'[1]Area Team'!$A$2:$B$29,2,FALSE)</f>
        <v>BATH, GLOUCESTERSHIRE, SWINDON AND WILTSHIRE AREA TEAM</v>
      </c>
      <c r="E20" s="25" t="s">
        <v>256</v>
      </c>
      <c r="F20" s="66" t="str">
        <f>VLOOKUP(E20,[1]CCG!$A$2:$D$212,2,FALSE)</f>
        <v>NHS GLOUCESTERSHIRE CCG</v>
      </c>
      <c r="G20" s="56" t="s">
        <v>62</v>
      </c>
      <c r="H20" s="56" t="s">
        <v>65</v>
      </c>
      <c r="I20">
        <v>222</v>
      </c>
      <c r="J20">
        <v>222</v>
      </c>
      <c r="K20" s="60">
        <f t="shared" si="0"/>
        <v>0</v>
      </c>
      <c r="L20" s="58">
        <f t="shared" si="1"/>
        <v>1</v>
      </c>
    </row>
    <row r="21" spans="1:12" s="20" customFormat="1" x14ac:dyDescent="0.2">
      <c r="A21" t="str">
        <f>VLOOKUP(E21,'[1]ONS Area ID (CWT Q2 13-14)'!$A$2:$C$219,2,FALSE)</f>
        <v>E38000181</v>
      </c>
      <c r="B21" t="str">
        <f>VLOOKUP(E21,'[1]ONS Area ID (CWT Q2 13-14)'!$A$2:$C$219,3,FALSE)</f>
        <v>E39000019</v>
      </c>
      <c r="C21" s="66" t="str">
        <f>VLOOKUP(E21,[1]CCG!$A$2:$D$212,4,FALSE)</f>
        <v>Q64</v>
      </c>
      <c r="D21" s="66" t="str">
        <f>VLOOKUP(C21,'[1]Area Team'!$A$2:$B$29,2,FALSE)</f>
        <v>BATH, GLOUCESTERSHIRE, SWINDON AND WILTSHIRE AREA TEAM</v>
      </c>
      <c r="E21" s="25" t="s">
        <v>261</v>
      </c>
      <c r="F21" s="66" t="str">
        <f>VLOOKUP(E21,[1]CCG!$A$2:$D$212,2,FALSE)</f>
        <v>NHS SWINDON CCG</v>
      </c>
      <c r="G21" s="56" t="s">
        <v>62</v>
      </c>
      <c r="H21" s="56" t="s">
        <v>65</v>
      </c>
      <c r="I21">
        <v>96</v>
      </c>
      <c r="J21">
        <v>71</v>
      </c>
      <c r="K21" s="60">
        <f t="shared" si="0"/>
        <v>25</v>
      </c>
      <c r="L21" s="58">
        <f t="shared" si="1"/>
        <v>0.73958333333333337</v>
      </c>
    </row>
    <row r="22" spans="1:12" s="20" customFormat="1" x14ac:dyDescent="0.2">
      <c r="A22" t="str">
        <f>VLOOKUP(E22,'[1]ONS Area ID (CWT Q2 13-14)'!$A$2:$C$219,2,FALSE)</f>
        <v>E38000206</v>
      </c>
      <c r="B22" t="str">
        <f>VLOOKUP(E22,'[1]ONS Area ID (CWT Q2 13-14)'!$A$2:$C$219,3,FALSE)</f>
        <v>E39000019</v>
      </c>
      <c r="C22" s="66" t="str">
        <f>VLOOKUP(E22,[1]CCG!$A$2:$D$212,4,FALSE)</f>
        <v>Q64</v>
      </c>
      <c r="D22" s="66" t="str">
        <f>VLOOKUP(C22,'[1]Area Team'!$A$2:$B$29,2,FALSE)</f>
        <v>BATH, GLOUCESTERSHIRE, SWINDON AND WILTSHIRE AREA TEAM</v>
      </c>
      <c r="E22" s="25" t="s">
        <v>275</v>
      </c>
      <c r="F22" s="66" t="str">
        <f>VLOOKUP(E22,[1]CCG!$A$2:$D$212,2,FALSE)</f>
        <v>NHS WILTSHIRE CCG</v>
      </c>
      <c r="G22" s="56" t="s">
        <v>62</v>
      </c>
      <c r="H22" s="56" t="s">
        <v>65</v>
      </c>
      <c r="I22">
        <v>162</v>
      </c>
      <c r="J22">
        <v>157</v>
      </c>
      <c r="K22" s="60">
        <f t="shared" si="0"/>
        <v>5</v>
      </c>
      <c r="L22" s="58">
        <f t="shared" si="1"/>
        <v>0.96913580246913578</v>
      </c>
    </row>
    <row r="23" spans="1:12" s="20" customFormat="1" x14ac:dyDescent="0.2">
      <c r="A23" t="str">
        <f>VLOOKUP(E23,'[1]ONS Area ID (CWT Q2 13-14)'!$A$2:$C$219,2,FALSE)</f>
        <v>E38000012</v>
      </c>
      <c r="B23" t="str">
        <f>VLOOKUP(E23,'[1]ONS Area ID (CWT Q2 13-14)'!$A$2:$C$219,3,FALSE)</f>
        <v>E39000011</v>
      </c>
      <c r="C23" s="66" t="str">
        <f>VLOOKUP(E23,[1]CCG!$A$2:$D$212,4,FALSE)</f>
        <v>Q54</v>
      </c>
      <c r="D23" s="66" t="str">
        <f>VLOOKUP(C23,'[1]Area Team'!$A$2:$B$29,2,FALSE)</f>
        <v>BIRMINGHAM AND THE BLACK COUNTRY AREA TEAM</v>
      </c>
      <c r="E23" s="25" t="s">
        <v>263</v>
      </c>
      <c r="F23" s="66" t="str">
        <f>VLOOKUP(E23,[1]CCG!$A$2:$D$212,2,FALSE)</f>
        <v>NHS BIRMINGHAM CROSSCITY CCG</v>
      </c>
      <c r="G23" s="56" t="s">
        <v>62</v>
      </c>
      <c r="H23" s="56" t="s">
        <v>65</v>
      </c>
      <c r="I23">
        <v>289</v>
      </c>
      <c r="J23">
        <v>277</v>
      </c>
      <c r="K23" s="60">
        <f t="shared" si="0"/>
        <v>12</v>
      </c>
      <c r="L23" s="58">
        <f t="shared" si="1"/>
        <v>0.95847750865051906</v>
      </c>
    </row>
    <row r="24" spans="1:12" s="20" customFormat="1" x14ac:dyDescent="0.2">
      <c r="A24" t="str">
        <f>VLOOKUP(E24,'[1]ONS Area ID (CWT Q2 13-14)'!$A$2:$C$219,2,FALSE)</f>
        <v>E38000013</v>
      </c>
      <c r="B24" t="str">
        <f>VLOOKUP(E24,'[1]ONS Area ID (CWT Q2 13-14)'!$A$2:$C$219,3,FALSE)</f>
        <v>E39000011</v>
      </c>
      <c r="C24" s="66" t="str">
        <f>VLOOKUP(E24,[1]CCG!$A$2:$D$212,4,FALSE)</f>
        <v>Q54</v>
      </c>
      <c r="D24" s="66" t="str">
        <f>VLOOKUP(C24,'[1]Area Team'!$A$2:$B$29,2,FALSE)</f>
        <v>BIRMINGHAM AND THE BLACK COUNTRY AREA TEAM</v>
      </c>
      <c r="E24" s="25" t="s">
        <v>150</v>
      </c>
      <c r="F24" s="66" t="str">
        <f>VLOOKUP(E24,[1]CCG!$A$2:$D$212,2,FALSE)</f>
        <v>NHS BIRMINGHAM SOUTH AND CENTRAL CCG</v>
      </c>
      <c r="G24" s="56" t="s">
        <v>62</v>
      </c>
      <c r="H24" s="56" t="s">
        <v>65</v>
      </c>
      <c r="I24">
        <v>64</v>
      </c>
      <c r="J24">
        <v>60</v>
      </c>
      <c r="K24" s="60">
        <f t="shared" si="0"/>
        <v>4</v>
      </c>
      <c r="L24" s="58">
        <f t="shared" si="1"/>
        <v>0.9375</v>
      </c>
    </row>
    <row r="25" spans="1:12" s="20" customFormat="1" x14ac:dyDescent="0.2">
      <c r="A25" t="str">
        <f>VLOOKUP(E25,'[1]ONS Area ID (CWT Q2 13-14)'!$A$2:$C$219,2,FALSE)</f>
        <v>E38000046</v>
      </c>
      <c r="B25" t="str">
        <f>VLOOKUP(E25,'[1]ONS Area ID (CWT Q2 13-14)'!$A$2:$C$219,3,FALSE)</f>
        <v>E39000011</v>
      </c>
      <c r="C25" s="66" t="str">
        <f>VLOOKUP(E25,[1]CCG!$A$2:$D$212,4,FALSE)</f>
        <v>Q54</v>
      </c>
      <c r="D25" s="66" t="str">
        <f>VLOOKUP(C25,'[1]Area Team'!$A$2:$B$29,2,FALSE)</f>
        <v>BIRMINGHAM AND THE BLACK COUNTRY AREA TEAM</v>
      </c>
      <c r="E25" s="25" t="s">
        <v>153</v>
      </c>
      <c r="F25" s="66" t="str">
        <f>VLOOKUP(E25,[1]CCG!$A$2:$D$212,2,FALSE)</f>
        <v>NHS DUDLEY CCG</v>
      </c>
      <c r="G25" s="56" t="s">
        <v>62</v>
      </c>
      <c r="H25" s="56" t="s">
        <v>65</v>
      </c>
      <c r="I25">
        <v>158</v>
      </c>
      <c r="J25">
        <v>156</v>
      </c>
      <c r="K25" s="60">
        <f t="shared" si="0"/>
        <v>2</v>
      </c>
      <c r="L25" s="58">
        <f t="shared" si="1"/>
        <v>0.98734177215189878</v>
      </c>
    </row>
    <row r="26" spans="1:12" s="20" customFormat="1" x14ac:dyDescent="0.2">
      <c r="A26" t="str">
        <f>VLOOKUP(E26,'[1]ONS Area ID (CWT Q2 13-14)'!$A$2:$C$219,2,FALSE)</f>
        <v>E38000144</v>
      </c>
      <c r="B26" t="str">
        <f>VLOOKUP(E26,'[1]ONS Area ID (CWT Q2 13-14)'!$A$2:$C$219,3,FALSE)</f>
        <v>E39000011</v>
      </c>
      <c r="C26" s="66" t="str">
        <f>VLOOKUP(E26,[1]CCG!$A$2:$D$212,4,FALSE)</f>
        <v>Q54</v>
      </c>
      <c r="D26" s="66" t="str">
        <f>VLOOKUP(C26,'[1]Area Team'!$A$2:$B$29,2,FALSE)</f>
        <v>BIRMINGHAM AND THE BLACK COUNTRY AREA TEAM</v>
      </c>
      <c r="E26" s="25" t="s">
        <v>159</v>
      </c>
      <c r="F26" s="66" t="str">
        <f>VLOOKUP(E26,[1]CCG!$A$2:$D$212,2,FALSE)</f>
        <v>NHS SANDWELL AND WEST BIRMINGHAM CCG</v>
      </c>
      <c r="G26" s="56" t="s">
        <v>62</v>
      </c>
      <c r="H26" s="56" t="s">
        <v>65</v>
      </c>
      <c r="I26">
        <v>166</v>
      </c>
      <c r="J26">
        <v>157</v>
      </c>
      <c r="K26" s="60">
        <f t="shared" si="0"/>
        <v>9</v>
      </c>
      <c r="L26" s="58">
        <f t="shared" si="1"/>
        <v>0.94578313253012047</v>
      </c>
    </row>
    <row r="27" spans="1:12" s="20" customFormat="1" x14ac:dyDescent="0.2">
      <c r="A27" t="str">
        <f>VLOOKUP(E27,'[1]ONS Area ID (CWT Q2 13-14)'!$A$2:$C$219,2,FALSE)</f>
        <v>E38000149</v>
      </c>
      <c r="B27" t="str">
        <f>VLOOKUP(E27,'[1]ONS Area ID (CWT Q2 13-14)'!$A$2:$C$219,3,FALSE)</f>
        <v>E39000011</v>
      </c>
      <c r="C27" s="66" t="str">
        <f>VLOOKUP(E27,[1]CCG!$A$2:$D$212,4,FALSE)</f>
        <v>Q54</v>
      </c>
      <c r="D27" s="66" t="str">
        <f>VLOOKUP(C27,'[1]Area Team'!$A$2:$B$29,2,FALSE)</f>
        <v>BIRMINGHAM AND THE BLACK COUNTRY AREA TEAM</v>
      </c>
      <c r="E27" s="25" t="s">
        <v>161</v>
      </c>
      <c r="F27" s="66" t="str">
        <f>VLOOKUP(E27,[1]CCG!$A$2:$D$212,2,FALSE)</f>
        <v>NHS SOLIHULL CCG</v>
      </c>
      <c r="G27" s="56" t="s">
        <v>62</v>
      </c>
      <c r="H27" s="56" t="s">
        <v>65</v>
      </c>
      <c r="I27">
        <v>138</v>
      </c>
      <c r="J27">
        <v>133</v>
      </c>
      <c r="K27" s="60">
        <f t="shared" si="0"/>
        <v>5</v>
      </c>
      <c r="L27" s="58">
        <f t="shared" si="1"/>
        <v>0.96376811594202894</v>
      </c>
    </row>
    <row r="28" spans="1:12" s="20" customFormat="1" x14ac:dyDescent="0.2">
      <c r="A28" t="str">
        <f>VLOOKUP(E28,'[1]ONS Area ID (CWT Q2 13-14)'!$A$2:$C$219,2,FALSE)</f>
        <v>E38000191</v>
      </c>
      <c r="B28" t="str">
        <f>VLOOKUP(E28,'[1]ONS Area ID (CWT Q2 13-14)'!$A$2:$C$219,3,FALSE)</f>
        <v>E39000011</v>
      </c>
      <c r="C28" s="66" t="str">
        <f>VLOOKUP(E28,[1]CCG!$A$2:$D$212,4,FALSE)</f>
        <v>Q54</v>
      </c>
      <c r="D28" s="66" t="str">
        <f>VLOOKUP(C28,'[1]Area Team'!$A$2:$B$29,2,FALSE)</f>
        <v>BIRMINGHAM AND THE BLACK COUNTRY AREA TEAM</v>
      </c>
      <c r="E28" s="25" t="s">
        <v>168</v>
      </c>
      <c r="F28" s="66" t="str">
        <f>VLOOKUP(E28,[1]CCG!$A$2:$D$212,2,FALSE)</f>
        <v>NHS WALSALL CCG</v>
      </c>
      <c r="G28" s="56" t="s">
        <v>62</v>
      </c>
      <c r="H28" s="56" t="s">
        <v>65</v>
      </c>
      <c r="I28">
        <v>124</v>
      </c>
      <c r="J28">
        <v>122</v>
      </c>
      <c r="K28" s="60">
        <f t="shared" si="0"/>
        <v>2</v>
      </c>
      <c r="L28" s="58">
        <f t="shared" si="1"/>
        <v>0.9838709677419355</v>
      </c>
    </row>
    <row r="29" spans="1:12" s="20" customFormat="1" x14ac:dyDescent="0.2">
      <c r="A29" t="str">
        <f>VLOOKUP(E29,'[1]ONS Area ID (CWT Q2 13-14)'!$A$2:$C$219,2,FALSE)</f>
        <v>E38000210</v>
      </c>
      <c r="B29" t="str">
        <f>VLOOKUP(E29,'[1]ONS Area ID (CWT Q2 13-14)'!$A$2:$C$219,3,FALSE)</f>
        <v>E39000011</v>
      </c>
      <c r="C29" s="66" t="str">
        <f>VLOOKUP(E29,[1]CCG!$A$2:$D$212,4,FALSE)</f>
        <v>Q54</v>
      </c>
      <c r="D29" s="66" t="str">
        <f>VLOOKUP(C29,'[1]Area Team'!$A$2:$B$29,2,FALSE)</f>
        <v>BIRMINGHAM AND THE BLACK COUNTRY AREA TEAM</v>
      </c>
      <c r="E29" s="25" t="s">
        <v>169</v>
      </c>
      <c r="F29" s="66" t="str">
        <f>VLOOKUP(E29,[1]CCG!$A$2:$D$212,2,FALSE)</f>
        <v>NHS WOLVERHAMPTON CCG</v>
      </c>
      <c r="G29" s="56" t="s">
        <v>62</v>
      </c>
      <c r="H29" s="56" t="s">
        <v>65</v>
      </c>
      <c r="I29">
        <v>112</v>
      </c>
      <c r="J29">
        <v>110</v>
      </c>
      <c r="K29" s="60">
        <f t="shared" si="0"/>
        <v>2</v>
      </c>
      <c r="L29" s="58">
        <f t="shared" si="1"/>
        <v>0.9821428571428571</v>
      </c>
    </row>
    <row r="30" spans="1:12" s="20" customFormat="1" x14ac:dyDescent="0.2">
      <c r="A30" t="str">
        <f>VLOOKUP(E30,'[1]ONS Area ID (CWT Q2 13-14)'!$A$2:$C$219,2,FALSE)</f>
        <v>E38000022</v>
      </c>
      <c r="B30" t="str">
        <f>VLOOKUP(E30,'[1]ONS Area ID (CWT Q2 13-14)'!$A$2:$C$219,3,FALSE)</f>
        <v>E39000020</v>
      </c>
      <c r="C30" s="66" t="str">
        <f>VLOOKUP(E30,[1]CCG!$A$2:$D$212,4,FALSE)</f>
        <v>Q65</v>
      </c>
      <c r="D30" s="66" t="str">
        <f>VLOOKUP(C30,'[1]Area Team'!$A$2:$B$29,2,FALSE)</f>
        <v>BRISTOL, NORTH SOMERSET, SOMERSET AND SOUTH GLOUCESTERSHIRE AREA TEAM</v>
      </c>
      <c r="E30" s="25" t="s">
        <v>254</v>
      </c>
      <c r="F30" s="66" t="str">
        <f>VLOOKUP(E30,[1]CCG!$A$2:$D$212,2,FALSE)</f>
        <v>NHS BRISTOL CCG</v>
      </c>
      <c r="G30" s="56" t="s">
        <v>62</v>
      </c>
      <c r="H30" s="56" t="s">
        <v>65</v>
      </c>
      <c r="I30">
        <v>204</v>
      </c>
      <c r="J30">
        <v>193</v>
      </c>
      <c r="K30" s="60">
        <f t="shared" si="0"/>
        <v>11</v>
      </c>
      <c r="L30" s="58">
        <f t="shared" si="1"/>
        <v>0.94607843137254899</v>
      </c>
    </row>
    <row r="31" spans="1:12" s="20" customFormat="1" x14ac:dyDescent="0.2">
      <c r="A31" t="str">
        <f>VLOOKUP(E31,'[1]ONS Area ID (CWT Q2 13-14)'!$A$2:$C$219,2,FALSE)</f>
        <v>E38000125</v>
      </c>
      <c r="B31" t="str">
        <f>VLOOKUP(E31,'[1]ONS Area ID (CWT Q2 13-14)'!$A$2:$C$219,3,FALSE)</f>
        <v>E39000020</v>
      </c>
      <c r="C31" s="66" t="str">
        <f>VLOOKUP(E31,[1]CCG!$A$2:$D$212,4,FALSE)</f>
        <v>Q65</v>
      </c>
      <c r="D31" s="66" t="str">
        <f>VLOOKUP(C31,'[1]Area Team'!$A$2:$B$29,2,FALSE)</f>
        <v>BRISTOL, NORTH SOMERSET, SOMERSET AND SOUTH GLOUCESTERSHIRE AREA TEAM</v>
      </c>
      <c r="E31" s="25" t="s">
        <v>258</v>
      </c>
      <c r="F31" s="66" t="str">
        <f>VLOOKUP(E31,[1]CCG!$A$2:$D$212,2,FALSE)</f>
        <v>NHS NORTH SOMERSET CCG</v>
      </c>
      <c r="G31" s="56" t="s">
        <v>62</v>
      </c>
      <c r="H31" s="56" t="s">
        <v>65</v>
      </c>
      <c r="I31">
        <v>131</v>
      </c>
      <c r="J31">
        <v>122</v>
      </c>
      <c r="K31" s="60">
        <f t="shared" si="0"/>
        <v>9</v>
      </c>
      <c r="L31" s="58">
        <f t="shared" si="1"/>
        <v>0.93129770992366412</v>
      </c>
    </row>
    <row r="32" spans="1:12" s="20" customFormat="1" x14ac:dyDescent="0.2">
      <c r="A32" t="str">
        <f>VLOOKUP(E32,'[1]ONS Area ID (CWT Q2 13-14)'!$A$2:$C$219,2,FALSE)</f>
        <v>E38000150</v>
      </c>
      <c r="B32" t="str">
        <f>VLOOKUP(E32,'[1]ONS Area ID (CWT Q2 13-14)'!$A$2:$C$219,3,FALSE)</f>
        <v>E39000020</v>
      </c>
      <c r="C32" s="66" t="str">
        <f>VLOOKUP(E32,[1]CCG!$A$2:$D$212,4,FALSE)</f>
        <v>Q65</v>
      </c>
      <c r="D32" s="66" t="str">
        <f>VLOOKUP(C32,'[1]Area Team'!$A$2:$B$29,2,FALSE)</f>
        <v>BRISTOL, NORTH SOMERSET, SOMERSET AND SOUTH GLOUCESTERSHIRE AREA TEAM</v>
      </c>
      <c r="E32" s="25" t="s">
        <v>259</v>
      </c>
      <c r="F32" s="66" t="str">
        <f>VLOOKUP(E32,[1]CCG!$A$2:$D$212,2,FALSE)</f>
        <v>NHS SOMERSET CCG</v>
      </c>
      <c r="G32" s="56" t="s">
        <v>62</v>
      </c>
      <c r="H32" s="56" t="s">
        <v>65</v>
      </c>
      <c r="I32">
        <v>274</v>
      </c>
      <c r="J32">
        <v>272</v>
      </c>
      <c r="K32" s="60">
        <f t="shared" si="0"/>
        <v>2</v>
      </c>
      <c r="L32" s="58">
        <f t="shared" si="1"/>
        <v>0.99270072992700731</v>
      </c>
    </row>
    <row r="33" spans="1:12" s="20" customFormat="1" x14ac:dyDescent="0.2">
      <c r="A33" t="str">
        <f>VLOOKUP(E33,'[1]ONS Area ID (CWT Q2 13-14)'!$A$2:$C$219,2,FALSE)</f>
        <v>E38000155</v>
      </c>
      <c r="B33" t="str">
        <f>VLOOKUP(E33,'[1]ONS Area ID (CWT Q2 13-14)'!$A$2:$C$219,3,FALSE)</f>
        <v>E39000020</v>
      </c>
      <c r="C33" s="66" t="str">
        <f>VLOOKUP(E33,[1]CCG!$A$2:$D$212,4,FALSE)</f>
        <v>Q65</v>
      </c>
      <c r="D33" s="66" t="str">
        <f>VLOOKUP(C33,'[1]Area Team'!$A$2:$B$29,2,FALSE)</f>
        <v>BRISTOL, NORTH SOMERSET, SOMERSET AND SOUTH GLOUCESTERSHIRE AREA TEAM</v>
      </c>
      <c r="E33" s="25" t="s">
        <v>260</v>
      </c>
      <c r="F33" s="66" t="str">
        <f>VLOOKUP(E33,[1]CCG!$A$2:$D$212,2,FALSE)</f>
        <v>NHS SOUTH GLOUCESTERSHIRE CCG</v>
      </c>
      <c r="G33" s="56" t="s">
        <v>62</v>
      </c>
      <c r="H33" s="56" t="s">
        <v>65</v>
      </c>
      <c r="I33">
        <v>203</v>
      </c>
      <c r="J33">
        <v>197</v>
      </c>
      <c r="K33" s="60">
        <f t="shared" si="0"/>
        <v>6</v>
      </c>
      <c r="L33" s="58">
        <f t="shared" si="1"/>
        <v>0.97044334975369462</v>
      </c>
    </row>
    <row r="34" spans="1:12" s="20" customFormat="1" x14ac:dyDescent="0.2">
      <c r="A34" t="str">
        <f>VLOOKUP(E34,'[1]ONS Area ID (CWT Q2 13-14)'!$A$2:$C$219,2,FALSE)</f>
        <v>E38000056</v>
      </c>
      <c r="B34" t="str">
        <f>VLOOKUP(E34,'[1]ONS Area ID (CWT Q2 13-14)'!$A$2:$C$219,3,FALSE)</f>
        <v>E39000001</v>
      </c>
      <c r="C34" s="66" t="str">
        <f>VLOOKUP(E34,[1]CCG!$A$2:$D$212,4,FALSE)</f>
        <v>Q44</v>
      </c>
      <c r="D34" s="66" t="str">
        <f>VLOOKUP(C34,'[1]Area Team'!$A$2:$B$29,2,FALSE)</f>
        <v>CHESHIRE, WARRINGTON AND WIRRAL AREA TEAM</v>
      </c>
      <c r="E34" s="25" t="s">
        <v>85</v>
      </c>
      <c r="F34" s="66" t="str">
        <f>VLOOKUP(E34,[1]CCG!$A$2:$D$212,2,FALSE)</f>
        <v>NHS EASTERN CHESHIRE CCG</v>
      </c>
      <c r="G34" s="56" t="s">
        <v>62</v>
      </c>
      <c r="H34" s="56" t="s">
        <v>65</v>
      </c>
      <c r="I34">
        <v>78</v>
      </c>
      <c r="J34">
        <v>78</v>
      </c>
      <c r="K34" s="60">
        <f t="shared" si="0"/>
        <v>0</v>
      </c>
      <c r="L34" s="58">
        <f t="shared" si="1"/>
        <v>1</v>
      </c>
    </row>
    <row r="35" spans="1:12" s="20" customFormat="1" x14ac:dyDescent="0.2">
      <c r="A35" t="str">
        <f>VLOOKUP(E35,'[1]ONS Area ID (CWT Q2 13-14)'!$A$2:$C$219,2,FALSE)</f>
        <v>E38000151</v>
      </c>
      <c r="B35" t="str">
        <f>VLOOKUP(E35,'[1]ONS Area ID (CWT Q2 13-14)'!$A$2:$C$219,3,FALSE)</f>
        <v>E39000001</v>
      </c>
      <c r="C35" s="66" t="str">
        <f>VLOOKUP(E35,[1]CCG!$A$2:$D$212,4,FALSE)</f>
        <v>Q44</v>
      </c>
      <c r="D35" s="66" t="str">
        <f>VLOOKUP(C35,'[1]Area Team'!$A$2:$B$29,2,FALSE)</f>
        <v>CHESHIRE, WARRINGTON AND WIRRAL AREA TEAM</v>
      </c>
      <c r="E35" s="25" t="s">
        <v>95</v>
      </c>
      <c r="F35" s="66" t="str">
        <f>VLOOKUP(E35,[1]CCG!$A$2:$D$212,2,FALSE)</f>
        <v>NHS SOUTH CHESHIRE CCG</v>
      </c>
      <c r="G35" s="56" t="s">
        <v>62</v>
      </c>
      <c r="H35" s="56" t="s">
        <v>65</v>
      </c>
      <c r="I35">
        <v>92</v>
      </c>
      <c r="J35">
        <v>92</v>
      </c>
      <c r="K35" s="60">
        <f t="shared" si="0"/>
        <v>0</v>
      </c>
      <c r="L35" s="58">
        <f t="shared" si="1"/>
        <v>1</v>
      </c>
    </row>
    <row r="36" spans="1:12" s="20" customFormat="1" x14ac:dyDescent="0.2">
      <c r="A36" t="str">
        <f>VLOOKUP(E36,'[1]ONS Area ID (CWT Q2 13-14)'!$A$2:$C$219,2,FALSE)</f>
        <v>E38000189</v>
      </c>
      <c r="B36" t="str">
        <f>VLOOKUP(E36,'[1]ONS Area ID (CWT Q2 13-14)'!$A$2:$C$219,3,FALSE)</f>
        <v>E39000001</v>
      </c>
      <c r="C36" s="66" t="str">
        <f>VLOOKUP(E36,[1]CCG!$A$2:$D$212,4,FALSE)</f>
        <v>Q44</v>
      </c>
      <c r="D36" s="66" t="str">
        <f>VLOOKUP(C36,'[1]Area Team'!$A$2:$B$29,2,FALSE)</f>
        <v>CHESHIRE, WARRINGTON AND WIRRAL AREA TEAM</v>
      </c>
      <c r="E36" s="25" t="s">
        <v>102</v>
      </c>
      <c r="F36" s="66" t="str">
        <f>VLOOKUP(E36,[1]CCG!$A$2:$D$212,2,FALSE)</f>
        <v>NHS VALE ROYAL CCG</v>
      </c>
      <c r="G36" s="56" t="s">
        <v>62</v>
      </c>
      <c r="H36" s="56" t="s">
        <v>65</v>
      </c>
      <c r="I36">
        <v>30</v>
      </c>
      <c r="J36">
        <v>29</v>
      </c>
      <c r="K36" s="60">
        <f t="shared" si="0"/>
        <v>1</v>
      </c>
      <c r="L36" s="58">
        <f t="shared" si="1"/>
        <v>0.96666666666666667</v>
      </c>
    </row>
    <row r="37" spans="1:12" s="20" customFormat="1" x14ac:dyDescent="0.2">
      <c r="A37" t="str">
        <f>VLOOKUP(E37,'[1]ONS Area ID (CWT Q2 13-14)'!$A$2:$C$219,2,FALSE)</f>
        <v>E38000194</v>
      </c>
      <c r="B37" t="str">
        <f>VLOOKUP(E37,'[1]ONS Area ID (CWT Q2 13-14)'!$A$2:$C$219,3,FALSE)</f>
        <v>E39000001</v>
      </c>
      <c r="C37" s="66" t="str">
        <f>VLOOKUP(E37,[1]CCG!$A$2:$D$212,4,FALSE)</f>
        <v>Q44</v>
      </c>
      <c r="D37" s="66" t="str">
        <f>VLOOKUP(C37,'[1]Area Team'!$A$2:$B$29,2,FALSE)</f>
        <v>CHESHIRE, WARRINGTON AND WIRRAL AREA TEAM</v>
      </c>
      <c r="E37" s="25" t="s">
        <v>103</v>
      </c>
      <c r="F37" s="66" t="str">
        <f>VLOOKUP(E37,[1]CCG!$A$2:$D$212,2,FALSE)</f>
        <v>NHS WARRINGTON CCG</v>
      </c>
      <c r="G37" s="56" t="s">
        <v>62</v>
      </c>
      <c r="H37" s="56" t="s">
        <v>65</v>
      </c>
      <c r="I37">
        <v>96</v>
      </c>
      <c r="J37">
        <v>94</v>
      </c>
      <c r="K37" s="60">
        <f t="shared" si="0"/>
        <v>2</v>
      </c>
      <c r="L37" s="58">
        <f t="shared" si="1"/>
        <v>0.97916666666666663</v>
      </c>
    </row>
    <row r="38" spans="1:12" s="20" customFormat="1" x14ac:dyDescent="0.2">
      <c r="A38" t="str">
        <f>VLOOKUP(E38,'[1]ONS Area ID (CWT Q2 13-14)'!$A$2:$C$219,2,FALSE)</f>
        <v>E38000196</v>
      </c>
      <c r="B38" t="str">
        <f>VLOOKUP(E38,'[1]ONS Area ID (CWT Q2 13-14)'!$A$2:$C$219,3,FALSE)</f>
        <v>E39000001</v>
      </c>
      <c r="C38" s="66" t="str">
        <f>VLOOKUP(E38,[1]CCG!$A$2:$D$212,4,FALSE)</f>
        <v>Q44</v>
      </c>
      <c r="D38" s="66" t="str">
        <f>VLOOKUP(C38,'[1]Area Team'!$A$2:$B$29,2,FALSE)</f>
        <v>CHESHIRE, WARRINGTON AND WIRRAL AREA TEAM</v>
      </c>
      <c r="E38" s="25" t="s">
        <v>104</v>
      </c>
      <c r="F38" s="66" t="str">
        <f>VLOOKUP(E38,[1]CCG!$A$2:$D$212,2,FALSE)</f>
        <v>NHS WEST CHESHIRE CCG</v>
      </c>
      <c r="G38" s="56" t="s">
        <v>62</v>
      </c>
      <c r="H38" s="56" t="s">
        <v>65</v>
      </c>
      <c r="I38">
        <v>118</v>
      </c>
      <c r="J38">
        <v>115</v>
      </c>
      <c r="K38" s="60">
        <f t="shared" si="0"/>
        <v>3</v>
      </c>
      <c r="L38" s="58">
        <f t="shared" si="1"/>
        <v>0.97457627118644063</v>
      </c>
    </row>
    <row r="39" spans="1:12" s="20" customFormat="1" x14ac:dyDescent="0.2">
      <c r="A39" t="str">
        <f>VLOOKUP(E39,'[1]ONS Area ID (CWT Q2 13-14)'!$A$2:$C$219,2,FALSE)</f>
        <v>E38000208</v>
      </c>
      <c r="B39" t="str">
        <f>VLOOKUP(E39,'[1]ONS Area ID (CWT Q2 13-14)'!$A$2:$C$219,3,FALSE)</f>
        <v>E39000001</v>
      </c>
      <c r="C39" s="66" t="str">
        <f>VLOOKUP(E39,[1]CCG!$A$2:$D$212,4,FALSE)</f>
        <v>Q44</v>
      </c>
      <c r="D39" s="66" t="str">
        <f>VLOOKUP(C39,'[1]Area Team'!$A$2:$B$29,2,FALSE)</f>
        <v>CHESHIRE, WARRINGTON AND WIRRAL AREA TEAM</v>
      </c>
      <c r="E39" s="25" t="s">
        <v>262</v>
      </c>
      <c r="F39" s="66" t="str">
        <f>VLOOKUP(E39,[1]CCG!$A$2:$D$212,2,FALSE)</f>
        <v>NHS WIRRAL CCG</v>
      </c>
      <c r="G39" s="56" t="s">
        <v>62</v>
      </c>
      <c r="H39" s="56" t="s">
        <v>65</v>
      </c>
      <c r="I39">
        <v>159</v>
      </c>
      <c r="J39">
        <v>158</v>
      </c>
      <c r="K39" s="60">
        <f t="shared" si="0"/>
        <v>1</v>
      </c>
      <c r="L39" s="58">
        <f t="shared" si="1"/>
        <v>0.99371069182389937</v>
      </c>
    </row>
    <row r="40" spans="1:12" s="20" customFormat="1" x14ac:dyDescent="0.2">
      <c r="A40" t="str">
        <f>VLOOKUP(E40,'[1]ONS Area ID (CWT Q2 13-14)'!$A$2:$C$219,2,FALSE)</f>
        <v>E38000041</v>
      </c>
      <c r="B40" t="str">
        <f>VLOOKUP(E40,'[1]ONS Area ID (CWT Q2 13-14)'!$A$2:$C$219,3,FALSE)</f>
        <v>E39000006</v>
      </c>
      <c r="C40" s="66" t="str">
        <f>VLOOKUP(E40,[1]CCG!$A$2:$D$212,4,FALSE)</f>
        <v>Q49</v>
      </c>
      <c r="D40" s="66" t="str">
        <f>VLOOKUP(C40,'[1]Area Team'!$A$2:$B$29,2,FALSE)</f>
        <v>CUMBRIA, NORTHUMBERLAND, TYNE AND WEAR AREA TEAM</v>
      </c>
      <c r="E40" s="25" t="s">
        <v>90</v>
      </c>
      <c r="F40" s="66" t="str">
        <f>VLOOKUP(E40,[1]CCG!$A$2:$D$212,2,FALSE)</f>
        <v>NHS CUMBRIA CCG</v>
      </c>
      <c r="G40" s="56" t="s">
        <v>62</v>
      </c>
      <c r="H40" s="56" t="s">
        <v>65</v>
      </c>
      <c r="I40">
        <v>322</v>
      </c>
      <c r="J40">
        <v>308</v>
      </c>
      <c r="K40" s="60">
        <f t="shared" si="0"/>
        <v>14</v>
      </c>
      <c r="L40" s="58">
        <f t="shared" si="1"/>
        <v>0.95652173913043481</v>
      </c>
    </row>
    <row r="41" spans="1:12" s="20" customFormat="1" x14ac:dyDescent="0.2">
      <c r="A41" t="str">
        <f>VLOOKUP(E41,'[1]ONS Area ID (CWT Q2 13-14)'!$A$2:$C$219,2,FALSE)</f>
        <v>E38000061</v>
      </c>
      <c r="B41" t="str">
        <f>VLOOKUP(E41,'[1]ONS Area ID (CWT Q2 13-14)'!$A$2:$C$219,3,FALSE)</f>
        <v>E39000006</v>
      </c>
      <c r="C41" s="66" t="str">
        <f>VLOOKUP(E41,[1]CCG!$A$2:$D$212,4,FALSE)</f>
        <v>Q49</v>
      </c>
      <c r="D41" s="66" t="str">
        <f>VLOOKUP(C41,'[1]Area Team'!$A$2:$B$29,2,FALSE)</f>
        <v>CUMBRIA, NORTHUMBERLAND, TYNE AND WEAR AREA TEAM</v>
      </c>
      <c r="E41" s="25" t="s">
        <v>68</v>
      </c>
      <c r="F41" s="66" t="str">
        <f>VLOOKUP(E41,[1]CCG!$A$2:$D$212,2,FALSE)</f>
        <v>NHS GATESHEAD CCG</v>
      </c>
      <c r="G41" s="56" t="s">
        <v>62</v>
      </c>
      <c r="H41" s="56" t="s">
        <v>65</v>
      </c>
      <c r="I41">
        <v>111</v>
      </c>
      <c r="J41">
        <v>111</v>
      </c>
      <c r="K41" s="60">
        <f t="shared" si="0"/>
        <v>0</v>
      </c>
      <c r="L41" s="58">
        <f t="shared" si="1"/>
        <v>1</v>
      </c>
    </row>
    <row r="42" spans="1:12" s="20" customFormat="1" x14ac:dyDescent="0.2">
      <c r="A42" t="str">
        <f>VLOOKUP(E42,'[1]ONS Area ID (CWT Q2 13-14)'!$A$2:$C$219,2,FALSE)</f>
        <v>E38000111</v>
      </c>
      <c r="B42" t="str">
        <f>VLOOKUP(E42,'[1]ONS Area ID (CWT Q2 13-14)'!$A$2:$C$219,3,FALSE)</f>
        <v>E39000006</v>
      </c>
      <c r="C42" s="66" t="str">
        <f>VLOOKUP(E42,[1]CCG!$A$2:$D$212,4,FALSE)</f>
        <v>Q49</v>
      </c>
      <c r="D42" s="66" t="str">
        <f>VLOOKUP(C42,'[1]Area Team'!$A$2:$B$29,2,FALSE)</f>
        <v>CUMBRIA, NORTHUMBERLAND, TYNE AND WEAR AREA TEAM</v>
      </c>
      <c r="E42" s="25" t="s">
        <v>69</v>
      </c>
      <c r="F42" s="66" t="str">
        <f>VLOOKUP(E42,[1]CCG!$A$2:$D$212,2,FALSE)</f>
        <v>NHS NEWCASTLE NORTH AND EAST CCG</v>
      </c>
      <c r="G42" s="56" t="s">
        <v>62</v>
      </c>
      <c r="H42" s="56" t="s">
        <v>65</v>
      </c>
      <c r="I42">
        <v>50</v>
      </c>
      <c r="J42">
        <v>49</v>
      </c>
      <c r="K42" s="60">
        <f t="shared" si="0"/>
        <v>1</v>
      </c>
      <c r="L42" s="58">
        <f t="shared" si="1"/>
        <v>0.98</v>
      </c>
    </row>
    <row r="43" spans="1:12" s="20" customFormat="1" x14ac:dyDescent="0.2">
      <c r="A43" t="str">
        <f>VLOOKUP(E43,'[1]ONS Area ID (CWT Q2 13-14)'!$A$2:$C$219,2,FALSE)</f>
        <v>E38000112</v>
      </c>
      <c r="B43" t="str">
        <f>VLOOKUP(E43,'[1]ONS Area ID (CWT Q2 13-14)'!$A$2:$C$219,3,FALSE)</f>
        <v>E39000006</v>
      </c>
      <c r="C43" s="66" t="str">
        <f>VLOOKUP(E43,[1]CCG!$A$2:$D$212,4,FALSE)</f>
        <v>Q49</v>
      </c>
      <c r="D43" s="66" t="str">
        <f>VLOOKUP(C43,'[1]Area Team'!$A$2:$B$29,2,FALSE)</f>
        <v>CUMBRIA, NORTHUMBERLAND, TYNE AND WEAR AREA TEAM</v>
      </c>
      <c r="E43" s="25" t="s">
        <v>70</v>
      </c>
      <c r="F43" s="66" t="str">
        <f>VLOOKUP(E43,[1]CCG!$A$2:$D$212,2,FALSE)</f>
        <v>NHS NEWCASTLE WEST CCG</v>
      </c>
      <c r="G43" s="56" t="s">
        <v>62</v>
      </c>
      <c r="H43" s="56" t="s">
        <v>65</v>
      </c>
      <c r="I43">
        <v>50</v>
      </c>
      <c r="J43">
        <v>50</v>
      </c>
      <c r="K43" s="60">
        <f t="shared" si="0"/>
        <v>0</v>
      </c>
      <c r="L43" s="58">
        <f t="shared" si="1"/>
        <v>1</v>
      </c>
    </row>
    <row r="44" spans="1:12" s="20" customFormat="1" x14ac:dyDescent="0.2">
      <c r="A44" t="str">
        <f>VLOOKUP(E44,'[1]ONS Area ID (CWT Q2 13-14)'!$A$2:$C$219,2,FALSE)</f>
        <v>E38000127</v>
      </c>
      <c r="B44" t="str">
        <f>VLOOKUP(E44,'[1]ONS Area ID (CWT Q2 13-14)'!$A$2:$C$219,3,FALSE)</f>
        <v>E39000006</v>
      </c>
      <c r="C44" s="66" t="str">
        <f>VLOOKUP(E44,[1]CCG!$A$2:$D$212,4,FALSE)</f>
        <v>Q49</v>
      </c>
      <c r="D44" s="66" t="str">
        <f>VLOOKUP(C44,'[1]Area Team'!$A$2:$B$29,2,FALSE)</f>
        <v>CUMBRIA, NORTHUMBERLAND, TYNE AND WEAR AREA TEAM</v>
      </c>
      <c r="E44" s="25" t="s">
        <v>266</v>
      </c>
      <c r="F44" s="66" t="str">
        <f>VLOOKUP(E44,[1]CCG!$A$2:$D$212,2,FALSE)</f>
        <v>NHS NORTH TYNESIDE CCG</v>
      </c>
      <c r="G44" s="56" t="s">
        <v>62</v>
      </c>
      <c r="H44" s="56" t="s">
        <v>65</v>
      </c>
      <c r="I44">
        <v>118</v>
      </c>
      <c r="J44">
        <v>116</v>
      </c>
      <c r="K44" s="60">
        <f t="shared" si="0"/>
        <v>2</v>
      </c>
      <c r="L44" s="58">
        <f t="shared" si="1"/>
        <v>0.98305084745762716</v>
      </c>
    </row>
    <row r="45" spans="1:12" s="20" customFormat="1" x14ac:dyDescent="0.2">
      <c r="A45" t="str">
        <f>VLOOKUP(E45,'[1]ONS Area ID (CWT Q2 13-14)'!$A$2:$C$219,2,FALSE)</f>
        <v>E38000130</v>
      </c>
      <c r="B45" t="str">
        <f>VLOOKUP(E45,'[1]ONS Area ID (CWT Q2 13-14)'!$A$2:$C$219,3,FALSE)</f>
        <v>E39000006</v>
      </c>
      <c r="C45" s="66" t="str">
        <f>VLOOKUP(E45,[1]CCG!$A$2:$D$212,4,FALSE)</f>
        <v>Q49</v>
      </c>
      <c r="D45" s="66" t="str">
        <f>VLOOKUP(C45,'[1]Area Team'!$A$2:$B$29,2,FALSE)</f>
        <v>CUMBRIA, NORTHUMBERLAND, TYNE AND WEAR AREA TEAM</v>
      </c>
      <c r="E45" s="25" t="s">
        <v>73</v>
      </c>
      <c r="F45" s="66" t="str">
        <f>VLOOKUP(E45,[1]CCG!$A$2:$D$212,2,FALSE)</f>
        <v>NHS NORTHUMBERLAND CCG</v>
      </c>
      <c r="G45" s="56" t="s">
        <v>62</v>
      </c>
      <c r="H45" s="56" t="s">
        <v>65</v>
      </c>
      <c r="I45">
        <v>154</v>
      </c>
      <c r="J45">
        <v>154</v>
      </c>
      <c r="K45" s="60">
        <f t="shared" si="0"/>
        <v>0</v>
      </c>
      <c r="L45" s="58">
        <f t="shared" si="1"/>
        <v>1</v>
      </c>
    </row>
    <row r="46" spans="1:12" s="20" customFormat="1" x14ac:dyDescent="0.2">
      <c r="A46" t="str">
        <f>VLOOKUP(E46,'[1]ONS Area ID (CWT Q2 13-14)'!$A$2:$C$219,2,FALSE)</f>
        <v>E38000163</v>
      </c>
      <c r="B46" t="str">
        <f>VLOOKUP(E46,'[1]ONS Area ID (CWT Q2 13-14)'!$A$2:$C$219,3,FALSE)</f>
        <v>E39000006</v>
      </c>
      <c r="C46" s="66" t="str">
        <f>VLOOKUP(E46,[1]CCG!$A$2:$D$212,4,FALSE)</f>
        <v>Q49</v>
      </c>
      <c r="D46" s="66" t="str">
        <f>VLOOKUP(C46,'[1]Area Team'!$A$2:$B$29,2,FALSE)</f>
        <v>CUMBRIA, NORTHUMBERLAND, TYNE AND WEAR AREA TEAM</v>
      </c>
      <c r="E46" s="25" t="s">
        <v>75</v>
      </c>
      <c r="F46" s="66" t="str">
        <f>VLOOKUP(E46,[1]CCG!$A$2:$D$212,2,FALSE)</f>
        <v>NHS SOUTH TYNESIDE CCG</v>
      </c>
      <c r="G46" s="56" t="s">
        <v>62</v>
      </c>
      <c r="H46" s="56" t="s">
        <v>65</v>
      </c>
      <c r="I46">
        <v>72</v>
      </c>
      <c r="J46">
        <v>71</v>
      </c>
      <c r="K46" s="60">
        <f t="shared" si="0"/>
        <v>1</v>
      </c>
      <c r="L46" s="58">
        <f t="shared" si="1"/>
        <v>0.98611111111111116</v>
      </c>
    </row>
    <row r="47" spans="1:12" s="20" customFormat="1" x14ac:dyDescent="0.2">
      <c r="A47" t="str">
        <f>VLOOKUP(E47,'[1]ONS Area ID (CWT Q2 13-14)'!$A$2:$C$219,2,FALSE)</f>
        <v>E38000176</v>
      </c>
      <c r="B47" t="str">
        <f>VLOOKUP(E47,'[1]ONS Area ID (CWT Q2 13-14)'!$A$2:$C$219,3,FALSE)</f>
        <v>E39000006</v>
      </c>
      <c r="C47" s="66" t="str">
        <f>VLOOKUP(E47,[1]CCG!$A$2:$D$212,4,FALSE)</f>
        <v>Q49</v>
      </c>
      <c r="D47" s="66" t="str">
        <f>VLOOKUP(C47,'[1]Area Team'!$A$2:$B$29,2,FALSE)</f>
        <v>CUMBRIA, NORTHUMBERLAND, TYNE AND WEAR AREA TEAM</v>
      </c>
      <c r="E47" s="25" t="s">
        <v>76</v>
      </c>
      <c r="F47" s="66" t="str">
        <f>VLOOKUP(E47,[1]CCG!$A$2:$D$212,2,FALSE)</f>
        <v>NHS SUNDERLAND CCG</v>
      </c>
      <c r="G47" s="56" t="s">
        <v>62</v>
      </c>
      <c r="H47" s="56" t="s">
        <v>65</v>
      </c>
      <c r="I47">
        <v>111</v>
      </c>
      <c r="J47">
        <v>109</v>
      </c>
      <c r="K47" s="60">
        <f t="shared" si="0"/>
        <v>2</v>
      </c>
      <c r="L47" s="58">
        <f t="shared" si="1"/>
        <v>0.98198198198198194</v>
      </c>
    </row>
    <row r="48" spans="1:12" s="20" customFormat="1" x14ac:dyDescent="0.2">
      <c r="A48" t="str">
        <f>VLOOKUP(E48,'[1]ONS Area ID (CWT Q2 13-14)'!$A$2:$C$219,2,FALSE)</f>
        <v>E38000058</v>
      </c>
      <c r="B48" t="str">
        <f>VLOOKUP(E48,'[1]ONS Area ID (CWT Q2 13-14)'!$A$2:$C$219,3,FALSE)</f>
        <v>E39000012</v>
      </c>
      <c r="C48" s="66" t="str">
        <f>VLOOKUP(E48,[1]CCG!$A$2:$D$212,4,FALSE)</f>
        <v>Q55</v>
      </c>
      <c r="D48" s="66" t="str">
        <f>VLOOKUP(C48,'[1]Area Team'!$A$2:$B$29,2,FALSE)</f>
        <v>DERBYSHIRE AND NOTTINGHAMSHIRE AREA TEAM</v>
      </c>
      <c r="E48" s="25" t="s">
        <v>134</v>
      </c>
      <c r="F48" s="66" t="str">
        <f>VLOOKUP(E48,[1]CCG!$A$2:$D$212,2,FALSE)</f>
        <v>NHS EREWASH CCG</v>
      </c>
      <c r="G48" s="56" t="s">
        <v>62</v>
      </c>
      <c r="H48" s="56" t="s">
        <v>65</v>
      </c>
      <c r="I48">
        <v>40</v>
      </c>
      <c r="J48">
        <v>38</v>
      </c>
      <c r="K48" s="60">
        <f t="shared" si="0"/>
        <v>2</v>
      </c>
      <c r="L48" s="58">
        <f t="shared" si="1"/>
        <v>0.95</v>
      </c>
    </row>
    <row r="49" spans="1:12" s="20" customFormat="1" x14ac:dyDescent="0.2">
      <c r="A49" t="str">
        <f>VLOOKUP(E49,'[1]ONS Area ID (CWT Q2 13-14)'!$A$2:$C$219,2,FALSE)</f>
        <v>E38000071</v>
      </c>
      <c r="B49" t="str">
        <f>VLOOKUP(E49,'[1]ONS Area ID (CWT Q2 13-14)'!$A$2:$C$219,3,FALSE)</f>
        <v>E39000012</v>
      </c>
      <c r="C49" s="66" t="str">
        <f>VLOOKUP(E49,[1]CCG!$A$2:$D$212,4,FALSE)</f>
        <v>Q55</v>
      </c>
      <c r="D49" s="66" t="str">
        <f>VLOOKUP(C49,'[1]Area Team'!$A$2:$B$29,2,FALSE)</f>
        <v>DERBYSHIRE AND NOTTINGHAMSHIRE AREA TEAM</v>
      </c>
      <c r="E49" s="25" t="s">
        <v>135</v>
      </c>
      <c r="F49" s="66" t="str">
        <f>VLOOKUP(E49,[1]CCG!$A$2:$D$212,2,FALSE)</f>
        <v>NHS HARDWICK CCG</v>
      </c>
      <c r="G49" s="56" t="s">
        <v>62</v>
      </c>
      <c r="H49" s="56" t="s">
        <v>65</v>
      </c>
      <c r="I49">
        <v>63</v>
      </c>
      <c r="J49">
        <v>62</v>
      </c>
      <c r="K49" s="60">
        <f t="shared" si="0"/>
        <v>1</v>
      </c>
      <c r="L49" s="58">
        <f t="shared" si="1"/>
        <v>0.98412698412698407</v>
      </c>
    </row>
    <row r="50" spans="1:12" s="20" customFormat="1" x14ac:dyDescent="0.2">
      <c r="A50" t="str">
        <f>VLOOKUP(E50,'[1]ONS Area ID (CWT Q2 13-14)'!$A$2:$C$219,2,FALSE)</f>
        <v>E38000103</v>
      </c>
      <c r="B50" t="str">
        <f>VLOOKUP(E50,'[1]ONS Area ID (CWT Q2 13-14)'!$A$2:$C$219,3,FALSE)</f>
        <v>E39000012</v>
      </c>
      <c r="C50" s="66" t="str">
        <f>VLOOKUP(E50,[1]CCG!$A$2:$D$212,4,FALSE)</f>
        <v>Q55</v>
      </c>
      <c r="D50" s="66" t="str">
        <f>VLOOKUP(C50,'[1]Area Team'!$A$2:$B$29,2,FALSE)</f>
        <v>DERBYSHIRE AND NOTTINGHAMSHIRE AREA TEAM</v>
      </c>
      <c r="E50" s="25" t="s">
        <v>138</v>
      </c>
      <c r="F50" s="66" t="str">
        <f>VLOOKUP(E50,[1]CCG!$A$2:$D$212,2,FALSE)</f>
        <v>NHS MANSFIELD AND ASHFIELD CCG</v>
      </c>
      <c r="G50" s="56" t="s">
        <v>62</v>
      </c>
      <c r="H50" s="56" t="s">
        <v>65</v>
      </c>
      <c r="I50">
        <v>39</v>
      </c>
      <c r="J50">
        <v>39</v>
      </c>
      <c r="K50" s="60">
        <f t="shared" si="0"/>
        <v>0</v>
      </c>
      <c r="L50" s="58">
        <f t="shared" si="1"/>
        <v>1</v>
      </c>
    </row>
    <row r="51" spans="1:12" s="20" customFormat="1" x14ac:dyDescent="0.2">
      <c r="A51" t="str">
        <f>VLOOKUP(E51,'[1]ONS Area ID (CWT Q2 13-14)'!$A$2:$C$219,2,FALSE)</f>
        <v>E38000109</v>
      </c>
      <c r="B51" t="str">
        <f>VLOOKUP(E51,'[1]ONS Area ID (CWT Q2 13-14)'!$A$2:$C$219,3,FALSE)</f>
        <v>E39000012</v>
      </c>
      <c r="C51" s="66" t="str">
        <f>VLOOKUP(E51,[1]CCG!$A$2:$D$212,4,FALSE)</f>
        <v>Q55</v>
      </c>
      <c r="D51" s="66" t="str">
        <f>VLOOKUP(C51,'[1]Area Team'!$A$2:$B$29,2,FALSE)</f>
        <v>DERBYSHIRE AND NOTTINGHAMSHIRE AREA TEAM</v>
      </c>
      <c r="E51" s="25" t="s">
        <v>141</v>
      </c>
      <c r="F51" s="66" t="str">
        <f>VLOOKUP(E51,[1]CCG!$A$2:$D$212,2,FALSE)</f>
        <v>NHS NEWARK &amp; SHERWOOD CCG</v>
      </c>
      <c r="G51" s="56" t="s">
        <v>62</v>
      </c>
      <c r="H51" s="56" t="s">
        <v>65</v>
      </c>
      <c r="I51">
        <v>40</v>
      </c>
      <c r="J51">
        <v>40</v>
      </c>
      <c r="K51" s="60">
        <f t="shared" si="0"/>
        <v>0</v>
      </c>
      <c r="L51" s="58">
        <f t="shared" si="1"/>
        <v>1</v>
      </c>
    </row>
    <row r="52" spans="1:12" s="20" customFormat="1" x14ac:dyDescent="0.2">
      <c r="A52" t="str">
        <f>VLOOKUP(E52,'[1]ONS Area ID (CWT Q2 13-14)'!$A$2:$C$219,2,FALSE)</f>
        <v>E38000115</v>
      </c>
      <c r="B52" t="str">
        <f>VLOOKUP(E52,'[1]ONS Area ID (CWT Q2 13-14)'!$A$2:$C$219,3,FALSE)</f>
        <v>E39000012</v>
      </c>
      <c r="C52" s="66" t="str">
        <f>VLOOKUP(E52,[1]CCG!$A$2:$D$212,4,FALSE)</f>
        <v>Q55</v>
      </c>
      <c r="D52" s="66" t="str">
        <f>VLOOKUP(C52,'[1]Area Team'!$A$2:$B$29,2,FALSE)</f>
        <v>DERBYSHIRE AND NOTTINGHAMSHIRE AREA TEAM</v>
      </c>
      <c r="E52" s="25" t="s">
        <v>142</v>
      </c>
      <c r="F52" s="66" t="str">
        <f>VLOOKUP(E52,[1]CCG!$A$2:$D$212,2,FALSE)</f>
        <v>NHS NORTH DERBYSHIRE CCG</v>
      </c>
      <c r="G52" s="56" t="s">
        <v>62</v>
      </c>
      <c r="H52" s="56" t="s">
        <v>65</v>
      </c>
      <c r="I52">
        <v>124</v>
      </c>
      <c r="J52">
        <v>123</v>
      </c>
      <c r="K52" s="60">
        <f t="shared" si="0"/>
        <v>1</v>
      </c>
      <c r="L52" s="58">
        <f t="shared" si="1"/>
        <v>0.99193548387096775</v>
      </c>
    </row>
    <row r="53" spans="1:12" s="20" customFormat="1" x14ac:dyDescent="0.2">
      <c r="A53" t="str">
        <f>VLOOKUP(E53,'[1]ONS Area ID (CWT Q2 13-14)'!$A$2:$C$219,2,FALSE)</f>
        <v>E38000132</v>
      </c>
      <c r="B53" t="str">
        <f>VLOOKUP(E53,'[1]ONS Area ID (CWT Q2 13-14)'!$A$2:$C$219,3,FALSE)</f>
        <v>E39000012</v>
      </c>
      <c r="C53" s="66" t="str">
        <f>VLOOKUP(E53,[1]CCG!$A$2:$D$212,4,FALSE)</f>
        <v>Q55</v>
      </c>
      <c r="D53" s="66" t="str">
        <f>VLOOKUP(C53,'[1]Area Team'!$A$2:$B$29,2,FALSE)</f>
        <v>DERBYSHIRE AND NOTTINGHAMSHIRE AREA TEAM</v>
      </c>
      <c r="E53" s="25" t="s">
        <v>143</v>
      </c>
      <c r="F53" s="66" t="str">
        <f>VLOOKUP(E53,[1]CCG!$A$2:$D$212,2,FALSE)</f>
        <v>NHS NOTTINGHAM CITY CCG</v>
      </c>
      <c r="G53" s="56" t="s">
        <v>62</v>
      </c>
      <c r="H53" s="56" t="s">
        <v>65</v>
      </c>
      <c r="I53">
        <v>85</v>
      </c>
      <c r="J53">
        <v>85</v>
      </c>
      <c r="K53" s="60">
        <f t="shared" si="0"/>
        <v>0</v>
      </c>
      <c r="L53" s="58">
        <f t="shared" si="1"/>
        <v>1</v>
      </c>
    </row>
    <row r="54" spans="1:12" s="20" customFormat="1" x14ac:dyDescent="0.2">
      <c r="A54" t="str">
        <f>VLOOKUP(E54,'[1]ONS Area ID (CWT Q2 13-14)'!$A$2:$C$219,2,FALSE)</f>
        <v>E38000133</v>
      </c>
      <c r="B54" t="str">
        <f>VLOOKUP(E54,'[1]ONS Area ID (CWT Q2 13-14)'!$A$2:$C$219,3,FALSE)</f>
        <v>E39000012</v>
      </c>
      <c r="C54" s="66" t="str">
        <f>VLOOKUP(E54,[1]CCG!$A$2:$D$212,4,FALSE)</f>
        <v>Q55</v>
      </c>
      <c r="D54" s="66" t="str">
        <f>VLOOKUP(C54,'[1]Area Team'!$A$2:$B$29,2,FALSE)</f>
        <v>DERBYSHIRE AND NOTTINGHAMSHIRE AREA TEAM</v>
      </c>
      <c r="E54" s="25" t="s">
        <v>144</v>
      </c>
      <c r="F54" s="66" t="str">
        <f>VLOOKUP(E54,[1]CCG!$A$2:$D$212,2,FALSE)</f>
        <v>NHS NOTTINGHAM NORTH AND EAST CCG</v>
      </c>
      <c r="G54" s="56" t="s">
        <v>62</v>
      </c>
      <c r="H54" s="56" t="s">
        <v>65</v>
      </c>
      <c r="I54">
        <v>67</v>
      </c>
      <c r="J54">
        <v>66</v>
      </c>
      <c r="K54" s="60">
        <f t="shared" si="0"/>
        <v>1</v>
      </c>
      <c r="L54" s="58">
        <f t="shared" si="1"/>
        <v>0.9850746268656716</v>
      </c>
    </row>
    <row r="55" spans="1:12" s="20" customFormat="1" x14ac:dyDescent="0.2">
      <c r="A55" t="str">
        <f>VLOOKUP(E55,'[1]ONS Area ID (CWT Q2 13-14)'!$A$2:$C$219,2,FALSE)</f>
        <v>E38000134</v>
      </c>
      <c r="B55" t="str">
        <f>VLOOKUP(E55,'[1]ONS Area ID (CWT Q2 13-14)'!$A$2:$C$219,3,FALSE)</f>
        <v>E39000012</v>
      </c>
      <c r="C55" s="66" t="str">
        <f>VLOOKUP(E55,[1]CCG!$A$2:$D$212,4,FALSE)</f>
        <v>Q55</v>
      </c>
      <c r="D55" s="66" t="str">
        <f>VLOOKUP(C55,'[1]Area Team'!$A$2:$B$29,2,FALSE)</f>
        <v>DERBYSHIRE AND NOTTINGHAMSHIRE AREA TEAM</v>
      </c>
      <c r="E55" s="25" t="s">
        <v>145</v>
      </c>
      <c r="F55" s="66" t="str">
        <f>VLOOKUP(E55,[1]CCG!$A$2:$D$212,2,FALSE)</f>
        <v>NHS NOTTINGHAM WEST CCG</v>
      </c>
      <c r="G55" s="56" t="s">
        <v>62</v>
      </c>
      <c r="H55" s="56" t="s">
        <v>65</v>
      </c>
      <c r="I55">
        <v>41</v>
      </c>
      <c r="J55">
        <v>41</v>
      </c>
      <c r="K55" s="60">
        <f t="shared" si="0"/>
        <v>0</v>
      </c>
      <c r="L55" s="58">
        <f t="shared" si="1"/>
        <v>1</v>
      </c>
    </row>
    <row r="56" spans="1:12" s="20" customFormat="1" x14ac:dyDescent="0.2">
      <c r="A56" t="str">
        <f>VLOOKUP(E56,'[1]ONS Area ID (CWT Q2 13-14)'!$A$2:$C$219,2,FALSE)</f>
        <v>E38000142</v>
      </c>
      <c r="B56" t="str">
        <f>VLOOKUP(E56,'[1]ONS Area ID (CWT Q2 13-14)'!$A$2:$C$219,3,FALSE)</f>
        <v>E39000012</v>
      </c>
      <c r="C56" s="66" t="str">
        <f>VLOOKUP(E56,[1]CCG!$A$2:$D$212,4,FALSE)</f>
        <v>Q55</v>
      </c>
      <c r="D56" s="66" t="str">
        <f>VLOOKUP(C56,'[1]Area Team'!$A$2:$B$29,2,FALSE)</f>
        <v>DERBYSHIRE AND NOTTINGHAMSHIRE AREA TEAM</v>
      </c>
      <c r="E56" s="25" t="s">
        <v>146</v>
      </c>
      <c r="F56" s="66" t="str">
        <f>VLOOKUP(E56,[1]CCG!$A$2:$D$212,2,FALSE)</f>
        <v>NHS RUSHCLIFFE CCG</v>
      </c>
      <c r="G56" s="56" t="s">
        <v>62</v>
      </c>
      <c r="H56" s="56" t="s">
        <v>65</v>
      </c>
      <c r="I56">
        <v>61</v>
      </c>
      <c r="J56">
        <v>61</v>
      </c>
      <c r="K56" s="60">
        <f t="shared" si="0"/>
        <v>0</v>
      </c>
      <c r="L56" s="58">
        <f t="shared" si="1"/>
        <v>1</v>
      </c>
    </row>
    <row r="57" spans="1:12" s="20" customFormat="1" x14ac:dyDescent="0.2">
      <c r="A57" t="str">
        <f>VLOOKUP(E57,'[1]ONS Area ID (CWT Q2 13-14)'!$A$2:$C$219,2,FALSE)</f>
        <v>E38000169</v>
      </c>
      <c r="B57" t="str">
        <f>VLOOKUP(E57,'[1]ONS Area ID (CWT Q2 13-14)'!$A$2:$C$219,3,FALSE)</f>
        <v>E39000012</v>
      </c>
      <c r="C57" s="66" t="str">
        <f>VLOOKUP(E57,[1]CCG!$A$2:$D$212,4,FALSE)</f>
        <v>Q55</v>
      </c>
      <c r="D57" s="66" t="str">
        <f>VLOOKUP(C57,'[1]Area Team'!$A$2:$B$29,2,FALSE)</f>
        <v>DERBYSHIRE AND NOTTINGHAMSHIRE AREA TEAM</v>
      </c>
      <c r="E57" s="25" t="s">
        <v>148</v>
      </c>
      <c r="F57" s="66" t="str">
        <f>VLOOKUP(E57,[1]CCG!$A$2:$D$212,2,FALSE)</f>
        <v>NHS SOUTHERN DERBYSHIRE CCG</v>
      </c>
      <c r="G57" s="56" t="s">
        <v>62</v>
      </c>
      <c r="H57" s="56" t="s">
        <v>65</v>
      </c>
      <c r="I57">
        <v>194</v>
      </c>
      <c r="J57">
        <v>185</v>
      </c>
      <c r="K57" s="60">
        <f t="shared" si="0"/>
        <v>9</v>
      </c>
      <c r="L57" s="58">
        <f t="shared" si="1"/>
        <v>0.95360824742268047</v>
      </c>
    </row>
    <row r="58" spans="1:12" s="20" customFormat="1" x14ac:dyDescent="0.2">
      <c r="A58" t="str">
        <f>VLOOKUP(E58,'[1]ONS Area ID (CWT Q2 13-14)'!$A$2:$C$219,2,FALSE)</f>
        <v>E38000089</v>
      </c>
      <c r="B58" t="str">
        <f>VLOOKUP(E58,'[1]ONS Area ID (CWT Q2 13-14)'!$A$2:$C$219,3,FALSE)</f>
        <v>E39000021</v>
      </c>
      <c r="C58" s="66" t="str">
        <f>VLOOKUP(E58,[1]CCG!$A$2:$D$212,4,FALSE)</f>
        <v>Q66</v>
      </c>
      <c r="D58" s="66" t="str">
        <f>VLOOKUP(C58,'[1]Area Team'!$A$2:$B$29,2,FALSE)</f>
        <v>DEVON, CORNWALL AND ISLES OF SCILLY AREA TEAM</v>
      </c>
      <c r="E58" s="25" t="s">
        <v>257</v>
      </c>
      <c r="F58" s="66" t="str">
        <f>VLOOKUP(E58,[1]CCG!$A$2:$D$212,2,FALSE)</f>
        <v>NHS KERNOW CCG</v>
      </c>
      <c r="G58" s="56" t="s">
        <v>62</v>
      </c>
      <c r="H58" s="56" t="s">
        <v>65</v>
      </c>
      <c r="I58">
        <v>393</v>
      </c>
      <c r="J58">
        <v>387</v>
      </c>
      <c r="K58" s="60">
        <f t="shared" si="0"/>
        <v>6</v>
      </c>
      <c r="L58" s="58">
        <f t="shared" si="1"/>
        <v>0.98473282442748089</v>
      </c>
    </row>
    <row r="59" spans="1:12" s="20" customFormat="1" x14ac:dyDescent="0.2">
      <c r="A59" t="str">
        <f>VLOOKUP(E59,'[1]ONS Area ID (CWT Q2 13-14)'!$A$2:$C$219,2,FALSE)</f>
        <v>E38000129</v>
      </c>
      <c r="B59" t="str">
        <f>VLOOKUP(E59,'[1]ONS Area ID (CWT Q2 13-14)'!$A$2:$C$219,3,FALSE)</f>
        <v>E39000021</v>
      </c>
      <c r="C59" s="66" t="str">
        <f>VLOOKUP(E59,[1]CCG!$A$2:$D$212,4,FALSE)</f>
        <v>Q66</v>
      </c>
      <c r="D59" s="66" t="str">
        <f>VLOOKUP(C59,'[1]Area Team'!$A$2:$B$29,2,FALSE)</f>
        <v>DEVON, CORNWALL AND ISLES OF SCILLY AREA TEAM</v>
      </c>
      <c r="E59" s="25" t="s">
        <v>276</v>
      </c>
      <c r="F59" s="66" t="str">
        <f>VLOOKUP(E59,[1]CCG!$A$2:$D$212,2,FALSE)</f>
        <v>NHS NORTH, EAST, WEST DEVON CCG</v>
      </c>
      <c r="G59" s="56" t="s">
        <v>62</v>
      </c>
      <c r="H59" s="56" t="s">
        <v>65</v>
      </c>
      <c r="I59">
        <v>500</v>
      </c>
      <c r="J59">
        <v>491</v>
      </c>
      <c r="K59" s="60">
        <f t="shared" si="0"/>
        <v>9</v>
      </c>
      <c r="L59" s="58">
        <f t="shared" si="1"/>
        <v>0.98199999999999998</v>
      </c>
    </row>
    <row r="60" spans="1:12" s="20" customFormat="1" x14ac:dyDescent="0.2">
      <c r="A60" t="str">
        <f>VLOOKUP(E60,'[1]ONS Area ID (CWT Q2 13-14)'!$A$2:$C$219,2,FALSE)</f>
        <v>E38000152</v>
      </c>
      <c r="B60" t="str">
        <f>VLOOKUP(E60,'[1]ONS Area ID (CWT Q2 13-14)'!$A$2:$C$219,3,FALSE)</f>
        <v>E39000021</v>
      </c>
      <c r="C60" s="66" t="str">
        <f>VLOOKUP(E60,[1]CCG!$A$2:$D$212,4,FALSE)</f>
        <v>Q66</v>
      </c>
      <c r="D60" s="66" t="str">
        <f>VLOOKUP(C60,'[1]Area Team'!$A$2:$B$29,2,FALSE)</f>
        <v>DEVON, CORNWALL AND ISLES OF SCILLY AREA TEAM</v>
      </c>
      <c r="E60" s="25" t="s">
        <v>277</v>
      </c>
      <c r="F60" s="66" t="str">
        <f>VLOOKUP(E60,[1]CCG!$A$2:$D$212,2,FALSE)</f>
        <v>NHS SOUTH DEVON AND TORBAY CCG</v>
      </c>
      <c r="G60" s="56" t="s">
        <v>62</v>
      </c>
      <c r="H60" s="56" t="s">
        <v>65</v>
      </c>
      <c r="I60">
        <v>179</v>
      </c>
      <c r="J60">
        <v>171</v>
      </c>
      <c r="K60" s="60">
        <f t="shared" si="0"/>
        <v>8</v>
      </c>
      <c r="L60" s="58">
        <f t="shared" si="1"/>
        <v>0.95530726256983245</v>
      </c>
    </row>
    <row r="61" spans="1:12" s="20" customFormat="1" x14ac:dyDescent="0.2">
      <c r="A61" t="str">
        <f>VLOOKUP(E61,'[1]ONS Area ID (CWT Q2 13-14)'!$A$2:$C$219,2,FALSE)</f>
        <v>E38000042</v>
      </c>
      <c r="B61" t="str">
        <f>VLOOKUP(E61,'[1]ONS Area ID (CWT Q2 13-14)'!$A$2:$C$219,3,FALSE)</f>
        <v>E39000006</v>
      </c>
      <c r="C61" s="66" t="str">
        <f>VLOOKUP(E61,[1]CCG!$A$2:$D$212,4,FALSE)</f>
        <v>Q45</v>
      </c>
      <c r="D61" s="66" t="str">
        <f>VLOOKUP(C61,'[1]Area Team'!$A$2:$B$29,2,FALSE)</f>
        <v>DURHAM, DARLINGTON AND TEES AREA TEAM</v>
      </c>
      <c r="E61" s="25" t="s">
        <v>66</v>
      </c>
      <c r="F61" s="66" t="str">
        <f>VLOOKUP(E61,[1]CCG!$A$2:$D$212,2,FALSE)</f>
        <v>NHS DARLINGTON CCG</v>
      </c>
      <c r="G61" s="56" t="s">
        <v>62</v>
      </c>
      <c r="H61" s="56" t="s">
        <v>65</v>
      </c>
      <c r="I61">
        <v>60</v>
      </c>
      <c r="J61">
        <v>60</v>
      </c>
      <c r="K61" s="60">
        <f t="shared" si="0"/>
        <v>0</v>
      </c>
      <c r="L61" s="58">
        <f t="shared" si="1"/>
        <v>1</v>
      </c>
    </row>
    <row r="62" spans="1:12" s="20" customFormat="1" x14ac:dyDescent="0.2">
      <c r="A62" t="str">
        <f>VLOOKUP(E62,'[1]ONS Area ID (CWT Q2 13-14)'!$A$2:$C$219,2,FALSE)</f>
        <v>E38000047</v>
      </c>
      <c r="B62" t="str">
        <f>VLOOKUP(E62,'[1]ONS Area ID (CWT Q2 13-14)'!$A$2:$C$219,3,FALSE)</f>
        <v>E39000002</v>
      </c>
      <c r="C62" s="66" t="str">
        <f>VLOOKUP(E62,[1]CCG!$A$2:$D$212,4,FALSE)</f>
        <v>Q45</v>
      </c>
      <c r="D62" s="66" t="str">
        <f>VLOOKUP(C62,'[1]Area Team'!$A$2:$B$29,2,FALSE)</f>
        <v>DURHAM, DARLINGTON AND TEES AREA TEAM</v>
      </c>
      <c r="E62" s="25" t="s">
        <v>67</v>
      </c>
      <c r="F62" s="66" t="str">
        <f>VLOOKUP(E62,[1]CCG!$A$2:$D$212,2,FALSE)</f>
        <v>NHS DURHAM DALES, EASINGTON AND SEDGEFIELD CCG</v>
      </c>
      <c r="G62" s="56" t="s">
        <v>62</v>
      </c>
      <c r="H62" s="56" t="s">
        <v>65</v>
      </c>
      <c r="I62">
        <v>122</v>
      </c>
      <c r="J62">
        <v>122</v>
      </c>
      <c r="K62" s="60">
        <f t="shared" si="0"/>
        <v>0</v>
      </c>
      <c r="L62" s="58">
        <f t="shared" si="1"/>
        <v>1</v>
      </c>
    </row>
    <row r="63" spans="1:12" s="20" customFormat="1" x14ac:dyDescent="0.2">
      <c r="A63" t="str">
        <f>VLOOKUP(E63,'[1]ONS Area ID (CWT Q2 13-14)'!$A$2:$C$219,2,FALSE)</f>
        <v>E38000075</v>
      </c>
      <c r="B63" t="str">
        <f>VLOOKUP(E63,'[1]ONS Area ID (CWT Q2 13-14)'!$A$2:$C$219,3,FALSE)</f>
        <v>E39000002</v>
      </c>
      <c r="C63" s="66" t="str">
        <f>VLOOKUP(E63,[1]CCG!$A$2:$D$212,4,FALSE)</f>
        <v>Q45</v>
      </c>
      <c r="D63" s="66" t="str">
        <f>VLOOKUP(C63,'[1]Area Team'!$A$2:$B$29,2,FALSE)</f>
        <v>DURHAM, DARLINGTON AND TEES AREA TEAM</v>
      </c>
      <c r="E63" s="25" t="s">
        <v>72</v>
      </c>
      <c r="F63" s="66" t="str">
        <f>VLOOKUP(E63,[1]CCG!$A$2:$D$212,2,FALSE)</f>
        <v>NHS HARTLEPOOL AND STOCKTON-ON-TEES CCG</v>
      </c>
      <c r="G63" s="56" t="s">
        <v>62</v>
      </c>
      <c r="H63" s="56" t="s">
        <v>65</v>
      </c>
      <c r="I63">
        <v>162</v>
      </c>
      <c r="J63">
        <v>162</v>
      </c>
      <c r="K63" s="60">
        <f t="shared" si="0"/>
        <v>0</v>
      </c>
      <c r="L63" s="58">
        <f t="shared" si="1"/>
        <v>1</v>
      </c>
    </row>
    <row r="64" spans="1:12" s="20" customFormat="1" x14ac:dyDescent="0.2">
      <c r="A64" t="str">
        <f>VLOOKUP(E64,'[1]ONS Area ID (CWT Q2 13-14)'!$A$2:$C$219,2,FALSE)</f>
        <v>E38000116</v>
      </c>
      <c r="B64" t="str">
        <f>VLOOKUP(E64,'[1]ONS Area ID (CWT Q2 13-14)'!$A$2:$C$219,3,FALSE)</f>
        <v>E39000002</v>
      </c>
      <c r="C64" s="66" t="str">
        <f>VLOOKUP(E64,[1]CCG!$A$2:$D$212,4,FALSE)</f>
        <v>Q45</v>
      </c>
      <c r="D64" s="66" t="str">
        <f>VLOOKUP(C64,'[1]Area Team'!$A$2:$B$29,2,FALSE)</f>
        <v>DURHAM, DARLINGTON AND TEES AREA TEAM</v>
      </c>
      <c r="E64" s="25" t="s">
        <v>71</v>
      </c>
      <c r="F64" s="66" t="str">
        <f>VLOOKUP(E64,[1]CCG!$A$2:$D$212,2,FALSE)</f>
        <v>NHS NORTH DURHAM CCG</v>
      </c>
      <c r="G64" s="56" t="s">
        <v>62</v>
      </c>
      <c r="H64" s="56" t="s">
        <v>65</v>
      </c>
      <c r="I64">
        <v>92</v>
      </c>
      <c r="J64">
        <v>92</v>
      </c>
      <c r="K64" s="60">
        <f t="shared" si="0"/>
        <v>0</v>
      </c>
      <c r="L64" s="58">
        <f t="shared" si="1"/>
        <v>1</v>
      </c>
    </row>
    <row r="65" spans="1:12" s="20" customFormat="1" x14ac:dyDescent="0.2">
      <c r="A65" t="str">
        <f>VLOOKUP(E65,'[1]ONS Area ID (CWT Q2 13-14)'!$A$2:$C$219,2,FALSE)</f>
        <v>E38000162</v>
      </c>
      <c r="B65" t="str">
        <f>VLOOKUP(E65,'[1]ONS Area ID (CWT Q2 13-14)'!$A$2:$C$219,3,FALSE)</f>
        <v>E39000002</v>
      </c>
      <c r="C65" s="66" t="str">
        <f>VLOOKUP(E65,[1]CCG!$A$2:$D$212,4,FALSE)</f>
        <v>Q45</v>
      </c>
      <c r="D65" s="66" t="str">
        <f>VLOOKUP(C65,'[1]Area Team'!$A$2:$B$29,2,FALSE)</f>
        <v>DURHAM, DARLINGTON AND TEES AREA TEAM</v>
      </c>
      <c r="E65" s="25" t="s">
        <v>74</v>
      </c>
      <c r="F65" s="66" t="str">
        <f>VLOOKUP(E65,[1]CCG!$A$2:$D$212,2,FALSE)</f>
        <v>NHS SOUTH TEES CCG</v>
      </c>
      <c r="G65" s="56" t="s">
        <v>62</v>
      </c>
      <c r="H65" s="56" t="s">
        <v>65</v>
      </c>
      <c r="I65">
        <v>151</v>
      </c>
      <c r="J65">
        <v>150</v>
      </c>
      <c r="K65" s="60">
        <f t="shared" si="0"/>
        <v>1</v>
      </c>
      <c r="L65" s="58">
        <f t="shared" si="1"/>
        <v>0.99337748344370858</v>
      </c>
    </row>
    <row r="66" spans="1:12" s="20" customFormat="1" x14ac:dyDescent="0.2">
      <c r="A66" t="str">
        <f>VLOOKUP(E66,'[1]ONS Area ID (CWT Q2 13-14)'!$A$2:$C$219,2,FALSE)</f>
        <v>E38000026</v>
      </c>
      <c r="B66" t="str">
        <f>VLOOKUP(E66,'[1]ONS Area ID (CWT Q2 13-14)'!$A$2:$C$219,3,FALSE)</f>
        <v>E39000013</v>
      </c>
      <c r="C66" s="66" t="str">
        <f>VLOOKUP(E66,[1]CCG!$A$2:$D$212,4,FALSE)</f>
        <v>Q56</v>
      </c>
      <c r="D66" s="66" t="str">
        <f>VLOOKUP(C66,'[1]Area Team'!$A$2:$B$29,2,FALSE)</f>
        <v>EAST ANGLIA AREA TEAM</v>
      </c>
      <c r="E66" s="25" t="s">
        <v>172</v>
      </c>
      <c r="F66" s="66" t="str">
        <f>VLOOKUP(E66,[1]CCG!$A$2:$D$212,2,FALSE)</f>
        <v>NHS CAMBRIDGESHIRE AND PETERBOROUGH CCG</v>
      </c>
      <c r="G66" s="56" t="s">
        <v>62</v>
      </c>
      <c r="H66" s="56" t="s">
        <v>65</v>
      </c>
      <c r="I66">
        <v>401</v>
      </c>
      <c r="J66">
        <v>390</v>
      </c>
      <c r="K66" s="60">
        <f t="shared" si="0"/>
        <v>11</v>
      </c>
      <c r="L66" s="58">
        <f t="shared" si="1"/>
        <v>0.972568578553616</v>
      </c>
    </row>
    <row r="67" spans="1:12" s="20" customFormat="1" x14ac:dyDescent="0.2">
      <c r="A67" t="str">
        <f>VLOOKUP(E67,'[1]ONS Area ID (CWT Q2 13-14)'!$A$2:$C$219,2,FALSE)</f>
        <v>E38000063</v>
      </c>
      <c r="B67" t="str">
        <f>VLOOKUP(E67,'[1]ONS Area ID (CWT Q2 13-14)'!$A$2:$C$219,3,FALSE)</f>
        <v>E39000013</v>
      </c>
      <c r="C67" s="66" t="str">
        <f>VLOOKUP(E67,[1]CCG!$A$2:$D$212,4,FALSE)</f>
        <v>Q56</v>
      </c>
      <c r="D67" s="66" t="str">
        <f>VLOOKUP(C67,'[1]Area Team'!$A$2:$B$29,2,FALSE)</f>
        <v>EAST ANGLIA AREA TEAM</v>
      </c>
      <c r="E67" s="25" t="s">
        <v>175</v>
      </c>
      <c r="F67" s="66" t="str">
        <f>VLOOKUP(E67,[1]CCG!$A$2:$D$212,2,FALSE)</f>
        <v>NHS GREAT YARMOUTH AND WAVENEY CCG</v>
      </c>
      <c r="G67" s="56" t="s">
        <v>62</v>
      </c>
      <c r="H67" s="56" t="s">
        <v>65</v>
      </c>
      <c r="I67">
        <v>135</v>
      </c>
      <c r="J67">
        <v>134</v>
      </c>
      <c r="K67" s="60">
        <f t="shared" si="0"/>
        <v>1</v>
      </c>
      <c r="L67" s="58">
        <f t="shared" si="1"/>
        <v>0.99259259259259258</v>
      </c>
    </row>
    <row r="68" spans="1:12" s="20" customFormat="1" x14ac:dyDescent="0.2">
      <c r="A68" t="str">
        <f>VLOOKUP(E68,'[1]ONS Area ID (CWT Q2 13-14)'!$A$2:$C$219,2,FALSE)</f>
        <v>E38000086</v>
      </c>
      <c r="B68" t="str">
        <f>VLOOKUP(E68,'[1]ONS Area ID (CWT Q2 13-14)'!$A$2:$C$219,3,FALSE)</f>
        <v>E39000013</v>
      </c>
      <c r="C68" s="66" t="str">
        <f>VLOOKUP(E68,[1]CCG!$A$2:$D$212,4,FALSE)</f>
        <v>Q56</v>
      </c>
      <c r="D68" s="66" t="str">
        <f>VLOOKUP(C68,'[1]Area Team'!$A$2:$B$29,2,FALSE)</f>
        <v>EAST ANGLIA AREA TEAM</v>
      </c>
      <c r="E68" s="25" t="s">
        <v>174</v>
      </c>
      <c r="F68" s="66" t="str">
        <f>VLOOKUP(E68,[1]CCG!$A$2:$D$212,2,FALSE)</f>
        <v>NHS IPSWICH AND EAST SUFFOLK CCG</v>
      </c>
      <c r="G68" s="56" t="s">
        <v>62</v>
      </c>
      <c r="H68" s="56" t="s">
        <v>65</v>
      </c>
      <c r="I68">
        <v>257</v>
      </c>
      <c r="J68">
        <v>249</v>
      </c>
      <c r="K68" s="60">
        <f t="shared" si="0"/>
        <v>8</v>
      </c>
      <c r="L68" s="58">
        <f t="shared" si="1"/>
        <v>0.9688715953307393</v>
      </c>
    </row>
    <row r="69" spans="1:12" s="20" customFormat="1" x14ac:dyDescent="0.2">
      <c r="A69" t="str">
        <f>VLOOKUP(E69,'[1]ONS Area ID (CWT Q2 13-14)'!$A$2:$C$219,2,FALSE)</f>
        <v>E38000124</v>
      </c>
      <c r="B69" t="str">
        <f>VLOOKUP(E69,'[1]ONS Area ID (CWT Q2 13-14)'!$A$2:$C$219,3,FALSE)</f>
        <v>E39000013</v>
      </c>
      <c r="C69" s="66" t="str">
        <f>VLOOKUP(E69,[1]CCG!$A$2:$D$212,4,FALSE)</f>
        <v>Q56</v>
      </c>
      <c r="D69" s="66" t="str">
        <f>VLOOKUP(C69,'[1]Area Team'!$A$2:$B$29,2,FALSE)</f>
        <v>EAST ANGLIA AREA TEAM</v>
      </c>
      <c r="E69" s="25" t="s">
        <v>180</v>
      </c>
      <c r="F69" s="66" t="str">
        <f>VLOOKUP(E69,[1]CCG!$A$2:$D$212,2,FALSE)</f>
        <v>NHS NORTH NORFOLK CCG</v>
      </c>
      <c r="G69" s="56" t="s">
        <v>62</v>
      </c>
      <c r="H69" s="56" t="s">
        <v>65</v>
      </c>
      <c r="I69">
        <v>109</v>
      </c>
      <c r="J69">
        <v>104</v>
      </c>
      <c r="K69" s="60">
        <f t="shared" si="0"/>
        <v>5</v>
      </c>
      <c r="L69" s="58">
        <f t="shared" si="1"/>
        <v>0.95412844036697253</v>
      </c>
    </row>
    <row r="70" spans="1:12" s="20" customFormat="1" x14ac:dyDescent="0.2">
      <c r="A70" t="str">
        <f>VLOOKUP(E70,'[1]ONS Area ID (CWT Q2 13-14)'!$A$2:$C$219,2,FALSE)</f>
        <v>E38000131</v>
      </c>
      <c r="B70" t="str">
        <f>VLOOKUP(E70,'[1]ONS Area ID (CWT Q2 13-14)'!$A$2:$C$219,3,FALSE)</f>
        <v>E39000013</v>
      </c>
      <c r="C70" s="66" t="str">
        <f>VLOOKUP(E70,[1]CCG!$A$2:$D$212,4,FALSE)</f>
        <v>Q56</v>
      </c>
      <c r="D70" s="66" t="str">
        <f>VLOOKUP(C70,'[1]Area Team'!$A$2:$B$29,2,FALSE)</f>
        <v>EAST ANGLIA AREA TEAM</v>
      </c>
      <c r="E70" s="25" t="s">
        <v>181</v>
      </c>
      <c r="F70" s="66" t="str">
        <f>VLOOKUP(E70,[1]CCG!$A$2:$D$212,2,FALSE)</f>
        <v>NHS NORWICH CCG</v>
      </c>
      <c r="G70" s="56" t="s">
        <v>62</v>
      </c>
      <c r="H70" s="56" t="s">
        <v>65</v>
      </c>
      <c r="I70">
        <v>94</v>
      </c>
      <c r="J70">
        <v>92</v>
      </c>
      <c r="K70" s="60">
        <f t="shared" si="0"/>
        <v>2</v>
      </c>
      <c r="L70" s="58">
        <f t="shared" si="1"/>
        <v>0.97872340425531912</v>
      </c>
    </row>
    <row r="71" spans="1:12" s="20" customFormat="1" x14ac:dyDescent="0.2">
      <c r="A71" t="str">
        <f>VLOOKUP(E71,'[1]ONS Area ID (CWT Q2 13-14)'!$A$2:$C$219,2,FALSE)</f>
        <v>E38000159</v>
      </c>
      <c r="B71" t="str">
        <f>VLOOKUP(E71,'[1]ONS Area ID (CWT Q2 13-14)'!$A$2:$C$219,3,FALSE)</f>
        <v>E39000013</v>
      </c>
      <c r="C71" s="66" t="str">
        <f>VLOOKUP(E71,[1]CCG!$A$2:$D$212,4,FALSE)</f>
        <v>Q56</v>
      </c>
      <c r="D71" s="66" t="str">
        <f>VLOOKUP(C71,'[1]Area Team'!$A$2:$B$29,2,FALSE)</f>
        <v>EAST ANGLIA AREA TEAM</v>
      </c>
      <c r="E71" s="25" t="s">
        <v>182</v>
      </c>
      <c r="F71" s="66" t="str">
        <f>VLOOKUP(E71,[1]CCG!$A$2:$D$212,2,FALSE)</f>
        <v>NHS SOUTH NORFOLK CCG</v>
      </c>
      <c r="G71" s="56" t="s">
        <v>62</v>
      </c>
      <c r="H71" s="56" t="s">
        <v>65</v>
      </c>
      <c r="I71">
        <v>155</v>
      </c>
      <c r="J71">
        <v>152</v>
      </c>
      <c r="K71" s="60">
        <f t="shared" si="0"/>
        <v>3</v>
      </c>
      <c r="L71" s="58">
        <f t="shared" si="1"/>
        <v>0.98064516129032253</v>
      </c>
    </row>
    <row r="72" spans="1:12" s="20" customFormat="1" x14ac:dyDescent="0.2">
      <c r="A72" t="str">
        <f>VLOOKUP(E72,'[1]ONS Area ID (CWT Q2 13-14)'!$A$2:$C$219,2,FALSE)</f>
        <v>E38000203</v>
      </c>
      <c r="B72" t="str">
        <f>VLOOKUP(E72,'[1]ONS Area ID (CWT Q2 13-14)'!$A$2:$C$219,3,FALSE)</f>
        <v>E39000013</v>
      </c>
      <c r="C72" s="66" t="str">
        <f>VLOOKUP(E72,[1]CCG!$A$2:$D$212,4,FALSE)</f>
        <v>Q56</v>
      </c>
      <c r="D72" s="66" t="str">
        <f>VLOOKUP(C72,'[1]Area Team'!$A$2:$B$29,2,FALSE)</f>
        <v>EAST ANGLIA AREA TEAM</v>
      </c>
      <c r="E72" s="25" t="s">
        <v>185</v>
      </c>
      <c r="F72" s="66" t="str">
        <f>VLOOKUP(E72,[1]CCG!$A$2:$D$212,2,FALSE)</f>
        <v>NHS WEST NORFOLK CCG</v>
      </c>
      <c r="G72" s="56" t="s">
        <v>62</v>
      </c>
      <c r="H72" s="56" t="s">
        <v>65</v>
      </c>
      <c r="I72">
        <v>107</v>
      </c>
      <c r="J72">
        <v>101</v>
      </c>
      <c r="K72" s="60">
        <f t="shared" si="0"/>
        <v>6</v>
      </c>
      <c r="L72" s="58">
        <f t="shared" si="1"/>
        <v>0.94392523364485981</v>
      </c>
    </row>
    <row r="73" spans="1:12" s="20" customFormat="1" x14ac:dyDescent="0.2">
      <c r="A73" t="str">
        <f>VLOOKUP(E73,'[1]ONS Area ID (CWT Q2 13-14)'!$A$2:$C$219,2,FALSE)</f>
        <v>E38000204</v>
      </c>
      <c r="B73" t="str">
        <f>VLOOKUP(E73,'[1]ONS Area ID (CWT Q2 13-14)'!$A$2:$C$219,3,FALSE)</f>
        <v>E39000013</v>
      </c>
      <c r="C73" s="66" t="str">
        <f>VLOOKUP(E73,[1]CCG!$A$2:$D$212,4,FALSE)</f>
        <v>Q56</v>
      </c>
      <c r="D73" s="66" t="str">
        <f>VLOOKUP(C73,'[1]Area Team'!$A$2:$B$29,2,FALSE)</f>
        <v>EAST ANGLIA AREA TEAM</v>
      </c>
      <c r="E73" s="25" t="s">
        <v>186</v>
      </c>
      <c r="F73" s="66" t="str">
        <f>VLOOKUP(E73,[1]CCG!$A$2:$D$212,2,FALSE)</f>
        <v>NHS WEST SUFFOLK CCG</v>
      </c>
      <c r="G73" s="56" t="s">
        <v>62</v>
      </c>
      <c r="H73" s="56" t="s">
        <v>65</v>
      </c>
      <c r="I73">
        <v>138</v>
      </c>
      <c r="J73">
        <v>137</v>
      </c>
      <c r="K73" s="60">
        <f t="shared" si="0"/>
        <v>1</v>
      </c>
      <c r="L73" s="58">
        <f t="shared" si="1"/>
        <v>0.99275362318840576</v>
      </c>
    </row>
    <row r="74" spans="1:12" s="20" customFormat="1" x14ac:dyDescent="0.2">
      <c r="A74" t="str">
        <f>VLOOKUP(E74,'[1]ONS Area ID (CWT Q2 13-14)'!$A$2:$C$219,2,FALSE)</f>
        <v>E38000007</v>
      </c>
      <c r="B74" t="str">
        <f>VLOOKUP(E74,'[1]ONS Area ID (CWT Q2 13-14)'!$A$2:$C$219,3,FALSE)</f>
        <v>E39000014</v>
      </c>
      <c r="C74" s="66" t="str">
        <f>VLOOKUP(E74,[1]CCG!$A$2:$D$212,4,FALSE)</f>
        <v>Q57</v>
      </c>
      <c r="D74" s="66" t="str">
        <f>VLOOKUP(C74,'[1]Area Team'!$A$2:$B$29,2,FALSE)</f>
        <v>ESSEX AREA TEAM</v>
      </c>
      <c r="E74" s="25" t="s">
        <v>268</v>
      </c>
      <c r="F74" s="66" t="str">
        <f>VLOOKUP(E74,[1]CCG!$A$2:$D$212,2,FALSE)</f>
        <v>NHS BASILDON AND BRENTWOOD CCG</v>
      </c>
      <c r="G74" s="56" t="s">
        <v>62</v>
      </c>
      <c r="H74" s="56" t="s">
        <v>65</v>
      </c>
      <c r="I74">
        <v>105</v>
      </c>
      <c r="J74">
        <v>105</v>
      </c>
      <c r="K74" s="60">
        <f t="shared" si="0"/>
        <v>0</v>
      </c>
      <c r="L74" s="58">
        <f t="shared" si="1"/>
        <v>1</v>
      </c>
    </row>
    <row r="75" spans="1:12" s="20" customFormat="1" x14ac:dyDescent="0.2">
      <c r="A75" t="str">
        <f>VLOOKUP(E75,'[1]ONS Area ID (CWT Q2 13-14)'!$A$2:$C$219,2,FALSE)</f>
        <v>E38000030</v>
      </c>
      <c r="B75" t="str">
        <f>VLOOKUP(E75,'[1]ONS Area ID (CWT Q2 13-14)'!$A$2:$C$219,3,FALSE)</f>
        <v>E39000014</v>
      </c>
      <c r="C75" s="66" t="str">
        <f>VLOOKUP(E75,[1]CCG!$A$2:$D$212,4,FALSE)</f>
        <v>Q57</v>
      </c>
      <c r="D75" s="66" t="str">
        <f>VLOOKUP(C75,'[1]Area Team'!$A$2:$B$29,2,FALSE)</f>
        <v>ESSEX AREA TEAM</v>
      </c>
      <c r="E75" s="25" t="s">
        <v>269</v>
      </c>
      <c r="F75" s="66" t="str">
        <f>VLOOKUP(E75,[1]CCG!$A$2:$D$212,2,FALSE)</f>
        <v>NHS CASTLE POINT AND ROCHFORD CCG</v>
      </c>
      <c r="G75" s="56" t="s">
        <v>62</v>
      </c>
      <c r="H75" s="56" t="s">
        <v>65</v>
      </c>
      <c r="I75">
        <v>71</v>
      </c>
      <c r="J75">
        <v>70</v>
      </c>
      <c r="K75" s="60">
        <f t="shared" si="0"/>
        <v>1</v>
      </c>
      <c r="L75" s="58">
        <f t="shared" si="1"/>
        <v>0.9859154929577465</v>
      </c>
    </row>
    <row r="76" spans="1:12" s="20" customFormat="1" x14ac:dyDescent="0.2">
      <c r="A76" t="str">
        <f>VLOOKUP(E76,'[1]ONS Area ID (CWT Q2 13-14)'!$A$2:$C$219,2,FALSE)</f>
        <v>E38000106</v>
      </c>
      <c r="B76" t="str">
        <f>VLOOKUP(E76,'[1]ONS Area ID (CWT Q2 13-14)'!$A$2:$C$219,3,FALSE)</f>
        <v>E39000014</v>
      </c>
      <c r="C76" s="66" t="str">
        <f>VLOOKUP(E76,[1]CCG!$A$2:$D$212,4,FALSE)</f>
        <v>Q57</v>
      </c>
      <c r="D76" s="66" t="str">
        <f>VLOOKUP(C76,'[1]Area Team'!$A$2:$B$29,2,FALSE)</f>
        <v>ESSEX AREA TEAM</v>
      </c>
      <c r="E76" s="25" t="s">
        <v>178</v>
      </c>
      <c r="F76" s="66" t="str">
        <f>VLOOKUP(E76,[1]CCG!$A$2:$D$212,2,FALSE)</f>
        <v>NHS MID ESSEX CCG</v>
      </c>
      <c r="G76" s="56" t="s">
        <v>62</v>
      </c>
      <c r="H76" s="56" t="s">
        <v>65</v>
      </c>
      <c r="I76">
        <v>179</v>
      </c>
      <c r="J76">
        <v>177</v>
      </c>
      <c r="K76" s="60">
        <f t="shared" ref="K76:K139" si="2">I76-J76</f>
        <v>2</v>
      </c>
      <c r="L76" s="58">
        <f t="shared" ref="L76:L139" si="3">J76/I76</f>
        <v>0.98882681564245811</v>
      </c>
    </row>
    <row r="77" spans="1:12" s="20" customFormat="1" x14ac:dyDescent="0.2">
      <c r="A77" t="str">
        <f>VLOOKUP(E77,'[1]ONS Area ID (CWT Q2 13-14)'!$A$2:$C$219,2,FALSE)</f>
        <v>E38000117</v>
      </c>
      <c r="B77" t="str">
        <f>VLOOKUP(E77,'[1]ONS Area ID (CWT Q2 13-14)'!$A$2:$C$219,3,FALSE)</f>
        <v>E39000014</v>
      </c>
      <c r="C77" s="66" t="str">
        <f>VLOOKUP(E77,[1]CCG!$A$2:$D$212,4,FALSE)</f>
        <v>Q57</v>
      </c>
      <c r="D77" s="66" t="str">
        <f>VLOOKUP(C77,'[1]Area Team'!$A$2:$B$29,2,FALSE)</f>
        <v>ESSEX AREA TEAM</v>
      </c>
      <c r="E77" s="25" t="s">
        <v>179</v>
      </c>
      <c r="F77" s="66" t="str">
        <f>VLOOKUP(E77,[1]CCG!$A$2:$D$212,2,FALSE)</f>
        <v>NHS NORTH EAST ESSEX CCG</v>
      </c>
      <c r="G77" s="56" t="s">
        <v>62</v>
      </c>
      <c r="H77" s="56" t="s">
        <v>65</v>
      </c>
      <c r="I77">
        <v>171</v>
      </c>
      <c r="J77">
        <v>165</v>
      </c>
      <c r="K77" s="60">
        <f t="shared" si="2"/>
        <v>6</v>
      </c>
      <c r="L77" s="58">
        <f t="shared" si="3"/>
        <v>0.96491228070175439</v>
      </c>
    </row>
    <row r="78" spans="1:12" s="20" customFormat="1" x14ac:dyDescent="0.2">
      <c r="A78" t="str">
        <f>VLOOKUP(E78,'[1]ONS Area ID (CWT Q2 13-14)'!$A$2:$C$219,2,FALSE)</f>
        <v>E38000168</v>
      </c>
      <c r="B78" t="str">
        <f>VLOOKUP(E78,'[1]ONS Area ID (CWT Q2 13-14)'!$A$2:$C$219,3,FALSE)</f>
        <v>E39000014</v>
      </c>
      <c r="C78" s="66" t="str">
        <f>VLOOKUP(E78,[1]CCG!$A$2:$D$212,4,FALSE)</f>
        <v>Q57</v>
      </c>
      <c r="D78" s="66" t="str">
        <f>VLOOKUP(C78,'[1]Area Team'!$A$2:$B$29,2,FALSE)</f>
        <v>ESSEX AREA TEAM</v>
      </c>
      <c r="E78" s="25" t="s">
        <v>270</v>
      </c>
      <c r="F78" s="66" t="str">
        <f>VLOOKUP(E78,[1]CCG!$A$2:$D$212,2,FALSE)</f>
        <v>NHS SOUTHEND CCG</v>
      </c>
      <c r="G78" s="56" t="s">
        <v>62</v>
      </c>
      <c r="H78" s="56" t="s">
        <v>65</v>
      </c>
      <c r="I78">
        <v>89</v>
      </c>
      <c r="J78">
        <v>89</v>
      </c>
      <c r="K78" s="60">
        <f t="shared" si="2"/>
        <v>0</v>
      </c>
      <c r="L78" s="58">
        <f t="shared" si="3"/>
        <v>1</v>
      </c>
    </row>
    <row r="79" spans="1:12" s="20" customFormat="1" x14ac:dyDescent="0.2">
      <c r="A79" t="str">
        <f>VLOOKUP(E79,'[1]ONS Area ID (CWT Q2 13-14)'!$A$2:$C$219,2,FALSE)</f>
        <v>E38000185</v>
      </c>
      <c r="B79" t="str">
        <f>VLOOKUP(E79,'[1]ONS Area ID (CWT Q2 13-14)'!$A$2:$C$219,3,FALSE)</f>
        <v>E39000014</v>
      </c>
      <c r="C79" s="66" t="str">
        <f>VLOOKUP(E79,[1]CCG!$A$2:$D$212,4,FALSE)</f>
        <v>Q57</v>
      </c>
      <c r="D79" s="66" t="str">
        <f>VLOOKUP(C79,'[1]Area Team'!$A$2:$B$29,2,FALSE)</f>
        <v>ESSEX AREA TEAM</v>
      </c>
      <c r="E79" s="25" t="s">
        <v>183</v>
      </c>
      <c r="F79" s="66" t="str">
        <f>VLOOKUP(E79,[1]CCG!$A$2:$D$212,2,FALSE)</f>
        <v>NHS THURROCK CCG</v>
      </c>
      <c r="G79" s="56" t="s">
        <v>62</v>
      </c>
      <c r="H79" s="56" t="s">
        <v>65</v>
      </c>
      <c r="I79">
        <v>54</v>
      </c>
      <c r="J79">
        <v>54</v>
      </c>
      <c r="K79" s="60">
        <f t="shared" si="2"/>
        <v>0</v>
      </c>
      <c r="L79" s="58">
        <f t="shared" si="3"/>
        <v>1</v>
      </c>
    </row>
    <row r="80" spans="1:12" s="20" customFormat="1" x14ac:dyDescent="0.2">
      <c r="A80" t="str">
        <f>VLOOKUP(E80,'[1]ONS Area ID (CWT Q2 13-14)'!$A$2:$C$219,2,FALSE)</f>
        <v>E38000197</v>
      </c>
      <c r="B80" t="str">
        <f>VLOOKUP(E80,'[1]ONS Area ID (CWT Q2 13-14)'!$A$2:$C$219,3,FALSE)</f>
        <v>E39000014</v>
      </c>
      <c r="C80" s="66" t="str">
        <f>VLOOKUP(E80,[1]CCG!$A$2:$D$212,4,FALSE)</f>
        <v>Q57</v>
      </c>
      <c r="D80" s="66" t="str">
        <f>VLOOKUP(C80,'[1]Area Team'!$A$2:$B$29,2,FALSE)</f>
        <v>ESSEX AREA TEAM</v>
      </c>
      <c r="E80" s="25" t="s">
        <v>184</v>
      </c>
      <c r="F80" s="66" t="str">
        <f>VLOOKUP(E80,[1]CCG!$A$2:$D$212,2,FALSE)</f>
        <v>NHS WEST ESSEX CCG</v>
      </c>
      <c r="G80" s="56" t="s">
        <v>62</v>
      </c>
      <c r="H80" s="56" t="s">
        <v>65</v>
      </c>
      <c r="I80">
        <v>110</v>
      </c>
      <c r="J80">
        <v>108</v>
      </c>
      <c r="K80" s="60">
        <f t="shared" si="2"/>
        <v>2</v>
      </c>
      <c r="L80" s="58">
        <f t="shared" si="3"/>
        <v>0.98181818181818181</v>
      </c>
    </row>
    <row r="81" spans="1:12" s="20" customFormat="1" x14ac:dyDescent="0.2">
      <c r="A81" t="str">
        <f>VLOOKUP(E81,'[1]ONS Area ID (CWT Q2 13-14)'!$A$2:$C$219,2,FALSE)</f>
        <v>E38000016</v>
      </c>
      <c r="B81" t="str">
        <f>VLOOKUP(E81,'[1]ONS Area ID (CWT Q2 13-14)'!$A$2:$C$219,3,FALSE)</f>
        <v>E39000003</v>
      </c>
      <c r="C81" s="66" t="str">
        <f>VLOOKUP(E81,[1]CCG!$A$2:$D$212,4,FALSE)</f>
        <v>Q46</v>
      </c>
      <c r="D81" s="66" t="str">
        <f>VLOOKUP(C81,'[1]Area Team'!$A$2:$B$29,2,FALSE)</f>
        <v>GREATER MANCHESTER AREA TEAM</v>
      </c>
      <c r="E81" s="25" t="s">
        <v>79</v>
      </c>
      <c r="F81" s="66" t="str">
        <f>VLOOKUP(E81,[1]CCG!$A$2:$D$212,2,FALSE)</f>
        <v>NHS BOLTON CCG</v>
      </c>
      <c r="G81" s="56" t="s">
        <v>62</v>
      </c>
      <c r="H81" s="56" t="s">
        <v>65</v>
      </c>
      <c r="I81">
        <v>67</v>
      </c>
      <c r="J81">
        <v>67</v>
      </c>
      <c r="K81" s="60">
        <f t="shared" si="2"/>
        <v>0</v>
      </c>
      <c r="L81" s="58">
        <f t="shared" si="3"/>
        <v>1</v>
      </c>
    </row>
    <row r="82" spans="1:12" s="20" customFormat="1" x14ac:dyDescent="0.2">
      <c r="A82" t="str">
        <f>VLOOKUP(E82,'[1]ONS Area ID (CWT Q2 13-14)'!$A$2:$C$219,2,FALSE)</f>
        <v>E38000024</v>
      </c>
      <c r="B82" t="str">
        <f>VLOOKUP(E82,'[1]ONS Area ID (CWT Q2 13-14)'!$A$2:$C$219,3,FALSE)</f>
        <v>E39000003</v>
      </c>
      <c r="C82" s="66" t="str">
        <f>VLOOKUP(E82,[1]CCG!$A$2:$D$212,4,FALSE)</f>
        <v>Q46</v>
      </c>
      <c r="D82" s="66" t="str">
        <f>VLOOKUP(C82,'[1]Area Team'!$A$2:$B$29,2,FALSE)</f>
        <v>GREATER MANCHESTER AREA TEAM</v>
      </c>
      <c r="E82" s="25" t="s">
        <v>80</v>
      </c>
      <c r="F82" s="66" t="str">
        <f>VLOOKUP(E82,[1]CCG!$A$2:$D$212,2,FALSE)</f>
        <v>NHS BURY CCG</v>
      </c>
      <c r="G82" s="56" t="s">
        <v>62</v>
      </c>
      <c r="H82" s="56" t="s">
        <v>65</v>
      </c>
      <c r="I82">
        <v>55</v>
      </c>
      <c r="J82">
        <v>55</v>
      </c>
      <c r="K82" s="60">
        <f t="shared" si="2"/>
        <v>0</v>
      </c>
      <c r="L82" s="58">
        <f t="shared" si="3"/>
        <v>1</v>
      </c>
    </row>
    <row r="83" spans="1:12" s="20" customFormat="1" x14ac:dyDescent="0.2">
      <c r="A83" t="str">
        <f>VLOOKUP(E83,'[1]ONS Area ID (CWT Q2 13-14)'!$A$2:$C$219,2,FALSE)</f>
        <v>E38000032</v>
      </c>
      <c r="B83" t="str">
        <f>VLOOKUP(E83,'[1]ONS Area ID (CWT Q2 13-14)'!$A$2:$C$219,3,FALSE)</f>
        <v>E39000003</v>
      </c>
      <c r="C83" s="66" t="str">
        <f>VLOOKUP(E83,[1]CCG!$A$2:$D$212,4,FALSE)</f>
        <v>Q46</v>
      </c>
      <c r="D83" s="66" t="str">
        <f>VLOOKUP(C83,'[1]Area Team'!$A$2:$B$29,2,FALSE)</f>
        <v>GREATER MANCHESTER AREA TEAM</v>
      </c>
      <c r="E83" s="25" t="s">
        <v>81</v>
      </c>
      <c r="F83" s="66" t="str">
        <f>VLOOKUP(E83,[1]CCG!$A$2:$D$212,2,FALSE)</f>
        <v>NHS CENTRAL MANCHESTER CCG</v>
      </c>
      <c r="G83" s="56" t="s">
        <v>62</v>
      </c>
      <c r="H83" s="56" t="s">
        <v>65</v>
      </c>
      <c r="I83">
        <v>40</v>
      </c>
      <c r="J83">
        <v>40</v>
      </c>
      <c r="K83" s="60">
        <f t="shared" si="2"/>
        <v>0</v>
      </c>
      <c r="L83" s="58">
        <f t="shared" si="3"/>
        <v>1</v>
      </c>
    </row>
    <row r="84" spans="1:12" s="20" customFormat="1" x14ac:dyDescent="0.2">
      <c r="A84" t="str">
        <f>VLOOKUP(E84,'[1]ONS Area ID (CWT Q2 13-14)'!$A$2:$C$219,2,FALSE)</f>
        <v>E38000080</v>
      </c>
      <c r="B84" t="str">
        <f>VLOOKUP(E84,'[1]ONS Area ID (CWT Q2 13-14)'!$A$2:$C$219,3,FALSE)</f>
        <v>E39000003</v>
      </c>
      <c r="C84" s="66" t="str">
        <f>VLOOKUP(E84,[1]CCG!$A$2:$D$212,4,FALSE)</f>
        <v>Q46</v>
      </c>
      <c r="D84" s="66" t="str">
        <f>VLOOKUP(C84,'[1]Area Team'!$A$2:$B$29,2,FALSE)</f>
        <v>GREATER MANCHESTER AREA TEAM</v>
      </c>
      <c r="E84" s="25" t="s">
        <v>86</v>
      </c>
      <c r="F84" s="66" t="str">
        <f>VLOOKUP(E84,[1]CCG!$A$2:$D$212,2,FALSE)</f>
        <v>NHS HEYWOOD, MIDDLETON AND ROCHDALE CCG</v>
      </c>
      <c r="G84" s="56" t="s">
        <v>62</v>
      </c>
      <c r="H84" s="56" t="s">
        <v>65</v>
      </c>
      <c r="I84">
        <v>63</v>
      </c>
      <c r="J84">
        <v>63</v>
      </c>
      <c r="K84" s="60">
        <f t="shared" si="2"/>
        <v>0</v>
      </c>
      <c r="L84" s="58">
        <f t="shared" si="3"/>
        <v>1</v>
      </c>
    </row>
    <row r="85" spans="1:12" s="20" customFormat="1" x14ac:dyDescent="0.2">
      <c r="A85" t="str">
        <f>VLOOKUP(E85,'[1]ONS Area ID (CWT Q2 13-14)'!$A$2:$C$219,2,FALSE)</f>
        <v>E38000123</v>
      </c>
      <c r="B85" t="str">
        <f>VLOOKUP(E85,'[1]ONS Area ID (CWT Q2 13-14)'!$A$2:$C$219,3,FALSE)</f>
        <v>E39000003</v>
      </c>
      <c r="C85" s="66" t="str">
        <f>VLOOKUP(E85,[1]CCG!$A$2:$D$212,4,FALSE)</f>
        <v>Q46</v>
      </c>
      <c r="D85" s="66" t="str">
        <f>VLOOKUP(C85,'[1]Area Team'!$A$2:$B$29,2,FALSE)</f>
        <v>GREATER MANCHESTER AREA TEAM</v>
      </c>
      <c r="E85" s="25" t="s">
        <v>93</v>
      </c>
      <c r="F85" s="66" t="str">
        <f>VLOOKUP(E85,[1]CCG!$A$2:$D$212,2,FALSE)</f>
        <v>NHS NORTH MANCHESTER CCG</v>
      </c>
      <c r="G85" s="56" t="s">
        <v>62</v>
      </c>
      <c r="H85" s="56" t="s">
        <v>65</v>
      </c>
      <c r="I85">
        <v>44</v>
      </c>
      <c r="J85">
        <v>44</v>
      </c>
      <c r="K85" s="60">
        <f t="shared" si="2"/>
        <v>0</v>
      </c>
      <c r="L85" s="58">
        <f t="shared" si="3"/>
        <v>1</v>
      </c>
    </row>
    <row r="86" spans="1:12" s="20" customFormat="1" x14ac:dyDescent="0.2">
      <c r="A86" t="str">
        <f>VLOOKUP(E86,'[1]ONS Area ID (CWT Q2 13-14)'!$A$2:$C$219,2,FALSE)</f>
        <v>E38000135</v>
      </c>
      <c r="B86" t="str">
        <f>VLOOKUP(E86,'[1]ONS Area ID (CWT Q2 13-14)'!$A$2:$C$219,3,FALSE)</f>
        <v>E39000003</v>
      </c>
      <c r="C86" s="66" t="str">
        <f>VLOOKUP(E86,[1]CCG!$A$2:$D$212,4,FALSE)</f>
        <v>Q46</v>
      </c>
      <c r="D86" s="66" t="str">
        <f>VLOOKUP(C86,'[1]Area Team'!$A$2:$B$29,2,FALSE)</f>
        <v>GREATER MANCHESTER AREA TEAM</v>
      </c>
      <c r="E86" s="25" t="s">
        <v>83</v>
      </c>
      <c r="F86" s="66" t="str">
        <f>VLOOKUP(E86,[1]CCG!$A$2:$D$212,2,FALSE)</f>
        <v>NHS OLDHAM CCG</v>
      </c>
      <c r="G86" s="56" t="s">
        <v>62</v>
      </c>
      <c r="H86" s="56" t="s">
        <v>65</v>
      </c>
      <c r="I86">
        <v>72</v>
      </c>
      <c r="J86">
        <v>72</v>
      </c>
      <c r="K86" s="60">
        <f t="shared" si="2"/>
        <v>0</v>
      </c>
      <c r="L86" s="58">
        <f t="shared" si="3"/>
        <v>1</v>
      </c>
    </row>
    <row r="87" spans="1:12" s="20" customFormat="1" x14ac:dyDescent="0.2">
      <c r="A87" t="str">
        <f>VLOOKUP(E87,'[1]ONS Area ID (CWT Q2 13-14)'!$A$2:$C$219,2,FALSE)</f>
        <v>E38000143</v>
      </c>
      <c r="B87" t="str">
        <f>VLOOKUP(E87,'[1]ONS Area ID (CWT Q2 13-14)'!$A$2:$C$219,3,FALSE)</f>
        <v>E39000003</v>
      </c>
      <c r="C87" s="66" t="str">
        <f>VLOOKUP(E87,[1]CCG!$A$2:$D$212,4,FALSE)</f>
        <v>Q46</v>
      </c>
      <c r="D87" s="66" t="str">
        <f>VLOOKUP(C87,'[1]Area Team'!$A$2:$B$29,2,FALSE)</f>
        <v>GREATER MANCHESTER AREA TEAM</v>
      </c>
      <c r="E87" s="25" t="s">
        <v>89</v>
      </c>
      <c r="F87" s="66" t="str">
        <f>VLOOKUP(E87,[1]CCG!$A$2:$D$212,2,FALSE)</f>
        <v>NHS SALFORD CCG</v>
      </c>
      <c r="G87" s="56" t="s">
        <v>62</v>
      </c>
      <c r="H87" s="56" t="s">
        <v>65</v>
      </c>
      <c r="I87">
        <v>71</v>
      </c>
      <c r="J87">
        <v>71</v>
      </c>
      <c r="K87" s="60">
        <f t="shared" si="2"/>
        <v>0</v>
      </c>
      <c r="L87" s="58">
        <f t="shared" si="3"/>
        <v>1</v>
      </c>
    </row>
    <row r="88" spans="1:12" s="20" customFormat="1" x14ac:dyDescent="0.2">
      <c r="A88" t="str">
        <f>VLOOKUP(E88,'[1]ONS Area ID (CWT Q2 13-14)'!$A$2:$C$219,2,FALSE)</f>
        <v>E38000158</v>
      </c>
      <c r="B88" t="str">
        <f>VLOOKUP(E88,'[1]ONS Area ID (CWT Q2 13-14)'!$A$2:$C$219,3,FALSE)</f>
        <v>E39000003</v>
      </c>
      <c r="C88" s="66" t="str">
        <f>VLOOKUP(E88,[1]CCG!$A$2:$D$212,4,FALSE)</f>
        <v>Q46</v>
      </c>
      <c r="D88" s="66" t="str">
        <f>VLOOKUP(C88,'[1]Area Team'!$A$2:$B$29,2,FALSE)</f>
        <v>GREATER MANCHESTER AREA TEAM</v>
      </c>
      <c r="E88" s="25" t="s">
        <v>94</v>
      </c>
      <c r="F88" s="66" t="str">
        <f>VLOOKUP(E88,[1]CCG!$A$2:$D$212,2,FALSE)</f>
        <v>NHS SOUTH MANCHESTER CCG</v>
      </c>
      <c r="G88" s="56" t="s">
        <v>62</v>
      </c>
      <c r="H88" s="56" t="s">
        <v>65</v>
      </c>
      <c r="I88">
        <v>36</v>
      </c>
      <c r="J88">
        <v>36</v>
      </c>
      <c r="K88" s="60">
        <f t="shared" si="2"/>
        <v>0</v>
      </c>
      <c r="L88" s="58">
        <f t="shared" si="3"/>
        <v>1</v>
      </c>
    </row>
    <row r="89" spans="1:12" s="20" customFormat="1" x14ac:dyDescent="0.2">
      <c r="A89" t="str">
        <f>VLOOKUP(E89,'[1]ONS Area ID (CWT Q2 13-14)'!$A$2:$C$219,2,FALSE)</f>
        <v>E38000174</v>
      </c>
      <c r="B89" t="str">
        <f>VLOOKUP(E89,'[1]ONS Area ID (CWT Q2 13-14)'!$A$2:$C$219,3,FALSE)</f>
        <v>E39000003</v>
      </c>
      <c r="C89" s="66" t="str">
        <f>VLOOKUP(E89,[1]CCG!$A$2:$D$212,4,FALSE)</f>
        <v>Q46</v>
      </c>
      <c r="D89" s="66" t="str">
        <f>VLOOKUP(C89,'[1]Area Team'!$A$2:$B$29,2,FALSE)</f>
        <v>GREATER MANCHESTER AREA TEAM</v>
      </c>
      <c r="E89" s="25" t="s">
        <v>98</v>
      </c>
      <c r="F89" s="66" t="str">
        <f>VLOOKUP(E89,[1]CCG!$A$2:$D$212,2,FALSE)</f>
        <v>NHS STOCKPORT CCG</v>
      </c>
      <c r="G89" s="56" t="s">
        <v>62</v>
      </c>
      <c r="H89" s="56" t="s">
        <v>65</v>
      </c>
      <c r="I89">
        <v>81</v>
      </c>
      <c r="J89">
        <v>81</v>
      </c>
      <c r="K89" s="60">
        <f t="shared" si="2"/>
        <v>0</v>
      </c>
      <c r="L89" s="58">
        <f t="shared" si="3"/>
        <v>1</v>
      </c>
    </row>
    <row r="90" spans="1:12" s="20" customFormat="1" x14ac:dyDescent="0.2">
      <c r="A90" t="str">
        <f>VLOOKUP(E90,'[1]ONS Area ID (CWT Q2 13-14)'!$A$2:$C$219,2,FALSE)</f>
        <v>E38000182</v>
      </c>
      <c r="B90" t="str">
        <f>VLOOKUP(E90,'[1]ONS Area ID (CWT Q2 13-14)'!$A$2:$C$219,3,FALSE)</f>
        <v>E39000003</v>
      </c>
      <c r="C90" s="66" t="str">
        <f>VLOOKUP(E90,[1]CCG!$A$2:$D$212,4,FALSE)</f>
        <v>Q46</v>
      </c>
      <c r="D90" s="66" t="str">
        <f>VLOOKUP(C90,'[1]Area Team'!$A$2:$B$29,2,FALSE)</f>
        <v>GREATER MANCHESTER AREA TEAM</v>
      </c>
      <c r="E90" s="25" t="s">
        <v>100</v>
      </c>
      <c r="F90" s="66" t="str">
        <f>VLOOKUP(E90,[1]CCG!$A$2:$D$212,2,FALSE)</f>
        <v>NHS TAMESIDE AND GLOSSOP CCG</v>
      </c>
      <c r="G90" s="56" t="s">
        <v>62</v>
      </c>
      <c r="H90" s="56" t="s">
        <v>65</v>
      </c>
      <c r="I90">
        <v>56</v>
      </c>
      <c r="J90">
        <v>56</v>
      </c>
      <c r="K90" s="60">
        <f t="shared" si="2"/>
        <v>0</v>
      </c>
      <c r="L90" s="58">
        <f t="shared" si="3"/>
        <v>1</v>
      </c>
    </row>
    <row r="91" spans="1:12" s="20" customFormat="1" x14ac:dyDescent="0.2">
      <c r="A91" t="str">
        <f>VLOOKUP(E91,'[1]ONS Area ID (CWT Q2 13-14)'!$A$2:$C$219,2,FALSE)</f>
        <v>E38000187</v>
      </c>
      <c r="B91" t="str">
        <f>VLOOKUP(E91,'[1]ONS Area ID (CWT Q2 13-14)'!$A$2:$C$219,3,FALSE)</f>
        <v>E39000003</v>
      </c>
      <c r="C91" s="66" t="str">
        <f>VLOOKUP(E91,[1]CCG!$A$2:$D$212,4,FALSE)</f>
        <v>Q46</v>
      </c>
      <c r="D91" s="66" t="str">
        <f>VLOOKUP(C91,'[1]Area Team'!$A$2:$B$29,2,FALSE)</f>
        <v>GREATER MANCHESTER AREA TEAM</v>
      </c>
      <c r="E91" s="25" t="s">
        <v>101</v>
      </c>
      <c r="F91" s="66" t="str">
        <f>VLOOKUP(E91,[1]CCG!$A$2:$D$212,2,FALSE)</f>
        <v>NHS TRAFFORD CCG</v>
      </c>
      <c r="G91" s="56" t="s">
        <v>62</v>
      </c>
      <c r="H91" s="56" t="s">
        <v>65</v>
      </c>
      <c r="I91">
        <v>75</v>
      </c>
      <c r="J91">
        <v>75</v>
      </c>
      <c r="K91" s="60">
        <f t="shared" si="2"/>
        <v>0</v>
      </c>
      <c r="L91" s="58">
        <f t="shared" si="3"/>
        <v>1</v>
      </c>
    </row>
    <row r="92" spans="1:12" s="20" customFormat="1" x14ac:dyDescent="0.2">
      <c r="A92" t="str">
        <f>VLOOKUP(E92,'[1]ONS Area ID (CWT Q2 13-14)'!$A$2:$C$219,2,FALSE)</f>
        <v>E38000205</v>
      </c>
      <c r="B92" t="str">
        <f>VLOOKUP(E92,'[1]ONS Area ID (CWT Q2 13-14)'!$A$2:$C$219,3,FALSE)</f>
        <v>E39000003</v>
      </c>
      <c r="C92" s="66" t="str">
        <f>VLOOKUP(E92,[1]CCG!$A$2:$D$212,4,FALSE)</f>
        <v>Q46</v>
      </c>
      <c r="D92" s="66" t="str">
        <f>VLOOKUP(C92,'[1]Area Team'!$A$2:$B$29,2,FALSE)</f>
        <v>GREATER MANCHESTER AREA TEAM</v>
      </c>
      <c r="E92" s="25" t="s">
        <v>106</v>
      </c>
      <c r="F92" s="66" t="str">
        <f>VLOOKUP(E92,[1]CCG!$A$2:$D$212,2,FALSE)</f>
        <v>NHS WIGAN BOROUGH CCG</v>
      </c>
      <c r="G92" s="56" t="s">
        <v>62</v>
      </c>
      <c r="H92" s="56" t="s">
        <v>65</v>
      </c>
      <c r="I92">
        <v>96</v>
      </c>
      <c r="J92">
        <v>96</v>
      </c>
      <c r="K92" s="60">
        <f t="shared" si="2"/>
        <v>0</v>
      </c>
      <c r="L92" s="58">
        <f t="shared" si="3"/>
        <v>1</v>
      </c>
    </row>
    <row r="93" spans="1:12" s="20" customFormat="1" x14ac:dyDescent="0.2">
      <c r="A93" t="str">
        <f>VLOOKUP(E93,'[1]ONS Area ID (CWT Q2 13-14)'!$A$2:$C$219,2,FALSE)</f>
        <v>E38000010</v>
      </c>
      <c r="B93" t="str">
        <f>VLOOKUP(E93,'[1]ONS Area ID (CWT Q2 13-14)'!$A$2:$C$219,3,FALSE)</f>
        <v>E39000015</v>
      </c>
      <c r="C93" s="66" t="str">
        <f>VLOOKUP(E93,[1]CCG!$A$2:$D$212,4,FALSE)</f>
        <v>Q58</v>
      </c>
      <c r="D93" s="66" t="str">
        <f>VLOOKUP(C93,'[1]Area Team'!$A$2:$B$29,2,FALSE)</f>
        <v>HERTFORDSHIRE AND THE SOUTH MIDLANDS AREA TEAM</v>
      </c>
      <c r="E93" s="25" t="s">
        <v>171</v>
      </c>
      <c r="F93" s="66" t="str">
        <f>VLOOKUP(E93,[1]CCG!$A$2:$D$212,2,FALSE)</f>
        <v>NHS BEDFORDSHIRE CCG</v>
      </c>
      <c r="G93" s="56" t="s">
        <v>62</v>
      </c>
      <c r="H93" s="56" t="s">
        <v>65</v>
      </c>
      <c r="I93">
        <v>208</v>
      </c>
      <c r="J93">
        <v>203</v>
      </c>
      <c r="K93" s="60">
        <f t="shared" si="2"/>
        <v>5</v>
      </c>
      <c r="L93" s="58">
        <f t="shared" si="3"/>
        <v>0.97596153846153844</v>
      </c>
    </row>
    <row r="94" spans="1:12" s="20" customFormat="1" x14ac:dyDescent="0.2">
      <c r="A94" t="str">
        <f>VLOOKUP(E94,'[1]ONS Area ID (CWT Q2 13-14)'!$A$2:$C$219,2,FALSE)</f>
        <v>E38000037</v>
      </c>
      <c r="B94" t="str">
        <f>VLOOKUP(E94,'[1]ONS Area ID (CWT Q2 13-14)'!$A$2:$C$219,3,FALSE)</f>
        <v>E39000015</v>
      </c>
      <c r="C94" s="66" t="str">
        <f>VLOOKUP(E94,[1]CCG!$A$2:$D$212,4,FALSE)</f>
        <v>Q58</v>
      </c>
      <c r="D94" s="66" t="str">
        <f>VLOOKUP(C94,'[1]Area Team'!$A$2:$B$29,2,FALSE)</f>
        <v>HERTFORDSHIRE AND THE SOUTH MIDLANDS AREA TEAM</v>
      </c>
      <c r="E94" s="25" t="s">
        <v>132</v>
      </c>
      <c r="F94" s="66" t="str">
        <f>VLOOKUP(E94,[1]CCG!$A$2:$D$212,2,FALSE)</f>
        <v>NHS CORBY CCG</v>
      </c>
      <c r="G94" s="56" t="s">
        <v>62</v>
      </c>
      <c r="H94" s="56" t="s">
        <v>65</v>
      </c>
      <c r="I94">
        <v>19</v>
      </c>
      <c r="J94">
        <v>19</v>
      </c>
      <c r="K94" s="60">
        <f t="shared" si="2"/>
        <v>0</v>
      </c>
      <c r="L94" s="58">
        <f t="shared" si="3"/>
        <v>1</v>
      </c>
    </row>
    <row r="95" spans="1:12" s="20" customFormat="1" x14ac:dyDescent="0.2">
      <c r="A95" t="str">
        <f>VLOOKUP(E95,'[1]ONS Area ID (CWT Q2 13-14)'!$A$2:$C$219,2,FALSE)</f>
        <v>E38000049</v>
      </c>
      <c r="B95" t="str">
        <f>VLOOKUP(E95,'[1]ONS Area ID (CWT Q2 13-14)'!$A$2:$C$219,3,FALSE)</f>
        <v>E39000015</v>
      </c>
      <c r="C95" s="66" t="str">
        <f>VLOOKUP(E95,[1]CCG!$A$2:$D$212,4,FALSE)</f>
        <v>Q58</v>
      </c>
      <c r="D95" s="66" t="str">
        <f>VLOOKUP(C95,'[1]Area Team'!$A$2:$B$29,2,FALSE)</f>
        <v>HERTFORDSHIRE AND THE SOUTH MIDLANDS AREA TEAM</v>
      </c>
      <c r="E95" s="25" t="s">
        <v>173</v>
      </c>
      <c r="F95" s="66" t="str">
        <f>VLOOKUP(E95,[1]CCG!$A$2:$D$212,2,FALSE)</f>
        <v>NHS EAST AND NORTH HERTFORDSHIRE CCG</v>
      </c>
      <c r="G95" s="56" t="s">
        <v>62</v>
      </c>
      <c r="H95" s="56" t="s">
        <v>65</v>
      </c>
      <c r="I95">
        <v>244</v>
      </c>
      <c r="J95">
        <v>237</v>
      </c>
      <c r="K95" s="60">
        <f t="shared" si="2"/>
        <v>7</v>
      </c>
      <c r="L95" s="58">
        <f t="shared" si="3"/>
        <v>0.97131147540983609</v>
      </c>
    </row>
    <row r="96" spans="1:12" s="20" customFormat="1" x14ac:dyDescent="0.2">
      <c r="A96" t="str">
        <f>VLOOKUP(E96,'[1]ONS Area ID (CWT Q2 13-14)'!$A$2:$C$219,2,FALSE)</f>
        <v>E38000079</v>
      </c>
      <c r="B96" t="str">
        <f>VLOOKUP(E96,'[1]ONS Area ID (CWT Q2 13-14)'!$A$2:$C$219,3,FALSE)</f>
        <v>E39000015</v>
      </c>
      <c r="C96" s="66" t="str">
        <f>VLOOKUP(E96,[1]CCG!$A$2:$D$212,4,FALSE)</f>
        <v>Q58</v>
      </c>
      <c r="D96" s="66" t="str">
        <f>VLOOKUP(C96,'[1]Area Team'!$A$2:$B$29,2,FALSE)</f>
        <v>HERTFORDSHIRE AND THE SOUTH MIDLANDS AREA TEAM</v>
      </c>
      <c r="E96" s="25" t="s">
        <v>176</v>
      </c>
      <c r="F96" s="66" t="str">
        <f>VLOOKUP(E96,[1]CCG!$A$2:$D$212,2,FALSE)</f>
        <v>NHS HERTS VALLEYS CCG</v>
      </c>
      <c r="G96" s="56" t="s">
        <v>62</v>
      </c>
      <c r="H96" s="56" t="s">
        <v>65</v>
      </c>
      <c r="I96">
        <v>259</v>
      </c>
      <c r="J96">
        <v>244</v>
      </c>
      <c r="K96" s="60">
        <f t="shared" si="2"/>
        <v>15</v>
      </c>
      <c r="L96" s="58">
        <f t="shared" si="3"/>
        <v>0.94208494208494209</v>
      </c>
    </row>
    <row r="97" spans="1:12" s="20" customFormat="1" x14ac:dyDescent="0.2">
      <c r="A97" t="str">
        <f>VLOOKUP(E97,'[1]ONS Area ID (CWT Q2 13-14)'!$A$2:$C$219,2,FALSE)</f>
        <v>E38000102</v>
      </c>
      <c r="B97" t="str">
        <f>VLOOKUP(E97,'[1]ONS Area ID (CWT Q2 13-14)'!$A$2:$C$219,3,FALSE)</f>
        <v>E39000015</v>
      </c>
      <c r="C97" s="66" t="str">
        <f>VLOOKUP(E97,[1]CCG!$A$2:$D$212,4,FALSE)</f>
        <v>Q58</v>
      </c>
      <c r="D97" s="66" t="str">
        <f>VLOOKUP(C97,'[1]Area Team'!$A$2:$B$29,2,FALSE)</f>
        <v>HERTFORDSHIRE AND THE SOUTH MIDLANDS AREA TEAM</v>
      </c>
      <c r="E97" s="25" t="s">
        <v>177</v>
      </c>
      <c r="F97" s="66" t="str">
        <f>VLOOKUP(E97,[1]CCG!$A$2:$D$212,2,FALSE)</f>
        <v>NHS LUTON CCG</v>
      </c>
      <c r="G97" s="56" t="s">
        <v>62</v>
      </c>
      <c r="H97" s="56" t="s">
        <v>65</v>
      </c>
      <c r="I97">
        <v>72</v>
      </c>
      <c r="J97">
        <v>70</v>
      </c>
      <c r="K97" s="60">
        <f t="shared" si="2"/>
        <v>2</v>
      </c>
      <c r="L97" s="58">
        <f t="shared" si="3"/>
        <v>0.97222222222222221</v>
      </c>
    </row>
    <row r="98" spans="1:12" s="20" customFormat="1" x14ac:dyDescent="0.2">
      <c r="A98" t="str">
        <f>VLOOKUP(E98,'[1]ONS Area ID (CWT Q2 13-14)'!$A$2:$C$219,2,FALSE)</f>
        <v>E38000107</v>
      </c>
      <c r="B98" t="str">
        <f>VLOOKUP(E98,'[1]ONS Area ID (CWT Q2 13-14)'!$A$2:$C$219,3,FALSE)</f>
        <v>E39000015</v>
      </c>
      <c r="C98" s="66" t="str">
        <f>VLOOKUP(E98,[1]CCG!$A$2:$D$212,4,FALSE)</f>
        <v>Q58</v>
      </c>
      <c r="D98" s="66" t="str">
        <f>VLOOKUP(C98,'[1]Area Team'!$A$2:$B$29,2,FALSE)</f>
        <v>HERTFORDSHIRE AND THE SOUTH MIDLANDS AREA TEAM</v>
      </c>
      <c r="E98" s="25" t="s">
        <v>139</v>
      </c>
      <c r="F98" s="66" t="str">
        <f>VLOOKUP(E98,[1]CCG!$A$2:$D$212,2,FALSE)</f>
        <v>NHS MILTON KEYNES CCG</v>
      </c>
      <c r="G98" s="56" t="s">
        <v>62</v>
      </c>
      <c r="H98" s="56" t="s">
        <v>65</v>
      </c>
      <c r="I98">
        <v>101</v>
      </c>
      <c r="J98">
        <v>96</v>
      </c>
      <c r="K98" s="60">
        <f t="shared" si="2"/>
        <v>5</v>
      </c>
      <c r="L98" s="58">
        <f t="shared" si="3"/>
        <v>0.95049504950495045</v>
      </c>
    </row>
    <row r="99" spans="1:12" s="20" customFormat="1" x14ac:dyDescent="0.2">
      <c r="A99" t="str">
        <f>VLOOKUP(E99,'[1]ONS Area ID (CWT Q2 13-14)'!$A$2:$C$219,2,FALSE)</f>
        <v>E38000108</v>
      </c>
      <c r="B99" t="str">
        <f>VLOOKUP(E99,'[1]ONS Area ID (CWT Q2 13-14)'!$A$2:$C$219,3,FALSE)</f>
        <v>E39000015</v>
      </c>
      <c r="C99" s="66" t="str">
        <f>VLOOKUP(E99,[1]CCG!$A$2:$D$212,4,FALSE)</f>
        <v>Q58</v>
      </c>
      <c r="D99" s="66" t="str">
        <f>VLOOKUP(C99,'[1]Area Team'!$A$2:$B$29,2,FALSE)</f>
        <v>HERTFORDSHIRE AND THE SOUTH MIDLANDS AREA TEAM</v>
      </c>
      <c r="E99" s="25" t="s">
        <v>140</v>
      </c>
      <c r="F99" s="66" t="str">
        <f>VLOOKUP(E99,[1]CCG!$A$2:$D$212,2,FALSE)</f>
        <v>NHS NENE CCG</v>
      </c>
      <c r="G99" s="56" t="s">
        <v>62</v>
      </c>
      <c r="H99" s="56" t="s">
        <v>65</v>
      </c>
      <c r="I99">
        <v>239</v>
      </c>
      <c r="J99">
        <v>235</v>
      </c>
      <c r="K99" s="60">
        <f t="shared" si="2"/>
        <v>4</v>
      </c>
      <c r="L99" s="58">
        <f t="shared" si="3"/>
        <v>0.98326359832635979</v>
      </c>
    </row>
    <row r="100" spans="1:12" s="20" customFormat="1" x14ac:dyDescent="0.2">
      <c r="A100" t="str">
        <f>VLOOKUP(E100,'[1]ONS Area ID (CWT Q2 13-14)'!$A$2:$C$219,2,FALSE)</f>
        <v>E38000002</v>
      </c>
      <c r="B100" t="str">
        <f>VLOOKUP(E100,'[1]ONS Area ID (CWT Q2 13-14)'!$A$2:$C$219,3,FALSE)</f>
        <v>E39000022</v>
      </c>
      <c r="C100" s="66" t="str">
        <f>VLOOKUP(E100,[1]CCG!$A$2:$D$212,4,FALSE)</f>
        <v>Q67</v>
      </c>
      <c r="D100" s="66" t="str">
        <f>VLOOKUP(C100,'[1]Area Team'!$A$2:$B$29,2,FALSE)</f>
        <v>KENT AND MEDWAY AREA TEAM</v>
      </c>
      <c r="E100" s="25" t="s">
        <v>219</v>
      </c>
      <c r="F100" s="66" t="str">
        <f>VLOOKUP(E100,[1]CCG!$A$2:$D$212,2,FALSE)</f>
        <v>NHS ASHFORD CCG</v>
      </c>
      <c r="G100" s="56" t="s">
        <v>62</v>
      </c>
      <c r="H100" s="56" t="s">
        <v>65</v>
      </c>
      <c r="I100">
        <v>59</v>
      </c>
      <c r="J100">
        <v>58</v>
      </c>
      <c r="K100" s="60">
        <f t="shared" si="2"/>
        <v>1</v>
      </c>
      <c r="L100" s="58">
        <f t="shared" si="3"/>
        <v>0.98305084745762716</v>
      </c>
    </row>
    <row r="101" spans="1:12" s="20" customFormat="1" x14ac:dyDescent="0.2">
      <c r="A101" t="str">
        <f>VLOOKUP(E101,'[1]ONS Area ID (CWT Q2 13-14)'!$A$2:$C$219,2,FALSE)</f>
        <v>E38000029</v>
      </c>
      <c r="B101" t="str">
        <f>VLOOKUP(E101,'[1]ONS Area ID (CWT Q2 13-14)'!$A$2:$C$219,3,FALSE)</f>
        <v>E39000022</v>
      </c>
      <c r="C101" s="66" t="str">
        <f>VLOOKUP(E101,[1]CCG!$A$2:$D$212,4,FALSE)</f>
        <v>Q67</v>
      </c>
      <c r="D101" s="66" t="str">
        <f>VLOOKUP(C101,'[1]Area Team'!$A$2:$B$29,2,FALSE)</f>
        <v>KENT AND MEDWAY AREA TEAM</v>
      </c>
      <c r="E101" s="25" t="s">
        <v>221</v>
      </c>
      <c r="F101" s="66" t="str">
        <f>VLOOKUP(E101,[1]CCG!$A$2:$D$212,2,FALSE)</f>
        <v>NHS CANTERBURY AND COASTAL CCG</v>
      </c>
      <c r="G101" s="56" t="s">
        <v>62</v>
      </c>
      <c r="H101" s="56" t="s">
        <v>65</v>
      </c>
      <c r="I101">
        <v>105</v>
      </c>
      <c r="J101">
        <v>103</v>
      </c>
      <c r="K101" s="60">
        <f t="shared" si="2"/>
        <v>2</v>
      </c>
      <c r="L101" s="58">
        <f t="shared" si="3"/>
        <v>0.98095238095238091</v>
      </c>
    </row>
    <row r="102" spans="1:12" s="20" customFormat="1" x14ac:dyDescent="0.2">
      <c r="A102" t="str">
        <f>VLOOKUP(E102,'[1]ONS Area ID (CWT Q2 13-14)'!$A$2:$C$219,2,FALSE)</f>
        <v>E38000043</v>
      </c>
      <c r="B102" t="str">
        <f>VLOOKUP(E102,'[1]ONS Area ID (CWT Q2 13-14)'!$A$2:$C$219,3,FALSE)</f>
        <v>E39000022</v>
      </c>
      <c r="C102" s="66" t="str">
        <f>VLOOKUP(E102,[1]CCG!$A$2:$D$212,4,FALSE)</f>
        <v>Q67</v>
      </c>
      <c r="D102" s="66" t="str">
        <f>VLOOKUP(C102,'[1]Area Team'!$A$2:$B$29,2,FALSE)</f>
        <v>KENT AND MEDWAY AREA TEAM</v>
      </c>
      <c r="E102" s="25" t="s">
        <v>225</v>
      </c>
      <c r="F102" s="66" t="str">
        <f>VLOOKUP(E102,[1]CCG!$A$2:$D$212,2,FALSE)</f>
        <v>NHS DARTFORD, GRAVESHAM AND SWANLEY CCG</v>
      </c>
      <c r="G102" s="56" t="s">
        <v>62</v>
      </c>
      <c r="H102" s="56" t="s">
        <v>65</v>
      </c>
      <c r="I102">
        <v>136</v>
      </c>
      <c r="J102">
        <v>134</v>
      </c>
      <c r="K102" s="60">
        <f t="shared" si="2"/>
        <v>2</v>
      </c>
      <c r="L102" s="58">
        <f t="shared" si="3"/>
        <v>0.98529411764705888</v>
      </c>
    </row>
    <row r="103" spans="1:12" s="20" customFormat="1" x14ac:dyDescent="0.2">
      <c r="A103" t="str">
        <f>VLOOKUP(E103,'[1]ONS Area ID (CWT Q2 13-14)'!$A$2:$C$219,2,FALSE)</f>
        <v>E38000104</v>
      </c>
      <c r="B103" t="str">
        <f>VLOOKUP(E103,'[1]ONS Area ID (CWT Q2 13-14)'!$A$2:$C$219,3,FALSE)</f>
        <v>E39000022</v>
      </c>
      <c r="C103" s="66" t="str">
        <f>VLOOKUP(E103,[1]CCG!$A$2:$D$212,4,FALSE)</f>
        <v>Q67</v>
      </c>
      <c r="D103" s="66" t="str">
        <f>VLOOKUP(C103,'[1]Area Team'!$A$2:$B$29,2,FALSE)</f>
        <v>KENT AND MEDWAY AREA TEAM</v>
      </c>
      <c r="E103" s="25" t="s">
        <v>229</v>
      </c>
      <c r="F103" s="66" t="str">
        <f>VLOOKUP(E103,[1]CCG!$A$2:$D$212,2,FALSE)</f>
        <v>NHS MEDWAY CCG</v>
      </c>
      <c r="G103" s="56" t="s">
        <v>62</v>
      </c>
      <c r="H103" s="56" t="s">
        <v>65</v>
      </c>
      <c r="I103">
        <v>98</v>
      </c>
      <c r="J103">
        <v>94</v>
      </c>
      <c r="K103" s="60">
        <f t="shared" si="2"/>
        <v>4</v>
      </c>
      <c r="L103" s="58">
        <f t="shared" si="3"/>
        <v>0.95918367346938771</v>
      </c>
    </row>
    <row r="104" spans="1:12" s="20" customFormat="1" x14ac:dyDescent="0.2">
      <c r="A104" t="str">
        <f>VLOOKUP(E104,'[1]ONS Area ID (CWT Q2 13-14)'!$A$2:$C$219,2,FALSE)</f>
        <v>E38000156</v>
      </c>
      <c r="B104" t="str">
        <f>VLOOKUP(E104,'[1]ONS Area ID (CWT Q2 13-14)'!$A$2:$C$219,3,FALSE)</f>
        <v>E39000022</v>
      </c>
      <c r="C104" s="66" t="str">
        <f>VLOOKUP(E104,[1]CCG!$A$2:$D$212,4,FALSE)</f>
        <v>Q67</v>
      </c>
      <c r="D104" s="66" t="str">
        <f>VLOOKUP(C104,'[1]Area Team'!$A$2:$B$29,2,FALSE)</f>
        <v>KENT AND MEDWAY AREA TEAM</v>
      </c>
      <c r="E104" s="25" t="s">
        <v>232</v>
      </c>
      <c r="F104" s="66" t="str">
        <f>VLOOKUP(E104,[1]CCG!$A$2:$D$212,2,FALSE)</f>
        <v>NHS SOUTH KENT COAST CCG</v>
      </c>
      <c r="G104" s="56" t="s">
        <v>62</v>
      </c>
      <c r="H104" s="56" t="s">
        <v>65</v>
      </c>
      <c r="I104">
        <v>136</v>
      </c>
      <c r="J104">
        <v>134</v>
      </c>
      <c r="K104" s="60">
        <f t="shared" si="2"/>
        <v>2</v>
      </c>
      <c r="L104" s="58">
        <f t="shared" si="3"/>
        <v>0.98529411764705888</v>
      </c>
    </row>
    <row r="105" spans="1:12" s="20" customFormat="1" x14ac:dyDescent="0.2">
      <c r="A105" t="str">
        <f>VLOOKUP(E105,'[1]ONS Area ID (CWT Q2 13-14)'!$A$2:$C$219,2,FALSE)</f>
        <v>E38000180</v>
      </c>
      <c r="B105" t="str">
        <f>VLOOKUP(E105,'[1]ONS Area ID (CWT Q2 13-14)'!$A$2:$C$219,3,FALSE)</f>
        <v>E39000022</v>
      </c>
      <c r="C105" s="66" t="str">
        <f>VLOOKUP(E105,[1]CCG!$A$2:$D$212,4,FALSE)</f>
        <v>Q67</v>
      </c>
      <c r="D105" s="66" t="str">
        <f>VLOOKUP(C105,'[1]Area Team'!$A$2:$B$29,2,FALSE)</f>
        <v>KENT AND MEDWAY AREA TEAM</v>
      </c>
      <c r="E105" s="25" t="s">
        <v>234</v>
      </c>
      <c r="F105" s="66" t="str">
        <f>VLOOKUP(E105,[1]CCG!$A$2:$D$212,2,FALSE)</f>
        <v>NHS SWALE CCG</v>
      </c>
      <c r="G105" s="56" t="s">
        <v>62</v>
      </c>
      <c r="H105" s="56" t="s">
        <v>65</v>
      </c>
      <c r="I105">
        <v>35</v>
      </c>
      <c r="J105">
        <v>35</v>
      </c>
      <c r="K105" s="60">
        <f t="shared" si="2"/>
        <v>0</v>
      </c>
      <c r="L105" s="58">
        <f t="shared" si="3"/>
        <v>1</v>
      </c>
    </row>
    <row r="106" spans="1:12" s="20" customFormat="1" x14ac:dyDescent="0.2">
      <c r="A106" t="str">
        <f>VLOOKUP(E106,'[1]ONS Area ID (CWT Q2 13-14)'!$A$2:$C$219,2,FALSE)</f>
        <v>E38000184</v>
      </c>
      <c r="B106" t="str">
        <f>VLOOKUP(E106,'[1]ONS Area ID (CWT Q2 13-14)'!$A$2:$C$219,3,FALSE)</f>
        <v>E39000022</v>
      </c>
      <c r="C106" s="66" t="str">
        <f>VLOOKUP(E106,[1]CCG!$A$2:$D$212,4,FALSE)</f>
        <v>Q67</v>
      </c>
      <c r="D106" s="66" t="str">
        <f>VLOOKUP(C106,'[1]Area Team'!$A$2:$B$29,2,FALSE)</f>
        <v>KENT AND MEDWAY AREA TEAM</v>
      </c>
      <c r="E106" s="25" t="s">
        <v>235</v>
      </c>
      <c r="F106" s="66" t="str">
        <f>VLOOKUP(E106,[1]CCG!$A$2:$D$212,2,FALSE)</f>
        <v>NHS THANET CCG</v>
      </c>
      <c r="G106" s="56" t="s">
        <v>62</v>
      </c>
      <c r="H106" s="56" t="s">
        <v>65</v>
      </c>
      <c r="I106">
        <v>76</v>
      </c>
      <c r="J106">
        <v>76</v>
      </c>
      <c r="K106" s="60">
        <f t="shared" si="2"/>
        <v>0</v>
      </c>
      <c r="L106" s="58">
        <f t="shared" si="3"/>
        <v>1</v>
      </c>
    </row>
    <row r="107" spans="1:12" s="20" customFormat="1" x14ac:dyDescent="0.2">
      <c r="A107" t="str">
        <f>VLOOKUP(E107,'[1]ONS Area ID (CWT Q2 13-14)'!$A$2:$C$219,2,FALSE)</f>
        <v>E38000199</v>
      </c>
      <c r="B107" t="str">
        <f>VLOOKUP(E107,'[1]ONS Area ID (CWT Q2 13-14)'!$A$2:$C$219,3,FALSE)</f>
        <v>E39000022</v>
      </c>
      <c r="C107" s="66" t="str">
        <f>VLOOKUP(E107,[1]CCG!$A$2:$D$212,4,FALSE)</f>
        <v>Q67</v>
      </c>
      <c r="D107" s="66" t="str">
        <f>VLOOKUP(C107,'[1]Area Team'!$A$2:$B$29,2,FALSE)</f>
        <v>KENT AND MEDWAY AREA TEAM</v>
      </c>
      <c r="E107" s="25" t="s">
        <v>272</v>
      </c>
      <c r="F107" s="66" t="str">
        <f>VLOOKUP(E107,[1]CCG!$A$2:$D$212,2,FALSE)</f>
        <v>NHS WEST KENT CCG</v>
      </c>
      <c r="G107" s="56" t="s">
        <v>62</v>
      </c>
      <c r="H107" s="56" t="s">
        <v>65</v>
      </c>
      <c r="I107">
        <v>230</v>
      </c>
      <c r="J107">
        <v>228</v>
      </c>
      <c r="K107" s="60">
        <f t="shared" si="2"/>
        <v>2</v>
      </c>
      <c r="L107" s="58">
        <f t="shared" si="3"/>
        <v>0.99130434782608701</v>
      </c>
    </row>
    <row r="108" spans="1:12" s="20" customFormat="1" x14ac:dyDescent="0.2">
      <c r="A108" t="str">
        <f>VLOOKUP(E108,'[1]ONS Area ID (CWT Q2 13-14)'!$A$2:$C$219,2,FALSE)</f>
        <v>E38000014</v>
      </c>
      <c r="B108" t="str">
        <f>VLOOKUP(E108,'[1]ONS Area ID (CWT Q2 13-14)'!$A$2:$C$219,3,FALSE)</f>
        <v>E39000004</v>
      </c>
      <c r="C108" s="66" t="str">
        <f>VLOOKUP(E108,[1]CCG!$A$2:$D$212,4,FALSE)</f>
        <v>Q47</v>
      </c>
      <c r="D108" s="66" t="str">
        <f>VLOOKUP(C108,'[1]Area Team'!$A$2:$B$29,2,FALSE)</f>
        <v>LANCASHIRE AREA TEAM</v>
      </c>
      <c r="E108" s="25" t="s">
        <v>77</v>
      </c>
      <c r="F108" s="66" t="str">
        <f>VLOOKUP(E108,[1]CCG!$A$2:$D$212,2,FALSE)</f>
        <v>NHS BLACKBURN WITH DARWEN CCG</v>
      </c>
      <c r="G108" s="56" t="s">
        <v>62</v>
      </c>
      <c r="H108" s="56" t="s">
        <v>65</v>
      </c>
      <c r="I108">
        <v>53</v>
      </c>
      <c r="J108">
        <v>51</v>
      </c>
      <c r="K108" s="60">
        <f t="shared" si="2"/>
        <v>2</v>
      </c>
      <c r="L108" s="58">
        <f t="shared" si="3"/>
        <v>0.96226415094339623</v>
      </c>
    </row>
    <row r="109" spans="1:12" s="20" customFormat="1" x14ac:dyDescent="0.2">
      <c r="A109" t="str">
        <f>VLOOKUP(E109,'[1]ONS Area ID (CWT Q2 13-14)'!$A$2:$C$219,2,FALSE)</f>
        <v>E38000015</v>
      </c>
      <c r="B109" t="str">
        <f>VLOOKUP(E109,'[1]ONS Area ID (CWT Q2 13-14)'!$A$2:$C$219,3,FALSE)</f>
        <v>E39000004</v>
      </c>
      <c r="C109" s="66" t="str">
        <f>VLOOKUP(E109,[1]CCG!$A$2:$D$212,4,FALSE)</f>
        <v>Q47</v>
      </c>
      <c r="D109" s="66" t="str">
        <f>VLOOKUP(C109,'[1]Area Team'!$A$2:$B$29,2,FALSE)</f>
        <v>LANCASHIRE AREA TEAM</v>
      </c>
      <c r="E109" s="25" t="s">
        <v>78</v>
      </c>
      <c r="F109" s="66" t="str">
        <f>VLOOKUP(E109,[1]CCG!$A$2:$D$212,2,FALSE)</f>
        <v>NHS BLACKPOOL CCG</v>
      </c>
      <c r="G109" s="56" t="s">
        <v>62</v>
      </c>
      <c r="H109" s="56" t="s">
        <v>65</v>
      </c>
      <c r="I109">
        <v>105</v>
      </c>
      <c r="J109">
        <v>96</v>
      </c>
      <c r="K109" s="60">
        <f t="shared" si="2"/>
        <v>9</v>
      </c>
      <c r="L109" s="58">
        <f t="shared" si="3"/>
        <v>0.91428571428571426</v>
      </c>
    </row>
    <row r="110" spans="1:12" s="20" customFormat="1" x14ac:dyDescent="0.2">
      <c r="A110" t="str">
        <f>VLOOKUP(E110,'[1]ONS Area ID (CWT Q2 13-14)'!$A$2:$C$219,2,FALSE)</f>
        <v>E38000034</v>
      </c>
      <c r="B110" t="str">
        <f>VLOOKUP(E110,'[1]ONS Area ID (CWT Q2 13-14)'!$A$2:$C$219,3,FALSE)</f>
        <v>E39000004</v>
      </c>
      <c r="C110" s="66" t="str">
        <f>VLOOKUP(E110,[1]CCG!$A$2:$D$212,4,FALSE)</f>
        <v>Q47</v>
      </c>
      <c r="D110" s="66" t="str">
        <f>VLOOKUP(C110,'[1]Area Team'!$A$2:$B$29,2,FALSE)</f>
        <v>LANCASHIRE AREA TEAM</v>
      </c>
      <c r="E110" s="25" t="s">
        <v>82</v>
      </c>
      <c r="F110" s="66" t="str">
        <f>VLOOKUP(E110,[1]CCG!$A$2:$D$212,2,FALSE)</f>
        <v>NHS CHORLEY AND SOUTH RIBBLE CCG</v>
      </c>
      <c r="G110" s="56" t="s">
        <v>62</v>
      </c>
      <c r="H110" s="56" t="s">
        <v>65</v>
      </c>
      <c r="I110">
        <v>80</v>
      </c>
      <c r="J110">
        <v>76</v>
      </c>
      <c r="K110" s="60">
        <f t="shared" si="2"/>
        <v>4</v>
      </c>
      <c r="L110" s="58">
        <f t="shared" si="3"/>
        <v>0.95</v>
      </c>
    </row>
    <row r="111" spans="1:12" s="20" customFormat="1" x14ac:dyDescent="0.2">
      <c r="A111" t="str">
        <f>VLOOKUP(E111,'[1]ONS Area ID (CWT Q2 13-14)'!$A$2:$C$219,2,FALSE)</f>
        <v>E38000050</v>
      </c>
      <c r="B111" t="str">
        <f>VLOOKUP(E111,'[1]ONS Area ID (CWT Q2 13-14)'!$A$2:$C$219,3,FALSE)</f>
        <v>E39000004</v>
      </c>
      <c r="C111" s="66" t="str">
        <f>VLOOKUP(E111,[1]CCG!$A$2:$D$212,4,FALSE)</f>
        <v>Q47</v>
      </c>
      <c r="D111" s="66" t="str">
        <f>VLOOKUP(C111,'[1]Area Team'!$A$2:$B$29,2,FALSE)</f>
        <v>LANCASHIRE AREA TEAM</v>
      </c>
      <c r="E111" s="25" t="s">
        <v>84</v>
      </c>
      <c r="F111" s="66" t="str">
        <f>VLOOKUP(E111,[1]CCG!$A$2:$D$212,2,FALSE)</f>
        <v>NHS EAST LANCASHIRE CCG</v>
      </c>
      <c r="G111" s="56" t="s">
        <v>62</v>
      </c>
      <c r="H111" s="56" t="s">
        <v>65</v>
      </c>
      <c r="I111">
        <v>162</v>
      </c>
      <c r="J111">
        <v>160</v>
      </c>
      <c r="K111" s="60">
        <f t="shared" si="2"/>
        <v>2</v>
      </c>
      <c r="L111" s="58">
        <f t="shared" si="3"/>
        <v>0.98765432098765427</v>
      </c>
    </row>
    <row r="112" spans="1:12" s="20" customFormat="1" x14ac:dyDescent="0.2">
      <c r="A112" t="str">
        <f>VLOOKUP(E112,'[1]ONS Area ID (CWT Q2 13-14)'!$A$2:$C$219,2,FALSE)</f>
        <v>E38000060</v>
      </c>
      <c r="B112" t="str">
        <f>VLOOKUP(E112,'[1]ONS Area ID (CWT Q2 13-14)'!$A$2:$C$219,3,FALSE)</f>
        <v>E39000004</v>
      </c>
      <c r="C112" s="66" t="str">
        <f>VLOOKUP(E112,[1]CCG!$A$2:$D$212,4,FALSE)</f>
        <v>Q47</v>
      </c>
      <c r="D112" s="66" t="str">
        <f>VLOOKUP(C112,'[1]Area Team'!$A$2:$B$29,2,FALSE)</f>
        <v>LANCASHIRE AREA TEAM</v>
      </c>
      <c r="E112" s="25" t="s">
        <v>107</v>
      </c>
      <c r="F112" s="66" t="str">
        <f>VLOOKUP(E112,[1]CCG!$A$2:$D$212,2,FALSE)</f>
        <v>NHS FYLDE &amp; WYRE CCG</v>
      </c>
      <c r="G112" s="56" t="s">
        <v>62</v>
      </c>
      <c r="H112" s="56" t="s">
        <v>65</v>
      </c>
      <c r="I112">
        <v>92</v>
      </c>
      <c r="J112">
        <v>88</v>
      </c>
      <c r="K112" s="60">
        <f t="shared" si="2"/>
        <v>4</v>
      </c>
      <c r="L112" s="58">
        <f t="shared" si="3"/>
        <v>0.95652173913043481</v>
      </c>
    </row>
    <row r="113" spans="1:12" s="20" customFormat="1" x14ac:dyDescent="0.2">
      <c r="A113" t="str">
        <f>VLOOKUP(E113,'[1]ONS Area ID (CWT Q2 13-14)'!$A$2:$C$219,2,FALSE)</f>
        <v>E38000065</v>
      </c>
      <c r="B113" t="str">
        <f>VLOOKUP(E113,'[1]ONS Area ID (CWT Q2 13-14)'!$A$2:$C$219,3,FALSE)</f>
        <v>E39000004</v>
      </c>
      <c r="C113" s="66" t="str">
        <f>VLOOKUP(E113,[1]CCG!$A$2:$D$212,4,FALSE)</f>
        <v>Q47</v>
      </c>
      <c r="D113" s="66" t="str">
        <f>VLOOKUP(C113,'[1]Area Team'!$A$2:$B$29,2,FALSE)</f>
        <v>LANCASHIRE AREA TEAM</v>
      </c>
      <c r="E113" s="25" t="s">
        <v>87</v>
      </c>
      <c r="F113" s="66" t="str">
        <f>VLOOKUP(E113,[1]CCG!$A$2:$D$212,2,FALSE)</f>
        <v>NHS GREATER PRESTON CCG</v>
      </c>
      <c r="G113" s="56" t="s">
        <v>62</v>
      </c>
      <c r="H113" s="56" t="s">
        <v>65</v>
      </c>
      <c r="I113">
        <v>90</v>
      </c>
      <c r="J113">
        <v>86</v>
      </c>
      <c r="K113" s="60">
        <f t="shared" si="2"/>
        <v>4</v>
      </c>
      <c r="L113" s="58">
        <f t="shared" si="3"/>
        <v>0.9555555555555556</v>
      </c>
    </row>
    <row r="114" spans="1:12" s="20" customFormat="1" x14ac:dyDescent="0.2">
      <c r="A114" t="str">
        <f>VLOOKUP(E114,'[1]ONS Area ID (CWT Q2 13-14)'!$A$2:$C$219,2,FALSE)</f>
        <v>E38000093</v>
      </c>
      <c r="B114" t="str">
        <f>VLOOKUP(E114,'[1]ONS Area ID (CWT Q2 13-14)'!$A$2:$C$219,3,FALSE)</f>
        <v>E39000004</v>
      </c>
      <c r="C114" s="66" t="str">
        <f>VLOOKUP(E114,[1]CCG!$A$2:$D$212,4,FALSE)</f>
        <v>Q47</v>
      </c>
      <c r="D114" s="66" t="str">
        <f>VLOOKUP(C114,'[1]Area Team'!$A$2:$B$29,2,FALSE)</f>
        <v>LANCASHIRE AREA TEAM</v>
      </c>
      <c r="E114" s="25" t="s">
        <v>92</v>
      </c>
      <c r="F114" s="66" t="str">
        <f>VLOOKUP(E114,[1]CCG!$A$2:$D$212,2,FALSE)</f>
        <v>NHS LANCASHIRE NORTH CCG</v>
      </c>
      <c r="G114" s="56" t="s">
        <v>62</v>
      </c>
      <c r="H114" s="56" t="s">
        <v>65</v>
      </c>
      <c r="I114">
        <v>78</v>
      </c>
      <c r="J114">
        <v>76</v>
      </c>
      <c r="K114" s="60">
        <f t="shared" si="2"/>
        <v>2</v>
      </c>
      <c r="L114" s="58">
        <f t="shared" si="3"/>
        <v>0.97435897435897434</v>
      </c>
    </row>
    <row r="115" spans="1:12" s="20" customFormat="1" x14ac:dyDescent="0.2">
      <c r="A115" t="str">
        <f>VLOOKUP(E115,'[1]ONS Area ID (CWT Q2 13-14)'!$A$2:$C$219,2,FALSE)</f>
        <v>E38000200</v>
      </c>
      <c r="B115" t="str">
        <f>VLOOKUP(E115,'[1]ONS Area ID (CWT Q2 13-14)'!$A$2:$C$219,3,FALSE)</f>
        <v>E39000004</v>
      </c>
      <c r="C115" s="66" t="str">
        <f>VLOOKUP(E115,[1]CCG!$A$2:$D$212,4,FALSE)</f>
        <v>Q47</v>
      </c>
      <c r="D115" s="66" t="str">
        <f>VLOOKUP(C115,'[1]Area Team'!$A$2:$B$29,2,FALSE)</f>
        <v>LANCASHIRE AREA TEAM</v>
      </c>
      <c r="E115" s="25" t="s">
        <v>105</v>
      </c>
      <c r="F115" s="66" t="str">
        <f>VLOOKUP(E115,[1]CCG!$A$2:$D$212,2,FALSE)</f>
        <v>NHS WEST LANCASHIRE CCG</v>
      </c>
      <c r="G115" s="56" t="s">
        <v>62</v>
      </c>
      <c r="H115" s="56" t="s">
        <v>65</v>
      </c>
      <c r="I115">
        <v>51</v>
      </c>
      <c r="J115">
        <v>49</v>
      </c>
      <c r="K115" s="60">
        <f t="shared" si="2"/>
        <v>2</v>
      </c>
      <c r="L115" s="58">
        <f t="shared" si="3"/>
        <v>0.96078431372549022</v>
      </c>
    </row>
    <row r="116" spans="1:12" s="20" customFormat="1" x14ac:dyDescent="0.2">
      <c r="A116" t="str">
        <f>VLOOKUP(E116,'[1]ONS Area ID (CWT Q2 13-14)'!$A$2:$C$219,2,FALSE)</f>
        <v>E38000051</v>
      </c>
      <c r="B116" t="str">
        <f>VLOOKUP(E116,'[1]ONS Area ID (CWT Q2 13-14)'!$A$2:$C$219,3,FALSE)</f>
        <v>E39000016</v>
      </c>
      <c r="C116" s="66" t="str">
        <f>VLOOKUP(E116,[1]CCG!$A$2:$D$212,4,FALSE)</f>
        <v>Q59</v>
      </c>
      <c r="D116" s="66" t="str">
        <f>VLOOKUP(C116,'[1]Area Team'!$A$2:$B$29,2,FALSE)</f>
        <v>LEICESTERSHIRE AND LINCOLNSHIRE AREA TEAM</v>
      </c>
      <c r="E116" s="25" t="s">
        <v>133</v>
      </c>
      <c r="F116" s="66" t="str">
        <f>VLOOKUP(E116,[1]CCG!$A$2:$D$212,2,FALSE)</f>
        <v>NHS EAST LEICESTERSHIRE AND RUTLAND CCG</v>
      </c>
      <c r="G116" s="56" t="s">
        <v>62</v>
      </c>
      <c r="H116" s="56" t="s">
        <v>65</v>
      </c>
      <c r="I116">
        <v>157</v>
      </c>
      <c r="J116">
        <v>151</v>
      </c>
      <c r="K116" s="60">
        <f t="shared" si="2"/>
        <v>6</v>
      </c>
      <c r="L116" s="58">
        <f t="shared" si="3"/>
        <v>0.96178343949044587</v>
      </c>
    </row>
    <row r="117" spans="1:12" s="20" customFormat="1" x14ac:dyDescent="0.2">
      <c r="A117" t="str">
        <f>VLOOKUP(E117,'[1]ONS Area ID (CWT Q2 13-14)'!$A$2:$C$219,2,FALSE)</f>
        <v>E38000097</v>
      </c>
      <c r="B117" t="str">
        <f>VLOOKUP(E117,'[1]ONS Area ID (CWT Q2 13-14)'!$A$2:$C$219,3,FALSE)</f>
        <v>E39000016</v>
      </c>
      <c r="C117" s="66" t="str">
        <f>VLOOKUP(E117,[1]CCG!$A$2:$D$212,4,FALSE)</f>
        <v>Q59</v>
      </c>
      <c r="D117" s="66" t="str">
        <f>VLOOKUP(C117,'[1]Area Team'!$A$2:$B$29,2,FALSE)</f>
        <v>LEICESTERSHIRE AND LINCOLNSHIRE AREA TEAM</v>
      </c>
      <c r="E117" s="25" t="s">
        <v>136</v>
      </c>
      <c r="F117" s="66" t="str">
        <f>VLOOKUP(E117,[1]CCG!$A$2:$D$212,2,FALSE)</f>
        <v>NHS LEICESTER CITY CCG</v>
      </c>
      <c r="G117" s="56" t="s">
        <v>62</v>
      </c>
      <c r="H117" s="56" t="s">
        <v>65</v>
      </c>
      <c r="I117">
        <v>77</v>
      </c>
      <c r="J117">
        <v>75</v>
      </c>
      <c r="K117" s="60">
        <f t="shared" si="2"/>
        <v>2</v>
      </c>
      <c r="L117" s="58">
        <f t="shared" si="3"/>
        <v>0.97402597402597402</v>
      </c>
    </row>
    <row r="118" spans="1:12" s="20" customFormat="1" x14ac:dyDescent="0.2">
      <c r="A118" t="str">
        <f>VLOOKUP(E118,'[1]ONS Area ID (CWT Q2 13-14)'!$A$2:$C$219,2,FALSE)</f>
        <v>E38000099</v>
      </c>
      <c r="B118" t="str">
        <f>VLOOKUP(E118,'[1]ONS Area ID (CWT Q2 13-14)'!$A$2:$C$219,3,FALSE)</f>
        <v>E39000016</v>
      </c>
      <c r="C118" s="66" t="str">
        <f>VLOOKUP(E118,[1]CCG!$A$2:$D$212,4,FALSE)</f>
        <v>Q59</v>
      </c>
      <c r="D118" s="66" t="str">
        <f>VLOOKUP(C118,'[1]Area Team'!$A$2:$B$29,2,FALSE)</f>
        <v>LEICESTERSHIRE AND LINCOLNSHIRE AREA TEAM</v>
      </c>
      <c r="E118" s="25" t="s">
        <v>131</v>
      </c>
      <c r="F118" s="66" t="str">
        <f>VLOOKUP(E118,[1]CCG!$A$2:$D$212,2,FALSE)</f>
        <v>NHS LINCOLNSHIRE EAST CCG</v>
      </c>
      <c r="G118" s="56" t="s">
        <v>62</v>
      </c>
      <c r="H118" s="56" t="s">
        <v>65</v>
      </c>
      <c r="I118">
        <v>110</v>
      </c>
      <c r="J118">
        <v>103</v>
      </c>
      <c r="K118" s="60">
        <f t="shared" si="2"/>
        <v>7</v>
      </c>
      <c r="L118" s="58">
        <f t="shared" si="3"/>
        <v>0.9363636363636364</v>
      </c>
    </row>
    <row r="119" spans="1:12" s="20" customFormat="1" x14ac:dyDescent="0.2">
      <c r="A119" t="str">
        <f>VLOOKUP(E119,'[1]ONS Area ID (CWT Q2 13-14)'!$A$2:$C$219,2,FALSE)</f>
        <v>E38000100</v>
      </c>
      <c r="B119" t="str">
        <f>VLOOKUP(E119,'[1]ONS Area ID (CWT Q2 13-14)'!$A$2:$C$219,3,FALSE)</f>
        <v>E39000016</v>
      </c>
      <c r="C119" s="66" t="str">
        <f>VLOOKUP(E119,[1]CCG!$A$2:$D$212,4,FALSE)</f>
        <v>Q59</v>
      </c>
      <c r="D119" s="66" t="str">
        <f>VLOOKUP(C119,'[1]Area Team'!$A$2:$B$29,2,FALSE)</f>
        <v>LEICESTERSHIRE AND LINCOLNSHIRE AREA TEAM</v>
      </c>
      <c r="E119" s="25" t="s">
        <v>137</v>
      </c>
      <c r="F119" s="66" t="str">
        <f>VLOOKUP(E119,[1]CCG!$A$2:$D$212,2,FALSE)</f>
        <v>NHS LINCOLNSHIRE WEST CCG</v>
      </c>
      <c r="G119" s="56" t="s">
        <v>62</v>
      </c>
      <c r="H119" s="56" t="s">
        <v>65</v>
      </c>
      <c r="I119">
        <v>101</v>
      </c>
      <c r="J119">
        <v>91</v>
      </c>
      <c r="K119" s="60">
        <f t="shared" si="2"/>
        <v>10</v>
      </c>
      <c r="L119" s="58">
        <f t="shared" si="3"/>
        <v>0.90099009900990101</v>
      </c>
    </row>
    <row r="120" spans="1:12" s="20" customFormat="1" x14ac:dyDescent="0.2">
      <c r="A120" t="str">
        <f>VLOOKUP(E120,'[1]ONS Area ID (CWT Q2 13-14)'!$A$2:$C$219,2,FALSE)</f>
        <v>E38000157</v>
      </c>
      <c r="B120" t="str">
        <f>VLOOKUP(E120,'[1]ONS Area ID (CWT Q2 13-14)'!$A$2:$C$219,3,FALSE)</f>
        <v>E39000016</v>
      </c>
      <c r="C120" s="66" t="str">
        <f>VLOOKUP(E120,[1]CCG!$A$2:$D$212,4,FALSE)</f>
        <v>Q59</v>
      </c>
      <c r="D120" s="66" t="str">
        <f>VLOOKUP(C120,'[1]Area Team'!$A$2:$B$29,2,FALSE)</f>
        <v>LEICESTERSHIRE AND LINCOLNSHIRE AREA TEAM</v>
      </c>
      <c r="E120" s="25" t="s">
        <v>267</v>
      </c>
      <c r="F120" s="66" t="str">
        <f>VLOOKUP(E120,[1]CCG!$A$2:$D$212,2,FALSE)</f>
        <v>NHS SOUTH LINCOLNSHIRE CCG</v>
      </c>
      <c r="G120" s="56" t="s">
        <v>62</v>
      </c>
      <c r="H120" s="56" t="s">
        <v>65</v>
      </c>
      <c r="I120">
        <v>109</v>
      </c>
      <c r="J120">
        <v>107</v>
      </c>
      <c r="K120" s="60">
        <f t="shared" si="2"/>
        <v>2</v>
      </c>
      <c r="L120" s="58">
        <f t="shared" si="3"/>
        <v>0.98165137614678899</v>
      </c>
    </row>
    <row r="121" spans="1:12" s="20" customFormat="1" x14ac:dyDescent="0.2">
      <c r="A121" t="str">
        <f>VLOOKUP(E121,'[1]ONS Area ID (CWT Q2 13-14)'!$A$2:$C$219,2,FALSE)</f>
        <v>E38000165</v>
      </c>
      <c r="B121" t="str">
        <f>VLOOKUP(E121,'[1]ONS Area ID (CWT Q2 13-14)'!$A$2:$C$219,3,FALSE)</f>
        <v>E39000016</v>
      </c>
      <c r="C121" s="66" t="str">
        <f>VLOOKUP(E121,[1]CCG!$A$2:$D$212,4,FALSE)</f>
        <v>Q59</v>
      </c>
      <c r="D121" s="66" t="str">
        <f>VLOOKUP(C121,'[1]Area Team'!$A$2:$B$29,2,FALSE)</f>
        <v>LEICESTERSHIRE AND LINCOLNSHIRE AREA TEAM</v>
      </c>
      <c r="E121" s="25" t="s">
        <v>147</v>
      </c>
      <c r="F121" s="66" t="str">
        <f>VLOOKUP(E121,[1]CCG!$A$2:$D$212,2,FALSE)</f>
        <v>NHS SOUTH WEST LINCOLNSHIRE CCG</v>
      </c>
      <c r="G121" s="56" t="s">
        <v>62</v>
      </c>
      <c r="H121" s="56" t="s">
        <v>65</v>
      </c>
      <c r="I121">
        <v>60</v>
      </c>
      <c r="J121">
        <v>54</v>
      </c>
      <c r="K121" s="60">
        <f t="shared" si="2"/>
        <v>6</v>
      </c>
      <c r="L121" s="58">
        <f t="shared" si="3"/>
        <v>0.9</v>
      </c>
    </row>
    <row r="122" spans="1:12" s="20" customFormat="1" x14ac:dyDescent="0.2">
      <c r="A122" t="str">
        <f>VLOOKUP(E122,'[1]ONS Area ID (CWT Q2 13-14)'!$A$2:$C$219,2,FALSE)</f>
        <v>E38000201</v>
      </c>
      <c r="B122" t="str">
        <f>VLOOKUP(E122,'[1]ONS Area ID (CWT Q2 13-14)'!$A$2:$C$219,3,FALSE)</f>
        <v>E39000016</v>
      </c>
      <c r="C122" s="66" t="str">
        <f>VLOOKUP(E122,[1]CCG!$A$2:$D$212,4,FALSE)</f>
        <v>Q59</v>
      </c>
      <c r="D122" s="66" t="str">
        <f>VLOOKUP(C122,'[1]Area Team'!$A$2:$B$29,2,FALSE)</f>
        <v>LEICESTERSHIRE AND LINCOLNSHIRE AREA TEAM</v>
      </c>
      <c r="E122" s="25" t="s">
        <v>149</v>
      </c>
      <c r="F122" s="66" t="str">
        <f>VLOOKUP(E122,[1]CCG!$A$2:$D$212,2,FALSE)</f>
        <v>NHS WEST LEICESTERSHIRE CCG</v>
      </c>
      <c r="G122" s="56" t="s">
        <v>62</v>
      </c>
      <c r="H122" s="56" t="s">
        <v>65</v>
      </c>
      <c r="I122">
        <v>143</v>
      </c>
      <c r="J122">
        <v>138</v>
      </c>
      <c r="K122" s="60">
        <f t="shared" si="2"/>
        <v>5</v>
      </c>
      <c r="L122" s="58">
        <f t="shared" si="3"/>
        <v>0.965034965034965</v>
      </c>
    </row>
    <row r="123" spans="1:12" s="20" customFormat="1" x14ac:dyDescent="0.2">
      <c r="A123" t="str">
        <f>VLOOKUP(E123,'[1]ONS Area ID (CWT Q2 13-14)'!$A$2:$C$219,2,FALSE)</f>
        <v>E38000004</v>
      </c>
      <c r="B123" t="str">
        <f>VLOOKUP(E123,'[1]ONS Area ID (CWT Q2 13-14)'!$A$2:$C$219,3,FALSE)</f>
        <v>E39000018</v>
      </c>
      <c r="C123" s="66" t="str">
        <f>VLOOKUP(E123,[1]CCG!$A$2:$D$212,4,FALSE)</f>
        <v>Q71</v>
      </c>
      <c r="D123" s="66" t="str">
        <f>VLOOKUP(C123,'[1]Area Team'!$A$2:$B$29,2,FALSE)</f>
        <v>LONDON AREA TEAM</v>
      </c>
      <c r="E123" s="25" t="s">
        <v>187</v>
      </c>
      <c r="F123" s="66" t="str">
        <f>VLOOKUP(E123,[1]CCG!$A$2:$D$212,2,FALSE)</f>
        <v>NHS BARKING AND DAGENHAM CCG</v>
      </c>
      <c r="G123" s="56" t="s">
        <v>62</v>
      </c>
      <c r="H123" s="56" t="s">
        <v>65</v>
      </c>
      <c r="I123">
        <v>33</v>
      </c>
      <c r="J123">
        <v>32</v>
      </c>
      <c r="K123" s="60">
        <f t="shared" si="2"/>
        <v>1</v>
      </c>
      <c r="L123" s="58">
        <f t="shared" si="3"/>
        <v>0.96969696969696972</v>
      </c>
    </row>
    <row r="124" spans="1:12" s="20" customFormat="1" x14ac:dyDescent="0.2">
      <c r="A124" t="str">
        <f>VLOOKUP(E124,'[1]ONS Area ID (CWT Q2 13-14)'!$A$2:$C$219,2,FALSE)</f>
        <v>E38000005</v>
      </c>
      <c r="B124" t="str">
        <f>VLOOKUP(E124,'[1]ONS Area ID (CWT Q2 13-14)'!$A$2:$C$219,3,FALSE)</f>
        <v>E39000018</v>
      </c>
      <c r="C124" s="66" t="str">
        <f>VLOOKUP(E124,[1]CCG!$A$2:$D$212,4,FALSE)</f>
        <v>Q71</v>
      </c>
      <c r="D124" s="66" t="str">
        <f>VLOOKUP(C124,'[1]Area Team'!$A$2:$B$29,2,FALSE)</f>
        <v>LONDON AREA TEAM</v>
      </c>
      <c r="E124" s="25" t="s">
        <v>188</v>
      </c>
      <c r="F124" s="66" t="str">
        <f>VLOOKUP(E124,[1]CCG!$A$2:$D$212,2,FALSE)</f>
        <v>NHS BARNET CCG</v>
      </c>
      <c r="G124" s="56" t="s">
        <v>62</v>
      </c>
      <c r="H124" s="56" t="s">
        <v>65</v>
      </c>
      <c r="I124">
        <v>145</v>
      </c>
      <c r="J124">
        <v>143</v>
      </c>
      <c r="K124" s="60">
        <f t="shared" si="2"/>
        <v>2</v>
      </c>
      <c r="L124" s="58">
        <f t="shared" si="3"/>
        <v>0.98620689655172411</v>
      </c>
    </row>
    <row r="125" spans="1:12" s="20" customFormat="1" x14ac:dyDescent="0.2">
      <c r="A125" t="str">
        <f>VLOOKUP(E125,'[1]ONS Area ID (CWT Q2 13-14)'!$A$2:$C$219,2,FALSE)</f>
        <v>E38000011</v>
      </c>
      <c r="B125" t="str">
        <f>VLOOKUP(E125,'[1]ONS Area ID (CWT Q2 13-14)'!$A$2:$C$219,3,FALSE)</f>
        <v>E39000018</v>
      </c>
      <c r="C125" s="66" t="str">
        <f>VLOOKUP(E125,[1]CCG!$A$2:$D$212,4,FALSE)</f>
        <v>Q71</v>
      </c>
      <c r="D125" s="66" t="str">
        <f>VLOOKUP(C125,'[1]Area Team'!$A$2:$B$29,2,FALSE)</f>
        <v>LONDON AREA TEAM</v>
      </c>
      <c r="E125" s="25" t="s">
        <v>189</v>
      </c>
      <c r="F125" s="66" t="str">
        <f>VLOOKUP(E125,[1]CCG!$A$2:$D$212,2,FALSE)</f>
        <v>NHS BEXLEY CCG</v>
      </c>
      <c r="G125" s="56" t="s">
        <v>62</v>
      </c>
      <c r="H125" s="56" t="s">
        <v>65</v>
      </c>
      <c r="I125">
        <v>86</v>
      </c>
      <c r="J125">
        <v>83</v>
      </c>
      <c r="K125" s="60">
        <f t="shared" si="2"/>
        <v>3</v>
      </c>
      <c r="L125" s="58">
        <f t="shared" si="3"/>
        <v>0.96511627906976749</v>
      </c>
    </row>
    <row r="126" spans="1:12" s="20" customFormat="1" x14ac:dyDescent="0.2">
      <c r="A126" t="str">
        <f>VLOOKUP(E126,'[1]ONS Area ID (CWT Q2 13-14)'!$A$2:$C$219,2,FALSE)</f>
        <v>E38000020</v>
      </c>
      <c r="B126" t="str">
        <f>VLOOKUP(E126,'[1]ONS Area ID (CWT Q2 13-14)'!$A$2:$C$219,3,FALSE)</f>
        <v>E39000018</v>
      </c>
      <c r="C126" s="66" t="str">
        <f>VLOOKUP(E126,[1]CCG!$A$2:$D$212,4,FALSE)</f>
        <v>Q71</v>
      </c>
      <c r="D126" s="66" t="str">
        <f>VLOOKUP(C126,'[1]Area Team'!$A$2:$B$29,2,FALSE)</f>
        <v>LONDON AREA TEAM</v>
      </c>
      <c r="E126" s="25" t="s">
        <v>190</v>
      </c>
      <c r="F126" s="66" t="str">
        <f>VLOOKUP(E126,[1]CCG!$A$2:$D$212,2,FALSE)</f>
        <v>NHS BRENT CCG</v>
      </c>
      <c r="G126" s="56" t="s">
        <v>62</v>
      </c>
      <c r="H126" s="56" t="s">
        <v>65</v>
      </c>
      <c r="I126">
        <v>88</v>
      </c>
      <c r="J126">
        <v>85</v>
      </c>
      <c r="K126" s="60">
        <f t="shared" si="2"/>
        <v>3</v>
      </c>
      <c r="L126" s="58">
        <f t="shared" si="3"/>
        <v>0.96590909090909094</v>
      </c>
    </row>
    <row r="127" spans="1:12" s="20" customFormat="1" x14ac:dyDescent="0.2">
      <c r="A127" t="str">
        <f>VLOOKUP(E127,'[1]ONS Area ID (CWT Q2 13-14)'!$A$2:$C$219,2,FALSE)</f>
        <v>E38000023</v>
      </c>
      <c r="B127" t="str">
        <f>VLOOKUP(E127,'[1]ONS Area ID (CWT Q2 13-14)'!$A$2:$C$219,3,FALSE)</f>
        <v>E39000018</v>
      </c>
      <c r="C127" s="66" t="str">
        <f>VLOOKUP(E127,[1]CCG!$A$2:$D$212,4,FALSE)</f>
        <v>Q71</v>
      </c>
      <c r="D127" s="66" t="str">
        <f>VLOOKUP(C127,'[1]Area Team'!$A$2:$B$29,2,FALSE)</f>
        <v>LONDON AREA TEAM</v>
      </c>
      <c r="E127" s="25" t="s">
        <v>191</v>
      </c>
      <c r="F127" s="66" t="str">
        <f>VLOOKUP(E127,[1]CCG!$A$2:$D$212,2,FALSE)</f>
        <v>NHS BROMLEY CCG</v>
      </c>
      <c r="G127" s="56" t="s">
        <v>62</v>
      </c>
      <c r="H127" s="56" t="s">
        <v>65</v>
      </c>
      <c r="I127">
        <v>131</v>
      </c>
      <c r="J127">
        <v>128</v>
      </c>
      <c r="K127" s="60">
        <f t="shared" si="2"/>
        <v>3</v>
      </c>
      <c r="L127" s="58">
        <f t="shared" si="3"/>
        <v>0.97709923664122134</v>
      </c>
    </row>
    <row r="128" spans="1:12" s="20" customFormat="1" x14ac:dyDescent="0.2">
      <c r="A128" t="str">
        <f>VLOOKUP(E128,'[1]ONS Area ID (CWT Q2 13-14)'!$A$2:$C$219,2,FALSE)</f>
        <v>E38000027</v>
      </c>
      <c r="B128" t="str">
        <f>VLOOKUP(E128,'[1]ONS Area ID (CWT Q2 13-14)'!$A$2:$C$219,3,FALSE)</f>
        <v>E39000018</v>
      </c>
      <c r="C128" s="66" t="str">
        <f>VLOOKUP(E128,[1]CCG!$A$2:$D$212,4,FALSE)</f>
        <v>Q71</v>
      </c>
      <c r="D128" s="66" t="str">
        <f>VLOOKUP(C128,'[1]Area Team'!$A$2:$B$29,2,FALSE)</f>
        <v>LONDON AREA TEAM</v>
      </c>
      <c r="E128" s="25" t="s">
        <v>192</v>
      </c>
      <c r="F128" s="66" t="str">
        <f>VLOOKUP(E128,[1]CCG!$A$2:$D$212,2,FALSE)</f>
        <v>NHS CAMDEN CCG</v>
      </c>
      <c r="G128" s="56" t="s">
        <v>62</v>
      </c>
      <c r="H128" s="56" t="s">
        <v>65</v>
      </c>
      <c r="I128">
        <v>58</v>
      </c>
      <c r="J128">
        <v>58</v>
      </c>
      <c r="K128" s="60">
        <f t="shared" si="2"/>
        <v>0</v>
      </c>
      <c r="L128" s="58">
        <f t="shared" si="3"/>
        <v>1</v>
      </c>
    </row>
    <row r="129" spans="1:12" s="20" customFormat="1" x14ac:dyDescent="0.2">
      <c r="A129" t="str">
        <f>VLOOKUP(E129,'[1]ONS Area ID (CWT Q2 13-14)'!$A$2:$C$219,2,FALSE)</f>
        <v>E38000031</v>
      </c>
      <c r="B129" t="str">
        <f>VLOOKUP(E129,'[1]ONS Area ID (CWT Q2 13-14)'!$A$2:$C$219,3,FALSE)</f>
        <v>E39000018</v>
      </c>
      <c r="C129" s="66" t="str">
        <f>VLOOKUP(E129,[1]CCG!$A$2:$D$212,4,FALSE)</f>
        <v>Q71</v>
      </c>
      <c r="D129" s="66" t="str">
        <f>VLOOKUP(C129,'[1]Area Team'!$A$2:$B$29,2,FALSE)</f>
        <v>LONDON AREA TEAM</v>
      </c>
      <c r="E129" s="25" t="s">
        <v>218</v>
      </c>
      <c r="F129" s="66" t="str">
        <f>VLOOKUP(E129,[1]CCG!$A$2:$D$212,2,FALSE)</f>
        <v>NHS CENTRAL LONDON (WESTMINSTER) CCG</v>
      </c>
      <c r="G129" s="56" t="s">
        <v>62</v>
      </c>
      <c r="H129" s="56" t="s">
        <v>65</v>
      </c>
      <c r="I129">
        <v>38</v>
      </c>
      <c r="J129">
        <v>37</v>
      </c>
      <c r="K129" s="60">
        <f t="shared" si="2"/>
        <v>1</v>
      </c>
      <c r="L129" s="58">
        <f t="shared" si="3"/>
        <v>0.97368421052631582</v>
      </c>
    </row>
    <row r="130" spans="1:12" s="20" customFormat="1" x14ac:dyDescent="0.2">
      <c r="A130" t="str">
        <f>VLOOKUP(E130,'[1]ONS Area ID (CWT Q2 13-14)'!$A$2:$C$219,2,FALSE)</f>
        <v>E38000035</v>
      </c>
      <c r="B130" t="str">
        <f>VLOOKUP(E130,'[1]ONS Area ID (CWT Q2 13-14)'!$A$2:$C$219,3,FALSE)</f>
        <v>E39000018</v>
      </c>
      <c r="C130" s="66" t="str">
        <f>VLOOKUP(E130,[1]CCG!$A$2:$D$212,4,FALSE)</f>
        <v>Q71</v>
      </c>
      <c r="D130" s="66" t="str">
        <f>VLOOKUP(C130,'[1]Area Team'!$A$2:$B$29,2,FALSE)</f>
        <v>LONDON AREA TEAM</v>
      </c>
      <c r="E130" s="25" t="s">
        <v>193</v>
      </c>
      <c r="F130" s="66" t="str">
        <f>VLOOKUP(E130,[1]CCG!$A$2:$D$212,2,FALSE)</f>
        <v>NHS CITY AND HACKNEY CCG</v>
      </c>
      <c r="G130" s="56" t="s">
        <v>62</v>
      </c>
      <c r="H130" s="56" t="s">
        <v>65</v>
      </c>
      <c r="I130">
        <v>62</v>
      </c>
      <c r="J130">
        <v>60</v>
      </c>
      <c r="K130" s="60">
        <f t="shared" si="2"/>
        <v>2</v>
      </c>
      <c r="L130" s="58">
        <f t="shared" si="3"/>
        <v>0.967741935483871</v>
      </c>
    </row>
    <row r="131" spans="1:12" s="20" customFormat="1" x14ac:dyDescent="0.2">
      <c r="A131" t="str">
        <f>VLOOKUP(E131,'[1]ONS Area ID (CWT Q2 13-14)'!$A$2:$C$219,2,FALSE)</f>
        <v>E38000040</v>
      </c>
      <c r="B131" t="str">
        <f>VLOOKUP(E131,'[1]ONS Area ID (CWT Q2 13-14)'!$A$2:$C$219,3,FALSE)</f>
        <v>E39000018</v>
      </c>
      <c r="C131" s="66" t="str">
        <f>VLOOKUP(E131,[1]CCG!$A$2:$D$212,4,FALSE)</f>
        <v>Q71</v>
      </c>
      <c r="D131" s="66" t="str">
        <f>VLOOKUP(C131,'[1]Area Team'!$A$2:$B$29,2,FALSE)</f>
        <v>LONDON AREA TEAM</v>
      </c>
      <c r="E131" s="25" t="s">
        <v>194</v>
      </c>
      <c r="F131" s="66" t="str">
        <f>VLOOKUP(E131,[1]CCG!$A$2:$D$212,2,FALSE)</f>
        <v>NHS CROYDON CCG</v>
      </c>
      <c r="G131" s="56" t="s">
        <v>62</v>
      </c>
      <c r="H131" s="56" t="s">
        <v>65</v>
      </c>
      <c r="I131">
        <v>121</v>
      </c>
      <c r="J131">
        <v>119</v>
      </c>
      <c r="K131" s="60">
        <f t="shared" si="2"/>
        <v>2</v>
      </c>
      <c r="L131" s="58">
        <f t="shared" si="3"/>
        <v>0.98347107438016534</v>
      </c>
    </row>
    <row r="132" spans="1:12" s="20" customFormat="1" x14ac:dyDescent="0.2">
      <c r="A132" t="str">
        <f>VLOOKUP(E132,'[1]ONS Area ID (CWT Q2 13-14)'!$A$2:$C$219,2,FALSE)</f>
        <v>E38000048</v>
      </c>
      <c r="B132" t="str">
        <f>VLOOKUP(E132,'[1]ONS Area ID (CWT Q2 13-14)'!$A$2:$C$219,3,FALSE)</f>
        <v>E39000018</v>
      </c>
      <c r="C132" s="66" t="str">
        <f>VLOOKUP(E132,[1]CCG!$A$2:$D$212,4,FALSE)</f>
        <v>Q71</v>
      </c>
      <c r="D132" s="66" t="str">
        <f>VLOOKUP(C132,'[1]Area Team'!$A$2:$B$29,2,FALSE)</f>
        <v>LONDON AREA TEAM</v>
      </c>
      <c r="E132" s="25" t="s">
        <v>195</v>
      </c>
      <c r="F132" s="66" t="str">
        <f>VLOOKUP(E132,[1]CCG!$A$2:$D$212,2,FALSE)</f>
        <v>NHS EALING CCG</v>
      </c>
      <c r="G132" s="56" t="s">
        <v>62</v>
      </c>
      <c r="H132" s="56" t="s">
        <v>65</v>
      </c>
      <c r="I132">
        <v>115</v>
      </c>
      <c r="J132">
        <v>115</v>
      </c>
      <c r="K132" s="60">
        <f t="shared" si="2"/>
        <v>0</v>
      </c>
      <c r="L132" s="58">
        <f t="shared" si="3"/>
        <v>1</v>
      </c>
    </row>
    <row r="133" spans="1:12" s="20" customFormat="1" x14ac:dyDescent="0.2">
      <c r="A133" t="str">
        <f>VLOOKUP(E133,'[1]ONS Area ID (CWT Q2 13-14)'!$A$2:$C$219,2,FALSE)</f>
        <v>E38000057</v>
      </c>
      <c r="B133" t="str">
        <f>VLOOKUP(E133,'[1]ONS Area ID (CWT Q2 13-14)'!$A$2:$C$219,3,FALSE)</f>
        <v>E39000018</v>
      </c>
      <c r="C133" s="66" t="str">
        <f>VLOOKUP(E133,[1]CCG!$A$2:$D$212,4,FALSE)</f>
        <v>Q71</v>
      </c>
      <c r="D133" s="66" t="str">
        <f>VLOOKUP(C133,'[1]Area Team'!$A$2:$B$29,2,FALSE)</f>
        <v>LONDON AREA TEAM</v>
      </c>
      <c r="E133" s="25" t="s">
        <v>196</v>
      </c>
      <c r="F133" s="66" t="str">
        <f>VLOOKUP(E133,[1]CCG!$A$2:$D$212,2,FALSE)</f>
        <v>NHS ENFIELD CCG</v>
      </c>
      <c r="G133" s="56" t="s">
        <v>62</v>
      </c>
      <c r="H133" s="56" t="s">
        <v>65</v>
      </c>
      <c r="I133">
        <v>67</v>
      </c>
      <c r="J133">
        <v>66</v>
      </c>
      <c r="K133" s="60">
        <f t="shared" si="2"/>
        <v>1</v>
      </c>
      <c r="L133" s="58">
        <f t="shared" si="3"/>
        <v>0.9850746268656716</v>
      </c>
    </row>
    <row r="134" spans="1:12" s="20" customFormat="1" x14ac:dyDescent="0.2">
      <c r="A134" t="str">
        <f>VLOOKUP(E134,'[1]ONS Area ID (CWT Q2 13-14)'!$A$2:$C$219,2,FALSE)</f>
        <v>E38000066</v>
      </c>
      <c r="B134" t="str">
        <f>VLOOKUP(E134,'[1]ONS Area ID (CWT Q2 13-14)'!$A$2:$C$219,3,FALSE)</f>
        <v>E39000018</v>
      </c>
      <c r="C134" s="66" t="str">
        <f>VLOOKUP(E134,[1]CCG!$A$2:$D$212,4,FALSE)</f>
        <v>Q71</v>
      </c>
      <c r="D134" s="66" t="str">
        <f>VLOOKUP(C134,'[1]Area Team'!$A$2:$B$29,2,FALSE)</f>
        <v>LONDON AREA TEAM</v>
      </c>
      <c r="E134" s="25" t="s">
        <v>198</v>
      </c>
      <c r="F134" s="66" t="str">
        <f>VLOOKUP(E134,[1]CCG!$A$2:$D$212,2,FALSE)</f>
        <v>NHS GREENWICH CCG</v>
      </c>
      <c r="G134" s="56" t="s">
        <v>62</v>
      </c>
      <c r="H134" s="56" t="s">
        <v>65</v>
      </c>
      <c r="I134">
        <v>91</v>
      </c>
      <c r="J134">
        <v>89</v>
      </c>
      <c r="K134" s="60">
        <f t="shared" si="2"/>
        <v>2</v>
      </c>
      <c r="L134" s="58">
        <f t="shared" si="3"/>
        <v>0.97802197802197799</v>
      </c>
    </row>
    <row r="135" spans="1:12" s="20" customFormat="1" x14ac:dyDescent="0.2">
      <c r="A135" t="str">
        <f>VLOOKUP(E135,'[1]ONS Area ID (CWT Q2 13-14)'!$A$2:$C$219,2,FALSE)</f>
        <v>E38000070</v>
      </c>
      <c r="B135" t="str">
        <f>VLOOKUP(E135,'[1]ONS Area ID (CWT Q2 13-14)'!$A$2:$C$219,3,FALSE)</f>
        <v>E39000018</v>
      </c>
      <c r="C135" s="66" t="str">
        <f>VLOOKUP(E135,[1]CCG!$A$2:$D$212,4,FALSE)</f>
        <v>Q71</v>
      </c>
      <c r="D135" s="66" t="str">
        <f>VLOOKUP(C135,'[1]Area Team'!$A$2:$B$29,2,FALSE)</f>
        <v>LONDON AREA TEAM</v>
      </c>
      <c r="E135" s="25" t="s">
        <v>199</v>
      </c>
      <c r="F135" s="66" t="str">
        <f>VLOOKUP(E135,[1]CCG!$A$2:$D$212,2,FALSE)</f>
        <v>NHS HAMMERSMITH AND FULHAM CCG</v>
      </c>
      <c r="G135" s="56" t="s">
        <v>62</v>
      </c>
      <c r="H135" s="56" t="s">
        <v>65</v>
      </c>
      <c r="I135">
        <v>58</v>
      </c>
      <c r="J135">
        <v>58</v>
      </c>
      <c r="K135" s="60">
        <f t="shared" si="2"/>
        <v>0</v>
      </c>
      <c r="L135" s="58">
        <f t="shared" si="3"/>
        <v>1</v>
      </c>
    </row>
    <row r="136" spans="1:12" s="20" customFormat="1" x14ac:dyDescent="0.2">
      <c r="A136" t="str">
        <f>VLOOKUP(E136,'[1]ONS Area ID (CWT Q2 13-14)'!$A$2:$C$219,2,FALSE)</f>
        <v>E38000072</v>
      </c>
      <c r="B136" t="str">
        <f>VLOOKUP(E136,'[1]ONS Area ID (CWT Q2 13-14)'!$A$2:$C$219,3,FALSE)</f>
        <v>E39000018</v>
      </c>
      <c r="C136" s="66" t="str">
        <f>VLOOKUP(E136,[1]CCG!$A$2:$D$212,4,FALSE)</f>
        <v>Q71</v>
      </c>
      <c r="D136" s="66" t="str">
        <f>VLOOKUP(C136,'[1]Area Team'!$A$2:$B$29,2,FALSE)</f>
        <v>LONDON AREA TEAM</v>
      </c>
      <c r="E136" s="25" t="s">
        <v>200</v>
      </c>
      <c r="F136" s="66" t="str">
        <f>VLOOKUP(E136,[1]CCG!$A$2:$D$212,2,FALSE)</f>
        <v>NHS HARINGEY CCG</v>
      </c>
      <c r="G136" s="56" t="s">
        <v>62</v>
      </c>
      <c r="H136" s="56" t="s">
        <v>65</v>
      </c>
      <c r="I136">
        <v>81</v>
      </c>
      <c r="J136">
        <v>80</v>
      </c>
      <c r="K136" s="60">
        <f t="shared" si="2"/>
        <v>1</v>
      </c>
      <c r="L136" s="58">
        <f t="shared" si="3"/>
        <v>0.98765432098765427</v>
      </c>
    </row>
    <row r="137" spans="1:12" s="20" customFormat="1" x14ac:dyDescent="0.2">
      <c r="A137" t="str">
        <f>VLOOKUP(E137,'[1]ONS Area ID (CWT Q2 13-14)'!$A$2:$C$219,2,FALSE)</f>
        <v>E38000074</v>
      </c>
      <c r="B137" t="str">
        <f>VLOOKUP(E137,'[1]ONS Area ID (CWT Q2 13-14)'!$A$2:$C$219,3,FALSE)</f>
        <v>E39000018</v>
      </c>
      <c r="C137" s="66" t="str">
        <f>VLOOKUP(E137,[1]CCG!$A$2:$D$212,4,FALSE)</f>
        <v>Q71</v>
      </c>
      <c r="D137" s="66" t="str">
        <f>VLOOKUP(C137,'[1]Area Team'!$A$2:$B$29,2,FALSE)</f>
        <v>LONDON AREA TEAM</v>
      </c>
      <c r="E137" s="25" t="s">
        <v>201</v>
      </c>
      <c r="F137" s="66" t="str">
        <f>VLOOKUP(E137,[1]CCG!$A$2:$D$212,2,FALSE)</f>
        <v>NHS HARROW CCG</v>
      </c>
      <c r="G137" s="56" t="s">
        <v>62</v>
      </c>
      <c r="H137" s="56" t="s">
        <v>65</v>
      </c>
      <c r="I137">
        <v>80</v>
      </c>
      <c r="J137">
        <v>75</v>
      </c>
      <c r="K137" s="60">
        <f t="shared" si="2"/>
        <v>5</v>
      </c>
      <c r="L137" s="58">
        <f t="shared" si="3"/>
        <v>0.9375</v>
      </c>
    </row>
    <row r="138" spans="1:12" s="20" customFormat="1" x14ac:dyDescent="0.2">
      <c r="A138" t="str">
        <f>VLOOKUP(E138,'[1]ONS Area ID (CWT Q2 13-14)'!$A$2:$C$219,2,FALSE)</f>
        <v>E38000077</v>
      </c>
      <c r="B138" t="str">
        <f>VLOOKUP(E138,'[1]ONS Area ID (CWT Q2 13-14)'!$A$2:$C$219,3,FALSE)</f>
        <v>E39000018</v>
      </c>
      <c r="C138" s="66" t="str">
        <f>VLOOKUP(E138,[1]CCG!$A$2:$D$212,4,FALSE)</f>
        <v>Q71</v>
      </c>
      <c r="D138" s="66" t="str">
        <f>VLOOKUP(C138,'[1]Area Team'!$A$2:$B$29,2,FALSE)</f>
        <v>LONDON AREA TEAM</v>
      </c>
      <c r="E138" s="25" t="s">
        <v>202</v>
      </c>
      <c r="F138" s="66" t="str">
        <f>VLOOKUP(E138,[1]CCG!$A$2:$D$212,2,FALSE)</f>
        <v>NHS HAVERING CCG</v>
      </c>
      <c r="G138" s="56" t="s">
        <v>62</v>
      </c>
      <c r="H138" s="56" t="s">
        <v>65</v>
      </c>
      <c r="I138">
        <v>85</v>
      </c>
      <c r="J138">
        <v>83</v>
      </c>
      <c r="K138" s="60">
        <f t="shared" si="2"/>
        <v>2</v>
      </c>
      <c r="L138" s="58">
        <f t="shared" si="3"/>
        <v>0.97647058823529409</v>
      </c>
    </row>
    <row r="139" spans="1:12" s="20" customFormat="1" x14ac:dyDescent="0.2">
      <c r="A139" t="str">
        <f>VLOOKUP(E139,'[1]ONS Area ID (CWT Q2 13-14)'!$A$2:$C$219,2,FALSE)</f>
        <v>E38000082</v>
      </c>
      <c r="B139" t="str">
        <f>VLOOKUP(E139,'[1]ONS Area ID (CWT Q2 13-14)'!$A$2:$C$219,3,FALSE)</f>
        <v>E39000018</v>
      </c>
      <c r="C139" s="66" t="str">
        <f>VLOOKUP(E139,[1]CCG!$A$2:$D$212,4,FALSE)</f>
        <v>Q71</v>
      </c>
      <c r="D139" s="66" t="str">
        <f>VLOOKUP(C139,'[1]Area Team'!$A$2:$B$29,2,FALSE)</f>
        <v>LONDON AREA TEAM</v>
      </c>
      <c r="E139" s="25" t="s">
        <v>203</v>
      </c>
      <c r="F139" s="66" t="str">
        <f>VLOOKUP(E139,[1]CCG!$A$2:$D$212,2,FALSE)</f>
        <v>NHS HILLINGDON CCG</v>
      </c>
      <c r="G139" s="56" t="s">
        <v>62</v>
      </c>
      <c r="H139" s="56" t="s">
        <v>65</v>
      </c>
      <c r="I139">
        <v>118</v>
      </c>
      <c r="J139">
        <v>115</v>
      </c>
      <c r="K139" s="60">
        <f t="shared" si="2"/>
        <v>3</v>
      </c>
      <c r="L139" s="58">
        <f t="shared" si="3"/>
        <v>0.97457627118644063</v>
      </c>
    </row>
    <row r="140" spans="1:12" s="20" customFormat="1" x14ac:dyDescent="0.2">
      <c r="A140" t="str">
        <f>VLOOKUP(E140,'[1]ONS Area ID (CWT Q2 13-14)'!$A$2:$C$219,2,FALSE)</f>
        <v>E38000084</v>
      </c>
      <c r="B140" t="str">
        <f>VLOOKUP(E140,'[1]ONS Area ID (CWT Q2 13-14)'!$A$2:$C$219,3,FALSE)</f>
        <v>E39000018</v>
      </c>
      <c r="C140" s="66" t="str">
        <f>VLOOKUP(E140,[1]CCG!$A$2:$D$212,4,FALSE)</f>
        <v>Q71</v>
      </c>
      <c r="D140" s="66" t="str">
        <f>VLOOKUP(C140,'[1]Area Team'!$A$2:$B$29,2,FALSE)</f>
        <v>LONDON AREA TEAM</v>
      </c>
      <c r="E140" s="25" t="s">
        <v>197</v>
      </c>
      <c r="F140" s="66" t="str">
        <f>VLOOKUP(E140,[1]CCG!$A$2:$D$212,2,FALSE)</f>
        <v>NHS HOUNSLOW CCG</v>
      </c>
      <c r="G140" s="56" t="s">
        <v>62</v>
      </c>
      <c r="H140" s="56" t="s">
        <v>65</v>
      </c>
      <c r="I140">
        <v>82</v>
      </c>
      <c r="J140">
        <v>82</v>
      </c>
      <c r="K140" s="60">
        <f t="shared" ref="K140:K203" si="4">I140-J140</f>
        <v>0</v>
      </c>
      <c r="L140" s="58">
        <f t="shared" ref="L140:L203" si="5">J140/I140</f>
        <v>1</v>
      </c>
    </row>
    <row r="141" spans="1:12" s="20" customFormat="1" x14ac:dyDescent="0.2">
      <c r="A141" t="str">
        <f>VLOOKUP(E141,'[1]ONS Area ID (CWT Q2 13-14)'!$A$2:$C$219,2,FALSE)</f>
        <v>E38000088</v>
      </c>
      <c r="B141" t="str">
        <f>VLOOKUP(E141,'[1]ONS Area ID (CWT Q2 13-14)'!$A$2:$C$219,3,FALSE)</f>
        <v>E39000018</v>
      </c>
      <c r="C141" s="66" t="str">
        <f>VLOOKUP(E141,[1]CCG!$A$2:$D$212,4,FALSE)</f>
        <v>Q71</v>
      </c>
      <c r="D141" s="66" t="str">
        <f>VLOOKUP(C141,'[1]Area Team'!$A$2:$B$29,2,FALSE)</f>
        <v>LONDON AREA TEAM</v>
      </c>
      <c r="E141" s="25" t="s">
        <v>204</v>
      </c>
      <c r="F141" s="66" t="str">
        <f>VLOOKUP(E141,[1]CCG!$A$2:$D$212,2,FALSE)</f>
        <v>NHS ISLINGTON CCG</v>
      </c>
      <c r="G141" s="56" t="s">
        <v>62</v>
      </c>
      <c r="H141" s="56" t="s">
        <v>65</v>
      </c>
      <c r="I141">
        <v>48</v>
      </c>
      <c r="J141">
        <v>47</v>
      </c>
      <c r="K141" s="60">
        <f t="shared" si="4"/>
        <v>1</v>
      </c>
      <c r="L141" s="58">
        <f t="shared" si="5"/>
        <v>0.97916666666666663</v>
      </c>
    </row>
    <row r="142" spans="1:12" s="20" customFormat="1" x14ac:dyDescent="0.2">
      <c r="A142" t="str">
        <f>VLOOKUP(E142,'[1]ONS Area ID (CWT Q2 13-14)'!$A$2:$C$219,2,FALSE)</f>
        <v>E38000090</v>
      </c>
      <c r="B142" t="str">
        <f>VLOOKUP(E142,'[1]ONS Area ID (CWT Q2 13-14)'!$A$2:$C$219,3,FALSE)</f>
        <v>E39000018</v>
      </c>
      <c r="C142" s="66" t="str">
        <f>VLOOKUP(E142,[1]CCG!$A$2:$D$212,4,FALSE)</f>
        <v>Q71</v>
      </c>
      <c r="D142" s="66" t="str">
        <f>VLOOKUP(C142,'[1]Area Team'!$A$2:$B$29,2,FALSE)</f>
        <v>LONDON AREA TEAM</v>
      </c>
      <c r="E142" s="25" t="s">
        <v>205</v>
      </c>
      <c r="F142" s="66" t="str">
        <f>VLOOKUP(E142,[1]CCG!$A$2:$D$212,2,FALSE)</f>
        <v>NHS KINGSTON CCG</v>
      </c>
      <c r="G142" s="56" t="s">
        <v>62</v>
      </c>
      <c r="H142" s="56" t="s">
        <v>65</v>
      </c>
      <c r="I142">
        <v>86</v>
      </c>
      <c r="J142">
        <v>85</v>
      </c>
      <c r="K142" s="60">
        <f t="shared" si="4"/>
        <v>1</v>
      </c>
      <c r="L142" s="58">
        <f t="shared" si="5"/>
        <v>0.98837209302325579</v>
      </c>
    </row>
    <row r="143" spans="1:12" s="20" customFormat="1" x14ac:dyDescent="0.2">
      <c r="A143" t="str">
        <f>VLOOKUP(E143,'[1]ONS Area ID (CWT Q2 13-14)'!$A$2:$C$219,2,FALSE)</f>
        <v>E38000092</v>
      </c>
      <c r="B143" t="str">
        <f>VLOOKUP(E143,'[1]ONS Area ID (CWT Q2 13-14)'!$A$2:$C$219,3,FALSE)</f>
        <v>E39000018</v>
      </c>
      <c r="C143" s="66" t="str">
        <f>VLOOKUP(E143,[1]CCG!$A$2:$D$212,4,FALSE)</f>
        <v>Q71</v>
      </c>
      <c r="D143" s="66" t="str">
        <f>VLOOKUP(C143,'[1]Area Team'!$A$2:$B$29,2,FALSE)</f>
        <v>LONDON AREA TEAM</v>
      </c>
      <c r="E143" s="25" t="s">
        <v>206</v>
      </c>
      <c r="F143" s="66" t="str">
        <f>VLOOKUP(E143,[1]CCG!$A$2:$D$212,2,FALSE)</f>
        <v>NHS LAMBETH CCG</v>
      </c>
      <c r="G143" s="56" t="s">
        <v>62</v>
      </c>
      <c r="H143" s="56" t="s">
        <v>65</v>
      </c>
      <c r="I143">
        <v>110</v>
      </c>
      <c r="J143">
        <v>108</v>
      </c>
      <c r="K143" s="60">
        <f t="shared" si="4"/>
        <v>2</v>
      </c>
      <c r="L143" s="58">
        <f t="shared" si="5"/>
        <v>0.98181818181818181</v>
      </c>
    </row>
    <row r="144" spans="1:12" s="20" customFormat="1" x14ac:dyDescent="0.2">
      <c r="A144" t="str">
        <f>VLOOKUP(E144,'[1]ONS Area ID (CWT Q2 13-14)'!$A$2:$C$219,2,FALSE)</f>
        <v>E38000098</v>
      </c>
      <c r="B144" t="str">
        <f>VLOOKUP(E144,'[1]ONS Area ID (CWT Q2 13-14)'!$A$2:$C$219,3,FALSE)</f>
        <v>E39000018</v>
      </c>
      <c r="C144" s="66" t="str">
        <f>VLOOKUP(E144,[1]CCG!$A$2:$D$212,4,FALSE)</f>
        <v>Q71</v>
      </c>
      <c r="D144" s="66" t="str">
        <f>VLOOKUP(C144,'[1]Area Team'!$A$2:$B$29,2,FALSE)</f>
        <v>LONDON AREA TEAM</v>
      </c>
      <c r="E144" s="25" t="s">
        <v>207</v>
      </c>
      <c r="F144" s="66" t="str">
        <f>VLOOKUP(E144,[1]CCG!$A$2:$D$212,2,FALSE)</f>
        <v>NHS LEWISHAM CCG</v>
      </c>
      <c r="G144" s="56" t="s">
        <v>62</v>
      </c>
      <c r="H144" s="56" t="s">
        <v>65</v>
      </c>
      <c r="I144">
        <v>74</v>
      </c>
      <c r="J144">
        <v>71</v>
      </c>
      <c r="K144" s="60">
        <f t="shared" si="4"/>
        <v>3</v>
      </c>
      <c r="L144" s="58">
        <f t="shared" si="5"/>
        <v>0.95945945945945943</v>
      </c>
    </row>
    <row r="145" spans="1:12" s="20" customFormat="1" x14ac:dyDescent="0.2">
      <c r="A145" t="str">
        <f>VLOOKUP(E145,'[1]ONS Area ID (CWT Q2 13-14)'!$A$2:$C$219,2,FALSE)</f>
        <v>E38000105</v>
      </c>
      <c r="B145" t="str">
        <f>VLOOKUP(E145,'[1]ONS Area ID (CWT Q2 13-14)'!$A$2:$C$219,3,FALSE)</f>
        <v>E39000018</v>
      </c>
      <c r="C145" s="66" t="str">
        <f>VLOOKUP(E145,[1]CCG!$A$2:$D$212,4,FALSE)</f>
        <v>Q71</v>
      </c>
      <c r="D145" s="66" t="str">
        <f>VLOOKUP(C145,'[1]Area Team'!$A$2:$B$29,2,FALSE)</f>
        <v>LONDON AREA TEAM</v>
      </c>
      <c r="E145" s="25" t="s">
        <v>212</v>
      </c>
      <c r="F145" s="66" t="str">
        <f>VLOOKUP(E145,[1]CCG!$A$2:$D$212,2,FALSE)</f>
        <v>NHS MERTON CCG</v>
      </c>
      <c r="G145" s="56" t="s">
        <v>62</v>
      </c>
      <c r="H145" s="56" t="s">
        <v>65</v>
      </c>
      <c r="I145">
        <v>61</v>
      </c>
      <c r="J145">
        <v>61</v>
      </c>
      <c r="K145" s="60">
        <f t="shared" si="4"/>
        <v>0</v>
      </c>
      <c r="L145" s="58">
        <f t="shared" si="5"/>
        <v>1</v>
      </c>
    </row>
    <row r="146" spans="1:12" s="20" customFormat="1" x14ac:dyDescent="0.2">
      <c r="A146" t="str">
        <f>VLOOKUP(E146,'[1]ONS Area ID (CWT Q2 13-14)'!$A$2:$C$219,2,FALSE)</f>
        <v>E38000113</v>
      </c>
      <c r="B146" t="str">
        <f>VLOOKUP(E146,'[1]ONS Area ID (CWT Q2 13-14)'!$A$2:$C$219,3,FALSE)</f>
        <v>E39000018</v>
      </c>
      <c r="C146" s="66" t="str">
        <f>VLOOKUP(E146,[1]CCG!$A$2:$D$212,4,FALSE)</f>
        <v>Q71</v>
      </c>
      <c r="D146" s="66" t="str">
        <f>VLOOKUP(C146,'[1]Area Team'!$A$2:$B$29,2,FALSE)</f>
        <v>LONDON AREA TEAM</v>
      </c>
      <c r="E146" s="25" t="s">
        <v>208</v>
      </c>
      <c r="F146" s="66" t="str">
        <f>VLOOKUP(E146,[1]CCG!$A$2:$D$212,2,FALSE)</f>
        <v>NHS NEWHAM CCG</v>
      </c>
      <c r="G146" s="56" t="s">
        <v>62</v>
      </c>
      <c r="H146" s="56" t="s">
        <v>65</v>
      </c>
      <c r="I146">
        <v>54</v>
      </c>
      <c r="J146">
        <v>52</v>
      </c>
      <c r="K146" s="60">
        <f t="shared" si="4"/>
        <v>2</v>
      </c>
      <c r="L146" s="58">
        <f t="shared" si="5"/>
        <v>0.96296296296296291</v>
      </c>
    </row>
    <row r="147" spans="1:12" s="20" customFormat="1" x14ac:dyDescent="0.2">
      <c r="A147" t="str">
        <f>VLOOKUP(E147,'[1]ONS Area ID (CWT Q2 13-14)'!$A$2:$C$219,2,FALSE)</f>
        <v>E38000138</v>
      </c>
      <c r="B147" t="str">
        <f>VLOOKUP(E147,'[1]ONS Area ID (CWT Q2 13-14)'!$A$2:$C$219,3,FALSE)</f>
        <v>E39000018</v>
      </c>
      <c r="C147" s="66" t="str">
        <f>VLOOKUP(E147,[1]CCG!$A$2:$D$212,4,FALSE)</f>
        <v>Q71</v>
      </c>
      <c r="D147" s="66" t="str">
        <f>VLOOKUP(C147,'[1]Area Team'!$A$2:$B$29,2,FALSE)</f>
        <v>LONDON AREA TEAM</v>
      </c>
      <c r="E147" s="25" t="s">
        <v>209</v>
      </c>
      <c r="F147" s="66" t="str">
        <f>VLOOKUP(E147,[1]CCG!$A$2:$D$212,2,FALSE)</f>
        <v>NHS REDBRIDGE CCG</v>
      </c>
      <c r="G147" s="56" t="s">
        <v>62</v>
      </c>
      <c r="H147" s="56" t="s">
        <v>65</v>
      </c>
      <c r="I147">
        <v>62</v>
      </c>
      <c r="J147">
        <v>58</v>
      </c>
      <c r="K147" s="60">
        <f t="shared" si="4"/>
        <v>4</v>
      </c>
      <c r="L147" s="58">
        <f t="shared" si="5"/>
        <v>0.93548387096774188</v>
      </c>
    </row>
    <row r="148" spans="1:12" s="20" customFormat="1" x14ac:dyDescent="0.2">
      <c r="A148" t="str">
        <f>VLOOKUP(E148,'[1]ONS Area ID (CWT Q2 13-14)'!$A$2:$C$219,2,FALSE)</f>
        <v>E38000140</v>
      </c>
      <c r="B148" t="str">
        <f>VLOOKUP(E148,'[1]ONS Area ID (CWT Q2 13-14)'!$A$2:$C$219,3,FALSE)</f>
        <v>E39000018</v>
      </c>
      <c r="C148" s="66" t="str">
        <f>VLOOKUP(E148,[1]CCG!$A$2:$D$212,4,FALSE)</f>
        <v>Q71</v>
      </c>
      <c r="D148" s="66" t="str">
        <f>VLOOKUP(C148,'[1]Area Team'!$A$2:$B$29,2,FALSE)</f>
        <v>LONDON AREA TEAM</v>
      </c>
      <c r="E148" s="25" t="s">
        <v>210</v>
      </c>
      <c r="F148" s="66" t="str">
        <f>VLOOKUP(E148,[1]CCG!$A$2:$D$212,2,FALSE)</f>
        <v>NHS RICHMOND CCG</v>
      </c>
      <c r="G148" s="56" t="s">
        <v>62</v>
      </c>
      <c r="H148" s="56" t="s">
        <v>65</v>
      </c>
      <c r="I148">
        <v>56</v>
      </c>
      <c r="J148">
        <v>56</v>
      </c>
      <c r="K148" s="60">
        <f t="shared" si="4"/>
        <v>0</v>
      </c>
      <c r="L148" s="58">
        <f t="shared" si="5"/>
        <v>1</v>
      </c>
    </row>
    <row r="149" spans="1:12" s="20" customFormat="1" x14ac:dyDescent="0.2">
      <c r="A149" t="str">
        <f>VLOOKUP(E149,'[1]ONS Area ID (CWT Q2 13-14)'!$A$2:$C$219,2,FALSE)</f>
        <v>E38000171</v>
      </c>
      <c r="B149" t="str">
        <f>VLOOKUP(E149,'[1]ONS Area ID (CWT Q2 13-14)'!$A$2:$C$219,3,FALSE)</f>
        <v>E39000018</v>
      </c>
      <c r="C149" s="66" t="str">
        <f>VLOOKUP(E149,[1]CCG!$A$2:$D$212,4,FALSE)</f>
        <v>Q71</v>
      </c>
      <c r="D149" s="66" t="str">
        <f>VLOOKUP(C149,'[1]Area Team'!$A$2:$B$29,2,FALSE)</f>
        <v>LONDON AREA TEAM</v>
      </c>
      <c r="E149" s="25" t="s">
        <v>211</v>
      </c>
      <c r="F149" s="66" t="str">
        <f>VLOOKUP(E149,[1]CCG!$A$2:$D$212,2,FALSE)</f>
        <v>NHS SOUTHWARK CCG</v>
      </c>
      <c r="G149" s="56" t="s">
        <v>62</v>
      </c>
      <c r="H149" s="56" t="s">
        <v>65</v>
      </c>
      <c r="I149">
        <v>81</v>
      </c>
      <c r="J149">
        <v>77</v>
      </c>
      <c r="K149" s="60">
        <f t="shared" si="4"/>
        <v>4</v>
      </c>
      <c r="L149" s="58">
        <f t="shared" si="5"/>
        <v>0.95061728395061729</v>
      </c>
    </row>
    <row r="150" spans="1:12" s="20" customFormat="1" x14ac:dyDescent="0.2">
      <c r="A150" t="str">
        <f>VLOOKUP(E150,'[1]ONS Area ID (CWT Q2 13-14)'!$A$2:$C$219,2,FALSE)</f>
        <v>E38000179</v>
      </c>
      <c r="B150" t="str">
        <f>VLOOKUP(E150,'[1]ONS Area ID (CWT Q2 13-14)'!$A$2:$C$219,3,FALSE)</f>
        <v>E39000018</v>
      </c>
      <c r="C150" s="66" t="str">
        <f>VLOOKUP(E150,[1]CCG!$A$2:$D$212,4,FALSE)</f>
        <v>Q71</v>
      </c>
      <c r="D150" s="66" t="str">
        <f>VLOOKUP(C150,'[1]Area Team'!$A$2:$B$29,2,FALSE)</f>
        <v>LONDON AREA TEAM</v>
      </c>
      <c r="E150" s="25" t="s">
        <v>213</v>
      </c>
      <c r="F150" s="66" t="str">
        <f>VLOOKUP(E150,[1]CCG!$A$2:$D$212,2,FALSE)</f>
        <v>NHS SUTTON CCG</v>
      </c>
      <c r="G150" s="56" t="s">
        <v>62</v>
      </c>
      <c r="H150" s="56" t="s">
        <v>65</v>
      </c>
      <c r="I150">
        <v>70</v>
      </c>
      <c r="J150">
        <v>70</v>
      </c>
      <c r="K150" s="60">
        <f t="shared" si="4"/>
        <v>0</v>
      </c>
      <c r="L150" s="58">
        <f t="shared" si="5"/>
        <v>1</v>
      </c>
    </row>
    <row r="151" spans="1:12" s="20" customFormat="1" x14ac:dyDescent="0.2">
      <c r="A151" t="str">
        <f>VLOOKUP(E151,'[1]ONS Area ID (CWT Q2 13-14)'!$A$2:$C$219,2,FALSE)</f>
        <v>E38000186</v>
      </c>
      <c r="B151" t="str">
        <f>VLOOKUP(E151,'[1]ONS Area ID (CWT Q2 13-14)'!$A$2:$C$219,3,FALSE)</f>
        <v>E39000018</v>
      </c>
      <c r="C151" s="66" t="str">
        <f>VLOOKUP(E151,[1]CCG!$A$2:$D$212,4,FALSE)</f>
        <v>Q71</v>
      </c>
      <c r="D151" s="66" t="str">
        <f>VLOOKUP(C151,'[1]Area Team'!$A$2:$B$29,2,FALSE)</f>
        <v>LONDON AREA TEAM</v>
      </c>
      <c r="E151" s="25" t="s">
        <v>214</v>
      </c>
      <c r="F151" s="66" t="str">
        <f>VLOOKUP(E151,[1]CCG!$A$2:$D$212,2,FALSE)</f>
        <v>NHS TOWER HAMLETS CCG</v>
      </c>
      <c r="G151" s="56" t="s">
        <v>62</v>
      </c>
      <c r="H151" s="56" t="s">
        <v>65</v>
      </c>
      <c r="I151">
        <v>45</v>
      </c>
      <c r="J151">
        <v>45</v>
      </c>
      <c r="K151" s="60">
        <f t="shared" si="4"/>
        <v>0</v>
      </c>
      <c r="L151" s="58">
        <f t="shared" si="5"/>
        <v>1</v>
      </c>
    </row>
    <row r="152" spans="1:12" s="20" customFormat="1" x14ac:dyDescent="0.2">
      <c r="A152" t="str">
        <f>VLOOKUP(E152,'[1]ONS Area ID (CWT Q2 13-14)'!$A$2:$C$219,2,FALSE)</f>
        <v>E38000192</v>
      </c>
      <c r="B152" t="str">
        <f>VLOOKUP(E152,'[1]ONS Area ID (CWT Q2 13-14)'!$A$2:$C$219,3,FALSE)</f>
        <v>E39000018</v>
      </c>
      <c r="C152" s="66" t="str">
        <f>VLOOKUP(E152,[1]CCG!$A$2:$D$212,4,FALSE)</f>
        <v>Q71</v>
      </c>
      <c r="D152" s="66" t="str">
        <f>VLOOKUP(C152,'[1]Area Team'!$A$2:$B$29,2,FALSE)</f>
        <v>LONDON AREA TEAM</v>
      </c>
      <c r="E152" s="25" t="s">
        <v>215</v>
      </c>
      <c r="F152" s="66" t="str">
        <f>VLOOKUP(E152,[1]CCG!$A$2:$D$212,2,FALSE)</f>
        <v>NHS WALTHAM FOREST CCG</v>
      </c>
      <c r="G152" s="56" t="s">
        <v>62</v>
      </c>
      <c r="H152" s="56" t="s">
        <v>65</v>
      </c>
      <c r="I152">
        <v>70</v>
      </c>
      <c r="J152">
        <v>66</v>
      </c>
      <c r="K152" s="60">
        <f t="shared" si="4"/>
        <v>4</v>
      </c>
      <c r="L152" s="58">
        <f t="shared" si="5"/>
        <v>0.94285714285714284</v>
      </c>
    </row>
    <row r="153" spans="1:12" s="20" customFormat="1" x14ac:dyDescent="0.2">
      <c r="A153" t="str">
        <f>VLOOKUP(E153,'[1]ONS Area ID (CWT Q2 13-14)'!$A$2:$C$219,2,FALSE)</f>
        <v>E38000193</v>
      </c>
      <c r="B153" t="str">
        <f>VLOOKUP(E153,'[1]ONS Area ID (CWT Q2 13-14)'!$A$2:$C$219,3,FALSE)</f>
        <v>E39000018</v>
      </c>
      <c r="C153" s="66" t="str">
        <f>VLOOKUP(E153,[1]CCG!$A$2:$D$212,4,FALSE)</f>
        <v>Q71</v>
      </c>
      <c r="D153" s="66" t="str">
        <f>VLOOKUP(C153,'[1]Area Team'!$A$2:$B$29,2,FALSE)</f>
        <v>LONDON AREA TEAM</v>
      </c>
      <c r="E153" s="25" t="s">
        <v>216</v>
      </c>
      <c r="F153" s="66" t="str">
        <f>VLOOKUP(E153,[1]CCG!$A$2:$D$212,2,FALSE)</f>
        <v>NHS WANDSWORTH CCG</v>
      </c>
      <c r="G153" s="56" t="s">
        <v>62</v>
      </c>
      <c r="H153" s="56" t="s">
        <v>65</v>
      </c>
      <c r="I153">
        <v>103</v>
      </c>
      <c r="J153">
        <v>102</v>
      </c>
      <c r="K153" s="60">
        <f t="shared" si="4"/>
        <v>1</v>
      </c>
      <c r="L153" s="58">
        <f t="shared" si="5"/>
        <v>0.99029126213592233</v>
      </c>
    </row>
    <row r="154" spans="1:12" s="20" customFormat="1" x14ac:dyDescent="0.2">
      <c r="A154" t="str">
        <f>VLOOKUP(E154,'[1]ONS Area ID (CWT Q2 13-14)'!$A$2:$C$219,2,FALSE)</f>
        <v>E38000202</v>
      </c>
      <c r="B154" t="str">
        <f>VLOOKUP(E154,'[1]ONS Area ID (CWT Q2 13-14)'!$A$2:$C$219,3,FALSE)</f>
        <v>E39000018</v>
      </c>
      <c r="C154" s="66" t="str">
        <f>VLOOKUP(E154,[1]CCG!$A$2:$D$212,4,FALSE)</f>
        <v>Q71</v>
      </c>
      <c r="D154" s="66" t="str">
        <f>VLOOKUP(C154,'[1]Area Team'!$A$2:$B$29,2,FALSE)</f>
        <v>LONDON AREA TEAM</v>
      </c>
      <c r="E154" s="25" t="s">
        <v>217</v>
      </c>
      <c r="F154" s="66" t="str">
        <f>VLOOKUP(E154,[1]CCG!$A$2:$D$212,2,FALSE)</f>
        <v>NHS WEST LONDON (K&amp;C &amp; QPP) CCG</v>
      </c>
      <c r="G154" s="56" t="s">
        <v>62</v>
      </c>
      <c r="H154" s="56" t="s">
        <v>65</v>
      </c>
      <c r="I154">
        <v>63</v>
      </c>
      <c r="J154">
        <v>63</v>
      </c>
      <c r="K154" s="60">
        <f t="shared" si="4"/>
        <v>0</v>
      </c>
      <c r="L154" s="58">
        <f t="shared" si="5"/>
        <v>1</v>
      </c>
    </row>
    <row r="155" spans="1:12" s="20" customFormat="1" x14ac:dyDescent="0.2">
      <c r="A155" t="str">
        <f>VLOOKUP(E155,'[1]ONS Area ID (CWT Q2 13-14)'!$A$2:$C$219,2,FALSE)</f>
        <v>E38000068</v>
      </c>
      <c r="B155" t="str">
        <f>VLOOKUP(E155,'[1]ONS Area ID (CWT Q2 13-14)'!$A$2:$C$219,3,FALSE)</f>
        <v>E39000005</v>
      </c>
      <c r="C155" s="66" t="str">
        <f>VLOOKUP(E155,[1]CCG!$A$2:$D$212,4,FALSE)</f>
        <v>Q48</v>
      </c>
      <c r="D155" s="66" t="str">
        <f>VLOOKUP(C155,'[1]Area Team'!$A$2:$B$29,2,FALSE)</f>
        <v>MERSEYSIDE AREA TEAM</v>
      </c>
      <c r="E155" s="25" t="s">
        <v>88</v>
      </c>
      <c r="F155" s="66" t="str">
        <f>VLOOKUP(E155,[1]CCG!$A$2:$D$212,2,FALSE)</f>
        <v>NHS HALTON CCG</v>
      </c>
      <c r="G155" s="56" t="s">
        <v>62</v>
      </c>
      <c r="H155" s="56" t="s">
        <v>65</v>
      </c>
      <c r="I155">
        <v>51</v>
      </c>
      <c r="J155">
        <v>50</v>
      </c>
      <c r="K155" s="60">
        <f t="shared" si="4"/>
        <v>1</v>
      </c>
      <c r="L155" s="58">
        <f t="shared" si="5"/>
        <v>0.98039215686274506</v>
      </c>
    </row>
    <row r="156" spans="1:12" s="20" customFormat="1" x14ac:dyDescent="0.2">
      <c r="A156" t="str">
        <f>VLOOKUP(E156,'[1]ONS Area ID (CWT Q2 13-14)'!$A$2:$C$219,2,FALSE)</f>
        <v>E38000091</v>
      </c>
      <c r="B156" t="str">
        <f>VLOOKUP(E156,'[1]ONS Area ID (CWT Q2 13-14)'!$A$2:$C$219,3,FALSE)</f>
        <v>E39000005</v>
      </c>
      <c r="C156" s="66" t="str">
        <f>VLOOKUP(E156,[1]CCG!$A$2:$D$212,4,FALSE)</f>
        <v>Q48</v>
      </c>
      <c r="D156" s="66" t="str">
        <f>VLOOKUP(C156,'[1]Area Team'!$A$2:$B$29,2,FALSE)</f>
        <v>MERSEYSIDE AREA TEAM</v>
      </c>
      <c r="E156" s="25" t="s">
        <v>91</v>
      </c>
      <c r="F156" s="66" t="str">
        <f>VLOOKUP(E156,[1]CCG!$A$2:$D$212,2,FALSE)</f>
        <v>NHS KNOWSLEY CCG</v>
      </c>
      <c r="G156" s="56" t="s">
        <v>62</v>
      </c>
      <c r="H156" s="56" t="s">
        <v>65</v>
      </c>
      <c r="I156">
        <v>72</v>
      </c>
      <c r="J156">
        <v>71</v>
      </c>
      <c r="K156" s="60">
        <f t="shared" si="4"/>
        <v>1</v>
      </c>
      <c r="L156" s="58">
        <f t="shared" si="5"/>
        <v>0.98611111111111116</v>
      </c>
    </row>
    <row r="157" spans="1:12" s="20" customFormat="1" x14ac:dyDescent="0.2">
      <c r="A157" t="str">
        <f>VLOOKUP(E157,'[1]ONS Area ID (CWT Q2 13-14)'!$A$2:$C$219,2,FALSE)</f>
        <v>E38000101</v>
      </c>
      <c r="B157" t="str">
        <f>VLOOKUP(E157,'[1]ONS Area ID (CWT Q2 13-14)'!$A$2:$C$219,3,FALSE)</f>
        <v>E39000005</v>
      </c>
      <c r="C157" s="66" t="str">
        <f>VLOOKUP(E157,[1]CCG!$A$2:$D$212,4,FALSE)</f>
        <v>Q48</v>
      </c>
      <c r="D157" s="66" t="str">
        <f>VLOOKUP(C157,'[1]Area Team'!$A$2:$B$29,2,FALSE)</f>
        <v>MERSEYSIDE AREA TEAM</v>
      </c>
      <c r="E157" s="25" t="s">
        <v>265</v>
      </c>
      <c r="F157" s="66" t="str">
        <f>VLOOKUP(E157,[1]CCG!$A$2:$D$212,2,FALSE)</f>
        <v>NHS LIVERPOOL CCG</v>
      </c>
      <c r="G157" s="56" t="s">
        <v>62</v>
      </c>
      <c r="H157" s="56" t="s">
        <v>65</v>
      </c>
      <c r="I157">
        <v>214</v>
      </c>
      <c r="J157">
        <v>209</v>
      </c>
      <c r="K157" s="60">
        <f t="shared" si="4"/>
        <v>5</v>
      </c>
      <c r="L157" s="58">
        <f t="shared" si="5"/>
        <v>0.97663551401869164</v>
      </c>
    </row>
    <row r="158" spans="1:12" s="20" customFormat="1" x14ac:dyDescent="0.2">
      <c r="A158" t="str">
        <f>VLOOKUP(E158,'[1]ONS Area ID (CWT Q2 13-14)'!$A$2:$C$219,2,FALSE)</f>
        <v>E38000161</v>
      </c>
      <c r="B158" t="str">
        <f>VLOOKUP(E158,'[1]ONS Area ID (CWT Q2 13-14)'!$A$2:$C$219,3,FALSE)</f>
        <v>E39000005</v>
      </c>
      <c r="C158" s="66" t="str">
        <f>VLOOKUP(E158,[1]CCG!$A$2:$D$212,4,FALSE)</f>
        <v>Q48</v>
      </c>
      <c r="D158" s="66" t="str">
        <f>VLOOKUP(C158,'[1]Area Team'!$A$2:$B$29,2,FALSE)</f>
        <v>MERSEYSIDE AREA TEAM</v>
      </c>
      <c r="E158" s="25" t="s">
        <v>96</v>
      </c>
      <c r="F158" s="66" t="str">
        <f>VLOOKUP(E158,[1]CCG!$A$2:$D$212,2,FALSE)</f>
        <v>NHS SOUTH SEFTON CCG</v>
      </c>
      <c r="G158" s="56" t="s">
        <v>62</v>
      </c>
      <c r="H158" s="56" t="s">
        <v>65</v>
      </c>
      <c r="I158">
        <v>66</v>
      </c>
      <c r="J158">
        <v>65</v>
      </c>
      <c r="K158" s="60">
        <f t="shared" si="4"/>
        <v>1</v>
      </c>
      <c r="L158" s="58">
        <f t="shared" si="5"/>
        <v>0.98484848484848486</v>
      </c>
    </row>
    <row r="159" spans="1:12" s="20" customFormat="1" x14ac:dyDescent="0.2">
      <c r="A159" t="str">
        <f>VLOOKUP(E159,'[1]ONS Area ID (CWT Q2 13-14)'!$A$2:$C$219,2,FALSE)</f>
        <v>E38000170</v>
      </c>
      <c r="B159" t="str">
        <f>VLOOKUP(E159,'[1]ONS Area ID (CWT Q2 13-14)'!$A$2:$C$219,3,FALSE)</f>
        <v>E39000005</v>
      </c>
      <c r="C159" s="66" t="str">
        <f>VLOOKUP(E159,[1]CCG!$A$2:$D$212,4,FALSE)</f>
        <v>Q48</v>
      </c>
      <c r="D159" s="66" t="str">
        <f>VLOOKUP(C159,'[1]Area Team'!$A$2:$B$29,2,FALSE)</f>
        <v>MERSEYSIDE AREA TEAM</v>
      </c>
      <c r="E159" s="25" t="s">
        <v>97</v>
      </c>
      <c r="F159" s="66" t="str">
        <f>VLOOKUP(E159,[1]CCG!$A$2:$D$212,2,FALSE)</f>
        <v>NHS SOUTHPORT AND FORMBY CCG</v>
      </c>
      <c r="G159" s="56" t="s">
        <v>62</v>
      </c>
      <c r="H159" s="56" t="s">
        <v>65</v>
      </c>
      <c r="I159">
        <v>67</v>
      </c>
      <c r="J159">
        <v>64</v>
      </c>
      <c r="K159" s="60">
        <f t="shared" si="4"/>
        <v>3</v>
      </c>
      <c r="L159" s="58">
        <f t="shared" si="5"/>
        <v>0.95522388059701491</v>
      </c>
    </row>
    <row r="160" spans="1:12" s="20" customFormat="1" x14ac:dyDescent="0.2">
      <c r="A160" t="str">
        <f>VLOOKUP(E160,'[1]ONS Area ID (CWT Q2 13-14)'!$A$2:$C$219,2,FALSE)</f>
        <v>E38000172</v>
      </c>
      <c r="B160" t="str">
        <f>VLOOKUP(E160,'[1]ONS Area ID (CWT Q2 13-14)'!$A$2:$C$219,3,FALSE)</f>
        <v>E39000005</v>
      </c>
      <c r="C160" s="66" t="str">
        <f>VLOOKUP(E160,[1]CCG!$A$2:$D$212,4,FALSE)</f>
        <v>Q48</v>
      </c>
      <c r="D160" s="66" t="str">
        <f>VLOOKUP(C160,'[1]Area Team'!$A$2:$B$29,2,FALSE)</f>
        <v>MERSEYSIDE AREA TEAM</v>
      </c>
      <c r="E160" s="25" t="s">
        <v>99</v>
      </c>
      <c r="F160" s="66" t="str">
        <f>VLOOKUP(E160,[1]CCG!$A$2:$D$212,2,FALSE)</f>
        <v>NHS ST HELENS CCG</v>
      </c>
      <c r="G160" s="56" t="s">
        <v>62</v>
      </c>
      <c r="H160" s="56" t="s">
        <v>65</v>
      </c>
      <c r="I160">
        <v>111</v>
      </c>
      <c r="J160">
        <v>110</v>
      </c>
      <c r="K160" s="60">
        <f t="shared" si="4"/>
        <v>1</v>
      </c>
      <c r="L160" s="58">
        <f t="shared" si="5"/>
        <v>0.99099099099099097</v>
      </c>
    </row>
    <row r="161" spans="1:12" s="20" customFormat="1" x14ac:dyDescent="0.2">
      <c r="A161" t="str">
        <f>VLOOKUP(E161,'[1]ONS Area ID (CWT Q2 13-14)'!$A$2:$C$219,2,FALSE)</f>
        <v>N/A</v>
      </c>
      <c r="B161" t="str">
        <f>VLOOKUP(E161,'[1]ONS Area ID (CWT Q2 13-14)'!$A$2:$C$219,3,FALSE)</f>
        <v>E39000007</v>
      </c>
      <c r="C161" s="66" t="s">
        <v>280</v>
      </c>
      <c r="D161" s="66" t="str">
        <f>VLOOKUP(C161,'[1]Area Team'!$A$2:$B$29,2,FALSE)</f>
        <v>NORTH YORKSHIRE AND HUMBER AREA TEAM</v>
      </c>
      <c r="E161" s="25" t="s">
        <v>264</v>
      </c>
      <c r="F161" s="66" t="s">
        <v>282</v>
      </c>
      <c r="G161" s="56" t="s">
        <v>62</v>
      </c>
      <c r="H161" s="56" t="s">
        <v>65</v>
      </c>
      <c r="I161">
        <v>10</v>
      </c>
      <c r="J161">
        <v>9</v>
      </c>
      <c r="K161" s="60">
        <f t="shared" si="4"/>
        <v>1</v>
      </c>
      <c r="L161" s="58">
        <f t="shared" si="5"/>
        <v>0.9</v>
      </c>
    </row>
    <row r="162" spans="1:12" s="20" customFormat="1" x14ac:dyDescent="0.2">
      <c r="A162" t="str">
        <f>VLOOKUP(E162,'[1]ONS Area ID (CWT Q2 13-14)'!$A$2:$C$219,2,FALSE)</f>
        <v>E38000052</v>
      </c>
      <c r="B162" t="str">
        <f>VLOOKUP(E162,'[1]ONS Area ID (CWT Q2 13-14)'!$A$2:$C$219,3,FALSE)</f>
        <v>E39000007</v>
      </c>
      <c r="C162" s="66" t="str">
        <f>VLOOKUP(E162,[1]CCG!$A$2:$D$212,4,FALSE)</f>
        <v>Q50</v>
      </c>
      <c r="D162" s="66" t="str">
        <f>VLOOKUP(C162,'[1]Area Team'!$A$2:$B$29,2,FALSE)</f>
        <v>NORTH YORKSHIRE AND HUMBER AREA TEAM</v>
      </c>
      <c r="E162" s="25" t="s">
        <v>116</v>
      </c>
      <c r="F162" s="66" t="str">
        <f>VLOOKUP(E162,[1]CCG!$A$2:$D$212,2,FALSE)</f>
        <v>NHS EAST RIDING OF YORKSHIRE CCG</v>
      </c>
      <c r="G162" s="56" t="s">
        <v>62</v>
      </c>
      <c r="H162" s="56" t="s">
        <v>65</v>
      </c>
      <c r="I162">
        <v>180</v>
      </c>
      <c r="J162">
        <v>167</v>
      </c>
      <c r="K162" s="60">
        <f t="shared" si="4"/>
        <v>13</v>
      </c>
      <c r="L162" s="58">
        <f t="shared" si="5"/>
        <v>0.92777777777777781</v>
      </c>
    </row>
    <row r="163" spans="1:12" s="18" customFormat="1" x14ac:dyDescent="0.2">
      <c r="A163" t="str">
        <f>VLOOKUP(E163,'[1]ONS Area ID (CWT Q2 13-14)'!$A$2:$C$219,2,FALSE)</f>
        <v>E38000069</v>
      </c>
      <c r="B163" t="str">
        <f>VLOOKUP(E163,'[1]ONS Area ID (CWT Q2 13-14)'!$A$2:$C$219,3,FALSE)</f>
        <v>E39000007</v>
      </c>
      <c r="C163" s="66" t="str">
        <f>VLOOKUP(E163,[1]CCG!$A$2:$D$212,4,FALSE)</f>
        <v>Q50</v>
      </c>
      <c r="D163" s="66" t="str">
        <f>VLOOKUP(C163,'[1]Area Team'!$A$2:$B$29,2,FALSE)</f>
        <v>NORTH YORKSHIRE AND HUMBER AREA TEAM</v>
      </c>
      <c r="E163" s="25" t="s">
        <v>119</v>
      </c>
      <c r="F163" s="66" t="str">
        <f>VLOOKUP(E163,[1]CCG!$A$2:$D$212,2,FALSE)</f>
        <v>NHS HAMBLETON, RICHMONDSHIRE AND WHITBY CCG</v>
      </c>
      <c r="G163" s="56" t="s">
        <v>62</v>
      </c>
      <c r="H163" s="56" t="s">
        <v>65</v>
      </c>
      <c r="I163">
        <v>78</v>
      </c>
      <c r="J163">
        <v>76</v>
      </c>
      <c r="K163" s="60">
        <f t="shared" si="4"/>
        <v>2</v>
      </c>
      <c r="L163" s="58">
        <f t="shared" si="5"/>
        <v>0.97435897435897434</v>
      </c>
    </row>
    <row r="164" spans="1:12" s="20" customFormat="1" x14ac:dyDescent="0.2">
      <c r="A164" t="str">
        <f>VLOOKUP(E164,'[1]ONS Area ID (CWT Q2 13-14)'!$A$2:$C$219,2,FALSE)</f>
        <v>E38000073</v>
      </c>
      <c r="B164" t="str">
        <f>VLOOKUP(E164,'[1]ONS Area ID (CWT Q2 13-14)'!$A$2:$C$219,3,FALSE)</f>
        <v>E39000007</v>
      </c>
      <c r="C164" s="66" t="str">
        <f>VLOOKUP(E164,[1]CCG!$A$2:$D$212,4,FALSE)</f>
        <v>Q50</v>
      </c>
      <c r="D164" s="66" t="str">
        <f>VLOOKUP(C164,'[1]Area Team'!$A$2:$B$29,2,FALSE)</f>
        <v>NORTH YORKSHIRE AND HUMBER AREA TEAM</v>
      </c>
      <c r="E164" s="25" t="s">
        <v>120</v>
      </c>
      <c r="F164" s="66" t="str">
        <f>VLOOKUP(E164,[1]CCG!$A$2:$D$212,2,FALSE)</f>
        <v>NHS HARROGATE AND RURAL DISTRICT CCG</v>
      </c>
      <c r="G164" s="56" t="s">
        <v>62</v>
      </c>
      <c r="H164" s="56" t="s">
        <v>65</v>
      </c>
      <c r="I164">
        <v>80</v>
      </c>
      <c r="J164">
        <v>76</v>
      </c>
      <c r="K164" s="60">
        <f t="shared" si="4"/>
        <v>4</v>
      </c>
      <c r="L164" s="58">
        <f t="shared" si="5"/>
        <v>0.95</v>
      </c>
    </row>
    <row r="165" spans="1:12" s="20" customFormat="1" x14ac:dyDescent="0.2">
      <c r="A165" t="str">
        <f>VLOOKUP(E165,'[1]ONS Area ID (CWT Q2 13-14)'!$A$2:$C$219,2,FALSE)</f>
        <v>E38000085</v>
      </c>
      <c r="B165" t="str">
        <f>VLOOKUP(E165,'[1]ONS Area ID (CWT Q2 13-14)'!$A$2:$C$219,3,FALSE)</f>
        <v>E39000007</v>
      </c>
      <c r="C165" s="66" t="str">
        <f>VLOOKUP(E165,[1]CCG!$A$2:$D$212,4,FALSE)</f>
        <v>Q50</v>
      </c>
      <c r="D165" s="66" t="str">
        <f>VLOOKUP(C165,'[1]Area Team'!$A$2:$B$29,2,FALSE)</f>
        <v>NORTH YORKSHIRE AND HUMBER AREA TEAM</v>
      </c>
      <c r="E165" s="25" t="s">
        <v>121</v>
      </c>
      <c r="F165" s="66" t="str">
        <f>VLOOKUP(E165,[1]CCG!$A$2:$D$212,2,FALSE)</f>
        <v>NHS HULL CCG</v>
      </c>
      <c r="G165" s="56" t="s">
        <v>62</v>
      </c>
      <c r="H165" s="56" t="s">
        <v>65</v>
      </c>
      <c r="I165">
        <v>110</v>
      </c>
      <c r="J165">
        <v>105</v>
      </c>
      <c r="K165" s="60">
        <f t="shared" si="4"/>
        <v>5</v>
      </c>
      <c r="L165" s="58">
        <f t="shared" si="5"/>
        <v>0.95454545454545459</v>
      </c>
    </row>
    <row r="166" spans="1:12" s="20" customFormat="1" x14ac:dyDescent="0.2">
      <c r="A166" t="str">
        <f>VLOOKUP(E166,'[1]ONS Area ID (CWT Q2 13-14)'!$A$2:$C$219,2,FALSE)</f>
        <v>E38000119</v>
      </c>
      <c r="B166" t="str">
        <f>VLOOKUP(E166,'[1]ONS Area ID (CWT Q2 13-14)'!$A$2:$C$219,3,FALSE)</f>
        <v>E39000007</v>
      </c>
      <c r="C166" s="66" t="str">
        <f>VLOOKUP(E166,[1]CCG!$A$2:$D$212,4,FALSE)</f>
        <v>Q50</v>
      </c>
      <c r="D166" s="66" t="str">
        <f>VLOOKUP(C166,'[1]Area Team'!$A$2:$B$29,2,FALSE)</f>
        <v>NORTH YORKSHIRE AND HUMBER AREA TEAM</v>
      </c>
      <c r="E166" s="25" t="s">
        <v>123</v>
      </c>
      <c r="F166" s="66" t="str">
        <f>VLOOKUP(E166,[1]CCG!$A$2:$D$212,2,FALSE)</f>
        <v>NHS NORTH EAST LINCOLNSHIRE CCG</v>
      </c>
      <c r="G166" s="56" t="s">
        <v>62</v>
      </c>
      <c r="H166" s="56" t="s">
        <v>65</v>
      </c>
      <c r="I166">
        <v>64</v>
      </c>
      <c r="J166">
        <v>61</v>
      </c>
      <c r="K166" s="60">
        <f t="shared" si="4"/>
        <v>3</v>
      </c>
      <c r="L166" s="58">
        <f t="shared" si="5"/>
        <v>0.953125</v>
      </c>
    </row>
    <row r="167" spans="1:12" s="20" customFormat="1" x14ac:dyDescent="0.2">
      <c r="A167" t="str">
        <f>VLOOKUP(E167,'[1]ONS Area ID (CWT Q2 13-14)'!$A$2:$C$219,2,FALSE)</f>
        <v>E38000122</v>
      </c>
      <c r="B167" t="str">
        <f>VLOOKUP(E167,'[1]ONS Area ID (CWT Q2 13-14)'!$A$2:$C$219,3,FALSE)</f>
        <v>E39000007</v>
      </c>
      <c r="C167" s="66" t="str">
        <f>VLOOKUP(E167,[1]CCG!$A$2:$D$212,4,FALSE)</f>
        <v>Q50</v>
      </c>
      <c r="D167" s="66" t="str">
        <f>VLOOKUP(C167,'[1]Area Team'!$A$2:$B$29,2,FALSE)</f>
        <v>NORTH YORKSHIRE AND HUMBER AREA TEAM</v>
      </c>
      <c r="E167" s="25" t="s">
        <v>125</v>
      </c>
      <c r="F167" s="66" t="str">
        <f>VLOOKUP(E167,[1]CCG!$A$2:$D$212,2,FALSE)</f>
        <v>NHS NORTH LINCOLNSHIRE CCG</v>
      </c>
      <c r="G167" s="56" t="s">
        <v>62</v>
      </c>
      <c r="H167" s="56" t="s">
        <v>65</v>
      </c>
      <c r="I167">
        <v>87</v>
      </c>
      <c r="J167">
        <v>82</v>
      </c>
      <c r="K167" s="60">
        <f t="shared" si="4"/>
        <v>5</v>
      </c>
      <c r="L167" s="58">
        <f t="shared" si="5"/>
        <v>0.94252873563218387</v>
      </c>
    </row>
    <row r="168" spans="1:12" s="20" customFormat="1" x14ac:dyDescent="0.2">
      <c r="A168" t="str">
        <f>VLOOKUP(E168,'[1]ONS Area ID (CWT Q2 13-14)'!$A$2:$C$219,2,FALSE)</f>
        <v>E38000145</v>
      </c>
      <c r="B168" t="str">
        <f>VLOOKUP(E168,'[1]ONS Area ID (CWT Q2 13-14)'!$A$2:$C$219,3,FALSE)</f>
        <v>E39000007</v>
      </c>
      <c r="C168" s="66" t="str">
        <f>VLOOKUP(E168,[1]CCG!$A$2:$D$212,4,FALSE)</f>
        <v>Q50</v>
      </c>
      <c r="D168" s="66" t="str">
        <f>VLOOKUP(C168,'[1]Area Team'!$A$2:$B$29,2,FALSE)</f>
        <v>NORTH YORKSHIRE AND HUMBER AREA TEAM</v>
      </c>
      <c r="E168" s="25" t="s">
        <v>127</v>
      </c>
      <c r="F168" s="66" t="str">
        <f>VLOOKUP(E168,[1]CCG!$A$2:$D$212,2,FALSE)</f>
        <v>NHS SCARBOROUGH AND RYEDALE CCG</v>
      </c>
      <c r="G168" s="56" t="s">
        <v>62</v>
      </c>
      <c r="H168" s="56" t="s">
        <v>65</v>
      </c>
      <c r="I168">
        <v>58</v>
      </c>
      <c r="J168">
        <v>55</v>
      </c>
      <c r="K168" s="60">
        <f t="shared" si="4"/>
        <v>3</v>
      </c>
      <c r="L168" s="58">
        <f t="shared" si="5"/>
        <v>0.94827586206896552</v>
      </c>
    </row>
    <row r="169" spans="1:12" s="20" customFormat="1" x14ac:dyDescent="0.2">
      <c r="A169" t="str">
        <f>VLOOKUP(E169,'[1]ONS Area ID (CWT Q2 13-14)'!$A$2:$C$219,2,FALSE)</f>
        <v>E38000188</v>
      </c>
      <c r="B169" t="str">
        <f>VLOOKUP(E169,'[1]ONS Area ID (CWT Q2 13-14)'!$A$2:$C$219,3,FALSE)</f>
        <v>E39000007</v>
      </c>
      <c r="C169" s="66" t="str">
        <f>VLOOKUP(E169,[1]CCG!$A$2:$D$212,4,FALSE)</f>
        <v>Q50</v>
      </c>
      <c r="D169" s="66" t="str">
        <f>VLOOKUP(C169,'[1]Area Team'!$A$2:$B$29,2,FALSE)</f>
        <v>NORTH YORKSHIRE AND HUMBER AREA TEAM</v>
      </c>
      <c r="E169" s="25" t="s">
        <v>129</v>
      </c>
      <c r="F169" s="66" t="str">
        <f>VLOOKUP(E169,[1]CCG!$A$2:$D$212,2,FALSE)</f>
        <v>NHS VALE OF YORK CCG</v>
      </c>
      <c r="G169" s="56" t="s">
        <v>62</v>
      </c>
      <c r="H169" s="56" t="s">
        <v>65</v>
      </c>
      <c r="I169">
        <v>154</v>
      </c>
      <c r="J169">
        <v>149</v>
      </c>
      <c r="K169" s="60">
        <f t="shared" si="4"/>
        <v>5</v>
      </c>
      <c r="L169" s="58">
        <f t="shared" si="5"/>
        <v>0.96753246753246758</v>
      </c>
    </row>
    <row r="170" spans="1:12" s="20" customFormat="1" x14ac:dyDescent="0.2">
      <c r="A170" t="str">
        <f>VLOOKUP(E170,'[1]ONS Area ID (CWT Q2 13-14)'!$A$2:$C$219,2,FALSE)</f>
        <v>E38000028</v>
      </c>
      <c r="B170" t="str">
        <f>VLOOKUP(E170,'[1]ONS Area ID (CWT Q2 13-14)'!$A$2:$C$219,3,FALSE)</f>
        <v>E39000017</v>
      </c>
      <c r="C170" s="66" t="str">
        <f>VLOOKUP(E170,[1]CCG!$A$2:$D$212,4,FALSE)</f>
        <v>Q60</v>
      </c>
      <c r="D170" s="66" t="str">
        <f>VLOOKUP(C170,'[1]Area Team'!$A$2:$B$29,2,FALSE)</f>
        <v>SHROPSHIRE AND STAFFORDSHIRE AREA TEAM</v>
      </c>
      <c r="E170" s="25" t="s">
        <v>151</v>
      </c>
      <c r="F170" s="66" t="str">
        <f>VLOOKUP(E170,[1]CCG!$A$2:$D$212,2,FALSE)</f>
        <v>NHS CANNOCK CHASE CCG</v>
      </c>
      <c r="G170" s="56" t="s">
        <v>62</v>
      </c>
      <c r="H170" s="56" t="s">
        <v>65</v>
      </c>
      <c r="I170">
        <v>80</v>
      </c>
      <c r="J170">
        <v>79</v>
      </c>
      <c r="K170" s="60">
        <f t="shared" si="4"/>
        <v>1</v>
      </c>
      <c r="L170" s="58">
        <f t="shared" si="5"/>
        <v>0.98750000000000004</v>
      </c>
    </row>
    <row r="171" spans="1:12" s="20" customFormat="1" x14ac:dyDescent="0.2">
      <c r="A171" t="str">
        <f>VLOOKUP(E171,'[1]ONS Area ID (CWT Q2 13-14)'!$A$2:$C$219,2,FALSE)</f>
        <v>E38000053</v>
      </c>
      <c r="B171" t="str">
        <f>VLOOKUP(E171,'[1]ONS Area ID (CWT Q2 13-14)'!$A$2:$C$219,3,FALSE)</f>
        <v>E39000017</v>
      </c>
      <c r="C171" s="66" t="str">
        <f>VLOOKUP(E171,[1]CCG!$A$2:$D$212,4,FALSE)</f>
        <v>Q60</v>
      </c>
      <c r="D171" s="66" t="str">
        <f>VLOOKUP(C171,'[1]Area Team'!$A$2:$B$29,2,FALSE)</f>
        <v>SHROPSHIRE AND STAFFORDSHIRE AREA TEAM</v>
      </c>
      <c r="E171" s="25" t="s">
        <v>154</v>
      </c>
      <c r="F171" s="66" t="str">
        <f>VLOOKUP(E171,[1]CCG!$A$2:$D$212,2,FALSE)</f>
        <v>NHS EAST STAFFORDSHIRE CCG</v>
      </c>
      <c r="G171" s="56" t="s">
        <v>62</v>
      </c>
      <c r="H171" s="56" t="s">
        <v>65</v>
      </c>
      <c r="I171">
        <v>37</v>
      </c>
      <c r="J171">
        <v>35</v>
      </c>
      <c r="K171" s="60">
        <f t="shared" si="4"/>
        <v>2</v>
      </c>
      <c r="L171" s="58">
        <f t="shared" si="5"/>
        <v>0.94594594594594594</v>
      </c>
    </row>
    <row r="172" spans="1:12" s="20" customFormat="1" x14ac:dyDescent="0.2">
      <c r="A172" t="str">
        <f>VLOOKUP(E172,'[1]ONS Area ID (CWT Q2 13-14)'!$A$2:$C$219,2,FALSE)</f>
        <v>E38000126</v>
      </c>
      <c r="B172" t="str">
        <f>VLOOKUP(E172,'[1]ONS Area ID (CWT Q2 13-14)'!$A$2:$C$219,3,FALSE)</f>
        <v>E39000017</v>
      </c>
      <c r="C172" s="66" t="str">
        <f>VLOOKUP(E172,[1]CCG!$A$2:$D$212,4,FALSE)</f>
        <v>Q60</v>
      </c>
      <c r="D172" s="66" t="str">
        <f>VLOOKUP(C172,'[1]Area Team'!$A$2:$B$29,2,FALSE)</f>
        <v>SHROPSHIRE AND STAFFORDSHIRE AREA TEAM</v>
      </c>
      <c r="E172" s="25" t="s">
        <v>156</v>
      </c>
      <c r="F172" s="66" t="str">
        <f>VLOOKUP(E172,[1]CCG!$A$2:$D$212,2,FALSE)</f>
        <v>NHS NORTH STAFFORDSHIRE CCG</v>
      </c>
      <c r="G172" s="56" t="s">
        <v>62</v>
      </c>
      <c r="H172" s="56" t="s">
        <v>65</v>
      </c>
      <c r="I172">
        <v>131</v>
      </c>
      <c r="J172">
        <v>129</v>
      </c>
      <c r="K172" s="60">
        <f t="shared" si="4"/>
        <v>2</v>
      </c>
      <c r="L172" s="58">
        <f t="shared" si="5"/>
        <v>0.98473282442748089</v>
      </c>
    </row>
    <row r="173" spans="1:12" s="20" customFormat="1" x14ac:dyDescent="0.2">
      <c r="A173" t="str">
        <f>VLOOKUP(E173,'[1]ONS Area ID (CWT Q2 13-14)'!$A$2:$C$219,2,FALSE)</f>
        <v>E38000147</v>
      </c>
      <c r="B173" t="str">
        <f>VLOOKUP(E173,'[1]ONS Area ID (CWT Q2 13-14)'!$A$2:$C$219,3,FALSE)</f>
        <v>E39000017</v>
      </c>
      <c r="C173" s="66" t="str">
        <f>VLOOKUP(E173,[1]CCG!$A$2:$D$212,4,FALSE)</f>
        <v>Q60</v>
      </c>
      <c r="D173" s="66" t="str">
        <f>VLOOKUP(C173,'[1]Area Team'!$A$2:$B$29,2,FALSE)</f>
        <v>SHROPSHIRE AND STAFFORDSHIRE AREA TEAM</v>
      </c>
      <c r="E173" s="25" t="s">
        <v>160</v>
      </c>
      <c r="F173" s="66" t="str">
        <f>VLOOKUP(E173,[1]CCG!$A$2:$D$212,2,FALSE)</f>
        <v>NHS SHROPSHIRE CCG</v>
      </c>
      <c r="G173" s="56" t="s">
        <v>62</v>
      </c>
      <c r="H173" s="56" t="s">
        <v>65</v>
      </c>
      <c r="I173">
        <v>172</v>
      </c>
      <c r="J173">
        <v>172</v>
      </c>
      <c r="K173" s="60">
        <f t="shared" si="4"/>
        <v>0</v>
      </c>
      <c r="L173" s="58">
        <f t="shared" si="5"/>
        <v>1</v>
      </c>
    </row>
    <row r="174" spans="1:12" s="20" customFormat="1" x14ac:dyDescent="0.2">
      <c r="A174" t="str">
        <f>VLOOKUP(E174,'[1]ONS Area ID (CWT Q2 13-14)'!$A$2:$C$219,2,FALSE)</f>
        <v>E38000153</v>
      </c>
      <c r="B174" t="str">
        <f>VLOOKUP(E174,'[1]ONS Area ID (CWT Q2 13-14)'!$A$2:$C$219,3,FALSE)</f>
        <v>E39000017</v>
      </c>
      <c r="C174" s="66" t="str">
        <f>VLOOKUP(E174,[1]CCG!$A$2:$D$212,4,FALSE)</f>
        <v>Q60</v>
      </c>
      <c r="D174" s="66" t="str">
        <f>VLOOKUP(C174,'[1]Area Team'!$A$2:$B$29,2,FALSE)</f>
        <v>SHROPSHIRE AND STAFFORDSHIRE AREA TEAM</v>
      </c>
      <c r="E174" s="25" t="s">
        <v>162</v>
      </c>
      <c r="F174" s="66" t="str">
        <f>VLOOKUP(E174,[1]CCG!$A$2:$D$212,2,FALSE)</f>
        <v>NHS SOUTH EAST STAFFS AND SEISDON PENINSULAR CCG</v>
      </c>
      <c r="G174" s="56" t="s">
        <v>62</v>
      </c>
      <c r="H174" s="56" t="s">
        <v>65</v>
      </c>
      <c r="I174">
        <v>98</v>
      </c>
      <c r="J174">
        <v>94</v>
      </c>
      <c r="K174" s="60">
        <f t="shared" si="4"/>
        <v>4</v>
      </c>
      <c r="L174" s="58">
        <f t="shared" si="5"/>
        <v>0.95918367346938771</v>
      </c>
    </row>
    <row r="175" spans="1:12" s="20" customFormat="1" x14ac:dyDescent="0.2">
      <c r="A175" t="str">
        <f>VLOOKUP(E175,'[1]ONS Area ID (CWT Q2 13-14)'!$A$2:$C$219,2,FALSE)</f>
        <v>E38000173</v>
      </c>
      <c r="B175" t="str">
        <f>VLOOKUP(E175,'[1]ONS Area ID (CWT Q2 13-14)'!$A$2:$C$219,3,FALSE)</f>
        <v>E39000017</v>
      </c>
      <c r="C175" s="66" t="str">
        <f>VLOOKUP(E175,[1]CCG!$A$2:$D$212,4,FALSE)</f>
        <v>Q60</v>
      </c>
      <c r="D175" s="66" t="str">
        <f>VLOOKUP(C175,'[1]Area Team'!$A$2:$B$29,2,FALSE)</f>
        <v>SHROPSHIRE AND STAFFORDSHIRE AREA TEAM</v>
      </c>
      <c r="E175" s="25" t="s">
        <v>165</v>
      </c>
      <c r="F175" s="66" t="str">
        <f>VLOOKUP(E175,[1]CCG!$A$2:$D$212,2,FALSE)</f>
        <v>NHS STAFFORD AND SURROUNDS CCG</v>
      </c>
      <c r="G175" s="56" t="s">
        <v>62</v>
      </c>
      <c r="H175" s="56" t="s">
        <v>65</v>
      </c>
      <c r="I175">
        <v>77</v>
      </c>
      <c r="J175">
        <v>77</v>
      </c>
      <c r="K175" s="60">
        <f t="shared" si="4"/>
        <v>0</v>
      </c>
      <c r="L175" s="58">
        <f t="shared" si="5"/>
        <v>1</v>
      </c>
    </row>
    <row r="176" spans="1:12" s="20" customFormat="1" x14ac:dyDescent="0.2">
      <c r="A176" t="str">
        <f>VLOOKUP(E176,'[1]ONS Area ID (CWT Q2 13-14)'!$A$2:$C$219,2,FALSE)</f>
        <v>E38000175</v>
      </c>
      <c r="B176" t="str">
        <f>VLOOKUP(E176,'[1]ONS Area ID (CWT Q2 13-14)'!$A$2:$C$219,3,FALSE)</f>
        <v>E39000017</v>
      </c>
      <c r="C176" s="66" t="str">
        <f>VLOOKUP(E176,[1]CCG!$A$2:$D$212,4,FALSE)</f>
        <v>Q60</v>
      </c>
      <c r="D176" s="66" t="str">
        <f>VLOOKUP(C176,'[1]Area Team'!$A$2:$B$29,2,FALSE)</f>
        <v>SHROPSHIRE AND STAFFORDSHIRE AREA TEAM</v>
      </c>
      <c r="E176" s="25" t="s">
        <v>166</v>
      </c>
      <c r="F176" s="66" t="str">
        <f>VLOOKUP(E176,[1]CCG!$A$2:$D$212,2,FALSE)</f>
        <v>NHS STOKE ON TRENT CCG</v>
      </c>
      <c r="G176" s="56" t="s">
        <v>62</v>
      </c>
      <c r="H176" s="56" t="s">
        <v>65</v>
      </c>
      <c r="I176">
        <v>150</v>
      </c>
      <c r="J176">
        <v>147</v>
      </c>
      <c r="K176" s="60">
        <f t="shared" si="4"/>
        <v>3</v>
      </c>
      <c r="L176" s="58">
        <f t="shared" si="5"/>
        <v>0.98</v>
      </c>
    </row>
    <row r="177" spans="1:12" s="20" customFormat="1" x14ac:dyDescent="0.2">
      <c r="A177" t="str">
        <f>VLOOKUP(E177,'[1]ONS Area ID (CWT Q2 13-14)'!$A$2:$C$219,2,FALSE)</f>
        <v>E38000183</v>
      </c>
      <c r="B177" t="str">
        <f>VLOOKUP(E177,'[1]ONS Area ID (CWT Q2 13-14)'!$A$2:$C$219,3,FALSE)</f>
        <v>E39000017</v>
      </c>
      <c r="C177" s="66" t="str">
        <f>VLOOKUP(E177,[1]CCG!$A$2:$D$212,4,FALSE)</f>
        <v>Q60</v>
      </c>
      <c r="D177" s="66" t="str">
        <f>VLOOKUP(C177,'[1]Area Team'!$A$2:$B$29,2,FALSE)</f>
        <v>SHROPSHIRE AND STAFFORDSHIRE AREA TEAM</v>
      </c>
      <c r="E177" s="25" t="s">
        <v>167</v>
      </c>
      <c r="F177" s="66" t="str">
        <f>VLOOKUP(E177,[1]CCG!$A$2:$D$212,2,FALSE)</f>
        <v>NHS TELFORD AND WREKIN CCG</v>
      </c>
      <c r="G177" s="56" t="s">
        <v>62</v>
      </c>
      <c r="H177" s="56" t="s">
        <v>65</v>
      </c>
      <c r="I177">
        <v>56</v>
      </c>
      <c r="J177">
        <v>56</v>
      </c>
      <c r="K177" s="60">
        <f t="shared" si="4"/>
        <v>0</v>
      </c>
      <c r="L177" s="58">
        <f t="shared" si="5"/>
        <v>1</v>
      </c>
    </row>
    <row r="178" spans="1:12" s="20" customFormat="1" x14ac:dyDescent="0.2">
      <c r="A178" t="str">
        <f>VLOOKUP(E178,'[1]ONS Area ID (CWT Q2 13-14)'!$A$2:$C$219,2,FALSE)</f>
        <v>E38000006</v>
      </c>
      <c r="B178" t="str">
        <f>VLOOKUP(E178,'[1]ONS Area ID (CWT Q2 13-14)'!$A$2:$C$219,3,FALSE)</f>
        <v>E39000008</v>
      </c>
      <c r="C178" s="66" t="str">
        <f>VLOOKUP(E178,[1]CCG!$A$2:$D$212,4,FALSE)</f>
        <v>Q51</v>
      </c>
      <c r="D178" s="66" t="str">
        <f>VLOOKUP(C178,'[1]Area Team'!$A$2:$B$29,2,FALSE)</f>
        <v>SOUTH YORKSHIRE AND BASSETLAW AREA TEAM</v>
      </c>
      <c r="E178" s="25" t="s">
        <v>109</v>
      </c>
      <c r="F178" s="66" t="str">
        <f>VLOOKUP(E178,[1]CCG!$A$2:$D$212,2,FALSE)</f>
        <v>NHS BARNSLEY CCG</v>
      </c>
      <c r="G178" s="56" t="s">
        <v>62</v>
      </c>
      <c r="H178" s="56" t="s">
        <v>65</v>
      </c>
      <c r="I178">
        <v>102</v>
      </c>
      <c r="J178">
        <v>102</v>
      </c>
      <c r="K178" s="60">
        <f t="shared" si="4"/>
        <v>0</v>
      </c>
      <c r="L178" s="58">
        <f t="shared" si="5"/>
        <v>1</v>
      </c>
    </row>
    <row r="179" spans="1:12" s="25" customFormat="1" x14ac:dyDescent="0.2">
      <c r="A179" t="str">
        <f>VLOOKUP(E179,'[1]ONS Area ID (CWT Q2 13-14)'!$A$2:$C$219,2,FALSE)</f>
        <v>E38000008</v>
      </c>
      <c r="B179" t="str">
        <f>VLOOKUP(E179,'[1]ONS Area ID (CWT Q2 13-14)'!$A$2:$C$219,3,FALSE)</f>
        <v>E39000008</v>
      </c>
      <c r="C179" s="66" t="str">
        <f>VLOOKUP(E179,[1]CCG!$A$2:$D$212,4,FALSE)</f>
        <v>Q51</v>
      </c>
      <c r="D179" s="66" t="str">
        <f>VLOOKUP(C179,'[1]Area Team'!$A$2:$B$29,2,FALSE)</f>
        <v>SOUTH YORKSHIRE AND BASSETLAW AREA TEAM</v>
      </c>
      <c r="E179" s="25" t="s">
        <v>110</v>
      </c>
      <c r="F179" s="66" t="str">
        <f>VLOOKUP(E179,[1]CCG!$A$2:$D$212,2,FALSE)</f>
        <v>NHS BASSETLAW CCG</v>
      </c>
      <c r="G179" s="56" t="s">
        <v>62</v>
      </c>
      <c r="H179" s="56" t="s">
        <v>65</v>
      </c>
      <c r="I179">
        <v>48</v>
      </c>
      <c r="J179">
        <v>48</v>
      </c>
      <c r="K179" s="60">
        <f t="shared" si="4"/>
        <v>0</v>
      </c>
      <c r="L179" s="58">
        <f t="shared" si="5"/>
        <v>1</v>
      </c>
    </row>
    <row r="180" spans="1:12" s="25" customFormat="1" x14ac:dyDescent="0.2">
      <c r="A180" t="str">
        <f>VLOOKUP(E180,'[1]ONS Area ID (CWT Q2 13-14)'!$A$2:$C$219,2,FALSE)</f>
        <v>E38000044</v>
      </c>
      <c r="B180" t="str">
        <f>VLOOKUP(E180,'[1]ONS Area ID (CWT Q2 13-14)'!$A$2:$C$219,3,FALSE)</f>
        <v>E39000008</v>
      </c>
      <c r="C180" s="66" t="str">
        <f>VLOOKUP(E180,[1]CCG!$A$2:$D$212,4,FALSE)</f>
        <v>Q51</v>
      </c>
      <c r="D180" s="66" t="str">
        <f>VLOOKUP(C180,'[1]Area Team'!$A$2:$B$29,2,FALSE)</f>
        <v>SOUTH YORKSHIRE AND BASSETLAW AREA TEAM</v>
      </c>
      <c r="E180" s="25" t="s">
        <v>115</v>
      </c>
      <c r="F180" s="66" t="str">
        <f>VLOOKUP(E180,[1]CCG!$A$2:$D$212,2,FALSE)</f>
        <v>NHS DONCASTER CCG</v>
      </c>
      <c r="G180" s="56" t="s">
        <v>62</v>
      </c>
      <c r="H180" s="56" t="s">
        <v>65</v>
      </c>
      <c r="I180">
        <v>170</v>
      </c>
      <c r="J180">
        <v>170</v>
      </c>
      <c r="K180" s="60">
        <f t="shared" si="4"/>
        <v>0</v>
      </c>
      <c r="L180" s="58">
        <f t="shared" si="5"/>
        <v>1</v>
      </c>
    </row>
    <row r="181" spans="1:12" s="25" customFormat="1" x14ac:dyDescent="0.2">
      <c r="A181" t="str">
        <f>VLOOKUP(E181,'[1]ONS Area ID (CWT Q2 13-14)'!$A$2:$C$219,2,FALSE)</f>
        <v>E38000141</v>
      </c>
      <c r="B181" t="str">
        <f>VLOOKUP(E181,'[1]ONS Area ID (CWT Q2 13-14)'!$A$2:$C$219,3,FALSE)</f>
        <v>E39000008</v>
      </c>
      <c r="C181" s="66" t="str">
        <f>VLOOKUP(E181,[1]CCG!$A$2:$D$212,4,FALSE)</f>
        <v>Q51</v>
      </c>
      <c r="D181" s="66" t="str">
        <f>VLOOKUP(C181,'[1]Area Team'!$A$2:$B$29,2,FALSE)</f>
        <v>SOUTH YORKSHIRE AND BASSETLAW AREA TEAM</v>
      </c>
      <c r="E181" s="25" t="s">
        <v>126</v>
      </c>
      <c r="F181" s="66" t="str">
        <f>VLOOKUP(E181,[1]CCG!$A$2:$D$212,2,FALSE)</f>
        <v>NHS ROTHERHAM CCG</v>
      </c>
      <c r="G181" s="56" t="s">
        <v>62</v>
      </c>
      <c r="H181" s="56" t="s">
        <v>65</v>
      </c>
      <c r="I181">
        <v>117</v>
      </c>
      <c r="J181">
        <v>117</v>
      </c>
      <c r="K181" s="60">
        <f t="shared" si="4"/>
        <v>0</v>
      </c>
      <c r="L181" s="58">
        <f t="shared" si="5"/>
        <v>1</v>
      </c>
    </row>
    <row r="182" spans="1:12" s="25" customFormat="1" x14ac:dyDescent="0.2">
      <c r="A182" t="str">
        <f>VLOOKUP(E182,'[1]ONS Area ID (CWT Q2 13-14)'!$A$2:$C$219,2,FALSE)</f>
        <v>E38000146</v>
      </c>
      <c r="B182" t="str">
        <f>VLOOKUP(E182,'[1]ONS Area ID (CWT Q2 13-14)'!$A$2:$C$219,3,FALSE)</f>
        <v>E39000008</v>
      </c>
      <c r="C182" s="66" t="str">
        <f>VLOOKUP(E182,[1]CCG!$A$2:$D$212,4,FALSE)</f>
        <v>Q51</v>
      </c>
      <c r="D182" s="66" t="str">
        <f>VLOOKUP(C182,'[1]Area Team'!$A$2:$B$29,2,FALSE)</f>
        <v>SOUTH YORKSHIRE AND BASSETLAW AREA TEAM</v>
      </c>
      <c r="E182" s="25" t="s">
        <v>128</v>
      </c>
      <c r="F182" s="66" t="str">
        <f>VLOOKUP(E182,[1]CCG!$A$2:$D$212,2,FALSE)</f>
        <v>NHS SHEFFIELD CCG</v>
      </c>
      <c r="G182" s="56" t="s">
        <v>62</v>
      </c>
      <c r="H182" s="56" t="s">
        <v>65</v>
      </c>
      <c r="I182">
        <v>225</v>
      </c>
      <c r="J182">
        <v>223</v>
      </c>
      <c r="K182" s="60">
        <f t="shared" si="4"/>
        <v>2</v>
      </c>
      <c r="L182" s="58">
        <f t="shared" si="5"/>
        <v>0.99111111111111116</v>
      </c>
    </row>
    <row r="183" spans="1:12" s="25" customFormat="1" x14ac:dyDescent="0.2">
      <c r="A183" t="str">
        <f>VLOOKUP(E183,'[1]ONS Area ID (CWT Q2 13-14)'!$A$2:$C$219,2,FALSE)</f>
        <v>E38000021</v>
      </c>
      <c r="B183" t="str">
        <f>VLOOKUP(E183,'[1]ONS Area ID (CWT Q2 13-14)'!$A$2:$C$219,3,FALSE)</f>
        <v>E39000023</v>
      </c>
      <c r="C183" s="66" t="str">
        <f>VLOOKUP(E183,[1]CCG!$A$2:$D$212,4,FALSE)</f>
        <v>Q68</v>
      </c>
      <c r="D183" s="66" t="str">
        <f>VLOOKUP(C183,'[1]Area Team'!$A$2:$B$29,2,FALSE)</f>
        <v>SURREY AND SUSSEX AREA TEAM</v>
      </c>
      <c r="E183" s="25" t="s">
        <v>220</v>
      </c>
      <c r="F183" s="66" t="str">
        <f>VLOOKUP(E183,[1]CCG!$A$2:$D$212,2,FALSE)</f>
        <v>NHS BRIGHTON AND HOVE CCG</v>
      </c>
      <c r="G183" s="56" t="s">
        <v>62</v>
      </c>
      <c r="H183" s="56" t="s">
        <v>65</v>
      </c>
      <c r="I183">
        <v>109</v>
      </c>
      <c r="J183">
        <v>108</v>
      </c>
      <c r="K183" s="60">
        <f t="shared" si="4"/>
        <v>1</v>
      </c>
      <c r="L183" s="58">
        <f t="shared" si="5"/>
        <v>0.99082568807339455</v>
      </c>
    </row>
    <row r="184" spans="1:12" s="25" customFormat="1" x14ac:dyDescent="0.2">
      <c r="A184" t="str">
        <f>VLOOKUP(E184,'[1]ONS Area ID (CWT Q2 13-14)'!$A$2:$C$219,2,FALSE)</f>
        <v>E38000036</v>
      </c>
      <c r="B184" t="str">
        <f>VLOOKUP(E184,'[1]ONS Area ID (CWT Q2 13-14)'!$A$2:$C$219,3,FALSE)</f>
        <v>E39000023</v>
      </c>
      <c r="C184" s="66" t="str">
        <f>VLOOKUP(E184,[1]CCG!$A$2:$D$212,4,FALSE)</f>
        <v>Q68</v>
      </c>
      <c r="D184" s="66" t="str">
        <f>VLOOKUP(C184,'[1]Area Team'!$A$2:$B$29,2,FALSE)</f>
        <v>SURREY AND SUSSEX AREA TEAM</v>
      </c>
      <c r="E184" s="25" t="s">
        <v>223</v>
      </c>
      <c r="F184" s="66" t="str">
        <f>VLOOKUP(E184,[1]CCG!$A$2:$D$212,2,FALSE)</f>
        <v>NHS COASTAL WEST SUSSEX CCG</v>
      </c>
      <c r="G184" s="56" t="s">
        <v>62</v>
      </c>
      <c r="H184" s="56" t="s">
        <v>65</v>
      </c>
      <c r="I184">
        <v>309</v>
      </c>
      <c r="J184">
        <v>301</v>
      </c>
      <c r="K184" s="60">
        <f t="shared" si="4"/>
        <v>8</v>
      </c>
      <c r="L184" s="58">
        <f t="shared" si="5"/>
        <v>0.97411003236245952</v>
      </c>
    </row>
    <row r="185" spans="1:12" s="25" customFormat="1" x14ac:dyDescent="0.2">
      <c r="A185" t="str">
        <f>VLOOKUP(E185,'[1]ONS Area ID (CWT Q2 13-14)'!$A$2:$C$219,2,FALSE)</f>
        <v>E38000039</v>
      </c>
      <c r="B185" t="str">
        <f>VLOOKUP(E185,'[1]ONS Area ID (CWT Q2 13-14)'!$A$2:$C$219,3,FALSE)</f>
        <v>E39000023</v>
      </c>
      <c r="C185" s="66" t="str">
        <f>VLOOKUP(E185,[1]CCG!$A$2:$D$212,4,FALSE)</f>
        <v>Q68</v>
      </c>
      <c r="D185" s="66" t="str">
        <f>VLOOKUP(C185,'[1]Area Team'!$A$2:$B$29,2,FALSE)</f>
        <v>SURREY AND SUSSEX AREA TEAM</v>
      </c>
      <c r="E185" s="25" t="s">
        <v>224</v>
      </c>
      <c r="F185" s="66" t="str">
        <f>VLOOKUP(E185,[1]CCG!$A$2:$D$212,2,FALSE)</f>
        <v>NHS CRAWLEY CCG</v>
      </c>
      <c r="G185" s="56" t="s">
        <v>62</v>
      </c>
      <c r="H185" s="56" t="s">
        <v>65</v>
      </c>
      <c r="I185">
        <v>42</v>
      </c>
      <c r="J185">
        <v>41</v>
      </c>
      <c r="K185" s="60">
        <f t="shared" si="4"/>
        <v>1</v>
      </c>
      <c r="L185" s="58">
        <f t="shared" si="5"/>
        <v>0.97619047619047616</v>
      </c>
    </row>
    <row r="186" spans="1:12" s="25" customFormat="1" x14ac:dyDescent="0.2">
      <c r="A186" t="str">
        <f>VLOOKUP(E186,'[1]ONS Area ID (CWT Q2 13-14)'!$A$2:$C$219,2,FALSE)</f>
        <v>E38000054</v>
      </c>
      <c r="B186" t="str">
        <f>VLOOKUP(E186,'[1]ONS Area ID (CWT Q2 13-14)'!$A$2:$C$219,3,FALSE)</f>
        <v>E39000023</v>
      </c>
      <c r="C186" s="66" t="str">
        <f>VLOOKUP(E186,[1]CCG!$A$2:$D$212,4,FALSE)</f>
        <v>Q68</v>
      </c>
      <c r="D186" s="66" t="str">
        <f>VLOOKUP(C186,'[1]Area Team'!$A$2:$B$29,2,FALSE)</f>
        <v>SURREY AND SUSSEX AREA TEAM</v>
      </c>
      <c r="E186" s="25" t="s">
        <v>226</v>
      </c>
      <c r="F186" s="66" t="str">
        <f>VLOOKUP(E186,[1]CCG!$A$2:$D$212,2,FALSE)</f>
        <v>NHS EAST SURREY CCG</v>
      </c>
      <c r="G186" s="56" t="s">
        <v>62</v>
      </c>
      <c r="H186" s="56" t="s">
        <v>65</v>
      </c>
      <c r="I186">
        <v>70</v>
      </c>
      <c r="J186">
        <v>69</v>
      </c>
      <c r="K186" s="60">
        <f t="shared" si="4"/>
        <v>1</v>
      </c>
      <c r="L186" s="58">
        <f t="shared" si="5"/>
        <v>0.98571428571428577</v>
      </c>
    </row>
    <row r="187" spans="1:12" s="25" customFormat="1" ht="12.75" customHeight="1" x14ac:dyDescent="0.2">
      <c r="A187" t="str">
        <f>VLOOKUP(E187,'[1]ONS Area ID (CWT Q2 13-14)'!$A$2:$C$219,2,FALSE)</f>
        <v>E38000055</v>
      </c>
      <c r="B187" t="str">
        <f>VLOOKUP(E187,'[1]ONS Area ID (CWT Q2 13-14)'!$A$2:$C$219,3,FALSE)</f>
        <v>E39000023</v>
      </c>
      <c r="C187" s="66" t="str">
        <f>VLOOKUP(E187,[1]CCG!$A$2:$D$212,4,FALSE)</f>
        <v>Q68</v>
      </c>
      <c r="D187" s="66" t="str">
        <f>VLOOKUP(C187,'[1]Area Team'!$A$2:$B$29,2,FALSE)</f>
        <v>SURREY AND SUSSEX AREA TEAM</v>
      </c>
      <c r="E187" s="25" t="s">
        <v>222</v>
      </c>
      <c r="F187" s="66" t="str">
        <f>VLOOKUP(E187,[1]CCG!$A$2:$D$212,2,FALSE)</f>
        <v>NHS EASTBOURNE, HAILSHAM AND SEAFORD CCG</v>
      </c>
      <c r="G187" s="56" t="s">
        <v>62</v>
      </c>
      <c r="H187" s="56" t="s">
        <v>65</v>
      </c>
      <c r="I187">
        <v>96</v>
      </c>
      <c r="J187">
        <v>94</v>
      </c>
      <c r="K187" s="60">
        <f t="shared" si="4"/>
        <v>2</v>
      </c>
      <c r="L187" s="58">
        <f t="shared" si="5"/>
        <v>0.97916666666666663</v>
      </c>
    </row>
    <row r="188" spans="1:12" s="25" customFormat="1" x14ac:dyDescent="0.2">
      <c r="A188" t="str">
        <f>VLOOKUP(E188,'[1]ONS Area ID (CWT Q2 13-14)'!$A$2:$C$219,2,FALSE)</f>
        <v>E38000067</v>
      </c>
      <c r="B188" t="str">
        <f>VLOOKUP(E188,'[1]ONS Area ID (CWT Q2 13-14)'!$A$2:$C$219,3,FALSE)</f>
        <v>E39000023</v>
      </c>
      <c r="C188" s="66" t="str">
        <f>VLOOKUP(E188,[1]CCG!$A$2:$D$212,4,FALSE)</f>
        <v>Q68</v>
      </c>
      <c r="D188" s="66" t="str">
        <f>VLOOKUP(C188,'[1]Area Team'!$A$2:$B$29,2,FALSE)</f>
        <v>SURREY AND SUSSEX AREA TEAM</v>
      </c>
      <c r="E188" s="25" t="s">
        <v>227</v>
      </c>
      <c r="F188" s="66" t="str">
        <f>VLOOKUP(E188,[1]CCG!$A$2:$D$212,2,FALSE)</f>
        <v>NHS GUILDFORD AND WAVERLEY CCG</v>
      </c>
      <c r="G188" s="56" t="s">
        <v>62</v>
      </c>
      <c r="H188" s="56" t="s">
        <v>65</v>
      </c>
      <c r="I188">
        <v>71</v>
      </c>
      <c r="J188">
        <v>68</v>
      </c>
      <c r="K188" s="60">
        <f t="shared" si="4"/>
        <v>3</v>
      </c>
      <c r="L188" s="58">
        <f t="shared" si="5"/>
        <v>0.95774647887323938</v>
      </c>
    </row>
    <row r="189" spans="1:12" s="25" customFormat="1" x14ac:dyDescent="0.2">
      <c r="A189" t="str">
        <f>VLOOKUP(E189,'[1]ONS Area ID (CWT Q2 13-14)'!$A$2:$C$219,2,FALSE)</f>
        <v>E38000076</v>
      </c>
      <c r="B189" t="str">
        <f>VLOOKUP(E189,'[1]ONS Area ID (CWT Q2 13-14)'!$A$2:$C$219,3,FALSE)</f>
        <v>E39000023</v>
      </c>
      <c r="C189" s="66" t="str">
        <f>VLOOKUP(E189,[1]CCG!$A$2:$D$212,4,FALSE)</f>
        <v>Q68</v>
      </c>
      <c r="D189" s="66" t="str">
        <f>VLOOKUP(C189,'[1]Area Team'!$A$2:$B$29,2,FALSE)</f>
        <v>SURREY AND SUSSEX AREA TEAM</v>
      </c>
      <c r="E189" s="25" t="s">
        <v>228</v>
      </c>
      <c r="F189" s="66" t="str">
        <f>VLOOKUP(E189,[1]CCG!$A$2:$D$212,2,FALSE)</f>
        <v>NHS HASTINGS AND ROTHER CCG</v>
      </c>
      <c r="G189" s="56" t="s">
        <v>62</v>
      </c>
      <c r="H189" s="56" t="s">
        <v>65</v>
      </c>
      <c r="I189">
        <v>105</v>
      </c>
      <c r="J189">
        <v>104</v>
      </c>
      <c r="K189" s="60">
        <f t="shared" si="4"/>
        <v>1</v>
      </c>
      <c r="L189" s="58">
        <f t="shared" si="5"/>
        <v>0.99047619047619051</v>
      </c>
    </row>
    <row r="190" spans="1:12" s="25" customFormat="1" ht="12.75" customHeight="1" x14ac:dyDescent="0.2">
      <c r="A190" t="str">
        <f>VLOOKUP(E190,'[1]ONS Area ID (CWT Q2 13-14)'!$A$2:$C$219,2,FALSE)</f>
        <v>E38000081</v>
      </c>
      <c r="B190" t="str">
        <f>VLOOKUP(E190,'[1]ONS Area ID (CWT Q2 13-14)'!$A$2:$C$219,3,FALSE)</f>
        <v>E39000023</v>
      </c>
      <c r="C190" s="66" t="str">
        <f>VLOOKUP(E190,[1]CCG!$A$2:$D$212,4,FALSE)</f>
        <v>Q68</v>
      </c>
      <c r="D190" s="66" t="str">
        <f>VLOOKUP(C190,'[1]Area Team'!$A$2:$B$29,2,FALSE)</f>
        <v>SURREY AND SUSSEX AREA TEAM</v>
      </c>
      <c r="E190" s="25" t="s">
        <v>273</v>
      </c>
      <c r="F190" s="66" t="str">
        <f>VLOOKUP(E190,[1]CCG!$A$2:$D$212,2,FALSE)</f>
        <v>NHS HIGH WEALD LEWES HAVENS CCG</v>
      </c>
      <c r="G190" s="56" t="s">
        <v>62</v>
      </c>
      <c r="H190" s="56" t="s">
        <v>65</v>
      </c>
      <c r="I190">
        <v>87</v>
      </c>
      <c r="J190">
        <v>82</v>
      </c>
      <c r="K190" s="60">
        <f t="shared" si="4"/>
        <v>5</v>
      </c>
      <c r="L190" s="58">
        <f t="shared" si="5"/>
        <v>0.94252873563218387</v>
      </c>
    </row>
    <row r="191" spans="1:12" s="25" customFormat="1" ht="12.75" customHeight="1" x14ac:dyDescent="0.2">
      <c r="A191" t="str">
        <f>VLOOKUP(E191,'[1]ONS Area ID (CWT Q2 13-14)'!$A$2:$C$219,2,FALSE)</f>
        <v>E38000083</v>
      </c>
      <c r="B191" t="str">
        <f>VLOOKUP(E191,'[1]ONS Area ID (CWT Q2 13-14)'!$A$2:$C$219,3,FALSE)</f>
        <v>E39000023</v>
      </c>
      <c r="C191" s="66" t="str">
        <f>VLOOKUP(E191,[1]CCG!$A$2:$D$212,4,FALSE)</f>
        <v>Q68</v>
      </c>
      <c r="D191" s="66" t="str">
        <f>VLOOKUP(C191,'[1]Area Team'!$A$2:$B$29,2,FALSE)</f>
        <v>SURREY AND SUSSEX AREA TEAM</v>
      </c>
      <c r="E191" s="25" t="s">
        <v>230</v>
      </c>
      <c r="F191" s="66" t="str">
        <f>VLOOKUP(E191,[1]CCG!$A$2:$D$212,2,FALSE)</f>
        <v>NHS HORSHAM AND MID SUSSEX CCG</v>
      </c>
      <c r="G191" s="56" t="s">
        <v>62</v>
      </c>
      <c r="H191" s="56" t="s">
        <v>65</v>
      </c>
      <c r="I191">
        <v>106</v>
      </c>
      <c r="J191">
        <v>102</v>
      </c>
      <c r="K191" s="60">
        <f t="shared" si="4"/>
        <v>4</v>
      </c>
      <c r="L191" s="58">
        <f t="shared" si="5"/>
        <v>0.96226415094339623</v>
      </c>
    </row>
    <row r="192" spans="1:12" s="25" customFormat="1" x14ac:dyDescent="0.2">
      <c r="A192" t="str">
        <f>VLOOKUP(E192,'[1]ONS Area ID (CWT Q2 13-14)'!$A$2:$C$219,2,FALSE)</f>
        <v>E38000128</v>
      </c>
      <c r="B192" t="str">
        <f>VLOOKUP(E192,'[1]ONS Area ID (CWT Q2 13-14)'!$A$2:$C$219,3,FALSE)</f>
        <v>E39000023</v>
      </c>
      <c r="C192" s="66" t="str">
        <f>VLOOKUP(E192,[1]CCG!$A$2:$D$212,4,FALSE)</f>
        <v>Q68</v>
      </c>
      <c r="D192" s="66" t="str">
        <f>VLOOKUP(C192,'[1]Area Team'!$A$2:$B$29,2,FALSE)</f>
        <v>SURREY AND SUSSEX AREA TEAM</v>
      </c>
      <c r="E192" s="25" t="s">
        <v>231</v>
      </c>
      <c r="F192" s="66" t="str">
        <f>VLOOKUP(E192,[1]CCG!$A$2:$D$212,2,FALSE)</f>
        <v>NHS NORTH WEST SURREY CCG</v>
      </c>
      <c r="G192" s="56" t="s">
        <v>62</v>
      </c>
      <c r="H192" s="56" t="s">
        <v>65</v>
      </c>
      <c r="I192">
        <v>168</v>
      </c>
      <c r="J192">
        <v>158</v>
      </c>
      <c r="K192" s="60">
        <f t="shared" si="4"/>
        <v>10</v>
      </c>
      <c r="L192" s="58">
        <f t="shared" si="5"/>
        <v>0.94047619047619047</v>
      </c>
    </row>
    <row r="193" spans="1:12" s="25" customFormat="1" ht="12.75" customHeight="1" x14ac:dyDescent="0.2">
      <c r="A193" t="str">
        <f>VLOOKUP(E193,'[1]ONS Area ID (CWT Q2 13-14)'!$A$2:$C$219,2,FALSE)</f>
        <v>E38000177</v>
      </c>
      <c r="B193" t="str">
        <f>VLOOKUP(E193,'[1]ONS Area ID (CWT Q2 13-14)'!$A$2:$C$219,3,FALSE)</f>
        <v>E39000023</v>
      </c>
      <c r="C193" s="66" t="str">
        <f>VLOOKUP(E193,[1]CCG!$A$2:$D$212,4,FALSE)</f>
        <v>Q68</v>
      </c>
      <c r="D193" s="66" t="str">
        <f>VLOOKUP(C193,'[1]Area Team'!$A$2:$B$29,2,FALSE)</f>
        <v>SURREY AND SUSSEX AREA TEAM</v>
      </c>
      <c r="E193" s="25" t="s">
        <v>271</v>
      </c>
      <c r="F193" s="66" t="str">
        <f>VLOOKUP(E193,[1]CCG!$A$2:$D$212,2,FALSE)</f>
        <v>NHS SURREY DOWNS CCG</v>
      </c>
      <c r="G193" s="56" t="s">
        <v>62</v>
      </c>
      <c r="H193" s="56" t="s">
        <v>65</v>
      </c>
      <c r="I193">
        <v>137</v>
      </c>
      <c r="J193">
        <v>136</v>
      </c>
      <c r="K193" s="60">
        <f t="shared" si="4"/>
        <v>1</v>
      </c>
      <c r="L193" s="58">
        <f t="shared" si="5"/>
        <v>0.99270072992700731</v>
      </c>
    </row>
    <row r="194" spans="1:12" s="25" customFormat="1" x14ac:dyDescent="0.2">
      <c r="A194" t="str">
        <f>VLOOKUP(E194,'[1]ONS Area ID (CWT Q2 13-14)'!$A$2:$C$219,2,FALSE)</f>
        <v>E38000178</v>
      </c>
      <c r="B194" t="str">
        <f>VLOOKUP(E194,'[1]ONS Area ID (CWT Q2 13-14)'!$A$2:$C$219,3,FALSE)</f>
        <v>E39000023</v>
      </c>
      <c r="C194" s="66" t="str">
        <f>VLOOKUP(E194,[1]CCG!$A$2:$D$212,4,FALSE)</f>
        <v>Q68</v>
      </c>
      <c r="D194" s="66" t="str">
        <f>VLOOKUP(C194,'[1]Area Team'!$A$2:$B$29,2,FALSE)</f>
        <v>SURREY AND SUSSEX AREA TEAM</v>
      </c>
      <c r="E194" s="25" t="s">
        <v>233</v>
      </c>
      <c r="F194" s="66" t="str">
        <f>VLOOKUP(E194,[1]CCG!$A$2:$D$212,2,FALSE)</f>
        <v>NHS SURREY HEATH CCG</v>
      </c>
      <c r="G194" s="56" t="s">
        <v>62</v>
      </c>
      <c r="H194" s="56" t="s">
        <v>65</v>
      </c>
      <c r="I194">
        <v>33</v>
      </c>
      <c r="J194">
        <v>33</v>
      </c>
      <c r="K194" s="60">
        <f t="shared" si="4"/>
        <v>0</v>
      </c>
      <c r="L194" s="58">
        <f t="shared" si="5"/>
        <v>1</v>
      </c>
    </row>
    <row r="195" spans="1:12" s="25" customFormat="1" x14ac:dyDescent="0.2">
      <c r="A195" t="str">
        <f>VLOOKUP(E195,'[1]ONS Area ID (CWT Q2 13-14)'!$A$2:$C$219,2,FALSE)</f>
        <v>E38000003</v>
      </c>
      <c r="B195" t="str">
        <f>VLOOKUP(E195,'[1]ONS Area ID (CWT Q2 13-14)'!$A$2:$C$219,3,FALSE)</f>
        <v>E39000024</v>
      </c>
      <c r="C195" s="66" t="str">
        <f>VLOOKUP(E195,[1]CCG!$A$2:$D$212,4,FALSE)</f>
        <v>Q69</v>
      </c>
      <c r="D195" s="66" t="str">
        <f>VLOOKUP(C195,'[1]Area Team'!$A$2:$B$29,2,FALSE)</f>
        <v>THAMES VALLEY AREA TEAM</v>
      </c>
      <c r="E195" s="25" t="s">
        <v>249</v>
      </c>
      <c r="F195" s="66" t="str">
        <f>VLOOKUP(E195,[1]CCG!$A$2:$D$212,2,FALSE)</f>
        <v>NHS AYLESBURY VALE CCG</v>
      </c>
      <c r="G195" s="56" t="s">
        <v>62</v>
      </c>
      <c r="H195" s="56" t="s">
        <v>65</v>
      </c>
      <c r="I195">
        <v>88</v>
      </c>
      <c r="J195">
        <v>68</v>
      </c>
      <c r="K195" s="60">
        <f t="shared" si="4"/>
        <v>20</v>
      </c>
      <c r="L195" s="58">
        <f t="shared" si="5"/>
        <v>0.77272727272727271</v>
      </c>
    </row>
    <row r="196" spans="1:12" s="25" customFormat="1" ht="12.75" customHeight="1" x14ac:dyDescent="0.2">
      <c r="A196" t="str">
        <f>VLOOKUP(E196,'[1]ONS Area ID (CWT Q2 13-14)'!$A$2:$C$219,2,FALSE)</f>
        <v>E38000017</v>
      </c>
      <c r="B196" t="str">
        <f>VLOOKUP(E196,'[1]ONS Area ID (CWT Q2 13-14)'!$A$2:$C$219,3,FALSE)</f>
        <v>E39000024</v>
      </c>
      <c r="C196" s="66" t="str">
        <f>VLOOKUP(E196,[1]CCG!$A$2:$D$212,4,FALSE)</f>
        <v>Q69</v>
      </c>
      <c r="D196" s="66" t="str">
        <f>VLOOKUP(C196,'[1]Area Team'!$A$2:$B$29,2,FALSE)</f>
        <v>THAMES VALLEY AREA TEAM</v>
      </c>
      <c r="E196" s="25" t="s">
        <v>236</v>
      </c>
      <c r="F196" s="66" t="str">
        <f>VLOOKUP(E196,[1]CCG!$A$2:$D$212,2,FALSE)</f>
        <v>NHS BRACKNELL AND ASCOT CCG</v>
      </c>
      <c r="G196" s="56" t="s">
        <v>62</v>
      </c>
      <c r="H196" s="56" t="s">
        <v>65</v>
      </c>
      <c r="I196">
        <v>54</v>
      </c>
      <c r="J196">
        <v>46</v>
      </c>
      <c r="K196" s="60">
        <f t="shared" si="4"/>
        <v>8</v>
      </c>
      <c r="L196" s="58">
        <f t="shared" si="5"/>
        <v>0.85185185185185186</v>
      </c>
    </row>
    <row r="197" spans="1:12" s="25" customFormat="1" x14ac:dyDescent="0.2">
      <c r="A197" t="str">
        <f>VLOOKUP(E197,'[1]ONS Area ID (CWT Q2 13-14)'!$A$2:$C$219,2,FALSE)</f>
        <v>E38000033</v>
      </c>
      <c r="B197" t="str">
        <f>VLOOKUP(E197,'[1]ONS Area ID (CWT Q2 13-14)'!$A$2:$C$219,3,FALSE)</f>
        <v>E39000024</v>
      </c>
      <c r="C197" s="66" t="str">
        <f>VLOOKUP(E197,[1]CCG!$A$2:$D$212,4,FALSE)</f>
        <v>Q69</v>
      </c>
      <c r="D197" s="66" t="str">
        <f>VLOOKUP(C197,'[1]Area Team'!$A$2:$B$29,2,FALSE)</f>
        <v>THAMES VALLEY AREA TEAM</v>
      </c>
      <c r="E197" s="25" t="s">
        <v>237</v>
      </c>
      <c r="F197" s="66" t="str">
        <f>VLOOKUP(E197,[1]CCG!$A$2:$D$212,2,FALSE)</f>
        <v>NHS CHILTERN CCG</v>
      </c>
      <c r="G197" s="56" t="s">
        <v>62</v>
      </c>
      <c r="H197" s="56" t="s">
        <v>65</v>
      </c>
      <c r="I197">
        <v>132</v>
      </c>
      <c r="J197">
        <v>116</v>
      </c>
      <c r="K197" s="60">
        <f t="shared" si="4"/>
        <v>16</v>
      </c>
      <c r="L197" s="58">
        <f t="shared" si="5"/>
        <v>0.87878787878787878</v>
      </c>
    </row>
    <row r="198" spans="1:12" s="25" customFormat="1" x14ac:dyDescent="0.2">
      <c r="A198" t="str">
        <f>VLOOKUP(E198,'[1]ONS Area ID (CWT Q2 13-14)'!$A$2:$C$219,2,FALSE)</f>
        <v>E38000110</v>
      </c>
      <c r="B198" t="str">
        <f>VLOOKUP(E198,'[1]ONS Area ID (CWT Q2 13-14)'!$A$2:$C$219,3,FALSE)</f>
        <v>E39000024</v>
      </c>
      <c r="C198" s="66" t="str">
        <f>VLOOKUP(E198,[1]CCG!$A$2:$D$212,4,FALSE)</f>
        <v>Q69</v>
      </c>
      <c r="D198" s="66" t="str">
        <f>VLOOKUP(C198,'[1]Area Team'!$A$2:$B$29,2,FALSE)</f>
        <v>THAMES VALLEY AREA TEAM</v>
      </c>
      <c r="E198" s="25" t="s">
        <v>241</v>
      </c>
      <c r="F198" s="66" t="str">
        <f>VLOOKUP(E198,[1]CCG!$A$2:$D$212,2,FALSE)</f>
        <v>NHS NEWBURY AND DISTRICT CCG</v>
      </c>
      <c r="G198" s="56" t="s">
        <v>62</v>
      </c>
      <c r="H198" s="56" t="s">
        <v>65</v>
      </c>
      <c r="I198">
        <v>47</v>
      </c>
      <c r="J198">
        <v>46</v>
      </c>
      <c r="K198" s="60">
        <f t="shared" si="4"/>
        <v>1</v>
      </c>
      <c r="L198" s="58">
        <f t="shared" si="5"/>
        <v>0.97872340425531912</v>
      </c>
    </row>
    <row r="199" spans="1:12" s="25" customFormat="1" x14ac:dyDescent="0.2">
      <c r="A199" t="str">
        <f>VLOOKUP(E199,'[1]ONS Area ID (CWT Q2 13-14)'!$A$2:$C$219,2,FALSE)</f>
        <v>E38000114</v>
      </c>
      <c r="B199" t="str">
        <f>VLOOKUP(E199,'[1]ONS Area ID (CWT Q2 13-14)'!$A$2:$C$219,3,FALSE)</f>
        <v>E39000024</v>
      </c>
      <c r="C199" s="66" t="str">
        <f>VLOOKUP(E199,[1]CCG!$A$2:$D$212,4,FALSE)</f>
        <v>Q69</v>
      </c>
      <c r="D199" s="66" t="str">
        <f>VLOOKUP(C199,'[1]Area Team'!$A$2:$B$29,2,FALSE)</f>
        <v>THAMES VALLEY AREA TEAM</v>
      </c>
      <c r="E199" s="25" t="s">
        <v>242</v>
      </c>
      <c r="F199" s="66" t="str">
        <f>VLOOKUP(E199,[1]CCG!$A$2:$D$212,2,FALSE)</f>
        <v>NHS NORTH &amp; WEST READING CCG</v>
      </c>
      <c r="G199" s="56" t="s">
        <v>62</v>
      </c>
      <c r="H199" s="56" t="s">
        <v>65</v>
      </c>
      <c r="I199">
        <v>60</v>
      </c>
      <c r="J199">
        <v>59</v>
      </c>
      <c r="K199" s="60">
        <f t="shared" si="4"/>
        <v>1</v>
      </c>
      <c r="L199" s="58">
        <f t="shared" si="5"/>
        <v>0.98333333333333328</v>
      </c>
    </row>
    <row r="200" spans="1:12" s="25" customFormat="1" x14ac:dyDescent="0.2">
      <c r="A200" t="str">
        <f>VLOOKUP(E200,'[1]ONS Area ID (CWT Q2 13-14)'!$A$2:$C$219,2,FALSE)</f>
        <v>E38000136</v>
      </c>
      <c r="B200" t="str">
        <f>VLOOKUP(E200,'[1]ONS Area ID (CWT Q2 13-14)'!$A$2:$C$219,3,FALSE)</f>
        <v>E39000024</v>
      </c>
      <c r="C200" s="66" t="str">
        <f>VLOOKUP(E200,[1]CCG!$A$2:$D$212,4,FALSE)</f>
        <v>Q69</v>
      </c>
      <c r="D200" s="66" t="str">
        <f>VLOOKUP(C200,'[1]Area Team'!$A$2:$B$29,2,FALSE)</f>
        <v>THAMES VALLEY AREA TEAM</v>
      </c>
      <c r="E200" s="25" t="s">
        <v>243</v>
      </c>
      <c r="F200" s="66" t="str">
        <f>VLOOKUP(E200,[1]CCG!$A$2:$D$212,2,FALSE)</f>
        <v>NHS OXFORDSHIRE CCG</v>
      </c>
      <c r="G200" s="56" t="s">
        <v>62</v>
      </c>
      <c r="H200" s="56" t="s">
        <v>65</v>
      </c>
      <c r="I200">
        <v>317</v>
      </c>
      <c r="J200">
        <v>247</v>
      </c>
      <c r="K200" s="60">
        <f t="shared" si="4"/>
        <v>70</v>
      </c>
      <c r="L200" s="58">
        <f t="shared" si="5"/>
        <v>0.77917981072555209</v>
      </c>
    </row>
    <row r="201" spans="1:12" s="25" customFormat="1" x14ac:dyDescent="0.2">
      <c r="A201" t="str">
        <f>VLOOKUP(E201,'[1]ONS Area ID (CWT Q2 13-14)'!$A$2:$C$219,2,FALSE)</f>
        <v>E38000148</v>
      </c>
      <c r="B201" t="str">
        <f>VLOOKUP(E201,'[1]ONS Area ID (CWT Q2 13-14)'!$A$2:$C$219,3,FALSE)</f>
        <v>E39000024</v>
      </c>
      <c r="C201" s="66" t="str">
        <f>VLOOKUP(E201,[1]CCG!$A$2:$D$212,4,FALSE)</f>
        <v>Q69</v>
      </c>
      <c r="D201" s="66" t="str">
        <f>VLOOKUP(C201,'[1]Area Team'!$A$2:$B$29,2,FALSE)</f>
        <v>THAMES VALLEY AREA TEAM</v>
      </c>
      <c r="E201" s="25" t="s">
        <v>245</v>
      </c>
      <c r="F201" s="66" t="str">
        <f>VLOOKUP(E201,[1]CCG!$A$2:$D$212,2,FALSE)</f>
        <v>NHS SLOUGH CCG</v>
      </c>
      <c r="G201" s="56" t="s">
        <v>62</v>
      </c>
      <c r="H201" s="56" t="s">
        <v>65</v>
      </c>
      <c r="I201">
        <v>27</v>
      </c>
      <c r="J201">
        <v>26</v>
      </c>
      <c r="K201" s="60">
        <f t="shared" si="4"/>
        <v>1</v>
      </c>
      <c r="L201" s="58">
        <f t="shared" si="5"/>
        <v>0.96296296296296291</v>
      </c>
    </row>
    <row r="202" spans="1:12" s="25" customFormat="1" x14ac:dyDescent="0.2">
      <c r="A202" t="str">
        <f>VLOOKUP(E202,'[1]ONS Area ID (CWT Q2 13-14)'!$A$2:$C$219,2,FALSE)</f>
        <v>E38000160</v>
      </c>
      <c r="B202" t="str">
        <f>VLOOKUP(E202,'[1]ONS Area ID (CWT Q2 13-14)'!$A$2:$C$219,3,FALSE)</f>
        <v>E39000024</v>
      </c>
      <c r="C202" s="66" t="str">
        <f>VLOOKUP(E202,[1]CCG!$A$2:$D$212,4,FALSE)</f>
        <v>Q69</v>
      </c>
      <c r="D202" s="66" t="str">
        <f>VLOOKUP(C202,'[1]Area Team'!$A$2:$B$29,2,FALSE)</f>
        <v>THAMES VALLEY AREA TEAM</v>
      </c>
      <c r="E202" s="25" t="s">
        <v>247</v>
      </c>
      <c r="F202" s="66" t="str">
        <f>VLOOKUP(E202,[1]CCG!$A$2:$D$212,2,FALSE)</f>
        <v>NHS SOUTH READING CCG</v>
      </c>
      <c r="G202" s="56" t="s">
        <v>62</v>
      </c>
      <c r="H202" s="56" t="s">
        <v>65</v>
      </c>
      <c r="I202">
        <v>31</v>
      </c>
      <c r="J202">
        <v>31</v>
      </c>
      <c r="K202" s="60">
        <f t="shared" si="4"/>
        <v>0</v>
      </c>
      <c r="L202" s="58">
        <f t="shared" si="5"/>
        <v>1</v>
      </c>
    </row>
    <row r="203" spans="1:12" s="25" customFormat="1" x14ac:dyDescent="0.2">
      <c r="A203" t="str">
        <f>VLOOKUP(E203,'[1]ONS Area ID (CWT Q2 13-14)'!$A$2:$C$219,2,FALSE)</f>
        <v>E38000207</v>
      </c>
      <c r="B203" t="str">
        <f>VLOOKUP(E203,'[1]ONS Area ID (CWT Q2 13-14)'!$A$2:$C$219,3,FALSE)</f>
        <v>E39000024</v>
      </c>
      <c r="C203" s="66" t="str">
        <f>VLOOKUP(E203,[1]CCG!$A$2:$D$212,4,FALSE)</f>
        <v>Q69</v>
      </c>
      <c r="D203" s="66" t="str">
        <f>VLOOKUP(C203,'[1]Area Team'!$A$2:$B$29,2,FALSE)</f>
        <v>THAMES VALLEY AREA TEAM</v>
      </c>
      <c r="E203" s="25" t="s">
        <v>251</v>
      </c>
      <c r="F203" s="66" t="str">
        <f>VLOOKUP(E203,[1]CCG!$A$2:$D$212,2,FALSE)</f>
        <v>NHS WINDSOR, ASCOT AND MAIDENHEAD CCG</v>
      </c>
      <c r="G203" s="56" t="s">
        <v>62</v>
      </c>
      <c r="H203" s="56" t="s">
        <v>65</v>
      </c>
      <c r="I203">
        <v>67</v>
      </c>
      <c r="J203">
        <v>66</v>
      </c>
      <c r="K203" s="60">
        <f t="shared" si="4"/>
        <v>1</v>
      </c>
      <c r="L203" s="58">
        <f t="shared" si="5"/>
        <v>0.9850746268656716</v>
      </c>
    </row>
    <row r="204" spans="1:12" s="25" customFormat="1" x14ac:dyDescent="0.2">
      <c r="A204" t="str">
        <f>VLOOKUP(E204,'[1]ONS Area ID (CWT Q2 13-14)'!$A$2:$C$219,2,FALSE)</f>
        <v>E38000209</v>
      </c>
      <c r="B204" t="str">
        <f>VLOOKUP(E204,'[1]ONS Area ID (CWT Q2 13-14)'!$A$2:$C$219,3,FALSE)</f>
        <v>E39000024</v>
      </c>
      <c r="C204" s="66" t="str">
        <f>VLOOKUP(E204,[1]CCG!$A$2:$D$212,4,FALSE)</f>
        <v>Q69</v>
      </c>
      <c r="D204" s="66" t="str">
        <f>VLOOKUP(C204,'[1]Area Team'!$A$2:$B$29,2,FALSE)</f>
        <v>THAMES VALLEY AREA TEAM</v>
      </c>
      <c r="E204" s="25" t="s">
        <v>252</v>
      </c>
      <c r="F204" s="66" t="str">
        <f>VLOOKUP(E204,[1]CCG!$A$2:$D$212,2,FALSE)</f>
        <v>NHS WOKINGHAM CCG</v>
      </c>
      <c r="G204" s="56" t="s">
        <v>62</v>
      </c>
      <c r="H204" s="56" t="s">
        <v>65</v>
      </c>
      <c r="I204">
        <v>55</v>
      </c>
      <c r="J204">
        <v>54</v>
      </c>
      <c r="K204" s="60">
        <f t="shared" ref="K204:K223" si="6">I204-J204</f>
        <v>1</v>
      </c>
      <c r="L204" s="58">
        <f t="shared" ref="L204:L223" si="7">J204/I204</f>
        <v>0.98181818181818181</v>
      </c>
    </row>
    <row r="205" spans="1:12" s="25" customFormat="1" x14ac:dyDescent="0.2">
      <c r="A205" t="str">
        <f>VLOOKUP(E205,'[1]ONS Area ID (CWT Q2 13-14)'!$A$2:$C$219,2,FALSE)</f>
        <v>E38000045</v>
      </c>
      <c r="B205" t="str">
        <f>VLOOKUP(E205,'[1]ONS Area ID (CWT Q2 13-14)'!$A$2:$C$219,3,FALSE)</f>
        <v>E39000025</v>
      </c>
      <c r="C205" s="66" t="str">
        <f>VLOOKUP(E205,[1]CCG!$A$2:$D$212,4,FALSE)</f>
        <v>Q70</v>
      </c>
      <c r="D205" s="66" t="str">
        <f>VLOOKUP(C205,'[1]Area Team'!$A$2:$B$29,2,FALSE)</f>
        <v>WESSEX AREA TEAM</v>
      </c>
      <c r="E205" s="25" t="s">
        <v>255</v>
      </c>
      <c r="F205" s="66" t="str">
        <f>VLOOKUP(E205,[1]CCG!$A$2:$D$212,2,FALSE)</f>
        <v>NHS DORSET CCG</v>
      </c>
      <c r="G205" s="56" t="s">
        <v>62</v>
      </c>
      <c r="H205" s="56" t="s">
        <v>65</v>
      </c>
      <c r="I205">
        <v>418</v>
      </c>
      <c r="J205">
        <v>414</v>
      </c>
      <c r="K205" s="60">
        <f t="shared" si="6"/>
        <v>4</v>
      </c>
      <c r="L205" s="58">
        <f t="shared" si="7"/>
        <v>0.99043062200956933</v>
      </c>
    </row>
    <row r="206" spans="1:12" s="25" customFormat="1" x14ac:dyDescent="0.2">
      <c r="A206" t="str">
        <f>VLOOKUP(E206,'[1]ONS Area ID (CWT Q2 13-14)'!$A$2:$C$219,2,FALSE)</f>
        <v>E38000059</v>
      </c>
      <c r="B206" t="str">
        <f>VLOOKUP(E206,'[1]ONS Area ID (CWT Q2 13-14)'!$A$2:$C$219,3,FALSE)</f>
        <v>E39000025</v>
      </c>
      <c r="C206" s="66" t="str">
        <f>VLOOKUP(E206,[1]CCG!$A$2:$D$212,4,FALSE)</f>
        <v>Q70</v>
      </c>
      <c r="D206" s="66" t="str">
        <f>VLOOKUP(C206,'[1]Area Team'!$A$2:$B$29,2,FALSE)</f>
        <v>WESSEX AREA TEAM</v>
      </c>
      <c r="E206" s="25" t="s">
        <v>239</v>
      </c>
      <c r="F206" s="66" t="str">
        <f>VLOOKUP(E206,[1]CCG!$A$2:$D$212,2,FALSE)</f>
        <v>NHS FAREHAM AND GOSPORT CCG</v>
      </c>
      <c r="G206" s="56" t="s">
        <v>62</v>
      </c>
      <c r="H206" s="56" t="s">
        <v>65</v>
      </c>
      <c r="I206">
        <v>106</v>
      </c>
      <c r="J206">
        <v>104</v>
      </c>
      <c r="K206" s="60">
        <f t="shared" si="6"/>
        <v>2</v>
      </c>
      <c r="L206" s="58">
        <f t="shared" si="7"/>
        <v>0.98113207547169812</v>
      </c>
    </row>
    <row r="207" spans="1:12" s="25" customFormat="1" x14ac:dyDescent="0.2">
      <c r="A207" t="str">
        <f>VLOOKUP(E207,'[1]ONS Area ID (CWT Q2 13-14)'!$A$2:$C$219,2,FALSE)</f>
        <v>E38000087</v>
      </c>
      <c r="B207" t="str">
        <f>VLOOKUP(E207,'[1]ONS Area ID (CWT Q2 13-14)'!$A$2:$C$219,3,FALSE)</f>
        <v>E39000025</v>
      </c>
      <c r="C207" s="66" t="str">
        <f>VLOOKUP(E207,[1]CCG!$A$2:$D$212,4,FALSE)</f>
        <v>Q70</v>
      </c>
      <c r="D207" s="66" t="str">
        <f>VLOOKUP(C207,'[1]Area Team'!$A$2:$B$29,2,FALSE)</f>
        <v>WESSEX AREA TEAM</v>
      </c>
      <c r="E207" s="25" t="s">
        <v>240</v>
      </c>
      <c r="F207" s="66" t="str">
        <f>VLOOKUP(E207,[1]CCG!$A$2:$D$212,2,FALSE)</f>
        <v>NHS ISLE OF WIGHT CCG</v>
      </c>
      <c r="G207" s="56" t="s">
        <v>62</v>
      </c>
      <c r="H207" s="56" t="s">
        <v>65</v>
      </c>
      <c r="I207">
        <v>92</v>
      </c>
      <c r="J207">
        <v>90</v>
      </c>
      <c r="K207" s="60">
        <f t="shared" si="6"/>
        <v>2</v>
      </c>
      <c r="L207" s="58">
        <f t="shared" si="7"/>
        <v>0.97826086956521741</v>
      </c>
    </row>
    <row r="208" spans="1:12" s="25" customFormat="1" x14ac:dyDescent="0.2">
      <c r="A208" t="str">
        <f>VLOOKUP(E208,'[1]ONS Area ID (CWT Q2 13-14)'!$A$2:$C$219,2,FALSE)</f>
        <v>E38000118</v>
      </c>
      <c r="B208" t="str">
        <f>VLOOKUP(E208,'[1]ONS Area ID (CWT Q2 13-14)'!$A$2:$C$219,3,FALSE)</f>
        <v>E39000025</v>
      </c>
      <c r="C208" s="66" t="str">
        <f>VLOOKUP(E208,[1]CCG!$A$2:$D$212,4,FALSE)</f>
        <v>Q70</v>
      </c>
      <c r="D208" s="66" t="str">
        <f>VLOOKUP(C208,'[1]Area Team'!$A$2:$B$29,2,FALSE)</f>
        <v>WESSEX AREA TEAM</v>
      </c>
      <c r="E208" s="25" t="s">
        <v>274</v>
      </c>
      <c r="F208" s="66" t="str">
        <f>VLOOKUP(E208,[1]CCG!$A$2:$D$212,2,FALSE)</f>
        <v>NHS NORTH EAST HAMPSHIRE AND FARNHAM CCG</v>
      </c>
      <c r="G208" s="56" t="s">
        <v>62</v>
      </c>
      <c r="H208" s="56" t="s">
        <v>65</v>
      </c>
      <c r="I208">
        <v>65</v>
      </c>
      <c r="J208">
        <v>62</v>
      </c>
      <c r="K208" s="60">
        <f t="shared" si="6"/>
        <v>3</v>
      </c>
      <c r="L208" s="58">
        <f t="shared" si="7"/>
        <v>0.9538461538461539</v>
      </c>
    </row>
    <row r="209" spans="1:12" s="25" customFormat="1" x14ac:dyDescent="0.2">
      <c r="A209" t="str">
        <f>VLOOKUP(E209,'[1]ONS Area ID (CWT Q2 13-14)'!$A$2:$C$219,2,FALSE)</f>
        <v>E38000120</v>
      </c>
      <c r="B209" t="str">
        <f>VLOOKUP(E209,'[1]ONS Area ID (CWT Q2 13-14)'!$A$2:$C$219,3,FALSE)</f>
        <v>E39000025</v>
      </c>
      <c r="C209" s="66" t="str">
        <f>VLOOKUP(E209,[1]CCG!$A$2:$D$212,4,FALSE)</f>
        <v>Q70</v>
      </c>
      <c r="D209" s="66" t="str">
        <f>VLOOKUP(C209,'[1]Area Team'!$A$2:$B$29,2,FALSE)</f>
        <v>WESSEX AREA TEAM</v>
      </c>
      <c r="E209" s="25" t="s">
        <v>238</v>
      </c>
      <c r="F209" s="66" t="str">
        <f>VLOOKUP(E209,[1]CCG!$A$2:$D$212,2,FALSE)</f>
        <v>NHS NORTH HAMPSHIRE CCG</v>
      </c>
      <c r="G209" s="56" t="s">
        <v>62</v>
      </c>
      <c r="H209" s="56" t="s">
        <v>65</v>
      </c>
      <c r="I209">
        <v>72</v>
      </c>
      <c r="J209">
        <v>71</v>
      </c>
      <c r="K209" s="60">
        <f t="shared" si="6"/>
        <v>1</v>
      </c>
      <c r="L209" s="58">
        <f t="shared" si="7"/>
        <v>0.98611111111111116</v>
      </c>
    </row>
    <row r="210" spans="1:12" s="25" customFormat="1" x14ac:dyDescent="0.2">
      <c r="A210" t="str">
        <f>VLOOKUP(E210,'[1]ONS Area ID (CWT Q2 13-14)'!$A$2:$C$219,2,FALSE)</f>
        <v>E38000137</v>
      </c>
      <c r="B210" t="str">
        <f>VLOOKUP(E210,'[1]ONS Area ID (CWT Q2 13-14)'!$A$2:$C$219,3,FALSE)</f>
        <v>E39000025</v>
      </c>
      <c r="C210" s="66" t="str">
        <f>VLOOKUP(E210,[1]CCG!$A$2:$D$212,4,FALSE)</f>
        <v>Q70</v>
      </c>
      <c r="D210" s="66" t="str">
        <f>VLOOKUP(C210,'[1]Area Team'!$A$2:$B$29,2,FALSE)</f>
        <v>WESSEX AREA TEAM</v>
      </c>
      <c r="E210" s="25" t="s">
        <v>244</v>
      </c>
      <c r="F210" s="66" t="str">
        <f>VLOOKUP(E210,[1]CCG!$A$2:$D$212,2,FALSE)</f>
        <v>NHS PORTSMOUTH CCG</v>
      </c>
      <c r="G210" s="56" t="s">
        <v>62</v>
      </c>
      <c r="H210" s="56" t="s">
        <v>65</v>
      </c>
      <c r="I210">
        <v>111</v>
      </c>
      <c r="J210">
        <v>110</v>
      </c>
      <c r="K210" s="60">
        <f t="shared" si="6"/>
        <v>1</v>
      </c>
      <c r="L210" s="58">
        <f t="shared" si="7"/>
        <v>0.99099099099099097</v>
      </c>
    </row>
    <row r="211" spans="1:12" s="25" customFormat="1" x14ac:dyDescent="0.2">
      <c r="A211" t="str">
        <f>VLOOKUP(E211,'[1]ONS Area ID (CWT Q2 13-14)'!$A$2:$C$219,2,FALSE)</f>
        <v>E38000154</v>
      </c>
      <c r="B211" t="str">
        <f>VLOOKUP(E211,'[1]ONS Area ID (CWT Q2 13-14)'!$A$2:$C$219,3,FALSE)</f>
        <v>E39000025</v>
      </c>
      <c r="C211" s="66" t="str">
        <f>VLOOKUP(E211,[1]CCG!$A$2:$D$212,4,FALSE)</f>
        <v>Q70</v>
      </c>
      <c r="D211" s="66" t="str">
        <f>VLOOKUP(C211,'[1]Area Team'!$A$2:$B$29,2,FALSE)</f>
        <v>WESSEX AREA TEAM</v>
      </c>
      <c r="E211" s="25" t="s">
        <v>246</v>
      </c>
      <c r="F211" s="66" t="str">
        <f>VLOOKUP(E211,[1]CCG!$A$2:$D$212,2,FALSE)</f>
        <v>NHS SOUTH EASTERN HAMPSHIRE CCG</v>
      </c>
      <c r="G211" s="56" t="s">
        <v>62</v>
      </c>
      <c r="H211" s="56" t="s">
        <v>65</v>
      </c>
      <c r="I211">
        <v>133</v>
      </c>
      <c r="J211">
        <v>128</v>
      </c>
      <c r="K211" s="60">
        <f t="shared" si="6"/>
        <v>5</v>
      </c>
      <c r="L211" s="58">
        <f t="shared" si="7"/>
        <v>0.96240601503759393</v>
      </c>
    </row>
    <row r="212" spans="1:12" s="25" customFormat="1" x14ac:dyDescent="0.2">
      <c r="A212" t="str">
        <f>VLOOKUP(E212,'[1]ONS Area ID (CWT Q2 13-14)'!$A$2:$C$219,2,FALSE)</f>
        <v>E38000167</v>
      </c>
      <c r="B212" t="str">
        <f>VLOOKUP(E212,'[1]ONS Area ID (CWT Q2 13-14)'!$A$2:$C$219,3,FALSE)</f>
        <v>E39000025</v>
      </c>
      <c r="C212" s="66" t="str">
        <f>VLOOKUP(E212,[1]CCG!$A$2:$D$212,4,FALSE)</f>
        <v>Q70</v>
      </c>
      <c r="D212" s="66" t="str">
        <f>VLOOKUP(C212,'[1]Area Team'!$A$2:$B$29,2,FALSE)</f>
        <v>WESSEX AREA TEAM</v>
      </c>
      <c r="E212" s="25" t="s">
        <v>248</v>
      </c>
      <c r="F212" s="66" t="str">
        <f>VLOOKUP(E212,[1]CCG!$A$2:$D$212,2,FALSE)</f>
        <v>NHS SOUTHAMPTON CCG</v>
      </c>
      <c r="G212" s="56" t="s">
        <v>62</v>
      </c>
      <c r="H212" s="56" t="s">
        <v>65</v>
      </c>
      <c r="I212">
        <v>123</v>
      </c>
      <c r="J212">
        <v>122</v>
      </c>
      <c r="K212" s="60">
        <f t="shared" si="6"/>
        <v>1</v>
      </c>
      <c r="L212" s="58">
        <f t="shared" si="7"/>
        <v>0.99186991869918695</v>
      </c>
    </row>
    <row r="213" spans="1:12" s="25" customFormat="1" x14ac:dyDescent="0.2">
      <c r="A213" t="str">
        <f>VLOOKUP(E213,'[1]ONS Area ID (CWT Q2 13-14)'!$A$2:$C$219,2,FALSE)</f>
        <v>E38000198</v>
      </c>
      <c r="B213" t="str">
        <f>VLOOKUP(E213,'[1]ONS Area ID (CWT Q2 13-14)'!$A$2:$C$219,3,FALSE)</f>
        <v>E39000025</v>
      </c>
      <c r="C213" s="66" t="str">
        <f>VLOOKUP(E213,[1]CCG!$A$2:$D$212,4,FALSE)</f>
        <v>Q70</v>
      </c>
      <c r="D213" s="66" t="str">
        <f>VLOOKUP(C213,'[1]Area Team'!$A$2:$B$29,2,FALSE)</f>
        <v>WESSEX AREA TEAM</v>
      </c>
      <c r="E213" s="25" t="s">
        <v>250</v>
      </c>
      <c r="F213" s="66" t="str">
        <f>VLOOKUP(E213,[1]CCG!$A$2:$D$212,2,FALSE)</f>
        <v>NHS WEST HAMPSHIRE CCG</v>
      </c>
      <c r="G213" s="56" t="s">
        <v>62</v>
      </c>
      <c r="H213" s="56" t="s">
        <v>65</v>
      </c>
      <c r="I213">
        <v>253</v>
      </c>
      <c r="J213">
        <v>251</v>
      </c>
      <c r="K213" s="60">
        <f t="shared" si="6"/>
        <v>2</v>
      </c>
      <c r="L213" s="58">
        <f t="shared" si="7"/>
        <v>0.9920948616600791</v>
      </c>
    </row>
    <row r="214" spans="1:12" s="25" customFormat="1" x14ac:dyDescent="0.2">
      <c r="A214" t="str">
        <f>VLOOKUP(E214,'[1]ONS Area ID (CWT Q2 13-14)'!$A$2:$C$219,2,FALSE)</f>
        <v>E38000001</v>
      </c>
      <c r="B214" t="str">
        <f>VLOOKUP(E214,'[1]ONS Area ID (CWT Q2 13-14)'!$A$2:$C$219,3,FALSE)</f>
        <v>E39000009</v>
      </c>
      <c r="C214" s="66" t="str">
        <f>VLOOKUP(E214,[1]CCG!$A$2:$D$212,4,FALSE)</f>
        <v>Q52</v>
      </c>
      <c r="D214" s="66" t="str">
        <f>VLOOKUP(C214,'[1]Area Team'!$A$2:$B$29,2,FALSE)</f>
        <v>WEST YORKSHIRE AREA TEAM</v>
      </c>
      <c r="E214" s="25" t="s">
        <v>108</v>
      </c>
      <c r="F214" s="66" t="str">
        <f>VLOOKUP(E214,[1]CCG!$A$2:$D$212,2,FALSE)</f>
        <v>NHS AIREDALE, WHARFDALE AND CRAVEN CCG</v>
      </c>
      <c r="G214" s="56" t="s">
        <v>62</v>
      </c>
      <c r="H214" s="56" t="s">
        <v>65</v>
      </c>
      <c r="I214">
        <v>65</v>
      </c>
      <c r="J214">
        <v>61</v>
      </c>
      <c r="K214" s="60">
        <f t="shared" si="6"/>
        <v>4</v>
      </c>
      <c r="L214" s="58">
        <f t="shared" si="7"/>
        <v>0.93846153846153846</v>
      </c>
    </row>
    <row r="215" spans="1:12" s="25" customFormat="1" x14ac:dyDescent="0.2">
      <c r="A215" t="str">
        <f>VLOOKUP(E215,'[1]ONS Area ID (CWT Q2 13-14)'!$A$2:$C$219,2,FALSE)</f>
        <v>E38000018</v>
      </c>
      <c r="B215" t="str">
        <f>VLOOKUP(E215,'[1]ONS Area ID (CWT Q2 13-14)'!$A$2:$C$219,3,FALSE)</f>
        <v>E39000009</v>
      </c>
      <c r="C215" s="66" t="str">
        <f>VLOOKUP(E215,[1]CCG!$A$2:$D$212,4,FALSE)</f>
        <v>Q52</v>
      </c>
      <c r="D215" s="66" t="str">
        <f>VLOOKUP(C215,'[1]Area Team'!$A$2:$B$29,2,FALSE)</f>
        <v>WEST YORKSHIRE AREA TEAM</v>
      </c>
      <c r="E215" s="25" t="s">
        <v>114</v>
      </c>
      <c r="F215" s="66" t="str">
        <f>VLOOKUP(E215,[1]CCG!$A$2:$D$212,2,FALSE)</f>
        <v>NHS BRADFORD CITY CCG</v>
      </c>
      <c r="G215" s="56" t="s">
        <v>62</v>
      </c>
      <c r="H215" s="56" t="s">
        <v>65</v>
      </c>
      <c r="I215">
        <v>12</v>
      </c>
      <c r="J215">
        <v>11</v>
      </c>
      <c r="K215" s="60">
        <f t="shared" si="6"/>
        <v>1</v>
      </c>
      <c r="L215" s="58">
        <f t="shared" si="7"/>
        <v>0.91666666666666663</v>
      </c>
    </row>
    <row r="216" spans="1:12" s="25" customFormat="1" x14ac:dyDescent="0.2">
      <c r="A216" t="str">
        <f>VLOOKUP(E216,'[1]ONS Area ID (CWT Q2 13-14)'!$A$2:$C$219,2,FALSE)</f>
        <v>E38000019</v>
      </c>
      <c r="B216" t="str">
        <f>VLOOKUP(E216,'[1]ONS Area ID (CWT Q2 13-14)'!$A$2:$C$219,3,FALSE)</f>
        <v>E39000009</v>
      </c>
      <c r="C216" s="66" t="str">
        <f>VLOOKUP(E216,[1]CCG!$A$2:$D$212,4,FALSE)</f>
        <v>Q52</v>
      </c>
      <c r="D216" s="66" t="str">
        <f>VLOOKUP(C216,'[1]Area Team'!$A$2:$B$29,2,FALSE)</f>
        <v>WEST YORKSHIRE AREA TEAM</v>
      </c>
      <c r="E216" s="25" t="s">
        <v>111</v>
      </c>
      <c r="F216" s="66" t="str">
        <f>VLOOKUP(E216,[1]CCG!$A$2:$D$212,2,FALSE)</f>
        <v>NHS BRADFORD DISTRICTS CCG</v>
      </c>
      <c r="G216" s="56" t="s">
        <v>62</v>
      </c>
      <c r="H216" s="56" t="s">
        <v>65</v>
      </c>
      <c r="I216">
        <v>149</v>
      </c>
      <c r="J216">
        <v>146</v>
      </c>
      <c r="K216" s="60">
        <f t="shared" si="6"/>
        <v>3</v>
      </c>
      <c r="L216" s="58">
        <f t="shared" si="7"/>
        <v>0.97986577181208057</v>
      </c>
    </row>
    <row r="217" spans="1:12" s="25" customFormat="1" x14ac:dyDescent="0.2">
      <c r="A217" t="str">
        <f>VLOOKUP(E217,'[1]ONS Area ID (CWT Q2 13-14)'!$A$2:$C$219,2,FALSE)</f>
        <v>E38000025</v>
      </c>
      <c r="B217" t="str">
        <f>VLOOKUP(E217,'[1]ONS Area ID (CWT Q2 13-14)'!$A$2:$C$219,3,FALSE)</f>
        <v>E39000009</v>
      </c>
      <c r="C217" s="66" t="str">
        <f>VLOOKUP(E217,[1]CCG!$A$2:$D$212,4,FALSE)</f>
        <v>Q52</v>
      </c>
      <c r="D217" s="66" t="str">
        <f>VLOOKUP(C217,'[1]Area Team'!$A$2:$B$29,2,FALSE)</f>
        <v>WEST YORKSHIRE AREA TEAM</v>
      </c>
      <c r="E217" s="25" t="s">
        <v>112</v>
      </c>
      <c r="F217" s="66" t="str">
        <f>VLOOKUP(E217,[1]CCG!$A$2:$D$212,2,FALSE)</f>
        <v>NHS CALDERDALE CCG</v>
      </c>
      <c r="G217" s="56" t="s">
        <v>62</v>
      </c>
      <c r="H217" s="56" t="s">
        <v>65</v>
      </c>
      <c r="I217">
        <v>88</v>
      </c>
      <c r="J217">
        <v>80</v>
      </c>
      <c r="K217" s="60">
        <f t="shared" si="6"/>
        <v>8</v>
      </c>
      <c r="L217" s="58">
        <f t="shared" si="7"/>
        <v>0.90909090909090906</v>
      </c>
    </row>
    <row r="218" spans="1:12" s="25" customFormat="1" x14ac:dyDescent="0.2">
      <c r="A218" t="str">
        <f>VLOOKUP(E218,'[1]ONS Area ID (CWT Q2 13-14)'!$A$2:$C$219,2,FALSE)</f>
        <v>E38000064</v>
      </c>
      <c r="B218" t="str">
        <f>VLOOKUP(E218,'[1]ONS Area ID (CWT Q2 13-14)'!$A$2:$C$219,3,FALSE)</f>
        <v>E39000009</v>
      </c>
      <c r="C218" s="66" t="str">
        <f>VLOOKUP(E218,[1]CCG!$A$2:$D$212,4,FALSE)</f>
        <v>Q52</v>
      </c>
      <c r="D218" s="66" t="str">
        <f>VLOOKUP(C218,'[1]Area Team'!$A$2:$B$29,2,FALSE)</f>
        <v>WEST YORKSHIRE AREA TEAM</v>
      </c>
      <c r="E218" s="25" t="s">
        <v>117</v>
      </c>
      <c r="F218" s="66" t="str">
        <f>VLOOKUP(E218,[1]CCG!$A$2:$D$212,2,FALSE)</f>
        <v>NHS GREATER HUDDERSFIELD CCG</v>
      </c>
      <c r="G218" s="56" t="s">
        <v>62</v>
      </c>
      <c r="H218" s="56" t="s">
        <v>65</v>
      </c>
      <c r="I218">
        <v>76</v>
      </c>
      <c r="J218">
        <v>75</v>
      </c>
      <c r="K218" s="60">
        <f t="shared" si="6"/>
        <v>1</v>
      </c>
      <c r="L218" s="58">
        <f t="shared" si="7"/>
        <v>0.98684210526315785</v>
      </c>
    </row>
    <row r="219" spans="1:12" s="25" customFormat="1" x14ac:dyDescent="0.2">
      <c r="A219" t="str">
        <f>VLOOKUP(E219,'[1]ONS Area ID (CWT Q2 13-14)'!$A$2:$C$219,2,FALSE)</f>
        <v>E38000094</v>
      </c>
      <c r="B219" t="str">
        <f>VLOOKUP(E219,'[1]ONS Area ID (CWT Q2 13-14)'!$A$2:$C$219,3,FALSE)</f>
        <v>E39000009</v>
      </c>
      <c r="C219" s="66" t="str">
        <f>VLOOKUP(E219,[1]CCG!$A$2:$D$212,4,FALSE)</f>
        <v>Q52</v>
      </c>
      <c r="D219" s="66" t="str">
        <f>VLOOKUP(C219,'[1]Area Team'!$A$2:$B$29,2,FALSE)</f>
        <v>WEST YORKSHIRE AREA TEAM</v>
      </c>
      <c r="E219" s="25" t="s">
        <v>113</v>
      </c>
      <c r="F219" s="66" t="str">
        <f>VLOOKUP(E219,[1]CCG!$A$2:$D$212,2,FALSE)</f>
        <v>NHS LEEDS NORTH CCG</v>
      </c>
      <c r="G219" s="56" t="s">
        <v>62</v>
      </c>
      <c r="H219" s="56" t="s">
        <v>65</v>
      </c>
      <c r="I219">
        <v>87</v>
      </c>
      <c r="J219">
        <v>83</v>
      </c>
      <c r="K219" s="60">
        <f t="shared" si="6"/>
        <v>4</v>
      </c>
      <c r="L219" s="58">
        <f t="shared" si="7"/>
        <v>0.95402298850574707</v>
      </c>
    </row>
    <row r="220" spans="1:12" s="25" customFormat="1" x14ac:dyDescent="0.2">
      <c r="A220" t="str">
        <f>VLOOKUP(E220,'[1]ONS Area ID (CWT Q2 13-14)'!$A$2:$C$219,2,FALSE)</f>
        <v>E38000095</v>
      </c>
      <c r="B220" t="str">
        <f>VLOOKUP(E220,'[1]ONS Area ID (CWT Q2 13-14)'!$A$2:$C$219,3,FALSE)</f>
        <v>E39000009</v>
      </c>
      <c r="C220" s="66" t="str">
        <f>VLOOKUP(E220,[1]CCG!$A$2:$D$212,4,FALSE)</f>
        <v>Q52</v>
      </c>
      <c r="D220" s="66" t="str">
        <f>VLOOKUP(C220,'[1]Area Team'!$A$2:$B$29,2,FALSE)</f>
        <v>WEST YORKSHIRE AREA TEAM</v>
      </c>
      <c r="E220" s="25" t="s">
        <v>122</v>
      </c>
      <c r="F220" s="66" t="str">
        <f>VLOOKUP(E220,[1]CCG!$A$2:$D$212,2,FALSE)</f>
        <v>NHS LEEDS SOUTH AND EAST CCG</v>
      </c>
      <c r="G220" s="56" t="s">
        <v>62</v>
      </c>
      <c r="H220" s="56" t="s">
        <v>65</v>
      </c>
      <c r="I220">
        <v>105</v>
      </c>
      <c r="J220">
        <v>100</v>
      </c>
      <c r="K220" s="60">
        <f t="shared" si="6"/>
        <v>5</v>
      </c>
      <c r="L220" s="58">
        <f t="shared" si="7"/>
        <v>0.95238095238095233</v>
      </c>
    </row>
    <row r="221" spans="1:12" s="25" customFormat="1" x14ac:dyDescent="0.2">
      <c r="A221" t="str">
        <f>VLOOKUP(E221,'[1]ONS Area ID (CWT Q2 13-14)'!$A$2:$C$219,2,FALSE)</f>
        <v>E38000096</v>
      </c>
      <c r="B221" t="str">
        <f>VLOOKUP(E221,'[1]ONS Area ID (CWT Q2 13-14)'!$A$2:$C$219,3,FALSE)</f>
        <v>E39000009</v>
      </c>
      <c r="C221" s="66" t="str">
        <f>VLOOKUP(E221,[1]CCG!$A$2:$D$212,4,FALSE)</f>
        <v>Q52</v>
      </c>
      <c r="D221" s="66" t="str">
        <f>VLOOKUP(C221,'[1]Area Team'!$A$2:$B$29,2,FALSE)</f>
        <v>WEST YORKSHIRE AREA TEAM</v>
      </c>
      <c r="E221" s="25" t="s">
        <v>118</v>
      </c>
      <c r="F221" s="66" t="str">
        <f>VLOOKUP(E221,[1]CCG!$A$2:$D$212,2,FALSE)</f>
        <v>NHS LEEDS WEST CCG</v>
      </c>
      <c r="G221" s="56" t="s">
        <v>62</v>
      </c>
      <c r="H221" s="56" t="s">
        <v>65</v>
      </c>
      <c r="I221">
        <v>152</v>
      </c>
      <c r="J221">
        <v>139</v>
      </c>
      <c r="K221" s="60">
        <f t="shared" si="6"/>
        <v>13</v>
      </c>
      <c r="L221" s="58">
        <f t="shared" si="7"/>
        <v>0.91447368421052633</v>
      </c>
    </row>
    <row r="222" spans="1:12" s="25" customFormat="1" x14ac:dyDescent="0.2">
      <c r="A222" t="str">
        <f>VLOOKUP(E222,'[1]ONS Area ID (CWT Q2 13-14)'!$A$2:$C$219,2,FALSE)</f>
        <v>E38000121</v>
      </c>
      <c r="B222" t="str">
        <f>VLOOKUP(E222,'[1]ONS Area ID (CWT Q2 13-14)'!$A$2:$C$219,3,FALSE)</f>
        <v>E39000009</v>
      </c>
      <c r="C222" s="66" t="str">
        <f>VLOOKUP(E222,[1]CCG!$A$2:$D$212,4,FALSE)</f>
        <v>Q52</v>
      </c>
      <c r="D222" s="66" t="str">
        <f>VLOOKUP(C222,'[1]Area Team'!$A$2:$B$29,2,FALSE)</f>
        <v>WEST YORKSHIRE AREA TEAM</v>
      </c>
      <c r="E222" s="25" t="s">
        <v>124</v>
      </c>
      <c r="F222" s="66" t="str">
        <f>VLOOKUP(E222,[1]CCG!$A$2:$D$212,2,FALSE)</f>
        <v>NHS NORTH KIRKLEES CCG</v>
      </c>
      <c r="G222" s="56" t="s">
        <v>62</v>
      </c>
      <c r="H222" s="56" t="s">
        <v>65</v>
      </c>
      <c r="I222">
        <v>66</v>
      </c>
      <c r="J222">
        <v>65</v>
      </c>
      <c r="K222" s="60">
        <f t="shared" si="6"/>
        <v>1</v>
      </c>
      <c r="L222" s="58">
        <f t="shared" si="7"/>
        <v>0.98484848484848486</v>
      </c>
    </row>
    <row r="223" spans="1:12" s="25" customFormat="1" x14ac:dyDescent="0.2">
      <c r="A223" t="str">
        <f>VLOOKUP(E223,'[1]ONS Area ID (CWT Q2 13-14)'!$A$2:$C$219,2,FALSE)</f>
        <v>E38000190</v>
      </c>
      <c r="B223" t="str">
        <f>VLOOKUP(E223,'[1]ONS Area ID (CWT Q2 13-14)'!$A$2:$C$219,3,FALSE)</f>
        <v>E39000009</v>
      </c>
      <c r="C223" s="66" t="str">
        <f>VLOOKUP(E223,[1]CCG!$A$2:$D$212,4,FALSE)</f>
        <v>Q52</v>
      </c>
      <c r="D223" s="66" t="str">
        <f>VLOOKUP(C223,'[1]Area Team'!$A$2:$B$29,2,FALSE)</f>
        <v>WEST YORKSHIRE AREA TEAM</v>
      </c>
      <c r="E223" s="25" t="s">
        <v>130</v>
      </c>
      <c r="F223" s="66" t="str">
        <f>VLOOKUP(E223,[1]CCG!$A$2:$D$212,2,FALSE)</f>
        <v>NHS WAKEFIELD CCG</v>
      </c>
      <c r="G223" s="56" t="s">
        <v>62</v>
      </c>
      <c r="H223" s="56" t="s">
        <v>65</v>
      </c>
      <c r="I223">
        <v>149</v>
      </c>
      <c r="J223">
        <v>143</v>
      </c>
      <c r="K223" s="60">
        <f t="shared" si="6"/>
        <v>6</v>
      </c>
      <c r="L223" s="58">
        <f t="shared" si="7"/>
        <v>0.95973154362416102</v>
      </c>
    </row>
    <row r="224" spans="1:12" s="25" customFormat="1" x14ac:dyDescent="0.2">
      <c r="A224" s="47"/>
      <c r="B224" s="52"/>
      <c r="C224" s="52"/>
      <c r="D224" s="52"/>
      <c r="E224" s="47"/>
      <c r="F224" s="48" t="s">
        <v>60</v>
      </c>
      <c r="G224" s="48" t="s">
        <v>62</v>
      </c>
      <c r="H224" s="48" t="s">
        <v>64</v>
      </c>
      <c r="I224" s="61">
        <f>SUM(I12:I223)</f>
        <v>23536</v>
      </c>
      <c r="J224" s="61">
        <f>SUM(J12:J223)</f>
        <v>22833</v>
      </c>
      <c r="K224" s="77">
        <f t="shared" ref="K224" si="8">I224-J224</f>
        <v>703</v>
      </c>
      <c r="L224" s="65">
        <f t="shared" ref="L224" si="9">J224/I224</f>
        <v>0.97013086335825971</v>
      </c>
    </row>
    <row r="225" spans="1:12" s="25" customFormat="1" x14ac:dyDescent="0.2">
      <c r="A225" s="43"/>
      <c r="B225" s="43"/>
      <c r="C225" s="43"/>
      <c r="D225" s="43"/>
      <c r="E225" s="43"/>
      <c r="F225" s="43"/>
      <c r="G225" s="43"/>
      <c r="H225" s="43"/>
      <c r="I225" s="43"/>
      <c r="J225" s="43"/>
      <c r="K225" s="40"/>
      <c r="L225" s="41"/>
    </row>
    <row r="226" spans="1:12" s="25" customFormat="1" x14ac:dyDescent="0.2">
      <c r="A226" s="12" t="s">
        <v>13</v>
      </c>
      <c r="B226" s="43"/>
      <c r="C226" s="43"/>
      <c r="D226" s="43"/>
      <c r="E226" s="43"/>
      <c r="F226" s="43"/>
      <c r="G226" s="43"/>
      <c r="H226" s="43"/>
      <c r="I226" s="13"/>
      <c r="J226" s="13"/>
      <c r="K226" s="13"/>
      <c r="L226" s="89"/>
    </row>
    <row r="227" spans="1:12" s="25" customFormat="1" x14ac:dyDescent="0.2">
      <c r="A227" s="12" t="s">
        <v>14</v>
      </c>
      <c r="J227" s="43"/>
      <c r="K227" s="40"/>
      <c r="L227" s="41"/>
    </row>
    <row r="228" spans="1:12" s="25" customFormat="1" x14ac:dyDescent="0.2">
      <c r="A228" s="46" t="s">
        <v>293</v>
      </c>
      <c r="J228" s="43"/>
      <c r="K228" s="40"/>
      <c r="L228" s="41"/>
    </row>
    <row r="229" spans="1:12" s="25" customFormat="1" x14ac:dyDescent="0.2">
      <c r="A229" s="46" t="s">
        <v>292</v>
      </c>
      <c r="J229" s="43"/>
      <c r="K229" s="40"/>
      <c r="L229" s="41"/>
    </row>
    <row r="230" spans="1:12" s="25" customFormat="1" x14ac:dyDescent="0.2">
      <c r="A230" s="12" t="s">
        <v>27</v>
      </c>
      <c r="J230" s="43"/>
      <c r="K230" s="40"/>
      <c r="L230" s="41"/>
    </row>
    <row r="231" spans="1:12" s="25" customFormat="1" x14ac:dyDescent="0.2">
      <c r="A231" s="23" t="s">
        <v>24</v>
      </c>
      <c r="J231" s="43"/>
      <c r="K231" s="40"/>
      <c r="L231" s="41"/>
    </row>
    <row r="232" spans="1:12" s="25" customFormat="1" x14ac:dyDescent="0.2">
      <c r="A232" s="26" t="s">
        <v>55</v>
      </c>
      <c r="J232" s="43"/>
      <c r="K232" s="40"/>
      <c r="L232" s="41"/>
    </row>
    <row r="233" spans="1:12" s="25" customFormat="1" x14ac:dyDescent="0.2">
      <c r="A233" s="46" t="s">
        <v>300</v>
      </c>
      <c r="J233" s="43"/>
      <c r="K233" s="40"/>
      <c r="L233" s="41"/>
    </row>
    <row r="234" spans="1:12" s="25" customFormat="1" x14ac:dyDescent="0.2">
      <c r="A234" s="12" t="s">
        <v>289</v>
      </c>
      <c r="J234" s="43"/>
      <c r="K234" s="40"/>
      <c r="L234" s="41"/>
    </row>
    <row r="235" spans="1:12" s="25" customFormat="1" x14ac:dyDescent="0.2">
      <c r="A235" s="46" t="s">
        <v>301</v>
      </c>
      <c r="J235" s="43"/>
      <c r="K235" s="40"/>
      <c r="L235" s="41"/>
    </row>
    <row r="236" spans="1:12" s="25" customFormat="1" x14ac:dyDescent="0.2">
      <c r="A236" s="46" t="s">
        <v>302</v>
      </c>
      <c r="J236" s="43"/>
      <c r="K236" s="40"/>
      <c r="L236" s="41"/>
    </row>
    <row r="237" spans="1:12" s="25" customFormat="1" x14ac:dyDescent="0.2">
      <c r="A237" s="1"/>
      <c r="J237" s="43"/>
      <c r="K237" s="40"/>
      <c r="L237" s="41"/>
    </row>
    <row r="238" spans="1:12" x14ac:dyDescent="0.2">
      <c r="A238"/>
      <c r="B238"/>
      <c r="C238"/>
    </row>
    <row r="239" spans="1:12" x14ac:dyDescent="0.2">
      <c r="A239"/>
      <c r="B239"/>
      <c r="C239"/>
    </row>
    <row r="240" spans="1:12" x14ac:dyDescent="0.2">
      <c r="A240"/>
      <c r="B240"/>
      <c r="C240"/>
    </row>
    <row r="241" spans="1:3" x14ac:dyDescent="0.2">
      <c r="A241"/>
      <c r="B241"/>
      <c r="C241"/>
    </row>
    <row r="242" spans="1:3" x14ac:dyDescent="0.2">
      <c r="A242"/>
      <c r="B242"/>
      <c r="C242"/>
    </row>
    <row r="243" spans="1:3" x14ac:dyDescent="0.2">
      <c r="A243"/>
      <c r="B243"/>
      <c r="C243"/>
    </row>
    <row r="244" spans="1:3" x14ac:dyDescent="0.2">
      <c r="A244"/>
      <c r="B244"/>
      <c r="C244"/>
    </row>
    <row r="245" spans="1:3" x14ac:dyDescent="0.2">
      <c r="A245"/>
      <c r="B245"/>
      <c r="C245"/>
    </row>
    <row r="246" spans="1:3" x14ac:dyDescent="0.2">
      <c r="A246"/>
      <c r="B246"/>
      <c r="C246"/>
    </row>
    <row r="247" spans="1:3" x14ac:dyDescent="0.2">
      <c r="A247"/>
      <c r="B247"/>
      <c r="C247"/>
    </row>
    <row r="248" spans="1:3" x14ac:dyDescent="0.2">
      <c r="A248"/>
      <c r="B248"/>
      <c r="C248"/>
    </row>
    <row r="249" spans="1:3" x14ac:dyDescent="0.2">
      <c r="A249"/>
      <c r="B249"/>
      <c r="C249"/>
    </row>
    <row r="250" spans="1:3" x14ac:dyDescent="0.2">
      <c r="A250"/>
      <c r="B250"/>
      <c r="C250"/>
    </row>
    <row r="251" spans="1:3" x14ac:dyDescent="0.2">
      <c r="A251"/>
      <c r="B251"/>
      <c r="C251"/>
    </row>
    <row r="252" spans="1:3" x14ac:dyDescent="0.2">
      <c r="A252"/>
      <c r="B252"/>
      <c r="C252"/>
    </row>
    <row r="253" spans="1:3" x14ac:dyDescent="0.2">
      <c r="A253"/>
      <c r="B253"/>
      <c r="C253"/>
    </row>
    <row r="254" spans="1:3" x14ac:dyDescent="0.2">
      <c r="A254"/>
      <c r="B254"/>
      <c r="C254"/>
    </row>
    <row r="255" spans="1:3" x14ac:dyDescent="0.2">
      <c r="A255"/>
      <c r="B255"/>
      <c r="C255"/>
    </row>
    <row r="256" spans="1:3" x14ac:dyDescent="0.2">
      <c r="A256"/>
      <c r="B256"/>
      <c r="C256"/>
    </row>
    <row r="257" spans="1:3" x14ac:dyDescent="0.2">
      <c r="A257"/>
      <c r="B257"/>
      <c r="C257"/>
    </row>
    <row r="258" spans="1:3" x14ac:dyDescent="0.2">
      <c r="A258"/>
      <c r="B258"/>
      <c r="C258"/>
    </row>
    <row r="259" spans="1:3" x14ac:dyDescent="0.2">
      <c r="A259"/>
      <c r="B259"/>
      <c r="C259"/>
    </row>
    <row r="260" spans="1:3" x14ac:dyDescent="0.2">
      <c r="A260"/>
      <c r="B260"/>
      <c r="C260"/>
    </row>
    <row r="261" spans="1:3" x14ac:dyDescent="0.2">
      <c r="A261"/>
      <c r="B261"/>
      <c r="C261"/>
    </row>
    <row r="262" spans="1:3" x14ac:dyDescent="0.2">
      <c r="A262"/>
      <c r="B262"/>
      <c r="C262"/>
    </row>
    <row r="263" spans="1:3" x14ac:dyDescent="0.2">
      <c r="A263"/>
      <c r="B263"/>
      <c r="C263"/>
    </row>
    <row r="264" spans="1:3" x14ac:dyDescent="0.2">
      <c r="A264"/>
      <c r="B264"/>
      <c r="C264"/>
    </row>
    <row r="265" spans="1:3" x14ac:dyDescent="0.2">
      <c r="A265"/>
      <c r="B265"/>
      <c r="C265"/>
    </row>
    <row r="266" spans="1:3" x14ac:dyDescent="0.2">
      <c r="A266"/>
      <c r="B266"/>
      <c r="C266"/>
    </row>
    <row r="267" spans="1:3" x14ac:dyDescent="0.2">
      <c r="A267"/>
      <c r="B267"/>
      <c r="C267"/>
    </row>
    <row r="268" spans="1:3" x14ac:dyDescent="0.2">
      <c r="A268"/>
      <c r="B268"/>
      <c r="C268"/>
    </row>
    <row r="269" spans="1:3" x14ac:dyDescent="0.2">
      <c r="A269"/>
      <c r="B269"/>
      <c r="C269"/>
    </row>
    <row r="270" spans="1:3" x14ac:dyDescent="0.2">
      <c r="A270"/>
      <c r="B270"/>
      <c r="C270"/>
    </row>
    <row r="271" spans="1:3" x14ac:dyDescent="0.2">
      <c r="A271"/>
      <c r="B271"/>
      <c r="C271"/>
    </row>
    <row r="272" spans="1:3" x14ac:dyDescent="0.2">
      <c r="A272"/>
      <c r="B272"/>
      <c r="C272"/>
    </row>
    <row r="273" spans="1:3" x14ac:dyDescent="0.2">
      <c r="A273"/>
      <c r="B273"/>
      <c r="C273"/>
    </row>
    <row r="274" spans="1:3" x14ac:dyDescent="0.2">
      <c r="A274"/>
      <c r="B274"/>
      <c r="C274"/>
    </row>
    <row r="275" spans="1:3" x14ac:dyDescent="0.2">
      <c r="A275"/>
      <c r="B275"/>
      <c r="C275"/>
    </row>
    <row r="276" spans="1:3" x14ac:dyDescent="0.2">
      <c r="A276"/>
      <c r="B276"/>
      <c r="C276"/>
    </row>
    <row r="277" spans="1:3" x14ac:dyDescent="0.2">
      <c r="A277"/>
      <c r="B277"/>
      <c r="C277"/>
    </row>
    <row r="278" spans="1:3" x14ac:dyDescent="0.2">
      <c r="A278"/>
      <c r="B278"/>
      <c r="C278"/>
    </row>
    <row r="279" spans="1:3" x14ac:dyDescent="0.2">
      <c r="A279"/>
      <c r="B279"/>
      <c r="C279"/>
    </row>
    <row r="280" spans="1:3" x14ac:dyDescent="0.2">
      <c r="A280"/>
      <c r="B280"/>
      <c r="C280"/>
    </row>
    <row r="281" spans="1:3" x14ac:dyDescent="0.2">
      <c r="A281"/>
      <c r="B281"/>
      <c r="C281"/>
    </row>
    <row r="282" spans="1:3" x14ac:dyDescent="0.2">
      <c r="A282"/>
      <c r="B282"/>
      <c r="C282"/>
    </row>
    <row r="283" spans="1:3" x14ac:dyDescent="0.2">
      <c r="A283"/>
      <c r="B283"/>
      <c r="C283"/>
    </row>
    <row r="284" spans="1:3" x14ac:dyDescent="0.2">
      <c r="A284"/>
      <c r="B284"/>
      <c r="C284"/>
    </row>
    <row r="285" spans="1:3" x14ac:dyDescent="0.2">
      <c r="A285"/>
      <c r="B285"/>
      <c r="C285"/>
    </row>
    <row r="286" spans="1:3" x14ac:dyDescent="0.2">
      <c r="A286"/>
      <c r="B286"/>
      <c r="C286"/>
    </row>
    <row r="287" spans="1:3" x14ac:dyDescent="0.2">
      <c r="A287"/>
      <c r="B287"/>
      <c r="C287"/>
    </row>
    <row r="288" spans="1:3" x14ac:dyDescent="0.2">
      <c r="A288"/>
      <c r="B288"/>
      <c r="C288"/>
    </row>
    <row r="289" spans="1:3" x14ac:dyDescent="0.2">
      <c r="A289"/>
      <c r="B289"/>
      <c r="C289"/>
    </row>
    <row r="290" spans="1:3" x14ac:dyDescent="0.2">
      <c r="A290"/>
      <c r="B290"/>
      <c r="C290"/>
    </row>
    <row r="291" spans="1:3" x14ac:dyDescent="0.2">
      <c r="A291"/>
      <c r="B291"/>
      <c r="C291"/>
    </row>
    <row r="292" spans="1:3" x14ac:dyDescent="0.2">
      <c r="A292"/>
      <c r="B292"/>
      <c r="C292"/>
    </row>
    <row r="293" spans="1:3" x14ac:dyDescent="0.2">
      <c r="A293"/>
      <c r="B293"/>
      <c r="C293"/>
    </row>
    <row r="294" spans="1:3" x14ac:dyDescent="0.2">
      <c r="A294"/>
      <c r="B294"/>
      <c r="C294"/>
    </row>
    <row r="295" spans="1:3" x14ac:dyDescent="0.2">
      <c r="A295"/>
      <c r="B295"/>
      <c r="C295"/>
    </row>
    <row r="296" spans="1:3" x14ac:dyDescent="0.2">
      <c r="A296"/>
      <c r="B296"/>
      <c r="C296"/>
    </row>
    <row r="297" spans="1:3" x14ac:dyDescent="0.2">
      <c r="A297"/>
      <c r="B297"/>
      <c r="C297"/>
    </row>
    <row r="298" spans="1:3" x14ac:dyDescent="0.2">
      <c r="A298"/>
      <c r="B298"/>
      <c r="C298"/>
    </row>
    <row r="299" spans="1:3" x14ac:dyDescent="0.2">
      <c r="A299"/>
      <c r="B299"/>
      <c r="C299"/>
    </row>
    <row r="300" spans="1:3" x14ac:dyDescent="0.2">
      <c r="A300"/>
      <c r="B300"/>
      <c r="C300"/>
    </row>
    <row r="301" spans="1:3" x14ac:dyDescent="0.2">
      <c r="A301"/>
      <c r="B301"/>
      <c r="C301"/>
    </row>
    <row r="302" spans="1:3" x14ac:dyDescent="0.2">
      <c r="A302"/>
      <c r="B302"/>
      <c r="C302"/>
    </row>
    <row r="303" spans="1:3" x14ac:dyDescent="0.2">
      <c r="A303"/>
      <c r="B303"/>
      <c r="C303"/>
    </row>
    <row r="304" spans="1:3" x14ac:dyDescent="0.2">
      <c r="A304"/>
      <c r="B304"/>
      <c r="C304"/>
    </row>
    <row r="305" spans="1:3" x14ac:dyDescent="0.2">
      <c r="A305"/>
      <c r="B305"/>
      <c r="C305"/>
    </row>
    <row r="306" spans="1:3" x14ac:dyDescent="0.2">
      <c r="A306"/>
      <c r="B306"/>
      <c r="C306"/>
    </row>
    <row r="307" spans="1:3" x14ac:dyDescent="0.2">
      <c r="A307"/>
      <c r="B307"/>
      <c r="C307"/>
    </row>
    <row r="308" spans="1:3" x14ac:dyDescent="0.2">
      <c r="A308"/>
      <c r="B308"/>
      <c r="C308"/>
    </row>
    <row r="309" spans="1:3" x14ac:dyDescent="0.2">
      <c r="A309"/>
      <c r="B309"/>
      <c r="C309"/>
    </row>
    <row r="310" spans="1:3" x14ac:dyDescent="0.2">
      <c r="A310"/>
      <c r="B310"/>
      <c r="C310"/>
    </row>
    <row r="311" spans="1:3" x14ac:dyDescent="0.2">
      <c r="A311"/>
      <c r="B311"/>
      <c r="C311"/>
    </row>
    <row r="312" spans="1:3" x14ac:dyDescent="0.2">
      <c r="A312"/>
      <c r="B312"/>
      <c r="C312"/>
    </row>
    <row r="313" spans="1:3" x14ac:dyDescent="0.2">
      <c r="A313"/>
      <c r="B313"/>
      <c r="C313"/>
    </row>
    <row r="314" spans="1:3" x14ac:dyDescent="0.2">
      <c r="A314"/>
      <c r="B314"/>
      <c r="C314"/>
    </row>
    <row r="315" spans="1:3" x14ac:dyDescent="0.2">
      <c r="A315"/>
      <c r="B315"/>
      <c r="C315"/>
    </row>
    <row r="316" spans="1:3" x14ac:dyDescent="0.2">
      <c r="A316"/>
      <c r="B316"/>
      <c r="C316"/>
    </row>
    <row r="317" spans="1:3" x14ac:dyDescent="0.2">
      <c r="A317"/>
      <c r="B317"/>
      <c r="C317"/>
    </row>
    <row r="318" spans="1:3" x14ac:dyDescent="0.2">
      <c r="A318"/>
      <c r="B318"/>
      <c r="C318"/>
    </row>
    <row r="319" spans="1:3" x14ac:dyDescent="0.2">
      <c r="A319"/>
      <c r="B319"/>
      <c r="C319"/>
    </row>
    <row r="320" spans="1:3" x14ac:dyDescent="0.2">
      <c r="A320"/>
      <c r="B320"/>
      <c r="C320"/>
    </row>
    <row r="321" spans="1:3" x14ac:dyDescent="0.2">
      <c r="A321"/>
      <c r="B321"/>
      <c r="C321"/>
    </row>
    <row r="322" spans="1:3" x14ac:dyDescent="0.2">
      <c r="A322"/>
      <c r="B322"/>
      <c r="C322"/>
    </row>
    <row r="323" spans="1:3" x14ac:dyDescent="0.2">
      <c r="A323"/>
      <c r="B323"/>
      <c r="C323"/>
    </row>
    <row r="324" spans="1:3" x14ac:dyDescent="0.2">
      <c r="A324"/>
      <c r="B324"/>
      <c r="C324"/>
    </row>
    <row r="325" spans="1:3" x14ac:dyDescent="0.2">
      <c r="A325"/>
      <c r="B325"/>
      <c r="C325"/>
    </row>
    <row r="326" spans="1:3" x14ac:dyDescent="0.2">
      <c r="A326"/>
      <c r="B326"/>
      <c r="C326"/>
    </row>
    <row r="327" spans="1:3" x14ac:dyDescent="0.2">
      <c r="A327"/>
      <c r="B327"/>
      <c r="C327"/>
    </row>
    <row r="328" spans="1:3" x14ac:dyDescent="0.2">
      <c r="A328"/>
      <c r="B328"/>
      <c r="C328"/>
    </row>
    <row r="329" spans="1:3" x14ac:dyDescent="0.2">
      <c r="A329"/>
      <c r="B329"/>
      <c r="C329"/>
    </row>
    <row r="330" spans="1:3" x14ac:dyDescent="0.2">
      <c r="A330"/>
      <c r="B330"/>
      <c r="C330"/>
    </row>
    <row r="331" spans="1:3" x14ac:dyDescent="0.2">
      <c r="A331"/>
      <c r="B331"/>
      <c r="C331"/>
    </row>
    <row r="332" spans="1:3" x14ac:dyDescent="0.2">
      <c r="A332"/>
      <c r="B332"/>
      <c r="C332"/>
    </row>
    <row r="333" spans="1:3" x14ac:dyDescent="0.2">
      <c r="A333"/>
      <c r="B333"/>
      <c r="C333"/>
    </row>
    <row r="334" spans="1:3" x14ac:dyDescent="0.2">
      <c r="A334"/>
      <c r="B334"/>
      <c r="C334"/>
    </row>
    <row r="335" spans="1:3" x14ac:dyDescent="0.2">
      <c r="A335"/>
      <c r="B335"/>
      <c r="C335"/>
    </row>
    <row r="336" spans="1:3" x14ac:dyDescent="0.2">
      <c r="A336"/>
      <c r="B336"/>
      <c r="C336"/>
    </row>
    <row r="337" spans="1:3" x14ac:dyDescent="0.2">
      <c r="A337"/>
      <c r="B337"/>
      <c r="C337"/>
    </row>
    <row r="338" spans="1:3" x14ac:dyDescent="0.2">
      <c r="A338"/>
      <c r="B338"/>
      <c r="C338"/>
    </row>
    <row r="339" spans="1:3" x14ac:dyDescent="0.2">
      <c r="A339"/>
      <c r="B339"/>
      <c r="C339"/>
    </row>
    <row r="340" spans="1:3" x14ac:dyDescent="0.2">
      <c r="A340"/>
      <c r="B340"/>
      <c r="C340"/>
    </row>
    <row r="341" spans="1:3" x14ac:dyDescent="0.2">
      <c r="A341"/>
      <c r="B341"/>
      <c r="C341"/>
    </row>
    <row r="342" spans="1:3" x14ac:dyDescent="0.2">
      <c r="A342"/>
      <c r="B342"/>
      <c r="C342"/>
    </row>
    <row r="343" spans="1:3" x14ac:dyDescent="0.2">
      <c r="A343"/>
      <c r="B343"/>
      <c r="C343"/>
    </row>
    <row r="344" spans="1:3" x14ac:dyDescent="0.2">
      <c r="A344"/>
      <c r="B344"/>
      <c r="C344"/>
    </row>
    <row r="345" spans="1:3" x14ac:dyDescent="0.2">
      <c r="A345"/>
      <c r="B345"/>
      <c r="C345"/>
    </row>
    <row r="346" spans="1:3" x14ac:dyDescent="0.2">
      <c r="A346"/>
      <c r="B346"/>
      <c r="C346"/>
    </row>
    <row r="347" spans="1:3" x14ac:dyDescent="0.2">
      <c r="A347"/>
      <c r="B347"/>
      <c r="C347"/>
    </row>
    <row r="348" spans="1:3" x14ac:dyDescent="0.2">
      <c r="A348"/>
      <c r="B348"/>
      <c r="C348"/>
    </row>
    <row r="349" spans="1:3" x14ac:dyDescent="0.2">
      <c r="A349"/>
      <c r="B349"/>
      <c r="C349"/>
    </row>
    <row r="350" spans="1:3" x14ac:dyDescent="0.2">
      <c r="A350"/>
      <c r="B350"/>
      <c r="C350"/>
    </row>
    <row r="351" spans="1:3" x14ac:dyDescent="0.2">
      <c r="A351"/>
      <c r="B351"/>
      <c r="C351"/>
    </row>
    <row r="352" spans="1:3" x14ac:dyDescent="0.2">
      <c r="A352"/>
      <c r="B352"/>
      <c r="C352"/>
    </row>
    <row r="353" spans="1:3" x14ac:dyDescent="0.2">
      <c r="A353"/>
      <c r="B353"/>
      <c r="C353"/>
    </row>
    <row r="354" spans="1:3" x14ac:dyDescent="0.2">
      <c r="A354"/>
      <c r="B354"/>
      <c r="C354"/>
    </row>
    <row r="355" spans="1:3" x14ac:dyDescent="0.2">
      <c r="A355"/>
      <c r="B355"/>
      <c r="C355"/>
    </row>
    <row r="356" spans="1:3" x14ac:dyDescent="0.2">
      <c r="A356"/>
      <c r="B356"/>
      <c r="C356"/>
    </row>
    <row r="357" spans="1:3" x14ac:dyDescent="0.2">
      <c r="A357"/>
      <c r="B357"/>
      <c r="C357"/>
    </row>
    <row r="358" spans="1:3" x14ac:dyDescent="0.2">
      <c r="A358"/>
      <c r="B358"/>
      <c r="C358"/>
    </row>
    <row r="359" spans="1:3" x14ac:dyDescent="0.2">
      <c r="A359"/>
      <c r="B359"/>
      <c r="C359"/>
    </row>
    <row r="360" spans="1:3" x14ac:dyDescent="0.2">
      <c r="A360"/>
      <c r="B360"/>
      <c r="C360"/>
    </row>
    <row r="361" spans="1:3" x14ac:dyDescent="0.2">
      <c r="A361"/>
      <c r="B361"/>
      <c r="C361"/>
    </row>
    <row r="362" spans="1:3" x14ac:dyDescent="0.2">
      <c r="A362"/>
      <c r="B362"/>
      <c r="C362"/>
    </row>
    <row r="363" spans="1:3" x14ac:dyDescent="0.2">
      <c r="A363"/>
      <c r="B363"/>
      <c r="C363"/>
    </row>
    <row r="364" spans="1:3" x14ac:dyDescent="0.2">
      <c r="A364"/>
      <c r="B364"/>
      <c r="C364"/>
    </row>
    <row r="365" spans="1:3" x14ac:dyDescent="0.2">
      <c r="A365"/>
      <c r="B365"/>
      <c r="C365"/>
    </row>
    <row r="366" spans="1:3" x14ac:dyDescent="0.2">
      <c r="A366"/>
      <c r="B366"/>
      <c r="C366"/>
    </row>
    <row r="367" spans="1:3" x14ac:dyDescent="0.2">
      <c r="A367"/>
      <c r="B367"/>
      <c r="C367"/>
    </row>
    <row r="368" spans="1:3" x14ac:dyDescent="0.2">
      <c r="A368"/>
      <c r="B368"/>
      <c r="C368"/>
    </row>
    <row r="369" spans="1:3" x14ac:dyDescent="0.2">
      <c r="A369"/>
      <c r="B369"/>
      <c r="C369"/>
    </row>
    <row r="370" spans="1:3" x14ac:dyDescent="0.2">
      <c r="A370"/>
      <c r="B370"/>
      <c r="C370"/>
    </row>
    <row r="371" spans="1:3" x14ac:dyDescent="0.2">
      <c r="A371"/>
      <c r="B371"/>
      <c r="C371"/>
    </row>
    <row r="372" spans="1:3" x14ac:dyDescent="0.2">
      <c r="A372"/>
      <c r="B372"/>
      <c r="C372"/>
    </row>
    <row r="373" spans="1:3" x14ac:dyDescent="0.2">
      <c r="A373"/>
      <c r="B373"/>
      <c r="C373"/>
    </row>
    <row r="374" spans="1:3" x14ac:dyDescent="0.2">
      <c r="A374"/>
      <c r="B374"/>
      <c r="C374"/>
    </row>
    <row r="375" spans="1:3" x14ac:dyDescent="0.2">
      <c r="A375"/>
      <c r="B375"/>
      <c r="C375"/>
    </row>
    <row r="376" spans="1:3" x14ac:dyDescent="0.2">
      <c r="A376"/>
      <c r="B376"/>
      <c r="C376"/>
    </row>
    <row r="377" spans="1:3" x14ac:dyDescent="0.2">
      <c r="A377"/>
      <c r="B377"/>
      <c r="C377"/>
    </row>
    <row r="378" spans="1:3" x14ac:dyDescent="0.2">
      <c r="A378"/>
      <c r="B378"/>
      <c r="C378"/>
    </row>
    <row r="379" spans="1:3" x14ac:dyDescent="0.2">
      <c r="A379"/>
      <c r="B379"/>
      <c r="C379"/>
    </row>
    <row r="380" spans="1:3" x14ac:dyDescent="0.2">
      <c r="A380"/>
      <c r="B380"/>
      <c r="C380"/>
    </row>
    <row r="381" spans="1:3" x14ac:dyDescent="0.2">
      <c r="A381"/>
      <c r="B381"/>
      <c r="C381"/>
    </row>
    <row r="382" spans="1:3" x14ac:dyDescent="0.2">
      <c r="A382"/>
      <c r="B382"/>
      <c r="C382"/>
    </row>
    <row r="383" spans="1:3" x14ac:dyDescent="0.2">
      <c r="A383"/>
      <c r="B383"/>
      <c r="C383"/>
    </row>
    <row r="384" spans="1:3" x14ac:dyDescent="0.2">
      <c r="A384"/>
      <c r="B384"/>
      <c r="C384"/>
    </row>
    <row r="385" spans="1:3" x14ac:dyDescent="0.2">
      <c r="A385"/>
      <c r="B385"/>
      <c r="C385"/>
    </row>
    <row r="386" spans="1:3" x14ac:dyDescent="0.2">
      <c r="A386"/>
      <c r="B386"/>
      <c r="C386"/>
    </row>
    <row r="387" spans="1:3" x14ac:dyDescent="0.2">
      <c r="A387"/>
      <c r="B387"/>
      <c r="C387"/>
    </row>
    <row r="388" spans="1:3" x14ac:dyDescent="0.2">
      <c r="A388"/>
      <c r="B388"/>
      <c r="C388"/>
    </row>
    <row r="389" spans="1:3" x14ac:dyDescent="0.2">
      <c r="A389"/>
      <c r="B389"/>
      <c r="C389"/>
    </row>
    <row r="390" spans="1:3" x14ac:dyDescent="0.2">
      <c r="A390"/>
      <c r="B390"/>
      <c r="C390"/>
    </row>
    <row r="391" spans="1:3" x14ac:dyDescent="0.2">
      <c r="A391"/>
      <c r="B391"/>
      <c r="C391"/>
    </row>
    <row r="392" spans="1:3" x14ac:dyDescent="0.2">
      <c r="A392"/>
      <c r="B392"/>
      <c r="C392"/>
    </row>
    <row r="393" spans="1:3" x14ac:dyDescent="0.2">
      <c r="A393"/>
      <c r="B393"/>
      <c r="C393"/>
    </row>
    <row r="394" spans="1:3" x14ac:dyDescent="0.2">
      <c r="A394"/>
      <c r="B394"/>
      <c r="C394"/>
    </row>
    <row r="395" spans="1:3" x14ac:dyDescent="0.2">
      <c r="A395"/>
      <c r="B395"/>
      <c r="C395"/>
    </row>
    <row r="396" spans="1:3" x14ac:dyDescent="0.2">
      <c r="A396"/>
      <c r="B396"/>
      <c r="C396"/>
    </row>
    <row r="397" spans="1:3" x14ac:dyDescent="0.2">
      <c r="A397"/>
      <c r="B397"/>
      <c r="C397"/>
    </row>
    <row r="398" spans="1:3" x14ac:dyDescent="0.2">
      <c r="A398"/>
      <c r="B398"/>
      <c r="C398"/>
    </row>
    <row r="399" spans="1:3" x14ac:dyDescent="0.2">
      <c r="A399"/>
      <c r="B399"/>
      <c r="C399"/>
    </row>
    <row r="400" spans="1:3" x14ac:dyDescent="0.2">
      <c r="A400"/>
      <c r="B400"/>
      <c r="C400"/>
    </row>
    <row r="401" spans="1:3" x14ac:dyDescent="0.2">
      <c r="A401"/>
      <c r="B401"/>
      <c r="C401"/>
    </row>
    <row r="402" spans="1:3" x14ac:dyDescent="0.2">
      <c r="A402"/>
      <c r="B402"/>
      <c r="C402"/>
    </row>
    <row r="403" spans="1:3" x14ac:dyDescent="0.2">
      <c r="A403"/>
      <c r="B403"/>
      <c r="C403"/>
    </row>
    <row r="404" spans="1:3" x14ac:dyDescent="0.2">
      <c r="A404"/>
      <c r="B404"/>
      <c r="C404"/>
    </row>
    <row r="405" spans="1:3" x14ac:dyDescent="0.2">
      <c r="A405"/>
      <c r="B405"/>
      <c r="C405"/>
    </row>
    <row r="406" spans="1:3" x14ac:dyDescent="0.2">
      <c r="A406"/>
      <c r="B406"/>
      <c r="C406"/>
    </row>
    <row r="407" spans="1:3" x14ac:dyDescent="0.2">
      <c r="A407"/>
      <c r="B407"/>
      <c r="C407"/>
    </row>
    <row r="408" spans="1:3" x14ac:dyDescent="0.2">
      <c r="A408"/>
      <c r="B408"/>
      <c r="C408"/>
    </row>
    <row r="409" spans="1:3" x14ac:dyDescent="0.2">
      <c r="A409"/>
      <c r="B409"/>
      <c r="C409"/>
    </row>
    <row r="410" spans="1:3" x14ac:dyDescent="0.2">
      <c r="A410"/>
      <c r="B410"/>
      <c r="C410"/>
    </row>
    <row r="411" spans="1:3" x14ac:dyDescent="0.2">
      <c r="A411"/>
      <c r="B411"/>
      <c r="C411"/>
    </row>
    <row r="412" spans="1:3" x14ac:dyDescent="0.2">
      <c r="A412"/>
      <c r="B412"/>
      <c r="C412"/>
    </row>
    <row r="413" spans="1:3" x14ac:dyDescent="0.2">
      <c r="A413"/>
      <c r="B413"/>
      <c r="C413"/>
    </row>
    <row r="414" spans="1:3" x14ac:dyDescent="0.2">
      <c r="A414"/>
      <c r="B414"/>
      <c r="C414"/>
    </row>
    <row r="415" spans="1:3" x14ac:dyDescent="0.2">
      <c r="A415"/>
      <c r="B415"/>
      <c r="C415"/>
    </row>
    <row r="416" spans="1:3" x14ac:dyDescent="0.2">
      <c r="A416"/>
      <c r="B416"/>
      <c r="C416"/>
    </row>
    <row r="417" spans="1:3" x14ac:dyDescent="0.2">
      <c r="A417"/>
      <c r="B417"/>
      <c r="C417"/>
    </row>
    <row r="418" spans="1:3" x14ac:dyDescent="0.2">
      <c r="A418"/>
      <c r="B418"/>
      <c r="C418"/>
    </row>
    <row r="419" spans="1:3" x14ac:dyDescent="0.2">
      <c r="A419"/>
      <c r="B419"/>
      <c r="C419"/>
    </row>
    <row r="420" spans="1:3" x14ac:dyDescent="0.2">
      <c r="A420"/>
      <c r="B420"/>
      <c r="C420"/>
    </row>
    <row r="421" spans="1:3" x14ac:dyDescent="0.2">
      <c r="A421"/>
      <c r="B421"/>
      <c r="C421"/>
    </row>
    <row r="422" spans="1:3" x14ac:dyDescent="0.2">
      <c r="A422"/>
      <c r="B422"/>
      <c r="C422"/>
    </row>
    <row r="423" spans="1:3" x14ac:dyDescent="0.2">
      <c r="A423"/>
      <c r="B423"/>
      <c r="C423"/>
    </row>
    <row r="424" spans="1:3" x14ac:dyDescent="0.2">
      <c r="A424"/>
      <c r="B424"/>
      <c r="C424"/>
    </row>
    <row r="425" spans="1:3" x14ac:dyDescent="0.2">
      <c r="A425"/>
      <c r="B425"/>
      <c r="C425"/>
    </row>
    <row r="426" spans="1:3" x14ac:dyDescent="0.2">
      <c r="A426"/>
      <c r="B426"/>
      <c r="C426"/>
    </row>
    <row r="427" spans="1:3" x14ac:dyDescent="0.2">
      <c r="A427"/>
      <c r="B427"/>
      <c r="C427"/>
    </row>
    <row r="428" spans="1:3" x14ac:dyDescent="0.2">
      <c r="A428"/>
      <c r="B428"/>
      <c r="C428"/>
    </row>
    <row r="429" spans="1:3" x14ac:dyDescent="0.2">
      <c r="A429"/>
      <c r="B429"/>
      <c r="C429"/>
    </row>
    <row r="430" spans="1:3" x14ac:dyDescent="0.2">
      <c r="A430"/>
      <c r="B430"/>
      <c r="C430"/>
    </row>
    <row r="431" spans="1:3" x14ac:dyDescent="0.2">
      <c r="A431"/>
      <c r="B431"/>
      <c r="C431"/>
    </row>
    <row r="432" spans="1:3" x14ac:dyDescent="0.2">
      <c r="A432"/>
      <c r="B432"/>
      <c r="C432"/>
    </row>
    <row r="433" spans="1:3" x14ac:dyDescent="0.2">
      <c r="A433"/>
      <c r="B433"/>
      <c r="C433"/>
    </row>
    <row r="434" spans="1:3" x14ac:dyDescent="0.2">
      <c r="A434"/>
      <c r="B434"/>
      <c r="C434"/>
    </row>
    <row r="435" spans="1:3" x14ac:dyDescent="0.2">
      <c r="A435"/>
      <c r="B435"/>
      <c r="C435"/>
    </row>
    <row r="436" spans="1:3" x14ac:dyDescent="0.2">
      <c r="A436"/>
      <c r="B436"/>
      <c r="C436"/>
    </row>
    <row r="437" spans="1:3" x14ac:dyDescent="0.2">
      <c r="A437"/>
      <c r="B437"/>
      <c r="C437"/>
    </row>
    <row r="438" spans="1:3" x14ac:dyDescent="0.2">
      <c r="A438"/>
      <c r="B438"/>
      <c r="C438"/>
    </row>
    <row r="439" spans="1:3" x14ac:dyDescent="0.2">
      <c r="A439"/>
      <c r="B439"/>
      <c r="C439"/>
    </row>
    <row r="440" spans="1:3" x14ac:dyDescent="0.2">
      <c r="A440"/>
      <c r="B440"/>
      <c r="C440"/>
    </row>
    <row r="441" spans="1:3" x14ac:dyDescent="0.2">
      <c r="A441"/>
      <c r="B441"/>
      <c r="C441"/>
    </row>
    <row r="442" spans="1:3" x14ac:dyDescent="0.2">
      <c r="A442"/>
      <c r="B442"/>
      <c r="C442"/>
    </row>
    <row r="443" spans="1:3" x14ac:dyDescent="0.2">
      <c r="A443"/>
      <c r="B443"/>
      <c r="C443"/>
    </row>
    <row r="444" spans="1:3" x14ac:dyDescent="0.2">
      <c r="A444"/>
      <c r="B444"/>
      <c r="C444"/>
    </row>
    <row r="445" spans="1:3" x14ac:dyDescent="0.2">
      <c r="A445"/>
      <c r="B445"/>
      <c r="C445"/>
    </row>
    <row r="446" spans="1:3" x14ac:dyDescent="0.2">
      <c r="A446"/>
      <c r="B446"/>
      <c r="C446"/>
    </row>
    <row r="447" spans="1:3" x14ac:dyDescent="0.2">
      <c r="A447"/>
      <c r="B447"/>
      <c r="C447"/>
    </row>
    <row r="448" spans="1:3" x14ac:dyDescent="0.2">
      <c r="A448"/>
      <c r="B448"/>
      <c r="C448"/>
    </row>
    <row r="449" spans="1:3" x14ac:dyDescent="0.2">
      <c r="A449"/>
      <c r="B449"/>
      <c r="C449"/>
    </row>
    <row r="450" spans="1:3" x14ac:dyDescent="0.2">
      <c r="A450"/>
      <c r="B450"/>
      <c r="C450"/>
    </row>
    <row r="451" spans="1:3" x14ac:dyDescent="0.2">
      <c r="A451"/>
      <c r="B451"/>
      <c r="C451"/>
    </row>
    <row r="452" spans="1:3" x14ac:dyDescent="0.2">
      <c r="A452"/>
      <c r="B452"/>
      <c r="C452"/>
    </row>
  </sheetData>
  <sortState ref="A12:L223">
    <sortCondition ref="D12:D223"/>
    <sortCondition ref="F12:F223"/>
  </sortState>
  <mergeCells count="2">
    <mergeCell ref="L10:L11"/>
    <mergeCell ref="I10:K10"/>
  </mergeCells>
  <phoneticPr fontId="5" type="noConversion"/>
  <pageMargins left="0.75" right="0.75" top="1" bottom="1" header="0.5" footer="0.5"/>
  <pageSetup paperSize="9" scale="40" fitToHeight="20" orientation="landscape" r:id="rId1"/>
  <headerFooter alignWithMargins="0">
    <oddHeader>&amp;L&amp;F: &amp;A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FRONTPAGE</vt:lpstr>
      <vt:lpstr>TWO WEEK WAIT-ALL CANCER</vt:lpstr>
      <vt:lpstr>TWO WEEK WAIT-BREAST SYMPTOMS</vt:lpstr>
      <vt:lpstr>62-DAY (ALL CANCER)</vt:lpstr>
      <vt:lpstr>62-DAY (SCREENING)</vt:lpstr>
      <vt:lpstr>62-DAY (CONSULTANT UPGRADE)</vt:lpstr>
      <vt:lpstr>31-DAY FIRST TREAT (ALL CANCER)</vt:lpstr>
      <vt:lpstr>31-DAY SUB TREAT (SURGERY)</vt:lpstr>
      <vt:lpstr>31-DAY SUB TREAT (DRUGS)</vt:lpstr>
      <vt:lpstr>31-DAY SUB TREAT (RADIOTHERAPY)</vt:lpstr>
    </vt:vector>
  </TitlesOfParts>
  <Company>Department of Health</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DH User</dc:creator>
  <cp:lastModifiedBy>Burgess, Scott</cp:lastModifiedBy>
  <cp:lastPrinted>2012-05-15T09:55:28Z</cp:lastPrinted>
  <dcterms:created xsi:type="dcterms:W3CDTF">2003-08-01T14:12:13Z</dcterms:created>
  <dcterms:modified xsi:type="dcterms:W3CDTF">2014-05-29T15:03:05Z</dcterms:modified>
</cp:coreProperties>
</file>