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195" windowWidth="18195" windowHeight="9930"/>
  </bookViews>
  <sheets>
    <sheet name="Cover" sheetId="1" r:id="rId1"/>
    <sheet name="Data" sheetId="2" r:id="rId2"/>
  </sheets>
  <definedNames>
    <definedName name="_xlnm.Print_Area" localSheetId="0">Cover!$A$1:$L$23</definedName>
    <definedName name="_xlnm.Print_Area" localSheetId="1">Data!$A$1:$BK$109</definedName>
  </definedNames>
  <calcPr calcId="145621" calcMode="manual"/>
</workbook>
</file>

<file path=xl/calcChain.xml><?xml version="1.0" encoding="utf-8"?>
<calcChain xmlns="http://schemas.openxmlformats.org/spreadsheetml/2006/main">
  <c r="E92" i="2" l="1"/>
  <c r="F92" i="2"/>
  <c r="L92" i="2"/>
  <c r="M92" i="2"/>
  <c r="S92" i="2"/>
  <c r="T92" i="2"/>
  <c r="Z92" i="2"/>
  <c r="AA92" i="2"/>
  <c r="AG92" i="2"/>
  <c r="AH92" i="2"/>
  <c r="AN92" i="2"/>
  <c r="AO92" i="2"/>
  <c r="AU92" i="2"/>
  <c r="AV92" i="2"/>
  <c r="BB92" i="2"/>
  <c r="BC92" i="2"/>
  <c r="BI92" i="2"/>
  <c r="BJ92" i="2"/>
  <c r="C97" i="2"/>
  <c r="D97" i="2"/>
  <c r="E97" i="2"/>
  <c r="F97" i="2"/>
  <c r="Q97" i="2"/>
  <c r="R97" i="2"/>
  <c r="S97" i="2"/>
  <c r="T97" i="2"/>
  <c r="X97" i="2"/>
  <c r="Y97" i="2"/>
  <c r="Z97" i="2"/>
  <c r="AA97" i="2"/>
  <c r="AL97" i="2"/>
  <c r="AM97" i="2"/>
  <c r="AN97" i="2"/>
  <c r="AO97" i="2"/>
  <c r="AS97" i="2"/>
  <c r="AT97" i="2"/>
  <c r="AU97" i="2"/>
  <c r="AV97" i="2"/>
  <c r="AZ97" i="2"/>
  <c r="BA97" i="2"/>
  <c r="BB97" i="2"/>
  <c r="BC97" i="2"/>
  <c r="BG97" i="2"/>
  <c r="BH97" i="2"/>
  <c r="BI97" i="2"/>
  <c r="BJ97" i="2"/>
  <c r="C98" i="2"/>
  <c r="D98" i="2"/>
  <c r="E98" i="2"/>
  <c r="F98" i="2"/>
  <c r="J98" i="2"/>
  <c r="K98" i="2"/>
  <c r="L98" i="2"/>
  <c r="M98" i="2"/>
  <c r="Q98" i="2"/>
  <c r="R98" i="2"/>
  <c r="S98" i="2"/>
  <c r="T98" i="2"/>
  <c r="X98" i="2"/>
  <c r="Y98" i="2"/>
  <c r="Z98" i="2"/>
  <c r="AA98" i="2"/>
  <c r="AL98" i="2"/>
  <c r="AM98" i="2"/>
  <c r="AN98" i="2"/>
  <c r="AO98" i="2"/>
  <c r="AS98" i="2"/>
  <c r="AT98" i="2"/>
  <c r="AU98" i="2"/>
  <c r="AV98" i="2"/>
  <c r="AZ98" i="2"/>
  <c r="BA98" i="2"/>
  <c r="BB98" i="2"/>
  <c r="BC98" i="2"/>
  <c r="BG98" i="2"/>
  <c r="BH98" i="2"/>
  <c r="BI98" i="2"/>
  <c r="BJ98" i="2"/>
  <c r="C99" i="2"/>
  <c r="D99" i="2"/>
  <c r="E99" i="2"/>
  <c r="F99" i="2"/>
  <c r="J99" i="2"/>
  <c r="K99" i="2"/>
  <c r="L99" i="2"/>
  <c r="M99" i="2"/>
  <c r="Q99" i="2"/>
  <c r="R99" i="2"/>
  <c r="S99" i="2"/>
  <c r="T99" i="2"/>
  <c r="X99" i="2"/>
  <c r="Y99" i="2"/>
  <c r="Z99" i="2"/>
  <c r="AA99" i="2"/>
  <c r="AE99" i="2"/>
  <c r="AF99" i="2"/>
  <c r="AG99" i="2"/>
  <c r="AH99" i="2"/>
  <c r="AL99" i="2"/>
  <c r="AM99" i="2"/>
  <c r="AN99" i="2"/>
  <c r="AO99" i="2"/>
  <c r="AS99" i="2"/>
  <c r="AT99" i="2"/>
  <c r="AU99" i="2"/>
  <c r="AV99" i="2"/>
  <c r="AZ99" i="2"/>
  <c r="BA99" i="2"/>
  <c r="BB99" i="2"/>
  <c r="BC99" i="2"/>
  <c r="BG99" i="2"/>
  <c r="BH99" i="2"/>
  <c r="BI99" i="2"/>
  <c r="BJ99" i="2"/>
  <c r="C100" i="2"/>
  <c r="D100" i="2"/>
  <c r="E100" i="2"/>
  <c r="F100" i="2"/>
  <c r="J100" i="2"/>
  <c r="K100" i="2"/>
  <c r="L100" i="2"/>
  <c r="M100" i="2"/>
  <c r="Q100" i="2"/>
  <c r="R100" i="2"/>
  <c r="S100" i="2"/>
  <c r="T100" i="2"/>
  <c r="X100" i="2"/>
  <c r="Y100" i="2"/>
  <c r="Z100" i="2"/>
  <c r="AA100" i="2"/>
  <c r="AE100" i="2"/>
  <c r="AF100" i="2"/>
  <c r="AG100" i="2"/>
  <c r="AH100" i="2"/>
  <c r="AL100" i="2"/>
  <c r="AM100" i="2"/>
  <c r="AN100" i="2"/>
  <c r="AO100" i="2"/>
  <c r="AS100" i="2"/>
  <c r="AT100" i="2"/>
  <c r="AU100" i="2"/>
  <c r="AV100" i="2"/>
  <c r="AZ100" i="2"/>
  <c r="BA100" i="2"/>
  <c r="BB100" i="2"/>
  <c r="BC100" i="2"/>
  <c r="BG100" i="2"/>
  <c r="BH100" i="2"/>
  <c r="BI100" i="2"/>
  <c r="BJ100" i="2"/>
  <c r="C101" i="2"/>
  <c r="D101" i="2"/>
  <c r="E101" i="2"/>
  <c r="F101" i="2"/>
  <c r="J101" i="2"/>
  <c r="K101" i="2"/>
  <c r="L101" i="2"/>
  <c r="M101" i="2"/>
  <c r="Q101" i="2"/>
  <c r="R101" i="2"/>
  <c r="S101" i="2"/>
  <c r="T101" i="2"/>
  <c r="X101" i="2"/>
  <c r="Y101" i="2"/>
  <c r="Z101" i="2"/>
  <c r="AA101" i="2"/>
  <c r="AE101" i="2"/>
  <c r="AF101" i="2"/>
  <c r="AG101" i="2"/>
  <c r="AH101" i="2"/>
  <c r="AL101" i="2"/>
  <c r="AM101" i="2"/>
  <c r="AN101" i="2"/>
  <c r="AO101" i="2"/>
  <c r="AS101" i="2"/>
  <c r="AT101" i="2"/>
  <c r="AU101" i="2"/>
  <c r="AV101" i="2"/>
  <c r="AZ101" i="2"/>
  <c r="BA101" i="2"/>
  <c r="BB101" i="2"/>
  <c r="BC101" i="2"/>
  <c r="BG101" i="2"/>
  <c r="BH101" i="2"/>
  <c r="BI101" i="2"/>
  <c r="BJ101" i="2"/>
  <c r="C102" i="2"/>
  <c r="D102" i="2"/>
  <c r="E102" i="2"/>
  <c r="F102" i="2"/>
  <c r="J102" i="2"/>
  <c r="K102" i="2"/>
  <c r="L102" i="2"/>
  <c r="M102" i="2"/>
  <c r="Q102" i="2"/>
  <c r="R102" i="2"/>
  <c r="S102" i="2"/>
  <c r="T102" i="2"/>
  <c r="X102" i="2"/>
  <c r="Y102" i="2"/>
  <c r="Z102" i="2"/>
  <c r="AA102" i="2"/>
  <c r="AE102" i="2"/>
  <c r="AF102" i="2"/>
  <c r="AG102" i="2"/>
  <c r="AH102" i="2"/>
  <c r="AL102" i="2"/>
  <c r="AM102" i="2"/>
  <c r="AN102" i="2"/>
  <c r="AO102" i="2"/>
  <c r="AS102" i="2"/>
  <c r="AT102" i="2"/>
  <c r="AU102" i="2"/>
  <c r="AV102" i="2"/>
  <c r="AZ102" i="2"/>
  <c r="BA102" i="2"/>
  <c r="BB102" i="2"/>
  <c r="BC102" i="2"/>
  <c r="BG102" i="2"/>
  <c r="BH102" i="2"/>
  <c r="BI102" i="2"/>
  <c r="BJ102" i="2"/>
  <c r="C103" i="2"/>
  <c r="D103" i="2"/>
  <c r="E103" i="2"/>
  <c r="F103" i="2"/>
  <c r="J103" i="2"/>
  <c r="K103" i="2"/>
  <c r="L103" i="2"/>
  <c r="M103" i="2"/>
  <c r="Q103" i="2"/>
  <c r="R103" i="2"/>
  <c r="S103" i="2"/>
  <c r="T103" i="2"/>
  <c r="X103" i="2"/>
  <c r="Y103" i="2"/>
  <c r="Z103" i="2"/>
  <c r="AA103" i="2"/>
  <c r="AE103" i="2"/>
  <c r="AF103" i="2"/>
  <c r="AG103" i="2"/>
  <c r="AH103" i="2"/>
  <c r="AL103" i="2"/>
  <c r="AM103" i="2"/>
  <c r="AN103" i="2"/>
  <c r="AO103" i="2"/>
  <c r="AS103" i="2"/>
  <c r="AT103" i="2"/>
  <c r="AU103" i="2"/>
  <c r="AV103" i="2"/>
  <c r="AZ103" i="2"/>
  <c r="BA103" i="2"/>
  <c r="BB103" i="2"/>
  <c r="BC103" i="2"/>
  <c r="BG103" i="2"/>
  <c r="BH103" i="2"/>
  <c r="BI103" i="2"/>
  <c r="BJ103" i="2"/>
  <c r="C104" i="2"/>
  <c r="D104" i="2"/>
  <c r="E104" i="2"/>
  <c r="F104" i="2"/>
  <c r="J104" i="2"/>
  <c r="K104" i="2"/>
  <c r="L104" i="2"/>
  <c r="M104" i="2"/>
  <c r="Q104" i="2"/>
  <c r="R104" i="2"/>
  <c r="S104" i="2"/>
  <c r="T104" i="2"/>
  <c r="X104" i="2"/>
  <c r="Y104" i="2"/>
  <c r="Z104" i="2"/>
  <c r="AA104" i="2"/>
  <c r="AE104" i="2"/>
  <c r="AF104" i="2"/>
  <c r="AG104" i="2"/>
  <c r="AH104" i="2"/>
  <c r="AL104" i="2"/>
  <c r="AM104" i="2"/>
  <c r="AN104" i="2"/>
  <c r="AO104" i="2"/>
  <c r="AS104" i="2"/>
  <c r="AT104" i="2"/>
  <c r="AU104" i="2"/>
  <c r="AV104" i="2"/>
  <c r="AZ104" i="2"/>
  <c r="BA104" i="2"/>
  <c r="BB104" i="2"/>
  <c r="BC104" i="2"/>
  <c r="BG104" i="2"/>
  <c r="BH104" i="2"/>
  <c r="BI104" i="2"/>
  <c r="BJ104" i="2"/>
  <c r="E91" i="2" l="1"/>
  <c r="F91" i="2"/>
  <c r="L91" i="2"/>
  <c r="M91" i="2"/>
  <c r="S91" i="2"/>
  <c r="T91" i="2"/>
  <c r="Z91" i="2"/>
  <c r="AA91" i="2"/>
  <c r="AG91" i="2"/>
  <c r="AH91" i="2"/>
  <c r="AN91" i="2"/>
  <c r="AO91" i="2"/>
  <c r="AU91" i="2"/>
  <c r="AV91" i="2"/>
  <c r="BB91" i="2"/>
  <c r="BC91" i="2"/>
  <c r="BI91" i="2"/>
  <c r="BJ91" i="2"/>
  <c r="E90" i="2" l="1"/>
  <c r="F90" i="2"/>
  <c r="L90" i="2"/>
  <c r="M90" i="2"/>
  <c r="S90" i="2"/>
  <c r="T90" i="2"/>
  <c r="Z90" i="2"/>
  <c r="AA90" i="2"/>
  <c r="AG90" i="2"/>
  <c r="AH90" i="2"/>
  <c r="AN90" i="2"/>
  <c r="AO90" i="2"/>
  <c r="AU90" i="2"/>
  <c r="AV90" i="2"/>
  <c r="BB90" i="2"/>
  <c r="BC90" i="2"/>
  <c r="BI90" i="2"/>
  <c r="BJ90" i="2"/>
  <c r="E89" i="2" l="1"/>
  <c r="F89" i="2"/>
  <c r="L89" i="2"/>
  <c r="M89" i="2"/>
  <c r="S89" i="2"/>
  <c r="T89" i="2"/>
  <c r="Z89" i="2"/>
  <c r="AA89" i="2"/>
  <c r="AG89" i="2"/>
  <c r="AH89" i="2"/>
  <c r="AN89" i="2"/>
  <c r="AO89" i="2"/>
  <c r="AU89" i="2"/>
  <c r="AV89" i="2"/>
  <c r="BB89" i="2"/>
  <c r="BC89" i="2"/>
  <c r="BI89" i="2"/>
  <c r="BJ89" i="2"/>
  <c r="E88" i="2" l="1"/>
  <c r="F88" i="2"/>
  <c r="L88" i="2"/>
  <c r="M88" i="2"/>
  <c r="S88" i="2"/>
  <c r="T88" i="2"/>
  <c r="Z88" i="2"/>
  <c r="AA88" i="2"/>
  <c r="AG88" i="2"/>
  <c r="AH88" i="2"/>
  <c r="AN88" i="2"/>
  <c r="AO88" i="2"/>
  <c r="AU88" i="2"/>
  <c r="AV88" i="2"/>
  <c r="BB88" i="2"/>
  <c r="BC88" i="2"/>
  <c r="BI88" i="2"/>
  <c r="BJ88" i="2"/>
  <c r="E87" i="2" l="1"/>
  <c r="F87" i="2"/>
  <c r="L87" i="2"/>
  <c r="M87" i="2"/>
  <c r="S87" i="2"/>
  <c r="T87" i="2"/>
  <c r="Z87" i="2"/>
  <c r="AA87" i="2"/>
  <c r="AG87" i="2"/>
  <c r="AH87" i="2"/>
  <c r="AN87" i="2"/>
  <c r="AO87" i="2"/>
  <c r="AU87" i="2"/>
  <c r="AV87" i="2"/>
  <c r="BB87" i="2"/>
  <c r="BC87" i="2"/>
  <c r="BI87" i="2"/>
  <c r="BJ87" i="2"/>
  <c r="E86" i="2" l="1"/>
  <c r="F86" i="2"/>
  <c r="L86" i="2"/>
  <c r="M86" i="2"/>
  <c r="S86" i="2"/>
  <c r="T86" i="2"/>
  <c r="Z86" i="2"/>
  <c r="AA86" i="2"/>
  <c r="AG86" i="2"/>
  <c r="AH86" i="2"/>
  <c r="AN86" i="2"/>
  <c r="AO86" i="2"/>
  <c r="AU86" i="2"/>
  <c r="AV86" i="2"/>
  <c r="BB86" i="2"/>
  <c r="BC86" i="2"/>
  <c r="BI86" i="2"/>
  <c r="BJ86" i="2"/>
  <c r="E85" i="2" l="1"/>
  <c r="F85" i="2"/>
  <c r="L85" i="2"/>
  <c r="M85" i="2"/>
  <c r="S85" i="2"/>
  <c r="T85" i="2"/>
  <c r="Z85" i="2"/>
  <c r="AA85" i="2"/>
  <c r="AG85" i="2"/>
  <c r="AH85" i="2"/>
  <c r="AN85" i="2"/>
  <c r="AO85" i="2"/>
  <c r="AU85" i="2"/>
  <c r="AV85" i="2"/>
  <c r="BB85" i="2"/>
  <c r="BC85" i="2"/>
  <c r="BI85" i="2"/>
  <c r="BJ85" i="2"/>
  <c r="E84" i="2" l="1"/>
  <c r="F84" i="2"/>
  <c r="L84" i="2"/>
  <c r="M84" i="2"/>
  <c r="S84" i="2"/>
  <c r="T84" i="2"/>
  <c r="Z84" i="2"/>
  <c r="AA84" i="2"/>
  <c r="AG84" i="2"/>
  <c r="AH84" i="2"/>
  <c r="AN84" i="2"/>
  <c r="AO84" i="2"/>
  <c r="AU84" i="2"/>
  <c r="AV84" i="2"/>
  <c r="BB84" i="2"/>
  <c r="BC84" i="2"/>
  <c r="BI84" i="2"/>
  <c r="BJ84" i="2"/>
  <c r="E83" i="2" l="1"/>
  <c r="F83" i="2"/>
  <c r="L83" i="2"/>
  <c r="M83" i="2"/>
  <c r="S83" i="2"/>
  <c r="T83" i="2"/>
  <c r="Z83" i="2"/>
  <c r="AA83" i="2"/>
  <c r="AG83" i="2"/>
  <c r="AH83" i="2"/>
  <c r="AN83" i="2"/>
  <c r="AO83" i="2"/>
  <c r="AU83" i="2"/>
  <c r="AV83" i="2"/>
  <c r="BB83" i="2"/>
  <c r="BC83" i="2"/>
  <c r="BI83" i="2"/>
  <c r="BJ83" i="2"/>
  <c r="E82" i="2" l="1"/>
  <c r="F82" i="2"/>
  <c r="L82" i="2"/>
  <c r="M82" i="2"/>
  <c r="S82" i="2"/>
  <c r="T82" i="2"/>
  <c r="Z82" i="2"/>
  <c r="AA82" i="2"/>
  <c r="AG82" i="2"/>
  <c r="AH82" i="2"/>
  <c r="AN82" i="2"/>
  <c r="AO82" i="2"/>
  <c r="AU82" i="2"/>
  <c r="AV82" i="2"/>
  <c r="BB82" i="2"/>
  <c r="BC82" i="2"/>
  <c r="BI82" i="2"/>
  <c r="BJ82" i="2"/>
  <c r="E81" i="2" l="1"/>
  <c r="F81" i="2"/>
  <c r="L81" i="2"/>
  <c r="M81" i="2"/>
  <c r="S81" i="2"/>
  <c r="T81" i="2"/>
  <c r="Z81" i="2"/>
  <c r="AA81" i="2"/>
  <c r="AG81" i="2"/>
  <c r="AH81" i="2"/>
  <c r="AN81" i="2"/>
  <c r="AO81" i="2"/>
  <c r="AU81" i="2"/>
  <c r="AV81" i="2"/>
  <c r="BB81" i="2"/>
  <c r="BC81" i="2"/>
  <c r="BI81" i="2"/>
  <c r="BJ81" i="2"/>
  <c r="E80" i="2" l="1"/>
  <c r="F80" i="2"/>
  <c r="L80" i="2"/>
  <c r="M80" i="2"/>
  <c r="S80" i="2"/>
  <c r="T80" i="2"/>
  <c r="Z80" i="2"/>
  <c r="AA80" i="2"/>
  <c r="AG80" i="2"/>
  <c r="AH80" i="2"/>
  <c r="AN80" i="2"/>
  <c r="AO80" i="2"/>
  <c r="AU80" i="2"/>
  <c r="AV80" i="2"/>
  <c r="BB80" i="2"/>
  <c r="BC80" i="2"/>
  <c r="BI80" i="2"/>
  <c r="BJ80" i="2"/>
  <c r="E79" i="2" l="1"/>
  <c r="F79" i="2"/>
  <c r="L79" i="2"/>
  <c r="M79" i="2"/>
  <c r="S79" i="2"/>
  <c r="T79" i="2"/>
  <c r="Z79" i="2"/>
  <c r="AA79" i="2"/>
  <c r="AG79" i="2"/>
  <c r="AH79" i="2"/>
  <c r="AN79" i="2"/>
  <c r="AO79" i="2"/>
  <c r="AU79" i="2"/>
  <c r="AV79" i="2"/>
  <c r="BB79" i="2"/>
  <c r="BC79" i="2"/>
  <c r="BI79" i="2"/>
  <c r="BJ79" i="2"/>
  <c r="E78" i="2" l="1"/>
  <c r="F78" i="2"/>
  <c r="L78" i="2"/>
  <c r="M78" i="2"/>
  <c r="S78" i="2"/>
  <c r="T78" i="2"/>
  <c r="Z78" i="2"/>
  <c r="AA78" i="2"/>
  <c r="AG78" i="2"/>
  <c r="AH78" i="2"/>
  <c r="AN78" i="2"/>
  <c r="AO78" i="2"/>
  <c r="AU78" i="2"/>
  <c r="AV78" i="2"/>
  <c r="BB78" i="2"/>
  <c r="BC78" i="2"/>
  <c r="BI78" i="2"/>
  <c r="BJ78" i="2"/>
  <c r="E77" i="2" l="1"/>
  <c r="F77" i="2"/>
  <c r="L77" i="2"/>
  <c r="M77" i="2"/>
  <c r="S77" i="2"/>
  <c r="T77" i="2"/>
  <c r="Z77" i="2"/>
  <c r="AA77" i="2"/>
  <c r="AG77" i="2"/>
  <c r="AH77" i="2"/>
  <c r="AN77" i="2"/>
  <c r="AO77" i="2"/>
  <c r="AU77" i="2"/>
  <c r="AV77" i="2"/>
  <c r="BB77" i="2"/>
  <c r="BC77" i="2"/>
  <c r="BI77" i="2"/>
  <c r="BJ77" i="2"/>
  <c r="E76" i="2" l="1"/>
  <c r="F76" i="2"/>
  <c r="L76" i="2"/>
  <c r="M76" i="2"/>
  <c r="S76" i="2"/>
  <c r="T76" i="2"/>
  <c r="Z76" i="2"/>
  <c r="AA76" i="2"/>
  <c r="AG76" i="2"/>
  <c r="AH76" i="2"/>
  <c r="AN76" i="2"/>
  <c r="AO76" i="2"/>
  <c r="AU76" i="2"/>
  <c r="AV76" i="2"/>
  <c r="BB76" i="2"/>
  <c r="BC76" i="2"/>
  <c r="BI76" i="2"/>
  <c r="BJ76" i="2"/>
  <c r="E75" i="2" l="1"/>
  <c r="F75" i="2"/>
  <c r="L75" i="2"/>
  <c r="M75" i="2"/>
  <c r="S75" i="2"/>
  <c r="T75" i="2"/>
  <c r="Z75" i="2"/>
  <c r="AA75" i="2"/>
  <c r="AG75" i="2"/>
  <c r="AH75" i="2"/>
  <c r="AN75" i="2"/>
  <c r="AO75" i="2"/>
  <c r="AU75" i="2"/>
  <c r="AV75" i="2"/>
  <c r="BB75" i="2"/>
  <c r="BC75" i="2"/>
  <c r="BI75" i="2"/>
  <c r="BJ75" i="2"/>
  <c r="BJ74" i="2" l="1"/>
  <c r="BI74" i="2"/>
  <c r="BC74" i="2"/>
  <c r="BB74" i="2"/>
  <c r="AV74" i="2"/>
  <c r="AU74" i="2"/>
  <c r="AO74" i="2"/>
  <c r="AN74" i="2"/>
  <c r="AG74" i="2"/>
  <c r="AH74" i="2"/>
  <c r="Z74" i="2"/>
  <c r="AA74" i="2"/>
  <c r="T74" i="2"/>
  <c r="S74" i="2"/>
  <c r="M74" i="2"/>
  <c r="L74" i="2"/>
  <c r="E74" i="2"/>
  <c r="F74" i="2"/>
  <c r="L71" i="2"/>
  <c r="L72" i="2"/>
  <c r="L73" i="2"/>
  <c r="M71" i="2"/>
  <c r="M72" i="2"/>
  <c r="M73" i="2"/>
  <c r="AH21" i="2" l="1"/>
  <c r="AH22" i="2"/>
  <c r="AH20" i="2"/>
  <c r="AG21" i="2"/>
  <c r="AG22" i="2"/>
  <c r="AG20" i="2"/>
  <c r="M10" i="2"/>
  <c r="M9" i="2"/>
  <c r="M8" i="2"/>
  <c r="L9" i="2"/>
  <c r="L10" i="2"/>
  <c r="L8" i="2"/>
  <c r="BJ73" i="2" l="1"/>
  <c r="BI73" i="2"/>
  <c r="BJ72" i="2"/>
  <c r="BI72" i="2"/>
  <c r="BJ71" i="2"/>
  <c r="BI71" i="2"/>
  <c r="BJ70" i="2"/>
  <c r="BI70" i="2"/>
  <c r="BJ69" i="2"/>
  <c r="BI69" i="2"/>
  <c r="BJ68" i="2"/>
  <c r="BI68" i="2"/>
  <c r="BJ67" i="2"/>
  <c r="BI67" i="2"/>
  <c r="BJ66" i="2"/>
  <c r="BI66" i="2"/>
  <c r="BJ65" i="2"/>
  <c r="BI65" i="2"/>
  <c r="BJ64" i="2"/>
  <c r="BI64" i="2"/>
  <c r="BJ63" i="2"/>
  <c r="BI63" i="2"/>
  <c r="BJ62" i="2"/>
  <c r="BI62" i="2"/>
  <c r="BJ61" i="2"/>
  <c r="BI61" i="2"/>
  <c r="BJ60" i="2"/>
  <c r="BI60" i="2"/>
  <c r="BJ59" i="2"/>
  <c r="BI59" i="2"/>
  <c r="BJ58" i="2"/>
  <c r="BI58" i="2"/>
  <c r="BJ57" i="2"/>
  <c r="BI57" i="2"/>
  <c r="BJ56" i="2"/>
  <c r="BI56" i="2"/>
  <c r="BJ55" i="2"/>
  <c r="BI55" i="2"/>
  <c r="BJ54" i="2"/>
  <c r="BI54" i="2"/>
  <c r="BJ53" i="2"/>
  <c r="BI53" i="2"/>
  <c r="BJ52" i="2"/>
  <c r="BI52" i="2"/>
  <c r="BJ51" i="2"/>
  <c r="BI51" i="2"/>
  <c r="BJ50" i="2"/>
  <c r="BI50" i="2"/>
  <c r="BJ49" i="2"/>
  <c r="BI49" i="2"/>
  <c r="BJ48" i="2"/>
  <c r="BI48" i="2"/>
  <c r="BJ47" i="2"/>
  <c r="BI47" i="2"/>
  <c r="BJ46" i="2"/>
  <c r="BI46" i="2"/>
  <c r="BJ45" i="2"/>
  <c r="BI45" i="2"/>
  <c r="BJ44" i="2"/>
  <c r="BI44" i="2"/>
  <c r="BJ43" i="2"/>
  <c r="BI43" i="2"/>
  <c r="BJ42" i="2"/>
  <c r="BI42" i="2"/>
  <c r="BJ41" i="2"/>
  <c r="BI41" i="2"/>
  <c r="BJ40" i="2"/>
  <c r="BI40" i="2"/>
  <c r="BJ39" i="2"/>
  <c r="BI39" i="2"/>
  <c r="BJ38" i="2"/>
  <c r="BI38" i="2"/>
  <c r="BJ37" i="2"/>
  <c r="BI37" i="2"/>
  <c r="BJ36" i="2"/>
  <c r="BI36" i="2"/>
  <c r="BJ35" i="2"/>
  <c r="BI35" i="2"/>
  <c r="BJ34" i="2"/>
  <c r="BI34" i="2"/>
  <c r="BJ33" i="2"/>
  <c r="BI33" i="2"/>
  <c r="BJ32" i="2"/>
  <c r="BI32" i="2"/>
  <c r="BJ31" i="2"/>
  <c r="BI31" i="2"/>
  <c r="BJ30" i="2"/>
  <c r="BI30" i="2"/>
  <c r="BJ29" i="2"/>
  <c r="BI29" i="2"/>
  <c r="BJ28" i="2"/>
  <c r="BI28" i="2"/>
  <c r="BJ27" i="2"/>
  <c r="BI27" i="2"/>
  <c r="BJ26" i="2"/>
  <c r="BI26" i="2"/>
  <c r="BJ25" i="2"/>
  <c r="BI25" i="2"/>
  <c r="BJ24" i="2"/>
  <c r="BI24" i="2"/>
  <c r="BJ23" i="2"/>
  <c r="BI23" i="2"/>
  <c r="BJ22" i="2"/>
  <c r="BI22" i="2"/>
  <c r="BJ21" i="2"/>
  <c r="BI21" i="2"/>
  <c r="BJ20" i="2"/>
  <c r="BI20" i="2"/>
  <c r="BJ19" i="2"/>
  <c r="BI19" i="2"/>
  <c r="BJ18" i="2"/>
  <c r="BI18" i="2"/>
  <c r="BJ17" i="2"/>
  <c r="BI17" i="2"/>
  <c r="BJ16" i="2"/>
  <c r="BI16" i="2"/>
  <c r="BJ15" i="2"/>
  <c r="BI15" i="2"/>
  <c r="BJ14" i="2"/>
  <c r="BI14" i="2"/>
  <c r="BJ13" i="2"/>
  <c r="BI13" i="2"/>
  <c r="BJ12" i="2"/>
  <c r="BI12" i="2"/>
  <c r="BJ11" i="2"/>
  <c r="BI11" i="2"/>
  <c r="BJ10" i="2"/>
  <c r="BI10" i="2"/>
  <c r="BJ9" i="2"/>
  <c r="BI9" i="2"/>
  <c r="BJ8" i="2"/>
  <c r="BI8" i="2"/>
  <c r="BJ7" i="2"/>
  <c r="BI7" i="2"/>
  <c r="BJ6" i="2"/>
  <c r="BI6" i="2"/>
  <c r="BJ5" i="2"/>
  <c r="BI5" i="2"/>
  <c r="BC73" i="2"/>
  <c r="BB73" i="2"/>
  <c r="BC72" i="2"/>
  <c r="BB72" i="2"/>
  <c r="BC71" i="2"/>
  <c r="BB71" i="2"/>
  <c r="BC70" i="2"/>
  <c r="BB70" i="2"/>
  <c r="BC69" i="2"/>
  <c r="BB69" i="2"/>
  <c r="BC68" i="2"/>
  <c r="BB68" i="2"/>
  <c r="BC67" i="2"/>
  <c r="BB67" i="2"/>
  <c r="BC66" i="2"/>
  <c r="BB66" i="2"/>
  <c r="BC65" i="2"/>
  <c r="BB65" i="2"/>
  <c r="BC64" i="2"/>
  <c r="BB64" i="2"/>
  <c r="BC63" i="2"/>
  <c r="BB63" i="2"/>
  <c r="BC62" i="2"/>
  <c r="BB62" i="2"/>
  <c r="BC61" i="2"/>
  <c r="BB61" i="2"/>
  <c r="BC60" i="2"/>
  <c r="BB60" i="2"/>
  <c r="BC59" i="2"/>
  <c r="BB59" i="2"/>
  <c r="BC58" i="2"/>
  <c r="BB58" i="2"/>
  <c r="BC57" i="2"/>
  <c r="BB57" i="2"/>
  <c r="BC56" i="2"/>
  <c r="BB56" i="2"/>
  <c r="BC55" i="2"/>
  <c r="BB55" i="2"/>
  <c r="BC54" i="2"/>
  <c r="BB54" i="2"/>
  <c r="BC53" i="2"/>
  <c r="BB53" i="2"/>
  <c r="BC52" i="2"/>
  <c r="BB52" i="2"/>
  <c r="BC51" i="2"/>
  <c r="BB51" i="2"/>
  <c r="BC50" i="2"/>
  <c r="BB50" i="2"/>
  <c r="BC49" i="2"/>
  <c r="BB49" i="2"/>
  <c r="BC48" i="2"/>
  <c r="BB48" i="2"/>
  <c r="BC47" i="2"/>
  <c r="BB47" i="2"/>
  <c r="BC46" i="2"/>
  <c r="BB46" i="2"/>
  <c r="BC45" i="2"/>
  <c r="BB45" i="2"/>
  <c r="BC44" i="2"/>
  <c r="BB44" i="2"/>
  <c r="BC43" i="2"/>
  <c r="BB43" i="2"/>
  <c r="BC42" i="2"/>
  <c r="BB42" i="2"/>
  <c r="BC41" i="2"/>
  <c r="BB41" i="2"/>
  <c r="BC40" i="2"/>
  <c r="BB40" i="2"/>
  <c r="BC39" i="2"/>
  <c r="BB39" i="2"/>
  <c r="BC38" i="2"/>
  <c r="BB38" i="2"/>
  <c r="BC37" i="2"/>
  <c r="BB37" i="2"/>
  <c r="BC36" i="2"/>
  <c r="BB36" i="2"/>
  <c r="BC35" i="2"/>
  <c r="BB35" i="2"/>
  <c r="BC34" i="2"/>
  <c r="BB34" i="2"/>
  <c r="BC33" i="2"/>
  <c r="BB33" i="2"/>
  <c r="BC32" i="2"/>
  <c r="BB32" i="2"/>
  <c r="BC31" i="2"/>
  <c r="BB31" i="2"/>
  <c r="BC30" i="2"/>
  <c r="BB30" i="2"/>
  <c r="BC29" i="2"/>
  <c r="BB29" i="2"/>
  <c r="BC28" i="2"/>
  <c r="BB28" i="2"/>
  <c r="BC27" i="2"/>
  <c r="BB27" i="2"/>
  <c r="BC26" i="2"/>
  <c r="BB26" i="2"/>
  <c r="BC25" i="2"/>
  <c r="BB25" i="2"/>
  <c r="BC24" i="2"/>
  <c r="BB24" i="2"/>
  <c r="BC23" i="2"/>
  <c r="BB23" i="2"/>
  <c r="BC22" i="2"/>
  <c r="BB22" i="2"/>
  <c r="BC21" i="2"/>
  <c r="BB21" i="2"/>
  <c r="BC20" i="2"/>
  <c r="BB20" i="2"/>
  <c r="BC19" i="2"/>
  <c r="BB19" i="2"/>
  <c r="BC18" i="2"/>
  <c r="BB18" i="2"/>
  <c r="BC17" i="2"/>
  <c r="BB17" i="2"/>
  <c r="BC16" i="2"/>
  <c r="BB16" i="2"/>
  <c r="BC15" i="2"/>
  <c r="BB15" i="2"/>
  <c r="BC14" i="2"/>
  <c r="BB14" i="2"/>
  <c r="BC13" i="2"/>
  <c r="BB13" i="2"/>
  <c r="BC12" i="2"/>
  <c r="BB12" i="2"/>
  <c r="BC11" i="2"/>
  <c r="BB11" i="2"/>
  <c r="BC10" i="2"/>
  <c r="BB10" i="2"/>
  <c r="BC9" i="2"/>
  <c r="BB9" i="2"/>
  <c r="BC8" i="2"/>
  <c r="BB8" i="2"/>
  <c r="BC7" i="2"/>
  <c r="BB7" i="2"/>
  <c r="BC6" i="2"/>
  <c r="BB6" i="2"/>
  <c r="BC5" i="2"/>
  <c r="BB5" i="2"/>
  <c r="AV73" i="2"/>
  <c r="AU73" i="2"/>
  <c r="AV72" i="2"/>
  <c r="AU72" i="2"/>
  <c r="AV71" i="2"/>
  <c r="AU71" i="2"/>
  <c r="AV70" i="2"/>
  <c r="AU70" i="2"/>
  <c r="AV69" i="2"/>
  <c r="AU69" i="2"/>
  <c r="AV68" i="2"/>
  <c r="AU68" i="2"/>
  <c r="AV67" i="2"/>
  <c r="AU67" i="2"/>
  <c r="AV66" i="2"/>
  <c r="AU66" i="2"/>
  <c r="AV65" i="2"/>
  <c r="AU65" i="2"/>
  <c r="AV64" i="2"/>
  <c r="AU64" i="2"/>
  <c r="AV63" i="2"/>
  <c r="AU63" i="2"/>
  <c r="AV62" i="2"/>
  <c r="AU62" i="2"/>
  <c r="AV61" i="2"/>
  <c r="AU61" i="2"/>
  <c r="AV60" i="2"/>
  <c r="AU60" i="2"/>
  <c r="AV59" i="2"/>
  <c r="AU59" i="2"/>
  <c r="AV58" i="2"/>
  <c r="AU58" i="2"/>
  <c r="AV57" i="2"/>
  <c r="AU57" i="2"/>
  <c r="AV56" i="2"/>
  <c r="AU56" i="2"/>
  <c r="AV55" i="2"/>
  <c r="AU55" i="2"/>
  <c r="AV54" i="2"/>
  <c r="AU54" i="2"/>
  <c r="AV53" i="2"/>
  <c r="AU53" i="2"/>
  <c r="AV52" i="2"/>
  <c r="AU52" i="2"/>
  <c r="AV51" i="2"/>
  <c r="AU51" i="2"/>
  <c r="AV50" i="2"/>
  <c r="AU50" i="2"/>
  <c r="AV49" i="2"/>
  <c r="AU49" i="2"/>
  <c r="AV48" i="2"/>
  <c r="AU48" i="2"/>
  <c r="AV47" i="2"/>
  <c r="AU47" i="2"/>
  <c r="AV46" i="2"/>
  <c r="AU46" i="2"/>
  <c r="AV45" i="2"/>
  <c r="AU45" i="2"/>
  <c r="AV44" i="2"/>
  <c r="AU44" i="2"/>
  <c r="AV43" i="2"/>
  <c r="AU43" i="2"/>
  <c r="AV42" i="2"/>
  <c r="AU42" i="2"/>
  <c r="AV41" i="2"/>
  <c r="AU41" i="2"/>
  <c r="AV40" i="2"/>
  <c r="AU40" i="2"/>
  <c r="AV39" i="2"/>
  <c r="AU39" i="2"/>
  <c r="AV38" i="2"/>
  <c r="AU38" i="2"/>
  <c r="AV37" i="2"/>
  <c r="AU37" i="2"/>
  <c r="AV36" i="2"/>
  <c r="AU36" i="2"/>
  <c r="AV35" i="2"/>
  <c r="AU35" i="2"/>
  <c r="AV34" i="2"/>
  <c r="AU34" i="2"/>
  <c r="AV33" i="2"/>
  <c r="AU33" i="2"/>
  <c r="AV32" i="2"/>
  <c r="AU32" i="2"/>
  <c r="AV31" i="2"/>
  <c r="AU31" i="2"/>
  <c r="AV30" i="2"/>
  <c r="AU30" i="2"/>
  <c r="AV29" i="2"/>
  <c r="AU29" i="2"/>
  <c r="AV28" i="2"/>
  <c r="AU28" i="2"/>
  <c r="AV27" i="2"/>
  <c r="AU27" i="2"/>
  <c r="AV26" i="2"/>
  <c r="AU26" i="2"/>
  <c r="AV25" i="2"/>
  <c r="AU25" i="2"/>
  <c r="AV24" i="2"/>
  <c r="AU24" i="2"/>
  <c r="AV23" i="2"/>
  <c r="AU23" i="2"/>
  <c r="AV22" i="2"/>
  <c r="AU22" i="2"/>
  <c r="AV21" i="2"/>
  <c r="AU21" i="2"/>
  <c r="AV20" i="2"/>
  <c r="AU20" i="2"/>
  <c r="AV19" i="2"/>
  <c r="AU19" i="2"/>
  <c r="AV18" i="2"/>
  <c r="AU18" i="2"/>
  <c r="AV17" i="2"/>
  <c r="AU17" i="2"/>
  <c r="AV16" i="2"/>
  <c r="AU16" i="2"/>
  <c r="AV15" i="2"/>
  <c r="AU15" i="2"/>
  <c r="AV14" i="2"/>
  <c r="AU14" i="2"/>
  <c r="AV13" i="2"/>
  <c r="AU13" i="2"/>
  <c r="AV12" i="2"/>
  <c r="AU12" i="2"/>
  <c r="AV11" i="2"/>
  <c r="AU11" i="2"/>
  <c r="AV10" i="2"/>
  <c r="AU10" i="2"/>
  <c r="AV9" i="2"/>
  <c r="AU9" i="2"/>
  <c r="AV8" i="2"/>
  <c r="AU8" i="2"/>
  <c r="AV7" i="2"/>
  <c r="AU7" i="2"/>
  <c r="AV6" i="2"/>
  <c r="AU6" i="2"/>
  <c r="AV5" i="2"/>
  <c r="AU5" i="2"/>
  <c r="AO73" i="2"/>
  <c r="AN73" i="2"/>
  <c r="AO72" i="2"/>
  <c r="AN72" i="2"/>
  <c r="AO71" i="2"/>
  <c r="AN71" i="2"/>
  <c r="AO70" i="2"/>
  <c r="AN70" i="2"/>
  <c r="AO69" i="2"/>
  <c r="AN69" i="2"/>
  <c r="AO68" i="2"/>
  <c r="AN68" i="2"/>
  <c r="AO67" i="2"/>
  <c r="AN67" i="2"/>
  <c r="AO66" i="2"/>
  <c r="AN66" i="2"/>
  <c r="AO65" i="2"/>
  <c r="AN65" i="2"/>
  <c r="AO64" i="2"/>
  <c r="AN64" i="2"/>
  <c r="AO63" i="2"/>
  <c r="AN63" i="2"/>
  <c r="AO62" i="2"/>
  <c r="AN62" i="2"/>
  <c r="AO61" i="2"/>
  <c r="AN61" i="2"/>
  <c r="AO60" i="2"/>
  <c r="AN60" i="2"/>
  <c r="AO59" i="2"/>
  <c r="AN59" i="2"/>
  <c r="AO58" i="2"/>
  <c r="AN58" i="2"/>
  <c r="AO57" i="2"/>
  <c r="AN57" i="2"/>
  <c r="AO56" i="2"/>
  <c r="AN56" i="2"/>
  <c r="AO55" i="2"/>
  <c r="AN55" i="2"/>
  <c r="AO54" i="2"/>
  <c r="AN54" i="2"/>
  <c r="AO53" i="2"/>
  <c r="AN53" i="2"/>
  <c r="AO52" i="2"/>
  <c r="AN52" i="2"/>
  <c r="AO51" i="2"/>
  <c r="AN51" i="2"/>
  <c r="AO50" i="2"/>
  <c r="AN50" i="2"/>
  <c r="AO49" i="2"/>
  <c r="AN49" i="2"/>
  <c r="AO48" i="2"/>
  <c r="AN48" i="2"/>
  <c r="AO47" i="2"/>
  <c r="AN47" i="2"/>
  <c r="AO46" i="2"/>
  <c r="AN46" i="2"/>
  <c r="AO45" i="2"/>
  <c r="AN45" i="2"/>
  <c r="AO44" i="2"/>
  <c r="AN44" i="2"/>
  <c r="AO43" i="2"/>
  <c r="AN43" i="2"/>
  <c r="AO42" i="2"/>
  <c r="AN42" i="2"/>
  <c r="AO41" i="2"/>
  <c r="AN41" i="2"/>
  <c r="AO40" i="2"/>
  <c r="AN40" i="2"/>
  <c r="AO39" i="2"/>
  <c r="AN39" i="2"/>
  <c r="AO38" i="2"/>
  <c r="AN38" i="2"/>
  <c r="AO37" i="2"/>
  <c r="AN37" i="2"/>
  <c r="AO36" i="2"/>
  <c r="AN36" i="2"/>
  <c r="AO35" i="2"/>
  <c r="AN35" i="2"/>
  <c r="AO34" i="2"/>
  <c r="AN34" i="2"/>
  <c r="AO33" i="2"/>
  <c r="AN33" i="2"/>
  <c r="AO32" i="2"/>
  <c r="AN32" i="2"/>
  <c r="AO31" i="2"/>
  <c r="AN31" i="2"/>
  <c r="AO30" i="2"/>
  <c r="AN30" i="2"/>
  <c r="AO29" i="2"/>
  <c r="AN29" i="2"/>
  <c r="AO28" i="2"/>
  <c r="AN28" i="2"/>
  <c r="AO27" i="2"/>
  <c r="AN27" i="2"/>
  <c r="AO26" i="2"/>
  <c r="AN26" i="2"/>
  <c r="AO25" i="2"/>
  <c r="AN25" i="2"/>
  <c r="AO24" i="2"/>
  <c r="AN24" i="2"/>
  <c r="AO23" i="2"/>
  <c r="AN23" i="2"/>
  <c r="AO22" i="2"/>
  <c r="AN22" i="2"/>
  <c r="AO21" i="2"/>
  <c r="AN21" i="2"/>
  <c r="AO20" i="2"/>
  <c r="AN20" i="2"/>
  <c r="AO19" i="2"/>
  <c r="AN19" i="2"/>
  <c r="AO18" i="2"/>
  <c r="AN18" i="2"/>
  <c r="AO17" i="2"/>
  <c r="AN17" i="2"/>
  <c r="AO16" i="2"/>
  <c r="AN16" i="2"/>
  <c r="AO15" i="2"/>
  <c r="AN15" i="2"/>
  <c r="AO14" i="2"/>
  <c r="AN14" i="2"/>
  <c r="AO13" i="2"/>
  <c r="AN13" i="2"/>
  <c r="AO12" i="2"/>
  <c r="AN12" i="2"/>
  <c r="AO11" i="2"/>
  <c r="AN11" i="2"/>
  <c r="AO10" i="2"/>
  <c r="AN10" i="2"/>
  <c r="AO9" i="2"/>
  <c r="AN9" i="2"/>
  <c r="AO8" i="2"/>
  <c r="AN8" i="2"/>
  <c r="AO7" i="2"/>
  <c r="AN7" i="2"/>
  <c r="AO6" i="2"/>
  <c r="AN6" i="2"/>
  <c r="AO5" i="2"/>
  <c r="AN5" i="2"/>
  <c r="AH73" i="2"/>
  <c r="AG73" i="2"/>
  <c r="AH72" i="2"/>
  <c r="AG72" i="2"/>
  <c r="AH71" i="2"/>
  <c r="AG71" i="2"/>
  <c r="AH70" i="2"/>
  <c r="AG70" i="2"/>
  <c r="AH69" i="2"/>
  <c r="AG69" i="2"/>
  <c r="AH68" i="2"/>
  <c r="AG68" i="2"/>
  <c r="AH67" i="2"/>
  <c r="AG67" i="2"/>
  <c r="AH66" i="2"/>
  <c r="AG66" i="2"/>
  <c r="AH65" i="2"/>
  <c r="AG65" i="2"/>
  <c r="AH64" i="2"/>
  <c r="AG64" i="2"/>
  <c r="AH63" i="2"/>
  <c r="AG63" i="2"/>
  <c r="AH62" i="2"/>
  <c r="AG62" i="2"/>
  <c r="AH61" i="2"/>
  <c r="AG61" i="2"/>
  <c r="AH60" i="2"/>
  <c r="AG60" i="2"/>
  <c r="AH59" i="2"/>
  <c r="AG59" i="2"/>
  <c r="AH58" i="2"/>
  <c r="AG58" i="2"/>
  <c r="AH57" i="2"/>
  <c r="AG57" i="2"/>
  <c r="AH56" i="2"/>
  <c r="AG56" i="2"/>
  <c r="AH55" i="2"/>
  <c r="AG55" i="2"/>
  <c r="AH54" i="2"/>
  <c r="AG54" i="2"/>
  <c r="AH53" i="2"/>
  <c r="AG53" i="2"/>
  <c r="AH52" i="2"/>
  <c r="AG52" i="2"/>
  <c r="AH51" i="2"/>
  <c r="AG51" i="2"/>
  <c r="AH50" i="2"/>
  <c r="AG50" i="2"/>
  <c r="AH49" i="2"/>
  <c r="AG49" i="2"/>
  <c r="AH48" i="2"/>
  <c r="AG48" i="2"/>
  <c r="AH47" i="2"/>
  <c r="AG47" i="2"/>
  <c r="AH46" i="2"/>
  <c r="AG46" i="2"/>
  <c r="AH45" i="2"/>
  <c r="AG45" i="2"/>
  <c r="AH44" i="2"/>
  <c r="AG44" i="2"/>
  <c r="AH43" i="2"/>
  <c r="AG43" i="2"/>
  <c r="AH42" i="2"/>
  <c r="AG42" i="2"/>
  <c r="AH41" i="2"/>
  <c r="AG41" i="2"/>
  <c r="AH40" i="2"/>
  <c r="AG40" i="2"/>
  <c r="AH39" i="2"/>
  <c r="AG39" i="2"/>
  <c r="AH38" i="2"/>
  <c r="AG38" i="2"/>
  <c r="AH37" i="2"/>
  <c r="AG37" i="2"/>
  <c r="AH36" i="2"/>
  <c r="AG36" i="2"/>
  <c r="AH35" i="2"/>
  <c r="AG35" i="2"/>
  <c r="AH34" i="2"/>
  <c r="AG34" i="2"/>
  <c r="AH33" i="2"/>
  <c r="AG33" i="2"/>
  <c r="AH32" i="2"/>
  <c r="AG32" i="2"/>
  <c r="AH31" i="2"/>
  <c r="AG31" i="2"/>
  <c r="AH30" i="2"/>
  <c r="AG30" i="2"/>
  <c r="AH29" i="2"/>
  <c r="AG29" i="2"/>
  <c r="AH28" i="2"/>
  <c r="AG28" i="2"/>
  <c r="AH27" i="2"/>
  <c r="AG27" i="2"/>
  <c r="AH26" i="2"/>
  <c r="AG26" i="2"/>
  <c r="AH25" i="2"/>
  <c r="AG25" i="2"/>
  <c r="AH24" i="2"/>
  <c r="AG24" i="2"/>
  <c r="AH23" i="2"/>
  <c r="AG23" i="2"/>
  <c r="AA73" i="2"/>
  <c r="Z73" i="2"/>
  <c r="AA72" i="2"/>
  <c r="Z72" i="2"/>
  <c r="AA71" i="2"/>
  <c r="Z71" i="2"/>
  <c r="AA70" i="2"/>
  <c r="Z70" i="2"/>
  <c r="AA69" i="2"/>
  <c r="Z69" i="2"/>
  <c r="AA68" i="2"/>
  <c r="Z68" i="2"/>
  <c r="AA67" i="2"/>
  <c r="Z67" i="2"/>
  <c r="AA66" i="2"/>
  <c r="Z66" i="2"/>
  <c r="AA65" i="2"/>
  <c r="Z65" i="2"/>
  <c r="AA64" i="2"/>
  <c r="Z64" i="2"/>
  <c r="AA63" i="2"/>
  <c r="Z63" i="2"/>
  <c r="AA62" i="2"/>
  <c r="Z62" i="2"/>
  <c r="AA61" i="2"/>
  <c r="Z61" i="2"/>
  <c r="AA60" i="2"/>
  <c r="Z60" i="2"/>
  <c r="AA59" i="2"/>
  <c r="Z59" i="2"/>
  <c r="AA58" i="2"/>
  <c r="Z58" i="2"/>
  <c r="AA57" i="2"/>
  <c r="Z57" i="2"/>
  <c r="AA56" i="2"/>
  <c r="Z56" i="2"/>
  <c r="AA55" i="2"/>
  <c r="Z55" i="2"/>
  <c r="AA54" i="2"/>
  <c r="Z54" i="2"/>
  <c r="AA53" i="2"/>
  <c r="Z53" i="2"/>
  <c r="AA52" i="2"/>
  <c r="Z52" i="2"/>
  <c r="AA51" i="2"/>
  <c r="Z51" i="2"/>
  <c r="AA50" i="2"/>
  <c r="Z50" i="2"/>
  <c r="AA49" i="2"/>
  <c r="Z49" i="2"/>
  <c r="AA48" i="2"/>
  <c r="Z48" i="2"/>
  <c r="AA47" i="2"/>
  <c r="Z47" i="2"/>
  <c r="AA46" i="2"/>
  <c r="Z46" i="2"/>
  <c r="AA45" i="2"/>
  <c r="Z45" i="2"/>
  <c r="AA44" i="2"/>
  <c r="Z44" i="2"/>
  <c r="AA43" i="2"/>
  <c r="Z43" i="2"/>
  <c r="AA42" i="2"/>
  <c r="Z42" i="2"/>
  <c r="AA41" i="2"/>
  <c r="Z41" i="2"/>
  <c r="AA40" i="2"/>
  <c r="Z40" i="2"/>
  <c r="AA39" i="2"/>
  <c r="Z39" i="2"/>
  <c r="AA38" i="2"/>
  <c r="Z38" i="2"/>
  <c r="AA37" i="2"/>
  <c r="Z37" i="2"/>
  <c r="AA36" i="2"/>
  <c r="Z36" i="2"/>
  <c r="AA35" i="2"/>
  <c r="Z35" i="2"/>
  <c r="AA34" i="2"/>
  <c r="Z34" i="2"/>
  <c r="AA33" i="2"/>
  <c r="Z33" i="2"/>
  <c r="AA32" i="2"/>
  <c r="Z32" i="2"/>
  <c r="AA31" i="2"/>
  <c r="Z31" i="2"/>
  <c r="AA30" i="2"/>
  <c r="Z30" i="2"/>
  <c r="AA29" i="2"/>
  <c r="Z29" i="2"/>
  <c r="AA28" i="2"/>
  <c r="Z28" i="2"/>
  <c r="AA27" i="2"/>
  <c r="Z27" i="2"/>
  <c r="AA26" i="2"/>
  <c r="Z26" i="2"/>
  <c r="AA25" i="2"/>
  <c r="Z25" i="2"/>
  <c r="AA24" i="2"/>
  <c r="Z24" i="2"/>
  <c r="AA23" i="2"/>
  <c r="Z23" i="2"/>
  <c r="AA22" i="2"/>
  <c r="Z22" i="2"/>
  <c r="AA21" i="2"/>
  <c r="Z21" i="2"/>
  <c r="AA20" i="2"/>
  <c r="Z20" i="2"/>
  <c r="AA19" i="2"/>
  <c r="Z19" i="2"/>
  <c r="AA18" i="2"/>
  <c r="Z18" i="2"/>
  <c r="AA17" i="2"/>
  <c r="Z17" i="2"/>
  <c r="AA16" i="2"/>
  <c r="Z16" i="2"/>
  <c r="AA15" i="2"/>
  <c r="Z15" i="2"/>
  <c r="AA14" i="2"/>
  <c r="Z14" i="2"/>
  <c r="AA13" i="2"/>
  <c r="Z13" i="2"/>
  <c r="AA12" i="2"/>
  <c r="Z12" i="2"/>
  <c r="AA11" i="2"/>
  <c r="Z11" i="2"/>
  <c r="AA10" i="2"/>
  <c r="Z10" i="2"/>
  <c r="AA9" i="2"/>
  <c r="Z9" i="2"/>
  <c r="AA8" i="2"/>
  <c r="Z8" i="2"/>
  <c r="AA7" i="2"/>
  <c r="Z7" i="2"/>
  <c r="AA6" i="2"/>
  <c r="Z6" i="2"/>
  <c r="AA5" i="2"/>
  <c r="Z5" i="2"/>
  <c r="T73" i="2"/>
  <c r="S73" i="2"/>
  <c r="T72" i="2"/>
  <c r="S72" i="2"/>
  <c r="T71" i="2"/>
  <c r="S71" i="2"/>
  <c r="T70" i="2"/>
  <c r="S70" i="2"/>
  <c r="T69" i="2"/>
  <c r="S69" i="2"/>
  <c r="T68" i="2"/>
  <c r="S68" i="2"/>
  <c r="T67" i="2"/>
  <c r="S67" i="2"/>
  <c r="T66" i="2"/>
  <c r="S66" i="2"/>
  <c r="T65" i="2"/>
  <c r="S65" i="2"/>
  <c r="T64" i="2"/>
  <c r="S64" i="2"/>
  <c r="T63" i="2"/>
  <c r="S63" i="2"/>
  <c r="T62" i="2"/>
  <c r="S62" i="2"/>
  <c r="T61" i="2"/>
  <c r="S61" i="2"/>
  <c r="T60" i="2"/>
  <c r="S60" i="2"/>
  <c r="T59" i="2"/>
  <c r="S59" i="2"/>
  <c r="T58" i="2"/>
  <c r="S58" i="2"/>
  <c r="T57" i="2"/>
  <c r="S57" i="2"/>
  <c r="T56" i="2"/>
  <c r="S56" i="2"/>
  <c r="T55" i="2"/>
  <c r="S55" i="2"/>
  <c r="T54" i="2"/>
  <c r="S54" i="2"/>
  <c r="T53" i="2"/>
  <c r="S53" i="2"/>
  <c r="T52" i="2"/>
  <c r="S52" i="2"/>
  <c r="T51" i="2"/>
  <c r="S51" i="2"/>
  <c r="T50" i="2"/>
  <c r="S50" i="2"/>
  <c r="T49" i="2"/>
  <c r="S49" i="2"/>
  <c r="T48" i="2"/>
  <c r="S48" i="2"/>
  <c r="T47" i="2"/>
  <c r="S47" i="2"/>
  <c r="T46" i="2"/>
  <c r="S46" i="2"/>
  <c r="T45" i="2"/>
  <c r="S45" i="2"/>
  <c r="T44" i="2"/>
  <c r="S44" i="2"/>
  <c r="T43" i="2"/>
  <c r="S43" i="2"/>
  <c r="T42" i="2"/>
  <c r="S42" i="2"/>
  <c r="T41" i="2"/>
  <c r="S41" i="2"/>
  <c r="T40" i="2"/>
  <c r="S40" i="2"/>
  <c r="T39" i="2"/>
  <c r="S39" i="2"/>
  <c r="T38" i="2"/>
  <c r="S38" i="2"/>
  <c r="T37" i="2"/>
  <c r="S37" i="2"/>
  <c r="T36" i="2"/>
  <c r="S36" i="2"/>
  <c r="T35" i="2"/>
  <c r="S35" i="2"/>
  <c r="T34" i="2"/>
  <c r="S34" i="2"/>
  <c r="T33" i="2"/>
  <c r="S33" i="2"/>
  <c r="T32" i="2"/>
  <c r="S32" i="2"/>
  <c r="T31" i="2"/>
  <c r="S31" i="2"/>
  <c r="T30" i="2"/>
  <c r="S30" i="2"/>
  <c r="T29" i="2"/>
  <c r="S29" i="2"/>
  <c r="T28" i="2"/>
  <c r="S28" i="2"/>
  <c r="T27" i="2"/>
  <c r="S27" i="2"/>
  <c r="T26" i="2"/>
  <c r="S26" i="2"/>
  <c r="T25" i="2"/>
  <c r="S25" i="2"/>
  <c r="T24" i="2"/>
  <c r="S24" i="2"/>
  <c r="T23" i="2"/>
  <c r="S23" i="2"/>
  <c r="T22" i="2"/>
  <c r="S22" i="2"/>
  <c r="T21" i="2"/>
  <c r="S21" i="2"/>
  <c r="T20" i="2"/>
  <c r="S20" i="2"/>
  <c r="T19" i="2"/>
  <c r="S19" i="2"/>
  <c r="T18" i="2"/>
  <c r="S18" i="2"/>
  <c r="T17" i="2"/>
  <c r="S17" i="2"/>
  <c r="T16" i="2"/>
  <c r="S16" i="2"/>
  <c r="T15" i="2"/>
  <c r="S15" i="2"/>
  <c r="T14" i="2"/>
  <c r="S14" i="2"/>
  <c r="T13" i="2"/>
  <c r="S13" i="2"/>
  <c r="T12" i="2"/>
  <c r="S12" i="2"/>
  <c r="T11" i="2"/>
  <c r="S11" i="2"/>
  <c r="T10" i="2"/>
  <c r="S10" i="2"/>
  <c r="T9" i="2"/>
  <c r="S9" i="2"/>
  <c r="T8" i="2"/>
  <c r="S8" i="2"/>
  <c r="T7" i="2"/>
  <c r="S7" i="2"/>
  <c r="T6" i="2"/>
  <c r="S6" i="2"/>
  <c r="T5" i="2"/>
  <c r="S5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F73" i="2"/>
  <c r="E73" i="2"/>
  <c r="F72" i="2"/>
  <c r="E72" i="2"/>
  <c r="F71" i="2"/>
  <c r="E71" i="2"/>
  <c r="F70" i="2"/>
  <c r="E70" i="2"/>
  <c r="F69" i="2"/>
  <c r="E69" i="2"/>
  <c r="F68" i="2"/>
  <c r="E68" i="2"/>
  <c r="F67" i="2"/>
  <c r="E67" i="2"/>
  <c r="F66" i="2"/>
  <c r="E66" i="2"/>
  <c r="F65" i="2"/>
  <c r="E65" i="2"/>
  <c r="F64" i="2"/>
  <c r="E64" i="2"/>
  <c r="F63" i="2"/>
  <c r="E63" i="2"/>
  <c r="F62" i="2"/>
  <c r="E62" i="2"/>
  <c r="F61" i="2"/>
  <c r="E61" i="2"/>
  <c r="F60" i="2"/>
  <c r="E60" i="2"/>
  <c r="F59" i="2"/>
  <c r="E59" i="2"/>
  <c r="F58" i="2"/>
  <c r="E58" i="2"/>
  <c r="F57" i="2"/>
  <c r="E57" i="2"/>
  <c r="F56" i="2"/>
  <c r="E56" i="2"/>
  <c r="F55" i="2"/>
  <c r="E55" i="2"/>
  <c r="F54" i="2"/>
  <c r="E54" i="2"/>
  <c r="F53" i="2"/>
  <c r="E53" i="2"/>
  <c r="F52" i="2"/>
  <c r="E52" i="2"/>
  <c r="F51" i="2"/>
  <c r="E51" i="2"/>
  <c r="F50" i="2"/>
  <c r="E50" i="2"/>
  <c r="F49" i="2"/>
  <c r="E49" i="2"/>
  <c r="F48" i="2"/>
  <c r="E48" i="2"/>
  <c r="F47" i="2"/>
  <c r="E47" i="2"/>
  <c r="F46" i="2"/>
  <c r="E46" i="2"/>
  <c r="F45" i="2"/>
  <c r="E45" i="2"/>
  <c r="F44" i="2"/>
  <c r="E44" i="2"/>
  <c r="F43" i="2"/>
  <c r="E43" i="2"/>
  <c r="F42" i="2"/>
  <c r="E42" i="2"/>
  <c r="F41" i="2"/>
  <c r="E41" i="2"/>
  <c r="F40" i="2"/>
  <c r="E40" i="2"/>
  <c r="F39" i="2"/>
  <c r="E39" i="2"/>
  <c r="F38" i="2"/>
  <c r="E38" i="2"/>
  <c r="F37" i="2"/>
  <c r="E37" i="2"/>
  <c r="F36" i="2"/>
  <c r="E36" i="2"/>
  <c r="F35" i="2"/>
  <c r="E35" i="2"/>
  <c r="F34" i="2"/>
  <c r="E34" i="2"/>
  <c r="F33" i="2"/>
  <c r="E33" i="2"/>
  <c r="F32" i="2"/>
  <c r="E32" i="2"/>
  <c r="E30" i="2"/>
  <c r="F30" i="2"/>
  <c r="E31" i="2"/>
  <c r="F31" i="2"/>
  <c r="F29" i="2"/>
  <c r="E29" i="2"/>
  <c r="F28" i="2"/>
  <c r="E28" i="2"/>
  <c r="F27" i="2"/>
  <c r="E27" i="2"/>
  <c r="F26" i="2"/>
  <c r="E26" i="2"/>
  <c r="F25" i="2"/>
  <c r="E25" i="2"/>
  <c r="F24" i="2"/>
  <c r="E24" i="2"/>
  <c r="F23" i="2"/>
  <c r="E23" i="2"/>
  <c r="F22" i="2"/>
  <c r="E22" i="2"/>
  <c r="F21" i="2"/>
  <c r="E21" i="2"/>
  <c r="F20" i="2"/>
  <c r="E20" i="2"/>
  <c r="F19" i="2"/>
  <c r="E19" i="2"/>
  <c r="F18" i="2"/>
  <c r="E18" i="2"/>
  <c r="F17" i="2"/>
  <c r="E17" i="2"/>
  <c r="F16" i="2"/>
  <c r="E16" i="2"/>
  <c r="F15" i="2"/>
  <c r="E15" i="2"/>
  <c r="F14" i="2"/>
  <c r="E14" i="2"/>
  <c r="F13" i="2"/>
  <c r="E13" i="2"/>
  <c r="F12" i="2"/>
  <c r="E12" i="2"/>
  <c r="F11" i="2"/>
  <c r="E11" i="2"/>
  <c r="F10" i="2"/>
  <c r="E10" i="2"/>
  <c r="F9" i="2"/>
  <c r="E9" i="2"/>
  <c r="F8" i="2"/>
  <c r="E8" i="2"/>
  <c r="F7" i="2"/>
  <c r="E7" i="2"/>
  <c r="F6" i="2"/>
  <c r="E6" i="2"/>
  <c r="F5" i="2"/>
  <c r="E5" i="2"/>
</calcChain>
</file>

<file path=xl/sharedStrings.xml><?xml version="1.0" encoding="utf-8"?>
<sst xmlns="http://schemas.openxmlformats.org/spreadsheetml/2006/main" count="197" uniqueCount="44">
  <si>
    <t>Cancer Waiting Times</t>
  </si>
  <si>
    <t>National Time Series - Provider based</t>
  </si>
  <si>
    <t>Basis:</t>
  </si>
  <si>
    <t>Provider based stats including welsh cross-border patients and "unknowns"</t>
  </si>
  <si>
    <t>Source:</t>
  </si>
  <si>
    <t>Cancer Waiting Times Database (CWT-db)</t>
  </si>
  <si>
    <t>Contact:</t>
  </si>
  <si>
    <t>Cancer-Waits@dh.gsi.gov.uk</t>
  </si>
  <si>
    <t>Footnotes:</t>
  </si>
  <si>
    <t>Two Week Wait From GP Urgent Referral to First Consultant Appointment</t>
  </si>
  <si>
    <t>Two Week Wait Breast Symptomatic (where cancer not initially suspected) From GP Urgent Referral to First Consultant Appointment</t>
  </si>
  <si>
    <t>One Month Wait from a Decision to Treat to a First Treatment for Cancer</t>
  </si>
  <si>
    <t>One Month Wait from a Decision to Treat to a Subsequent Treatment for Cancer (Anti-Cancer Drug Regiemen)</t>
  </si>
  <si>
    <t>One Month Wait from a Decision to Treat to a Subsequent Treatment for Cancer (Radiotherapy)</t>
  </si>
  <si>
    <t>One Month Wait from a Decision to Treat to a Subsequent Treatment for Cancer (Surgery)</t>
  </si>
  <si>
    <t>Two Month Wait from GP Urgent Referral to a First Treatment for Cancer</t>
  </si>
  <si>
    <t>Two Month Wait from a National Screening Service to a First Treatment for Cancer</t>
  </si>
  <si>
    <t>Two Month Wait Following a Consultant Upgrade to a First Treatment for Cancer</t>
  </si>
  <si>
    <t>Operational Standard = 93%</t>
  </si>
  <si>
    <t>Operational Standard = 96%</t>
  </si>
  <si>
    <t>Operational Standard = 98%</t>
  </si>
  <si>
    <t>Operational Standard = 94%</t>
  </si>
  <si>
    <t>Operational Standard = 85%</t>
  </si>
  <si>
    <t>Operational Standard = 90%</t>
  </si>
  <si>
    <t>Total</t>
  </si>
  <si>
    <t>Within Standard</t>
  </si>
  <si>
    <t>Outside Standard</t>
  </si>
  <si>
    <t>Performance (%)</t>
  </si>
  <si>
    <t>No Standard Set</t>
  </si>
  <si>
    <t>Year</t>
  </si>
  <si>
    <t>2009/10</t>
  </si>
  <si>
    <t>2010/11</t>
  </si>
  <si>
    <t>2011/12</t>
  </si>
  <si>
    <t>2012/13</t>
  </si>
  <si>
    <t>2013/14</t>
  </si>
  <si>
    <t>2014/15</t>
  </si>
  <si>
    <t>Monthly</t>
  </si>
  <si>
    <t>Status:</t>
  </si>
  <si>
    <t>Provisional Official Statistics</t>
  </si>
  <si>
    <t>Monthly data is provisional and is subject to change as records are validated within the quarter. As a consequence the sum of the standalone published monthly data for a given quarter will not equal the equivalent standalone quarterly published data.</t>
  </si>
  <si>
    <t>For footnotes covering specific data quality issues for given providers, see main monthly provider workbooks</t>
  </si>
  <si>
    <t>2015/16</t>
  </si>
  <si>
    <t>2016/17 YTD</t>
  </si>
  <si>
    <t>October 2009 to January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</si>
</sst>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* #,##0.00_-;\-* #,##0.00_-;_-* &quot;-&quot;??_-;_-@_-"/>
    <numFmt numFmtId="165" formatCode="mmmm\ yyyy"/>
    <numFmt numFmtId="166" formatCode="0.0%"/>
    <numFmt numFmtId="167" formatCode="_-* #,##0_-;\-* #,##0_-;_-* &quot;-&quot;??_-;_-@_-"/>
    <numFmt numFmtId="168" formatCode="##,###"/>
    <numFmt numFmtId="169" formatCode="#,##0_ ;\-#,##0\ "/>
    <numFmt numFmtId="170" formatCode="##.#%"/>
    <numFmt numFmtId="171" formatCode="##,###.0"/>
    <numFmt numFmtId="172" formatCode="#,##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4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106">
    <xf numFmtId="0" fontId="0" fillId="0" borderId="0" xfId="0"/>
    <xf numFmtId="0" fontId="0" fillId="2" borderId="0" xfId="0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0" fontId="6" fillId="2" borderId="0" xfId="3" applyFont="1" applyFill="1" applyAlignment="1">
      <alignment wrapText="1"/>
    </xf>
    <xf numFmtId="0" fontId="6" fillId="2" borderId="0" xfId="3" applyFont="1" applyFill="1"/>
    <xf numFmtId="0" fontId="10" fillId="2" borderId="0" xfId="0" applyFont="1" applyFill="1"/>
    <xf numFmtId="0" fontId="12" fillId="2" borderId="0" xfId="0" applyFont="1" applyFill="1"/>
    <xf numFmtId="0" fontId="0" fillId="2" borderId="0" xfId="0" applyFill="1" applyAlignment="1">
      <alignment horizontal="center"/>
    </xf>
    <xf numFmtId="0" fontId="2" fillId="2" borderId="0" xfId="0" applyFont="1" applyFill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center"/>
    </xf>
    <xf numFmtId="166" fontId="2" fillId="2" borderId="6" xfId="2" applyNumberFormat="1" applyFont="1" applyFill="1" applyBorder="1" applyAlignment="1">
      <alignment horizontal="center"/>
    </xf>
    <xf numFmtId="0" fontId="3" fillId="2" borderId="0" xfId="0" applyFont="1" applyFill="1"/>
    <xf numFmtId="167" fontId="3" fillId="2" borderId="0" xfId="1" applyNumberFormat="1" applyFont="1" applyFill="1" applyBorder="1" applyAlignment="1">
      <alignment horizontal="center"/>
    </xf>
    <xf numFmtId="3" fontId="0" fillId="2" borderId="3" xfId="0" applyNumberFormat="1" applyFill="1" applyBorder="1" applyAlignment="1">
      <alignment horizontal="right"/>
    </xf>
    <xf numFmtId="3" fontId="0" fillId="2" borderId="3" xfId="0" applyNumberFormat="1" applyFont="1" applyFill="1" applyBorder="1" applyAlignment="1">
      <alignment horizontal="right" vertical="top"/>
    </xf>
    <xf numFmtId="3" fontId="0" fillId="2" borderId="0" xfId="0" applyNumberFormat="1" applyFont="1" applyFill="1" applyBorder="1" applyAlignment="1">
      <alignment horizontal="right" vertical="top"/>
    </xf>
    <xf numFmtId="166" fontId="2" fillId="2" borderId="10" xfId="2" applyNumberFormat="1" applyFont="1" applyFill="1" applyBorder="1" applyAlignment="1">
      <alignment horizontal="center"/>
    </xf>
    <xf numFmtId="3" fontId="0" fillId="2" borderId="0" xfId="0" applyNumberFormat="1" applyFill="1" applyBorder="1" applyAlignment="1">
      <alignment horizontal="right"/>
    </xf>
    <xf numFmtId="3" fontId="0" fillId="2" borderId="8" xfId="0" applyNumberFormat="1" applyFill="1" applyBorder="1" applyAlignment="1">
      <alignment horizontal="right"/>
    </xf>
    <xf numFmtId="3" fontId="0" fillId="2" borderId="11" xfId="0" applyNumberFormat="1" applyFill="1" applyBorder="1" applyAlignment="1">
      <alignment horizontal="right"/>
    </xf>
    <xf numFmtId="3" fontId="0" fillId="2" borderId="12" xfId="0" applyNumberFormat="1" applyFill="1" applyBorder="1" applyAlignment="1">
      <alignment horizontal="right"/>
    </xf>
    <xf numFmtId="3" fontId="0" fillId="2" borderId="2" xfId="0" applyNumberFormat="1" applyFill="1" applyBorder="1" applyAlignment="1">
      <alignment horizontal="right"/>
    </xf>
    <xf numFmtId="166" fontId="2" fillId="2" borderId="7" xfId="2" applyNumberFormat="1" applyFont="1" applyFill="1" applyBorder="1" applyAlignment="1">
      <alignment horizontal="center"/>
    </xf>
    <xf numFmtId="166" fontId="2" fillId="2" borderId="9" xfId="2" applyNumberFormat="1" applyFont="1" applyFill="1" applyBorder="1" applyAlignment="1">
      <alignment horizontal="center"/>
    </xf>
    <xf numFmtId="166" fontId="2" fillId="2" borderId="13" xfId="2" applyNumberFormat="1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9" fontId="0" fillId="2" borderId="8" xfId="1" applyNumberFormat="1" applyFont="1" applyFill="1" applyBorder="1" applyAlignment="1">
      <alignment horizontal="right"/>
    </xf>
    <xf numFmtId="169" fontId="0" fillId="2" borderId="0" xfId="1" applyNumberFormat="1" applyFont="1" applyFill="1" applyBorder="1" applyAlignment="1">
      <alignment horizontal="right"/>
    </xf>
    <xf numFmtId="0" fontId="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5" xfId="0" applyFont="1" applyFill="1" applyBorder="1"/>
    <xf numFmtId="0" fontId="2" fillId="2" borderId="8" xfId="0" applyFont="1" applyFill="1" applyBorder="1"/>
    <xf numFmtId="0" fontId="2" fillId="2" borderId="5" xfId="0" applyFont="1" applyFill="1" applyBorder="1" applyAlignment="1">
      <alignment horizontal="left"/>
    </xf>
    <xf numFmtId="168" fontId="0" fillId="2" borderId="5" xfId="1" applyNumberFormat="1" applyFont="1" applyFill="1" applyBorder="1" applyAlignment="1">
      <alignment horizontal="right"/>
    </xf>
    <xf numFmtId="168" fontId="0" fillId="2" borderId="6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center"/>
    </xf>
    <xf numFmtId="166" fontId="2" fillId="2" borderId="0" xfId="2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11" fillId="2" borderId="0" xfId="0" applyFont="1" applyFill="1" applyBorder="1" applyAlignment="1">
      <alignment horizontal="center" vertical="top" wrapText="1"/>
    </xf>
    <xf numFmtId="0" fontId="8" fillId="2" borderId="0" xfId="0" applyFont="1" applyFill="1"/>
    <xf numFmtId="0" fontId="8" fillId="2" borderId="0" xfId="0" applyFont="1" applyFill="1" applyAlignment="1">
      <alignment vertical="center" wrapText="1"/>
    </xf>
    <xf numFmtId="167" fontId="2" fillId="2" borderId="0" xfId="1" applyNumberFormat="1" applyFont="1" applyFill="1" applyBorder="1" applyAlignment="1"/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wrapText="1"/>
    </xf>
    <xf numFmtId="0" fontId="2" fillId="2" borderId="4" xfId="0" applyFont="1" applyFill="1" applyBorder="1" applyAlignment="1">
      <alignment vertical="top" wrapText="1"/>
    </xf>
    <xf numFmtId="0" fontId="2" fillId="2" borderId="0" xfId="0" applyFont="1" applyFill="1" applyBorder="1" applyAlignment="1">
      <alignment vertical="top" wrapText="1"/>
    </xf>
    <xf numFmtId="0" fontId="0" fillId="2" borderId="0" xfId="0" applyFill="1" applyAlignment="1">
      <alignment wrapText="1"/>
    </xf>
    <xf numFmtId="166" fontId="2" fillId="2" borderId="9" xfId="2" applyNumberFormat="1" applyFont="1" applyFill="1" applyBorder="1" applyAlignment="1">
      <alignment horizontal="center" vertical="center"/>
    </xf>
    <xf numFmtId="3" fontId="0" fillId="2" borderId="8" xfId="0" applyNumberFormat="1" applyFont="1" applyFill="1" applyBorder="1" applyAlignment="1">
      <alignment vertical="center"/>
    </xf>
    <xf numFmtId="3" fontId="0" fillId="2" borderId="0" xfId="0" applyNumberFormat="1" applyFont="1" applyFill="1" applyBorder="1" applyAlignment="1">
      <alignment vertical="center"/>
    </xf>
    <xf numFmtId="3" fontId="0" fillId="2" borderId="11" xfId="0" applyNumberFormat="1" applyFont="1" applyFill="1" applyBorder="1" applyAlignment="1">
      <alignment vertical="center"/>
    </xf>
    <xf numFmtId="3" fontId="0" fillId="2" borderId="12" xfId="0" applyNumberFormat="1" applyFont="1" applyFill="1" applyBorder="1" applyAlignment="1">
      <alignment vertical="center"/>
    </xf>
    <xf numFmtId="165" fontId="2" fillId="2" borderId="4" xfId="0" quotePrefix="1" applyNumberFormat="1" applyFont="1" applyFill="1" applyBorder="1" applyAlignment="1">
      <alignment horizontal="center" vertical="top"/>
    </xf>
    <xf numFmtId="165" fontId="2" fillId="2" borderId="10" xfId="0" quotePrefix="1" applyNumberFormat="1" applyFont="1" applyFill="1" applyBorder="1" applyAlignment="1">
      <alignment horizontal="center" vertical="top"/>
    </xf>
    <xf numFmtId="165" fontId="2" fillId="2" borderId="4" xfId="0" quotePrefix="1" applyNumberFormat="1" applyFont="1" applyFill="1" applyBorder="1" applyAlignment="1">
      <alignment horizontal="center"/>
    </xf>
    <xf numFmtId="165" fontId="2" fillId="2" borderId="10" xfId="0" quotePrefix="1" applyNumberFormat="1" applyFont="1" applyFill="1" applyBorder="1" applyAlignment="1">
      <alignment horizontal="center"/>
    </xf>
    <xf numFmtId="165" fontId="2" fillId="2" borderId="0" xfId="0" quotePrefix="1" applyNumberFormat="1" applyFont="1" applyFill="1" applyBorder="1" applyAlignment="1">
      <alignment horizontal="center"/>
    </xf>
    <xf numFmtId="0" fontId="0" fillId="2" borderId="0" xfId="0" applyFill="1" applyAlignment="1"/>
    <xf numFmtId="0" fontId="2" fillId="2" borderId="2" xfId="0" applyFont="1" applyFill="1" applyBorder="1" applyAlignment="1">
      <alignment horizontal="left"/>
    </xf>
    <xf numFmtId="168" fontId="0" fillId="2" borderId="2" xfId="1" applyNumberFormat="1" applyFont="1" applyFill="1" applyBorder="1" applyAlignment="1">
      <alignment horizontal="right"/>
    </xf>
    <xf numFmtId="166" fontId="2" fillId="2" borderId="4" xfId="2" applyNumberFormat="1" applyFont="1" applyFill="1" applyBorder="1" applyAlignment="1">
      <alignment horizontal="center"/>
    </xf>
    <xf numFmtId="0" fontId="2" fillId="2" borderId="6" xfId="0" applyFont="1" applyFill="1" applyBorder="1" applyAlignment="1"/>
    <xf numFmtId="168" fontId="0" fillId="2" borderId="0" xfId="0" applyNumberFormat="1" applyFill="1" applyBorder="1" applyAlignment="1">
      <alignment horizontal="right"/>
    </xf>
    <xf numFmtId="168" fontId="0" fillId="2" borderId="0" xfId="1" applyNumberFormat="1" applyFont="1" applyFill="1" applyBorder="1" applyAlignment="1">
      <alignment horizontal="right"/>
    </xf>
    <xf numFmtId="168" fontId="0" fillId="2" borderId="0" xfId="0" applyNumberFormat="1" applyFill="1"/>
    <xf numFmtId="168" fontId="2" fillId="2" borderId="2" xfId="0" applyNumberFormat="1" applyFont="1" applyFill="1" applyBorder="1" applyAlignment="1">
      <alignment vertical="top" wrapText="1"/>
    </xf>
    <xf numFmtId="168" fontId="2" fillId="2" borderId="3" xfId="0" applyNumberFormat="1" applyFont="1" applyFill="1" applyBorder="1" applyAlignment="1">
      <alignment vertical="top" wrapText="1"/>
    </xf>
    <xf numFmtId="168" fontId="0" fillId="2" borderId="8" xfId="1" applyNumberFormat="1" applyFont="1" applyFill="1" applyBorder="1" applyAlignment="1">
      <alignment horizontal="right"/>
    </xf>
    <xf numFmtId="168" fontId="0" fillId="2" borderId="10" xfId="1" applyNumberFormat="1" applyFont="1" applyFill="1" applyBorder="1" applyAlignment="1">
      <alignment horizontal="right"/>
    </xf>
    <xf numFmtId="168" fontId="0" fillId="2" borderId="6" xfId="0" applyNumberFormat="1" applyFill="1" applyBorder="1" applyAlignment="1"/>
    <xf numFmtId="170" fontId="2" fillId="2" borderId="6" xfId="0" applyNumberFormat="1" applyFont="1" applyFill="1" applyBorder="1" applyAlignment="1">
      <alignment horizontal="center"/>
    </xf>
    <xf numFmtId="168" fontId="0" fillId="2" borderId="12" xfId="0" applyNumberFormat="1" applyFill="1" applyBorder="1" applyAlignment="1">
      <alignment horizontal="right"/>
    </xf>
    <xf numFmtId="168" fontId="0" fillId="2" borderId="3" xfId="0" applyNumberFormat="1" applyFill="1" applyBorder="1" applyAlignment="1">
      <alignment horizontal="right"/>
    </xf>
    <xf numFmtId="165" fontId="2" fillId="2" borderId="16" xfId="0" quotePrefix="1" applyNumberFormat="1" applyFont="1" applyFill="1" applyBorder="1" applyAlignment="1">
      <alignment horizontal="center"/>
    </xf>
    <xf numFmtId="171" fontId="0" fillId="2" borderId="3" xfId="0" applyNumberFormat="1" applyFill="1" applyBorder="1" applyAlignment="1">
      <alignment horizontal="right"/>
    </xf>
    <xf numFmtId="172" fontId="0" fillId="2" borderId="8" xfId="0" applyNumberFormat="1" applyFill="1" applyBorder="1" applyAlignment="1">
      <alignment horizontal="right"/>
    </xf>
    <xf numFmtId="172" fontId="0" fillId="2" borderId="0" xfId="0" applyNumberFormat="1" applyFill="1" applyBorder="1" applyAlignment="1">
      <alignment horizontal="right"/>
    </xf>
    <xf numFmtId="0" fontId="8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/>
    </xf>
    <xf numFmtId="165" fontId="5" fillId="2" borderId="0" xfId="0" applyNumberFormat="1" applyFont="1" applyFill="1" applyAlignment="1">
      <alignment horizontal="center"/>
    </xf>
    <xf numFmtId="0" fontId="7" fillId="2" borderId="1" xfId="3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top" wrapText="1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13" xfId="0" applyNumberFormat="1" applyFont="1" applyFill="1" applyBorder="1" applyAlignment="1">
      <alignment horizontal="center" vertical="center"/>
    </xf>
    <xf numFmtId="168" fontId="2" fillId="2" borderId="5" xfId="1" applyNumberFormat="1" applyFont="1" applyFill="1" applyBorder="1" applyAlignment="1">
      <alignment horizontal="center"/>
    </xf>
    <xf numFmtId="168" fontId="2" fillId="2" borderId="14" xfId="1" applyNumberFormat="1" applyFont="1" applyFill="1" applyBorder="1" applyAlignment="1">
      <alignment horizontal="center"/>
    </xf>
    <xf numFmtId="167" fontId="2" fillId="2" borderId="15" xfId="1" applyNumberFormat="1" applyFont="1" applyFill="1" applyBorder="1" applyAlignment="1">
      <alignment horizontal="center"/>
    </xf>
    <xf numFmtId="168" fontId="2" fillId="2" borderId="2" xfId="1" applyNumberFormat="1" applyFont="1" applyFill="1" applyBorder="1" applyAlignment="1">
      <alignment horizontal="center" vertical="center"/>
    </xf>
    <xf numFmtId="168" fontId="2" fillId="2" borderId="3" xfId="1" applyNumberFormat="1" applyFont="1" applyFill="1" applyBorder="1" applyAlignment="1">
      <alignment horizontal="center" vertical="center"/>
    </xf>
    <xf numFmtId="167" fontId="2" fillId="2" borderId="7" xfId="1" applyNumberFormat="1" applyFont="1" applyFill="1" applyBorder="1" applyAlignment="1">
      <alignment horizontal="center" vertical="center"/>
    </xf>
    <xf numFmtId="168" fontId="2" fillId="2" borderId="11" xfId="1" applyNumberFormat="1" applyFont="1" applyFill="1" applyBorder="1" applyAlignment="1">
      <alignment horizontal="center" vertical="center"/>
    </xf>
    <xf numFmtId="168" fontId="2" fillId="2" borderId="12" xfId="1" applyNumberFormat="1" applyFont="1" applyFill="1" applyBorder="1" applyAlignment="1">
      <alignment horizontal="center" vertical="center"/>
    </xf>
    <xf numFmtId="167" fontId="2" fillId="2" borderId="13" xfId="1" applyNumberFormat="1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Normal_Elective taskforce wkly report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601694</xdr:colOff>
      <xdr:row>1</xdr:row>
      <xdr:rowOff>66675</xdr:rowOff>
    </xdr:from>
    <xdr:to>
      <xdr:col>10</xdr:col>
      <xdr:colOff>454533</xdr:colOff>
      <xdr:row>6</xdr:row>
      <xdr:rowOff>161925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5119" y="257175"/>
          <a:ext cx="1681639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8:K37"/>
  <sheetViews>
    <sheetView tabSelected="1" zoomScaleNormal="100" workbookViewId="0">
      <selection activeCell="B11" sqref="B11:I11"/>
    </sheetView>
  </sheetViews>
  <sheetFormatPr defaultRowHeight="15" x14ac:dyDescent="0.25"/>
  <cols>
    <col min="1" max="1" width="1.7109375" style="1" customWidth="1"/>
    <col min="2" max="2" width="15" style="1" customWidth="1"/>
    <col min="3" max="3" width="14.85546875" style="1" customWidth="1"/>
    <col min="4" max="9" width="9.140625" style="1"/>
    <col min="10" max="10" width="9.140625" style="1" customWidth="1"/>
    <col min="11" max="11" width="9.140625" style="1"/>
    <col min="12" max="12" width="1.85546875" style="1" customWidth="1"/>
    <col min="13" max="16384" width="9.140625" style="1"/>
  </cols>
  <sheetData>
    <row r="8" spans="2:10" ht="57" x14ac:dyDescent="0.85">
      <c r="B8" s="84" t="s">
        <v>0</v>
      </c>
      <c r="C8" s="84"/>
      <c r="D8" s="84"/>
      <c r="E8" s="84"/>
      <c r="F8" s="84"/>
      <c r="G8" s="84"/>
      <c r="H8" s="84"/>
      <c r="I8" s="84"/>
    </row>
    <row r="10" spans="2:10" ht="31.5" x14ac:dyDescent="0.5">
      <c r="B10" s="85" t="s">
        <v>1</v>
      </c>
      <c r="C10" s="85"/>
      <c r="D10" s="85"/>
      <c r="E10" s="85"/>
      <c r="F10" s="85"/>
      <c r="G10" s="85"/>
      <c r="H10" s="85"/>
      <c r="I10" s="85"/>
    </row>
    <row r="11" spans="2:10" ht="31.5" x14ac:dyDescent="0.5">
      <c r="B11" s="85" t="s">
        <v>43</v>
      </c>
      <c r="C11" s="85"/>
      <c r="D11" s="85"/>
      <c r="E11" s="85"/>
      <c r="F11" s="85"/>
      <c r="G11" s="85"/>
      <c r="H11" s="85"/>
      <c r="I11" s="85"/>
    </row>
    <row r="12" spans="2:10" x14ac:dyDescent="0.25">
      <c r="B12" s="86"/>
      <c r="C12" s="86"/>
      <c r="D12" s="86"/>
      <c r="E12" s="86"/>
      <c r="F12" s="86"/>
      <c r="G12" s="86"/>
      <c r="H12" s="86"/>
      <c r="I12" s="86"/>
      <c r="J12" s="86"/>
    </row>
    <row r="13" spans="2:10" x14ac:dyDescent="0.25">
      <c r="B13" s="2"/>
      <c r="C13" s="3"/>
      <c r="D13" s="4"/>
      <c r="E13" s="4"/>
      <c r="F13" s="4"/>
      <c r="G13" s="4"/>
      <c r="H13" s="4"/>
      <c r="I13" s="4"/>
      <c r="J13" s="4"/>
    </row>
    <row r="14" spans="2:10" x14ac:dyDescent="0.25">
      <c r="B14" s="2" t="s">
        <v>2</v>
      </c>
      <c r="C14" s="6" t="s">
        <v>3</v>
      </c>
    </row>
    <row r="15" spans="2:10" x14ac:dyDescent="0.25">
      <c r="B15" s="2" t="s">
        <v>4</v>
      </c>
      <c r="C15" s="3" t="s">
        <v>5</v>
      </c>
    </row>
    <row r="16" spans="2:10" x14ac:dyDescent="0.25">
      <c r="B16" s="2" t="s">
        <v>6</v>
      </c>
      <c r="C16" s="3" t="s">
        <v>7</v>
      </c>
    </row>
    <row r="17" spans="2:11" x14ac:dyDescent="0.25">
      <c r="B17" s="2" t="s">
        <v>8</v>
      </c>
      <c r="C17" s="3" t="s">
        <v>40</v>
      </c>
    </row>
    <row r="18" spans="2:11" x14ac:dyDescent="0.25">
      <c r="B18" s="45" t="s">
        <v>37</v>
      </c>
      <c r="C18" s="3" t="s">
        <v>38</v>
      </c>
    </row>
    <row r="19" spans="2:11" ht="15" customHeight="1" x14ac:dyDescent="0.25">
      <c r="D19" s="46"/>
      <c r="E19" s="46"/>
      <c r="F19" s="46"/>
      <c r="G19" s="46"/>
      <c r="H19" s="46"/>
      <c r="I19" s="46"/>
      <c r="J19" s="46"/>
      <c r="K19" s="46"/>
    </row>
    <row r="20" spans="2:11" ht="15.75" customHeight="1" x14ac:dyDescent="0.25">
      <c r="C20" s="83" t="s">
        <v>39</v>
      </c>
      <c r="D20" s="83"/>
      <c r="E20" s="83"/>
      <c r="F20" s="83"/>
      <c r="G20" s="83"/>
      <c r="H20" s="83"/>
      <c r="I20" s="83"/>
      <c r="J20" s="46"/>
      <c r="K20" s="46"/>
    </row>
    <row r="21" spans="2:11" x14ac:dyDescent="0.25">
      <c r="C21" s="83"/>
      <c r="D21" s="83"/>
      <c r="E21" s="83"/>
      <c r="F21" s="83"/>
      <c r="G21" s="83"/>
      <c r="H21" s="83"/>
      <c r="I21" s="83"/>
      <c r="J21" s="46"/>
      <c r="K21" s="46"/>
    </row>
    <row r="22" spans="2:11" x14ac:dyDescent="0.25">
      <c r="C22" s="83"/>
      <c r="D22" s="83"/>
      <c r="E22" s="83"/>
      <c r="F22" s="83"/>
      <c r="G22" s="83"/>
      <c r="H22" s="83"/>
      <c r="I22" s="83"/>
    </row>
    <row r="37" spans="2:10" x14ac:dyDescent="0.25">
      <c r="B37" s="5"/>
      <c r="C37" s="5"/>
      <c r="D37" s="5"/>
      <c r="E37" s="5"/>
      <c r="F37" s="5"/>
      <c r="G37" s="5"/>
      <c r="H37" s="5"/>
      <c r="I37" s="5"/>
      <c r="J37" s="5"/>
    </row>
  </sheetData>
  <mergeCells count="5">
    <mergeCell ref="C20:I22"/>
    <mergeCell ref="B8:I8"/>
    <mergeCell ref="B10:I10"/>
    <mergeCell ref="B11:I11"/>
    <mergeCell ref="B12:J12"/>
  </mergeCells>
  <pageMargins left="0.7" right="0.7" top="0.75" bottom="0.75" header="0.3" footer="0.3"/>
  <pageSetup paperSize="9" scale="8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BK114"/>
  <sheetViews>
    <sheetView zoomScale="70" zoomScaleNormal="70" zoomScaleSheetLayoutView="20" workbookViewId="0">
      <selection activeCell="AS92" sqref="AS92"/>
    </sheetView>
  </sheetViews>
  <sheetFormatPr defaultRowHeight="15" x14ac:dyDescent="0.25"/>
  <cols>
    <col min="1" max="1" width="9.140625" style="1"/>
    <col min="2" max="2" width="20.140625" style="9" bestFit="1" customWidth="1"/>
    <col min="3" max="3" width="13.28515625" style="1" bestFit="1" customWidth="1"/>
    <col min="4" max="4" width="12.85546875" style="1" bestFit="1" customWidth="1"/>
    <col min="5" max="5" width="13" style="1" bestFit="1" customWidth="1"/>
    <col min="6" max="6" width="20.7109375" style="1" bestFit="1" customWidth="1"/>
    <col min="7" max="7" width="9.28515625" style="1" customWidth="1"/>
    <col min="8" max="8" width="9.140625" style="1" customWidth="1"/>
    <col min="9" max="9" width="20.140625" style="9" bestFit="1" customWidth="1"/>
    <col min="10" max="10" width="13.28515625" style="1" bestFit="1" customWidth="1"/>
    <col min="11" max="11" width="12.85546875" style="1" bestFit="1" customWidth="1"/>
    <col min="12" max="12" width="13" style="1" bestFit="1" customWidth="1"/>
    <col min="13" max="13" width="20.7109375" style="1" bestFit="1" customWidth="1"/>
    <col min="14" max="14" width="9.140625" style="1" customWidth="1"/>
    <col min="15" max="15" width="9.140625" style="1"/>
    <col min="16" max="16" width="20.140625" style="9" bestFit="1" customWidth="1"/>
    <col min="17" max="18" width="11.42578125" style="1" bestFit="1" customWidth="1"/>
    <col min="19" max="19" width="13" style="1" bestFit="1" customWidth="1"/>
    <col min="20" max="20" width="20.7109375" style="1" bestFit="1" customWidth="1"/>
    <col min="21" max="22" width="9.140625" style="1" customWidth="1"/>
    <col min="23" max="23" width="20.140625" style="9" bestFit="1" customWidth="1"/>
    <col min="24" max="25" width="11.42578125" style="1" bestFit="1" customWidth="1"/>
    <col min="26" max="26" width="13" style="1" bestFit="1" customWidth="1"/>
    <col min="27" max="27" width="20.7109375" style="1" bestFit="1" customWidth="1"/>
    <col min="28" max="29" width="9.140625" style="1" customWidth="1"/>
    <col min="30" max="30" width="20.140625" style="9" bestFit="1" customWidth="1"/>
    <col min="31" max="32" width="11.42578125" style="1" bestFit="1" customWidth="1"/>
    <col min="33" max="33" width="13" style="1" bestFit="1" customWidth="1"/>
    <col min="34" max="34" width="20.7109375" style="1" bestFit="1" customWidth="1"/>
    <col min="35" max="36" width="9.140625" style="1" customWidth="1"/>
    <col min="37" max="37" width="20.140625" style="9" bestFit="1" customWidth="1"/>
    <col min="38" max="39" width="11.42578125" style="1" bestFit="1" customWidth="1"/>
    <col min="40" max="40" width="13" style="1" bestFit="1" customWidth="1"/>
    <col min="41" max="41" width="20.7109375" style="1" bestFit="1" customWidth="1"/>
    <col min="42" max="42" width="9.140625" style="1"/>
    <col min="43" max="43" width="9.140625" style="1" customWidth="1"/>
    <col min="44" max="44" width="20.140625" style="9" bestFit="1" customWidth="1"/>
    <col min="45" max="45" width="11" style="1" bestFit="1" customWidth="1"/>
    <col min="46" max="46" width="11.5703125" style="1" bestFit="1" customWidth="1"/>
    <col min="47" max="47" width="13.42578125" style="1" bestFit="1" customWidth="1"/>
    <col min="48" max="48" width="20.7109375" style="1" bestFit="1" customWidth="1"/>
    <col min="49" max="49" width="9.140625" style="1"/>
    <col min="50" max="50" width="9.140625" style="1" customWidth="1"/>
    <col min="51" max="51" width="20.140625" style="9" bestFit="1" customWidth="1"/>
    <col min="52" max="52" width="11" style="1" bestFit="1" customWidth="1"/>
    <col min="53" max="53" width="11.5703125" style="1" bestFit="1" customWidth="1"/>
    <col min="54" max="54" width="13.42578125" style="1" bestFit="1" customWidth="1"/>
    <col min="55" max="55" width="20.7109375" style="1" bestFit="1" customWidth="1"/>
    <col min="56" max="56" width="9.140625" style="1"/>
    <col min="57" max="57" width="9.140625" style="1" customWidth="1"/>
    <col min="58" max="58" width="20.140625" style="9" bestFit="1" customWidth="1"/>
    <col min="59" max="59" width="11" style="1" bestFit="1" customWidth="1"/>
    <col min="60" max="60" width="11.5703125" style="1" bestFit="1" customWidth="1"/>
    <col min="61" max="61" width="13.42578125" style="1" bestFit="1" customWidth="1"/>
    <col min="62" max="62" width="20.7109375" style="1" bestFit="1" customWidth="1"/>
    <col min="63" max="16384" width="9.140625" style="1"/>
  </cols>
  <sheetData>
    <row r="2" spans="2:62" s="43" customFormat="1" ht="30.75" customHeight="1" x14ac:dyDescent="0.25">
      <c r="B2" s="42"/>
      <c r="C2" s="87" t="s">
        <v>9</v>
      </c>
      <c r="D2" s="87"/>
      <c r="E2" s="87"/>
      <c r="F2" s="87"/>
      <c r="G2" s="44"/>
      <c r="I2" s="42"/>
      <c r="J2" s="87" t="s">
        <v>10</v>
      </c>
      <c r="K2" s="87"/>
      <c r="L2" s="87"/>
      <c r="M2" s="87"/>
      <c r="N2" s="44"/>
      <c r="P2" s="42"/>
      <c r="Q2" s="87" t="s">
        <v>11</v>
      </c>
      <c r="R2" s="87"/>
      <c r="S2" s="87"/>
      <c r="T2" s="87"/>
      <c r="W2" s="42"/>
      <c r="X2" s="87" t="s">
        <v>12</v>
      </c>
      <c r="Y2" s="87"/>
      <c r="Z2" s="87"/>
      <c r="AA2" s="87"/>
      <c r="AD2" s="42"/>
      <c r="AE2" s="87" t="s">
        <v>13</v>
      </c>
      <c r="AF2" s="87"/>
      <c r="AG2" s="87"/>
      <c r="AH2" s="87"/>
      <c r="AK2" s="42"/>
      <c r="AL2" s="87" t="s">
        <v>14</v>
      </c>
      <c r="AM2" s="87"/>
      <c r="AN2" s="87"/>
      <c r="AO2" s="87"/>
      <c r="AR2" s="42"/>
      <c r="AS2" s="87" t="s">
        <v>15</v>
      </c>
      <c r="AT2" s="87"/>
      <c r="AU2" s="87"/>
      <c r="AV2" s="87"/>
      <c r="AY2" s="42"/>
      <c r="AZ2" s="87" t="s">
        <v>16</v>
      </c>
      <c r="BA2" s="87"/>
      <c r="BB2" s="87"/>
      <c r="BC2" s="87"/>
      <c r="BF2" s="42"/>
      <c r="BG2" s="87" t="s">
        <v>17</v>
      </c>
      <c r="BH2" s="87"/>
      <c r="BI2" s="87"/>
      <c r="BJ2" s="87"/>
    </row>
    <row r="3" spans="2:62" ht="15.75" thickBot="1" x14ac:dyDescent="0.3">
      <c r="B3" s="1"/>
      <c r="C3" s="7" t="s">
        <v>18</v>
      </c>
      <c r="I3" s="1"/>
      <c r="J3" s="7" t="s">
        <v>18</v>
      </c>
      <c r="P3" s="1"/>
      <c r="Q3" s="7" t="s">
        <v>19</v>
      </c>
      <c r="W3" s="1"/>
      <c r="X3" s="7" t="s">
        <v>20</v>
      </c>
      <c r="AD3" s="1"/>
      <c r="AE3" s="7" t="s">
        <v>21</v>
      </c>
      <c r="AK3" s="1"/>
      <c r="AL3" s="7" t="s">
        <v>21</v>
      </c>
      <c r="AR3" s="1"/>
      <c r="AS3" s="7" t="s">
        <v>22</v>
      </c>
      <c r="AY3" s="1"/>
      <c r="AZ3" s="7" t="s">
        <v>23</v>
      </c>
      <c r="BF3" s="1"/>
    </row>
    <row r="4" spans="2:62" ht="30.75" thickBot="1" x14ac:dyDescent="0.3">
      <c r="B4" s="48" t="s">
        <v>36</v>
      </c>
      <c r="C4" s="10" t="s">
        <v>24</v>
      </c>
      <c r="D4" s="11" t="s">
        <v>25</v>
      </c>
      <c r="E4" s="11" t="s">
        <v>26</v>
      </c>
      <c r="F4" s="12" t="s">
        <v>27</v>
      </c>
      <c r="G4" s="41"/>
      <c r="I4" s="48" t="s">
        <v>36</v>
      </c>
      <c r="J4" s="10" t="s">
        <v>24</v>
      </c>
      <c r="K4" s="11" t="s">
        <v>25</v>
      </c>
      <c r="L4" s="11" t="s">
        <v>26</v>
      </c>
      <c r="M4" s="12" t="s">
        <v>27</v>
      </c>
      <c r="N4" s="41"/>
      <c r="P4" s="48" t="s">
        <v>36</v>
      </c>
      <c r="Q4" s="10" t="s">
        <v>24</v>
      </c>
      <c r="R4" s="11" t="s">
        <v>25</v>
      </c>
      <c r="S4" s="11" t="s">
        <v>26</v>
      </c>
      <c r="T4" s="12" t="s">
        <v>27</v>
      </c>
      <c r="W4" s="48" t="s">
        <v>36</v>
      </c>
      <c r="X4" s="10" t="s">
        <v>24</v>
      </c>
      <c r="Y4" s="11" t="s">
        <v>25</v>
      </c>
      <c r="Z4" s="11" t="s">
        <v>26</v>
      </c>
      <c r="AA4" s="12" t="s">
        <v>27</v>
      </c>
      <c r="AD4" s="48" t="s">
        <v>36</v>
      </c>
      <c r="AE4" s="10" t="s">
        <v>24</v>
      </c>
      <c r="AF4" s="11" t="s">
        <v>25</v>
      </c>
      <c r="AG4" s="11" t="s">
        <v>26</v>
      </c>
      <c r="AH4" s="12" t="s">
        <v>27</v>
      </c>
      <c r="AK4" s="48" t="s">
        <v>36</v>
      </c>
      <c r="AL4" s="10" t="s">
        <v>24</v>
      </c>
      <c r="AM4" s="11" t="s">
        <v>25</v>
      </c>
      <c r="AN4" s="11" t="s">
        <v>26</v>
      </c>
      <c r="AO4" s="12" t="s">
        <v>27</v>
      </c>
      <c r="AR4" s="48" t="s">
        <v>36</v>
      </c>
      <c r="AS4" s="10" t="s">
        <v>24</v>
      </c>
      <c r="AT4" s="11" t="s">
        <v>25</v>
      </c>
      <c r="AU4" s="11" t="s">
        <v>26</v>
      </c>
      <c r="AV4" s="12" t="s">
        <v>27</v>
      </c>
      <c r="AY4" s="48" t="s">
        <v>36</v>
      </c>
      <c r="AZ4" s="10" t="s">
        <v>24</v>
      </c>
      <c r="BA4" s="11" t="s">
        <v>25</v>
      </c>
      <c r="BB4" s="11" t="s">
        <v>26</v>
      </c>
      <c r="BC4" s="12" t="s">
        <v>27</v>
      </c>
      <c r="BF4" s="48" t="s">
        <v>36</v>
      </c>
      <c r="BG4" s="10" t="s">
        <v>24</v>
      </c>
      <c r="BH4" s="11" t="s">
        <v>25</v>
      </c>
      <c r="BI4" s="11" t="s">
        <v>26</v>
      </c>
      <c r="BJ4" s="12" t="s">
        <v>27</v>
      </c>
    </row>
    <row r="5" spans="2:62" x14ac:dyDescent="0.25">
      <c r="B5" s="58">
        <v>40087</v>
      </c>
      <c r="C5" s="17">
        <v>77076</v>
      </c>
      <c r="D5" s="17">
        <v>73311</v>
      </c>
      <c r="E5" s="17">
        <f>C5-D5</f>
        <v>3765</v>
      </c>
      <c r="F5" s="25">
        <f t="shared" ref="F5:F29" si="0">D5/C5</f>
        <v>0.95115210960610308</v>
      </c>
      <c r="G5" s="39"/>
      <c r="H5" s="14"/>
      <c r="I5" s="58">
        <v>40087</v>
      </c>
      <c r="J5" s="88" t="s">
        <v>28</v>
      </c>
      <c r="K5" s="89"/>
      <c r="L5" s="89"/>
      <c r="M5" s="90"/>
      <c r="N5" s="40"/>
      <c r="O5" s="14"/>
      <c r="P5" s="58">
        <v>40087</v>
      </c>
      <c r="Q5" s="17">
        <v>19182</v>
      </c>
      <c r="R5" s="17">
        <v>18845</v>
      </c>
      <c r="S5" s="17">
        <f>Q5-R5</f>
        <v>337</v>
      </c>
      <c r="T5" s="25">
        <f t="shared" ref="T5:T68" si="1">R5/Q5</f>
        <v>0.98243144614742983</v>
      </c>
      <c r="U5" s="14"/>
      <c r="V5" s="14"/>
      <c r="W5" s="58">
        <v>40087</v>
      </c>
      <c r="X5" s="17">
        <v>5475</v>
      </c>
      <c r="Y5" s="17">
        <v>5454</v>
      </c>
      <c r="Z5" s="17">
        <f>X5-Y5</f>
        <v>21</v>
      </c>
      <c r="AA5" s="25">
        <f t="shared" ref="AA5:AA68" si="2">Y5/X5</f>
        <v>0.99616438356164383</v>
      </c>
      <c r="AB5" s="15">
        <v>0.97</v>
      </c>
      <c r="AC5" s="14"/>
      <c r="AD5" s="58">
        <v>40087</v>
      </c>
      <c r="AE5" s="88" t="s">
        <v>28</v>
      </c>
      <c r="AF5" s="89"/>
      <c r="AG5" s="89"/>
      <c r="AH5" s="90"/>
      <c r="AI5" s="14"/>
      <c r="AJ5" s="14"/>
      <c r="AK5" s="58">
        <v>40087</v>
      </c>
      <c r="AL5" s="17">
        <v>3749</v>
      </c>
      <c r="AM5" s="17">
        <v>3638</v>
      </c>
      <c r="AN5" s="17">
        <f>AL5-AM5</f>
        <v>111</v>
      </c>
      <c r="AO5" s="25">
        <f t="shared" ref="AO5:AO68" si="3">AM5/AL5</f>
        <v>0.97039210456121627</v>
      </c>
      <c r="AP5" s="14">
        <v>0.94</v>
      </c>
      <c r="AQ5" s="14"/>
      <c r="AR5" s="58">
        <v>40087</v>
      </c>
      <c r="AS5" s="17">
        <v>8025</v>
      </c>
      <c r="AT5" s="17">
        <v>6843</v>
      </c>
      <c r="AU5" s="17">
        <f>AS5-AT5</f>
        <v>1182</v>
      </c>
      <c r="AV5" s="25">
        <f t="shared" ref="AV5:AV68" si="4">AT5/AS5</f>
        <v>0.85271028037383179</v>
      </c>
      <c r="AW5" s="15">
        <v>0.85</v>
      </c>
      <c r="AX5" s="14"/>
      <c r="AY5" s="58">
        <v>40087</v>
      </c>
      <c r="AZ5" s="17">
        <v>1201</v>
      </c>
      <c r="BA5" s="17">
        <v>1116</v>
      </c>
      <c r="BB5" s="17">
        <f>AZ5-BA5</f>
        <v>85</v>
      </c>
      <c r="BC5" s="25">
        <f t="shared" ref="BC5:BC68" si="5">BA5/AZ5</f>
        <v>0.92922564529558704</v>
      </c>
      <c r="BD5" s="15">
        <v>0.9</v>
      </c>
      <c r="BE5" s="14"/>
      <c r="BF5" s="58">
        <v>40087</v>
      </c>
      <c r="BG5" s="17">
        <v>1085</v>
      </c>
      <c r="BH5" s="17">
        <v>1013</v>
      </c>
      <c r="BI5" s="17">
        <f>BG5-BH5</f>
        <v>72</v>
      </c>
      <c r="BJ5" s="25">
        <f t="shared" ref="BJ5:BJ68" si="6">BH5/BG5</f>
        <v>0.93364055299539173</v>
      </c>
    </row>
    <row r="6" spans="2:62" x14ac:dyDescent="0.25">
      <c r="B6" s="59">
        <v>40118</v>
      </c>
      <c r="C6" s="18">
        <v>74197</v>
      </c>
      <c r="D6" s="20">
        <v>71066</v>
      </c>
      <c r="E6" s="18">
        <f t="shared" ref="E6:E29" si="7">C6-D6</f>
        <v>3131</v>
      </c>
      <c r="F6" s="26">
        <f t="shared" si="0"/>
        <v>0.95780152836368049</v>
      </c>
      <c r="G6" s="39"/>
      <c r="H6" s="14"/>
      <c r="I6" s="59">
        <v>40118</v>
      </c>
      <c r="J6" s="91"/>
      <c r="K6" s="92"/>
      <c r="L6" s="92"/>
      <c r="M6" s="93"/>
      <c r="N6" s="40"/>
      <c r="O6" s="14"/>
      <c r="P6" s="59">
        <v>40118</v>
      </c>
      <c r="Q6" s="18">
        <v>18809</v>
      </c>
      <c r="R6" s="20">
        <v>18472</v>
      </c>
      <c r="S6" s="18">
        <f t="shared" ref="S6:S69" si="8">Q6-R6</f>
        <v>337</v>
      </c>
      <c r="T6" s="26">
        <f t="shared" si="1"/>
        <v>0.98208304535063007</v>
      </c>
      <c r="U6" s="14"/>
      <c r="V6" s="14"/>
      <c r="W6" s="59">
        <v>40118</v>
      </c>
      <c r="X6" s="18">
        <v>4942</v>
      </c>
      <c r="Y6" s="20">
        <v>4928</v>
      </c>
      <c r="Z6" s="18">
        <f t="shared" ref="Z6:Z69" si="9">X6-Y6</f>
        <v>14</v>
      </c>
      <c r="AA6" s="26">
        <f t="shared" si="2"/>
        <v>0.99716713881019825</v>
      </c>
      <c r="AB6" s="15">
        <v>0.97</v>
      </c>
      <c r="AC6" s="14"/>
      <c r="AD6" s="59">
        <v>40118</v>
      </c>
      <c r="AE6" s="91"/>
      <c r="AF6" s="92"/>
      <c r="AG6" s="92"/>
      <c r="AH6" s="93"/>
      <c r="AI6" s="14"/>
      <c r="AJ6" s="14"/>
      <c r="AK6" s="59">
        <v>40118</v>
      </c>
      <c r="AL6" s="18">
        <v>3924</v>
      </c>
      <c r="AM6" s="20">
        <v>3796</v>
      </c>
      <c r="AN6" s="18">
        <f t="shared" ref="AN6:AN69" si="10">AL6-AM6</f>
        <v>128</v>
      </c>
      <c r="AO6" s="26">
        <f t="shared" si="3"/>
        <v>0.96738022426095815</v>
      </c>
      <c r="AP6" s="14">
        <v>0.94</v>
      </c>
      <c r="AQ6" s="14"/>
      <c r="AR6" s="59">
        <v>40118</v>
      </c>
      <c r="AS6" s="18">
        <v>7913</v>
      </c>
      <c r="AT6" s="20">
        <v>6818</v>
      </c>
      <c r="AU6" s="18">
        <f t="shared" ref="AU6:AU69" si="11">AS6-AT6</f>
        <v>1095</v>
      </c>
      <c r="AV6" s="26">
        <f t="shared" si="4"/>
        <v>0.86162011879186151</v>
      </c>
      <c r="AW6" s="15">
        <v>0.85</v>
      </c>
      <c r="AX6" s="14"/>
      <c r="AY6" s="59">
        <v>40118</v>
      </c>
      <c r="AZ6" s="18">
        <v>1203</v>
      </c>
      <c r="BA6" s="20">
        <v>1140</v>
      </c>
      <c r="BB6" s="18">
        <f t="shared" ref="BB6:BB69" si="12">AZ6-BA6</f>
        <v>63</v>
      </c>
      <c r="BC6" s="26">
        <f t="shared" si="5"/>
        <v>0.94763092269326688</v>
      </c>
      <c r="BD6" s="15">
        <v>0.9</v>
      </c>
      <c r="BE6" s="14"/>
      <c r="BF6" s="59">
        <v>40118</v>
      </c>
      <c r="BG6" s="18">
        <v>1201</v>
      </c>
      <c r="BH6" s="20">
        <v>1139</v>
      </c>
      <c r="BI6" s="18">
        <f t="shared" ref="BI6:BI69" si="13">BG6-BH6</f>
        <v>62</v>
      </c>
      <c r="BJ6" s="26">
        <f t="shared" si="6"/>
        <v>0.94837635303913403</v>
      </c>
    </row>
    <row r="7" spans="2:62" ht="15.75" thickBot="1" x14ac:dyDescent="0.3">
      <c r="B7" s="59">
        <v>40148</v>
      </c>
      <c r="C7" s="18">
        <v>74042</v>
      </c>
      <c r="D7" s="18">
        <v>71004</v>
      </c>
      <c r="E7" s="18">
        <f t="shared" si="7"/>
        <v>3038</v>
      </c>
      <c r="F7" s="26">
        <f t="shared" si="0"/>
        <v>0.95896923367818265</v>
      </c>
      <c r="G7" s="39"/>
      <c r="H7" s="14"/>
      <c r="I7" s="59">
        <v>40148</v>
      </c>
      <c r="J7" s="94"/>
      <c r="K7" s="95"/>
      <c r="L7" s="95"/>
      <c r="M7" s="96"/>
      <c r="N7" s="40"/>
      <c r="O7" s="14"/>
      <c r="P7" s="59">
        <v>40148</v>
      </c>
      <c r="Q7" s="18">
        <v>19017</v>
      </c>
      <c r="R7" s="18">
        <v>18764</v>
      </c>
      <c r="S7" s="18">
        <f t="shared" si="8"/>
        <v>253</v>
      </c>
      <c r="T7" s="26">
        <f t="shared" si="1"/>
        <v>0.98669611400326029</v>
      </c>
      <c r="U7" s="14"/>
      <c r="V7" s="14"/>
      <c r="W7" s="59">
        <v>40148</v>
      </c>
      <c r="X7" s="18">
        <v>4586</v>
      </c>
      <c r="Y7" s="18">
        <v>4576</v>
      </c>
      <c r="Z7" s="18">
        <f t="shared" si="9"/>
        <v>10</v>
      </c>
      <c r="AA7" s="26">
        <f t="shared" si="2"/>
        <v>0.99781945050152643</v>
      </c>
      <c r="AB7" s="15">
        <v>0.97</v>
      </c>
      <c r="AC7" s="14"/>
      <c r="AD7" s="59">
        <v>40148</v>
      </c>
      <c r="AE7" s="91"/>
      <c r="AF7" s="92"/>
      <c r="AG7" s="92"/>
      <c r="AH7" s="93"/>
      <c r="AI7" s="14"/>
      <c r="AJ7" s="14"/>
      <c r="AK7" s="59">
        <v>40148</v>
      </c>
      <c r="AL7" s="18">
        <v>3512</v>
      </c>
      <c r="AM7" s="18">
        <v>3417</v>
      </c>
      <c r="AN7" s="18">
        <f t="shared" si="10"/>
        <v>95</v>
      </c>
      <c r="AO7" s="26">
        <f t="shared" si="3"/>
        <v>0.97294988610478361</v>
      </c>
      <c r="AP7" s="14">
        <v>0.94</v>
      </c>
      <c r="AQ7" s="14"/>
      <c r="AR7" s="59">
        <v>40148</v>
      </c>
      <c r="AS7" s="18">
        <v>8147</v>
      </c>
      <c r="AT7" s="18">
        <v>7197</v>
      </c>
      <c r="AU7" s="18">
        <f t="shared" si="11"/>
        <v>950</v>
      </c>
      <c r="AV7" s="26">
        <f t="shared" si="4"/>
        <v>0.88339265987480053</v>
      </c>
      <c r="AW7" s="15">
        <v>0.85</v>
      </c>
      <c r="AX7" s="14"/>
      <c r="AY7" s="59">
        <v>40148</v>
      </c>
      <c r="AZ7" s="18">
        <v>1219</v>
      </c>
      <c r="BA7" s="18">
        <v>1162</v>
      </c>
      <c r="BB7" s="18">
        <f t="shared" si="12"/>
        <v>57</v>
      </c>
      <c r="BC7" s="26">
        <f t="shared" si="5"/>
        <v>0.9532403609515997</v>
      </c>
      <c r="BD7" s="15">
        <v>0.9</v>
      </c>
      <c r="BE7" s="14"/>
      <c r="BF7" s="59">
        <v>40148</v>
      </c>
      <c r="BG7" s="18">
        <v>1115</v>
      </c>
      <c r="BH7" s="18">
        <v>1072</v>
      </c>
      <c r="BI7" s="18">
        <f t="shared" si="13"/>
        <v>43</v>
      </c>
      <c r="BJ7" s="26">
        <f t="shared" si="6"/>
        <v>0.96143497757847529</v>
      </c>
    </row>
    <row r="8" spans="2:62" x14ac:dyDescent="0.25">
      <c r="B8" s="59">
        <v>40179</v>
      </c>
      <c r="C8" s="20">
        <v>62258</v>
      </c>
      <c r="D8" s="20">
        <v>58337</v>
      </c>
      <c r="E8" s="20">
        <f t="shared" si="7"/>
        <v>3921</v>
      </c>
      <c r="F8" s="26">
        <f t="shared" si="0"/>
        <v>0.93702014198978445</v>
      </c>
      <c r="G8" s="39"/>
      <c r="H8" s="14"/>
      <c r="I8" s="59">
        <v>40179</v>
      </c>
      <c r="J8" s="54">
        <v>14736</v>
      </c>
      <c r="K8" s="55">
        <v>12993</v>
      </c>
      <c r="L8" s="55">
        <f>J8-K8</f>
        <v>1743</v>
      </c>
      <c r="M8" s="53">
        <f>K8/J8</f>
        <v>0.88171824104234531</v>
      </c>
      <c r="N8" s="40"/>
      <c r="O8" s="14"/>
      <c r="P8" s="59">
        <v>40179</v>
      </c>
      <c r="Q8" s="20">
        <v>17762</v>
      </c>
      <c r="R8" s="20">
        <v>17340</v>
      </c>
      <c r="S8" s="20">
        <f t="shared" si="8"/>
        <v>422</v>
      </c>
      <c r="T8" s="26">
        <f t="shared" si="1"/>
        <v>0.97624141425515143</v>
      </c>
      <c r="U8" s="14"/>
      <c r="V8" s="14"/>
      <c r="W8" s="59">
        <v>40179</v>
      </c>
      <c r="X8" s="20">
        <v>5344</v>
      </c>
      <c r="Y8" s="20">
        <v>5280</v>
      </c>
      <c r="Z8" s="20">
        <f t="shared" si="9"/>
        <v>64</v>
      </c>
      <c r="AA8" s="26">
        <f t="shared" si="2"/>
        <v>0.9880239520958084</v>
      </c>
      <c r="AB8" s="15">
        <v>0.97</v>
      </c>
      <c r="AC8" s="14"/>
      <c r="AD8" s="59">
        <v>40179</v>
      </c>
      <c r="AE8" s="91"/>
      <c r="AF8" s="92"/>
      <c r="AG8" s="92"/>
      <c r="AH8" s="93"/>
      <c r="AI8" s="14"/>
      <c r="AJ8" s="14"/>
      <c r="AK8" s="59">
        <v>40179</v>
      </c>
      <c r="AL8" s="20">
        <v>3790</v>
      </c>
      <c r="AM8" s="20">
        <v>3640</v>
      </c>
      <c r="AN8" s="20">
        <f t="shared" si="10"/>
        <v>150</v>
      </c>
      <c r="AO8" s="26">
        <f t="shared" si="3"/>
        <v>0.9604221635883905</v>
      </c>
      <c r="AP8" s="14">
        <v>0.94</v>
      </c>
      <c r="AQ8" s="14"/>
      <c r="AR8" s="59">
        <v>40179</v>
      </c>
      <c r="AS8" s="20">
        <v>7365</v>
      </c>
      <c r="AT8" s="20">
        <v>6272</v>
      </c>
      <c r="AU8" s="20">
        <f t="shared" si="11"/>
        <v>1093</v>
      </c>
      <c r="AV8" s="26">
        <f t="shared" si="4"/>
        <v>0.85159538357094366</v>
      </c>
      <c r="AW8" s="15">
        <v>0.85</v>
      </c>
      <c r="AX8" s="14"/>
      <c r="AY8" s="59">
        <v>40179</v>
      </c>
      <c r="AZ8" s="20">
        <v>1099</v>
      </c>
      <c r="BA8" s="20">
        <v>1026</v>
      </c>
      <c r="BB8" s="20">
        <f t="shared" si="12"/>
        <v>73</v>
      </c>
      <c r="BC8" s="26">
        <f t="shared" si="5"/>
        <v>0.93357597816196547</v>
      </c>
      <c r="BD8" s="15">
        <v>0.9</v>
      </c>
      <c r="BE8" s="14"/>
      <c r="BF8" s="59">
        <v>40179</v>
      </c>
      <c r="BG8" s="20">
        <v>1176</v>
      </c>
      <c r="BH8" s="20">
        <v>1087</v>
      </c>
      <c r="BI8" s="20">
        <f t="shared" si="13"/>
        <v>89</v>
      </c>
      <c r="BJ8" s="26">
        <f t="shared" si="6"/>
        <v>0.92431972789115646</v>
      </c>
    </row>
    <row r="9" spans="2:62" x14ac:dyDescent="0.25">
      <c r="B9" s="59">
        <v>40210</v>
      </c>
      <c r="C9" s="20">
        <v>73275</v>
      </c>
      <c r="D9" s="20">
        <v>70750</v>
      </c>
      <c r="E9" s="20">
        <f t="shared" si="7"/>
        <v>2525</v>
      </c>
      <c r="F9" s="26">
        <f t="shared" si="0"/>
        <v>0.96554077106789493</v>
      </c>
      <c r="G9" s="39"/>
      <c r="H9" s="14"/>
      <c r="I9" s="59">
        <v>40210</v>
      </c>
      <c r="J9" s="54">
        <v>17563</v>
      </c>
      <c r="K9" s="55">
        <v>16291</v>
      </c>
      <c r="L9" s="55">
        <f t="shared" ref="L9:L10" si="14">J9-K9</f>
        <v>1272</v>
      </c>
      <c r="M9" s="53">
        <f>K9/J9</f>
        <v>0.92757501565791722</v>
      </c>
      <c r="N9" s="40"/>
      <c r="O9" s="14"/>
      <c r="P9" s="59">
        <v>40210</v>
      </c>
      <c r="Q9" s="20">
        <v>17987</v>
      </c>
      <c r="R9" s="20">
        <v>17764</v>
      </c>
      <c r="S9" s="20">
        <f t="shared" si="8"/>
        <v>223</v>
      </c>
      <c r="T9" s="26">
        <f t="shared" si="1"/>
        <v>0.98760215711347088</v>
      </c>
      <c r="U9" s="14"/>
      <c r="V9" s="14"/>
      <c r="W9" s="59">
        <v>40210</v>
      </c>
      <c r="X9" s="20">
        <v>5192</v>
      </c>
      <c r="Y9" s="20">
        <v>5184</v>
      </c>
      <c r="Z9" s="20">
        <f t="shared" si="9"/>
        <v>8</v>
      </c>
      <c r="AA9" s="26">
        <f t="shared" si="2"/>
        <v>0.99845916795069334</v>
      </c>
      <c r="AB9" s="15">
        <v>0.97</v>
      </c>
      <c r="AC9" s="14"/>
      <c r="AD9" s="59">
        <v>40210</v>
      </c>
      <c r="AE9" s="91"/>
      <c r="AF9" s="92"/>
      <c r="AG9" s="92"/>
      <c r="AH9" s="93"/>
      <c r="AI9" s="14"/>
      <c r="AJ9" s="14"/>
      <c r="AK9" s="59">
        <v>40210</v>
      </c>
      <c r="AL9" s="20">
        <v>3913</v>
      </c>
      <c r="AM9" s="20">
        <v>3808</v>
      </c>
      <c r="AN9" s="20">
        <f t="shared" si="10"/>
        <v>105</v>
      </c>
      <c r="AO9" s="26">
        <f t="shared" si="3"/>
        <v>0.97316636851520577</v>
      </c>
      <c r="AP9" s="14">
        <v>0.94</v>
      </c>
      <c r="AQ9" s="14"/>
      <c r="AR9" s="59">
        <v>40210</v>
      </c>
      <c r="AS9" s="20">
        <v>7431</v>
      </c>
      <c r="AT9" s="20">
        <v>6366</v>
      </c>
      <c r="AU9" s="20">
        <f t="shared" si="11"/>
        <v>1065</v>
      </c>
      <c r="AV9" s="26">
        <f t="shared" si="4"/>
        <v>0.85668146951958013</v>
      </c>
      <c r="AW9" s="15">
        <v>0.85</v>
      </c>
      <c r="AX9" s="14"/>
      <c r="AY9" s="59">
        <v>40210</v>
      </c>
      <c r="AZ9" s="20">
        <v>1006</v>
      </c>
      <c r="BA9" s="20">
        <v>935</v>
      </c>
      <c r="BB9" s="20">
        <f t="shared" si="12"/>
        <v>71</v>
      </c>
      <c r="BC9" s="26">
        <f t="shared" si="5"/>
        <v>0.92942345924453285</v>
      </c>
      <c r="BD9" s="15">
        <v>0.9</v>
      </c>
      <c r="BE9" s="14"/>
      <c r="BF9" s="59">
        <v>40210</v>
      </c>
      <c r="BG9" s="20">
        <v>1183</v>
      </c>
      <c r="BH9" s="20">
        <v>1109</v>
      </c>
      <c r="BI9" s="20">
        <f t="shared" si="13"/>
        <v>74</v>
      </c>
      <c r="BJ9" s="26">
        <f t="shared" si="6"/>
        <v>0.93744716821639895</v>
      </c>
    </row>
    <row r="10" spans="2:62" ht="15.75" thickBot="1" x14ac:dyDescent="0.3">
      <c r="B10" s="59">
        <v>40238</v>
      </c>
      <c r="C10" s="23">
        <v>88942</v>
      </c>
      <c r="D10" s="23">
        <v>85609</v>
      </c>
      <c r="E10" s="23">
        <f t="shared" si="7"/>
        <v>3333</v>
      </c>
      <c r="F10" s="27">
        <f t="shared" si="0"/>
        <v>0.96252614063097297</v>
      </c>
      <c r="G10" s="39"/>
      <c r="H10" s="14"/>
      <c r="I10" s="59">
        <v>40238</v>
      </c>
      <c r="J10" s="56">
        <v>19313</v>
      </c>
      <c r="K10" s="57">
        <v>18199</v>
      </c>
      <c r="L10" s="55">
        <f t="shared" si="14"/>
        <v>1114</v>
      </c>
      <c r="M10" s="53">
        <f>K10/J10</f>
        <v>0.94231864547196187</v>
      </c>
      <c r="N10" s="40"/>
      <c r="O10" s="14"/>
      <c r="P10" s="59">
        <v>40238</v>
      </c>
      <c r="Q10" s="23">
        <v>21876</v>
      </c>
      <c r="R10" s="23">
        <v>21588</v>
      </c>
      <c r="S10" s="23">
        <f t="shared" si="8"/>
        <v>288</v>
      </c>
      <c r="T10" s="27">
        <f t="shared" si="1"/>
        <v>0.98683488754799775</v>
      </c>
      <c r="U10" s="14"/>
      <c r="V10" s="14"/>
      <c r="W10" s="59">
        <v>40238</v>
      </c>
      <c r="X10" s="23">
        <v>5963</v>
      </c>
      <c r="Y10" s="23">
        <v>5951</v>
      </c>
      <c r="Z10" s="23">
        <f t="shared" si="9"/>
        <v>12</v>
      </c>
      <c r="AA10" s="27">
        <f t="shared" si="2"/>
        <v>0.99798759013919169</v>
      </c>
      <c r="AB10" s="15">
        <v>0.97</v>
      </c>
      <c r="AC10" s="14"/>
      <c r="AD10" s="59">
        <v>40238</v>
      </c>
      <c r="AE10" s="91"/>
      <c r="AF10" s="92"/>
      <c r="AG10" s="92"/>
      <c r="AH10" s="93"/>
      <c r="AI10" s="14"/>
      <c r="AJ10" s="14"/>
      <c r="AK10" s="59">
        <v>40238</v>
      </c>
      <c r="AL10" s="23">
        <v>4338</v>
      </c>
      <c r="AM10" s="23">
        <v>4230</v>
      </c>
      <c r="AN10" s="23">
        <f t="shared" si="10"/>
        <v>108</v>
      </c>
      <c r="AO10" s="27">
        <f t="shared" si="3"/>
        <v>0.975103734439834</v>
      </c>
      <c r="AP10" s="14">
        <v>0.94</v>
      </c>
      <c r="AQ10" s="14"/>
      <c r="AR10" s="59">
        <v>40238</v>
      </c>
      <c r="AS10" s="23">
        <v>9354</v>
      </c>
      <c r="AT10" s="23">
        <v>8295</v>
      </c>
      <c r="AU10" s="23">
        <f t="shared" si="11"/>
        <v>1059</v>
      </c>
      <c r="AV10" s="27">
        <f t="shared" si="4"/>
        <v>0.88678640153944832</v>
      </c>
      <c r="AW10" s="15">
        <v>0.85</v>
      </c>
      <c r="AX10" s="14"/>
      <c r="AY10" s="59">
        <v>40238</v>
      </c>
      <c r="AZ10" s="23">
        <v>1266</v>
      </c>
      <c r="BA10" s="23">
        <v>1201</v>
      </c>
      <c r="BB10" s="23">
        <f t="shared" si="12"/>
        <v>65</v>
      </c>
      <c r="BC10" s="27">
        <f t="shared" si="5"/>
        <v>0.94865718799368093</v>
      </c>
      <c r="BD10" s="15">
        <v>0.9</v>
      </c>
      <c r="BE10" s="14"/>
      <c r="BF10" s="59">
        <v>40238</v>
      </c>
      <c r="BG10" s="23">
        <v>1442</v>
      </c>
      <c r="BH10" s="23">
        <v>1369</v>
      </c>
      <c r="BI10" s="23">
        <f t="shared" si="13"/>
        <v>73</v>
      </c>
      <c r="BJ10" s="27">
        <f t="shared" si="6"/>
        <v>0.94937586685159503</v>
      </c>
    </row>
    <row r="11" spans="2:62" x14ac:dyDescent="0.25">
      <c r="B11" s="60">
        <v>40269</v>
      </c>
      <c r="C11" s="16">
        <v>76011</v>
      </c>
      <c r="D11" s="16">
        <v>72442</v>
      </c>
      <c r="E11" s="16">
        <f t="shared" si="7"/>
        <v>3569</v>
      </c>
      <c r="F11" s="25">
        <f t="shared" si="0"/>
        <v>0.95304626961887096</v>
      </c>
      <c r="G11" s="39"/>
      <c r="H11" s="14"/>
      <c r="I11" s="60">
        <v>40269</v>
      </c>
      <c r="J11" s="16">
        <v>16003</v>
      </c>
      <c r="K11" s="16">
        <v>14984</v>
      </c>
      <c r="L11" s="16">
        <f t="shared" ref="L11:L69" si="15">J11-K11</f>
        <v>1019</v>
      </c>
      <c r="M11" s="25">
        <f t="shared" ref="M11:M68" si="16">K11/J11</f>
        <v>0.93632443916765606</v>
      </c>
      <c r="N11" s="39"/>
      <c r="O11" s="14"/>
      <c r="P11" s="60">
        <v>40269</v>
      </c>
      <c r="Q11" s="16">
        <v>18939</v>
      </c>
      <c r="R11" s="16">
        <v>18612</v>
      </c>
      <c r="S11" s="16">
        <f t="shared" si="8"/>
        <v>327</v>
      </c>
      <c r="T11" s="25">
        <f t="shared" si="1"/>
        <v>0.98273404086805005</v>
      </c>
      <c r="U11" s="14"/>
      <c r="V11" s="14"/>
      <c r="W11" s="60">
        <v>40269</v>
      </c>
      <c r="X11" s="16">
        <v>5366</v>
      </c>
      <c r="Y11" s="16">
        <v>5351</v>
      </c>
      <c r="Z11" s="16">
        <f t="shared" si="9"/>
        <v>15</v>
      </c>
      <c r="AA11" s="25">
        <f t="shared" si="2"/>
        <v>0.99720462169213564</v>
      </c>
      <c r="AB11" s="15">
        <v>0.97</v>
      </c>
      <c r="AC11" s="14"/>
      <c r="AD11" s="60">
        <v>40269</v>
      </c>
      <c r="AE11" s="91"/>
      <c r="AF11" s="92"/>
      <c r="AG11" s="92"/>
      <c r="AH11" s="93"/>
      <c r="AI11" s="14"/>
      <c r="AJ11" s="14"/>
      <c r="AK11" s="60">
        <v>40269</v>
      </c>
      <c r="AL11" s="16">
        <v>3764</v>
      </c>
      <c r="AM11" s="16">
        <v>3659</v>
      </c>
      <c r="AN11" s="16">
        <f t="shared" si="10"/>
        <v>105</v>
      </c>
      <c r="AO11" s="25">
        <f t="shared" si="3"/>
        <v>0.97210414452709881</v>
      </c>
      <c r="AP11" s="14">
        <v>0.94</v>
      </c>
      <c r="AQ11" s="14"/>
      <c r="AR11" s="60">
        <v>40269</v>
      </c>
      <c r="AS11" s="16">
        <v>8193</v>
      </c>
      <c r="AT11" s="16">
        <v>7169</v>
      </c>
      <c r="AU11" s="16">
        <f t="shared" si="11"/>
        <v>1024</v>
      </c>
      <c r="AV11" s="25">
        <f t="shared" si="4"/>
        <v>0.87501525692664472</v>
      </c>
      <c r="AW11" s="15">
        <v>0.85</v>
      </c>
      <c r="AX11" s="14"/>
      <c r="AY11" s="60">
        <v>40269</v>
      </c>
      <c r="AZ11" s="16">
        <v>1249</v>
      </c>
      <c r="BA11" s="16">
        <v>1184</v>
      </c>
      <c r="BB11" s="16">
        <f t="shared" si="12"/>
        <v>65</v>
      </c>
      <c r="BC11" s="25">
        <f t="shared" si="5"/>
        <v>0.94795836669335465</v>
      </c>
      <c r="BD11" s="15">
        <v>0.9</v>
      </c>
      <c r="BE11" s="14"/>
      <c r="BF11" s="60">
        <v>40269</v>
      </c>
      <c r="BG11" s="16">
        <v>1171</v>
      </c>
      <c r="BH11" s="16">
        <v>1106</v>
      </c>
      <c r="BI11" s="16">
        <f t="shared" si="13"/>
        <v>65</v>
      </c>
      <c r="BJ11" s="25">
        <f t="shared" si="6"/>
        <v>0.94449188727583266</v>
      </c>
    </row>
    <row r="12" spans="2:62" x14ac:dyDescent="0.25">
      <c r="B12" s="61">
        <v>40299</v>
      </c>
      <c r="C12" s="20">
        <v>77000</v>
      </c>
      <c r="D12" s="20">
        <v>73865</v>
      </c>
      <c r="E12" s="20">
        <f t="shared" si="7"/>
        <v>3135</v>
      </c>
      <c r="F12" s="26">
        <f t="shared" si="0"/>
        <v>0.9592857142857143</v>
      </c>
      <c r="G12" s="39"/>
      <c r="H12" s="14"/>
      <c r="I12" s="61">
        <v>40299</v>
      </c>
      <c r="J12" s="20">
        <v>15798</v>
      </c>
      <c r="K12" s="20">
        <v>14995</v>
      </c>
      <c r="L12" s="20">
        <f t="shared" si="15"/>
        <v>803</v>
      </c>
      <c r="M12" s="26">
        <f t="shared" si="16"/>
        <v>0.94917078111153308</v>
      </c>
      <c r="N12" s="39"/>
      <c r="O12" s="14"/>
      <c r="P12" s="61">
        <v>40299</v>
      </c>
      <c r="Q12" s="20">
        <v>18250</v>
      </c>
      <c r="R12" s="20">
        <v>17969</v>
      </c>
      <c r="S12" s="20">
        <f t="shared" si="8"/>
        <v>281</v>
      </c>
      <c r="T12" s="26">
        <f t="shared" si="1"/>
        <v>0.98460273972602741</v>
      </c>
      <c r="U12" s="14"/>
      <c r="V12" s="14"/>
      <c r="W12" s="61">
        <v>40299</v>
      </c>
      <c r="X12" s="20">
        <v>5061</v>
      </c>
      <c r="Y12" s="20">
        <v>5046</v>
      </c>
      <c r="Z12" s="20">
        <f t="shared" si="9"/>
        <v>15</v>
      </c>
      <c r="AA12" s="26">
        <f t="shared" si="2"/>
        <v>0.99703615886188501</v>
      </c>
      <c r="AB12" s="15">
        <v>0.97</v>
      </c>
      <c r="AC12" s="14"/>
      <c r="AD12" s="61">
        <v>40299</v>
      </c>
      <c r="AE12" s="91"/>
      <c r="AF12" s="92"/>
      <c r="AG12" s="92"/>
      <c r="AH12" s="93"/>
      <c r="AI12" s="14"/>
      <c r="AJ12" s="14"/>
      <c r="AK12" s="61">
        <v>40299</v>
      </c>
      <c r="AL12" s="20">
        <v>3850</v>
      </c>
      <c r="AM12" s="20">
        <v>3760</v>
      </c>
      <c r="AN12" s="20">
        <f t="shared" si="10"/>
        <v>90</v>
      </c>
      <c r="AO12" s="26">
        <f t="shared" si="3"/>
        <v>0.97662337662337662</v>
      </c>
      <c r="AP12" s="14">
        <v>0.94</v>
      </c>
      <c r="AQ12" s="14"/>
      <c r="AR12" s="61">
        <v>40299</v>
      </c>
      <c r="AS12" s="20">
        <v>7870</v>
      </c>
      <c r="AT12" s="20">
        <v>6874</v>
      </c>
      <c r="AU12" s="20">
        <f t="shared" si="11"/>
        <v>996</v>
      </c>
      <c r="AV12" s="26">
        <f t="shared" si="4"/>
        <v>0.87344345616264296</v>
      </c>
      <c r="AW12" s="15">
        <v>0.85</v>
      </c>
      <c r="AX12" s="14"/>
      <c r="AY12" s="61">
        <v>40299</v>
      </c>
      <c r="AZ12" s="20">
        <v>1181</v>
      </c>
      <c r="BA12" s="20">
        <v>1110</v>
      </c>
      <c r="BB12" s="20">
        <f t="shared" si="12"/>
        <v>71</v>
      </c>
      <c r="BC12" s="26">
        <f t="shared" si="5"/>
        <v>0.93988145639288734</v>
      </c>
      <c r="BD12" s="15">
        <v>0.9</v>
      </c>
      <c r="BE12" s="14"/>
      <c r="BF12" s="61">
        <v>40299</v>
      </c>
      <c r="BG12" s="20">
        <v>1264</v>
      </c>
      <c r="BH12" s="20">
        <v>1182</v>
      </c>
      <c r="BI12" s="20">
        <f t="shared" si="13"/>
        <v>82</v>
      </c>
      <c r="BJ12" s="26">
        <f t="shared" si="6"/>
        <v>0.935126582278481</v>
      </c>
    </row>
    <row r="13" spans="2:62" x14ac:dyDescent="0.25">
      <c r="B13" s="61">
        <v>40330</v>
      </c>
      <c r="C13" s="20">
        <v>91165</v>
      </c>
      <c r="D13" s="20">
        <v>86762</v>
      </c>
      <c r="E13" s="20">
        <f t="shared" si="7"/>
        <v>4403</v>
      </c>
      <c r="F13" s="26">
        <f t="shared" si="0"/>
        <v>0.95170295617835787</v>
      </c>
      <c r="G13" s="39"/>
      <c r="H13" s="14"/>
      <c r="I13" s="61">
        <v>40330</v>
      </c>
      <c r="J13" s="20">
        <v>19323</v>
      </c>
      <c r="K13" s="20">
        <v>18200</v>
      </c>
      <c r="L13" s="20">
        <f t="shared" si="15"/>
        <v>1123</v>
      </c>
      <c r="M13" s="26">
        <f t="shared" si="16"/>
        <v>0.94188273042488224</v>
      </c>
      <c r="N13" s="39"/>
      <c r="O13" s="14"/>
      <c r="P13" s="61">
        <v>40330</v>
      </c>
      <c r="Q13" s="20">
        <v>20942</v>
      </c>
      <c r="R13" s="20">
        <v>20599</v>
      </c>
      <c r="S13" s="20">
        <f t="shared" si="8"/>
        <v>343</v>
      </c>
      <c r="T13" s="26">
        <f t="shared" si="1"/>
        <v>0.98362143061789709</v>
      </c>
      <c r="U13" s="14"/>
      <c r="V13" s="14"/>
      <c r="W13" s="61">
        <v>40330</v>
      </c>
      <c r="X13" s="20">
        <v>5779</v>
      </c>
      <c r="Y13" s="20">
        <v>5758</v>
      </c>
      <c r="Z13" s="20">
        <f t="shared" si="9"/>
        <v>21</v>
      </c>
      <c r="AA13" s="26">
        <f t="shared" si="2"/>
        <v>0.99636615331372214</v>
      </c>
      <c r="AB13" s="15">
        <v>0.97</v>
      </c>
      <c r="AC13" s="14"/>
      <c r="AD13" s="61">
        <v>40330</v>
      </c>
      <c r="AE13" s="91"/>
      <c r="AF13" s="92"/>
      <c r="AG13" s="92"/>
      <c r="AH13" s="93"/>
      <c r="AI13" s="14">
        <v>0.94</v>
      </c>
      <c r="AJ13" s="14"/>
      <c r="AK13" s="61">
        <v>40330</v>
      </c>
      <c r="AL13" s="20">
        <v>4194</v>
      </c>
      <c r="AM13" s="20">
        <v>4101</v>
      </c>
      <c r="AN13" s="20">
        <f t="shared" si="10"/>
        <v>93</v>
      </c>
      <c r="AO13" s="26">
        <f t="shared" si="3"/>
        <v>0.9778254649499285</v>
      </c>
      <c r="AP13" s="14">
        <v>0.94</v>
      </c>
      <c r="AQ13" s="14"/>
      <c r="AR13" s="61">
        <v>40330</v>
      </c>
      <c r="AS13" s="20">
        <v>9121</v>
      </c>
      <c r="AT13" s="20">
        <v>8006</v>
      </c>
      <c r="AU13" s="20">
        <f t="shared" si="11"/>
        <v>1115</v>
      </c>
      <c r="AV13" s="26">
        <f t="shared" si="4"/>
        <v>0.87775463216752547</v>
      </c>
      <c r="AW13" s="15">
        <v>0.85</v>
      </c>
      <c r="AX13" s="14"/>
      <c r="AY13" s="61">
        <v>40330</v>
      </c>
      <c r="AZ13" s="20">
        <v>1362</v>
      </c>
      <c r="BA13" s="20">
        <v>1285</v>
      </c>
      <c r="BB13" s="20">
        <f t="shared" si="12"/>
        <v>77</v>
      </c>
      <c r="BC13" s="26">
        <f t="shared" si="5"/>
        <v>0.94346549192364171</v>
      </c>
      <c r="BD13" s="15">
        <v>0.9</v>
      </c>
      <c r="BE13" s="14"/>
      <c r="BF13" s="61">
        <v>40330</v>
      </c>
      <c r="BG13" s="20">
        <v>1379</v>
      </c>
      <c r="BH13" s="20">
        <v>1304</v>
      </c>
      <c r="BI13" s="20">
        <f t="shared" si="13"/>
        <v>75</v>
      </c>
      <c r="BJ13" s="26">
        <f t="shared" si="6"/>
        <v>0.94561276287164608</v>
      </c>
    </row>
    <row r="14" spans="2:62" x14ac:dyDescent="0.25">
      <c r="B14" s="61">
        <v>40360</v>
      </c>
      <c r="C14" s="20">
        <v>90171</v>
      </c>
      <c r="D14" s="20">
        <v>85823</v>
      </c>
      <c r="E14" s="20">
        <f t="shared" si="7"/>
        <v>4348</v>
      </c>
      <c r="F14" s="26">
        <f t="shared" si="0"/>
        <v>0.95178050592762642</v>
      </c>
      <c r="G14" s="39"/>
      <c r="H14" s="14"/>
      <c r="I14" s="61">
        <v>40360</v>
      </c>
      <c r="J14" s="20">
        <v>18505</v>
      </c>
      <c r="K14" s="20">
        <v>17432</v>
      </c>
      <c r="L14" s="20">
        <f t="shared" si="15"/>
        <v>1073</v>
      </c>
      <c r="M14" s="26">
        <f t="shared" si="16"/>
        <v>0.9420156714401513</v>
      </c>
      <c r="N14" s="39"/>
      <c r="O14" s="14"/>
      <c r="P14" s="61">
        <v>40360</v>
      </c>
      <c r="Q14" s="20">
        <v>20870</v>
      </c>
      <c r="R14" s="20">
        <v>20561</v>
      </c>
      <c r="S14" s="20">
        <f t="shared" si="8"/>
        <v>309</v>
      </c>
      <c r="T14" s="26">
        <f t="shared" si="1"/>
        <v>0.9851940584571155</v>
      </c>
      <c r="U14" s="14"/>
      <c r="V14" s="14"/>
      <c r="W14" s="61">
        <v>40360</v>
      </c>
      <c r="X14" s="20">
        <v>5819</v>
      </c>
      <c r="Y14" s="20">
        <v>5804</v>
      </c>
      <c r="Z14" s="20">
        <f t="shared" si="9"/>
        <v>15</v>
      </c>
      <c r="AA14" s="26">
        <f t="shared" si="2"/>
        <v>0.99742223749785186</v>
      </c>
      <c r="AB14" s="15">
        <v>0.97</v>
      </c>
      <c r="AC14" s="14"/>
      <c r="AD14" s="61">
        <v>40360</v>
      </c>
      <c r="AE14" s="91"/>
      <c r="AF14" s="92"/>
      <c r="AG14" s="92"/>
      <c r="AH14" s="93"/>
      <c r="AI14" s="14">
        <v>0.94</v>
      </c>
      <c r="AJ14" s="14"/>
      <c r="AK14" s="61">
        <v>40360</v>
      </c>
      <c r="AL14" s="20">
        <v>4250</v>
      </c>
      <c r="AM14" s="20">
        <v>4139</v>
      </c>
      <c r="AN14" s="20">
        <f t="shared" si="10"/>
        <v>111</v>
      </c>
      <c r="AO14" s="26">
        <f t="shared" si="3"/>
        <v>0.97388235294117642</v>
      </c>
      <c r="AP14" s="14">
        <v>0.94</v>
      </c>
      <c r="AQ14" s="14"/>
      <c r="AR14" s="61">
        <v>40360</v>
      </c>
      <c r="AS14" s="20">
        <v>9148</v>
      </c>
      <c r="AT14" s="20">
        <v>8016</v>
      </c>
      <c r="AU14" s="20">
        <f t="shared" si="11"/>
        <v>1132</v>
      </c>
      <c r="AV14" s="26">
        <f t="shared" si="4"/>
        <v>0.87625710537822477</v>
      </c>
      <c r="AW14" s="15">
        <v>0.85</v>
      </c>
      <c r="AX14" s="14"/>
      <c r="AY14" s="61">
        <v>40360</v>
      </c>
      <c r="AZ14" s="20">
        <v>1410</v>
      </c>
      <c r="BA14" s="20">
        <v>1324</v>
      </c>
      <c r="BB14" s="20">
        <f t="shared" si="12"/>
        <v>86</v>
      </c>
      <c r="BC14" s="26">
        <f t="shared" si="5"/>
        <v>0.93900709219858158</v>
      </c>
      <c r="BD14" s="15">
        <v>0.9</v>
      </c>
      <c r="BE14" s="14"/>
      <c r="BF14" s="61">
        <v>40360</v>
      </c>
      <c r="BG14" s="20">
        <v>1315</v>
      </c>
      <c r="BH14" s="20">
        <v>1225</v>
      </c>
      <c r="BI14" s="20">
        <f t="shared" si="13"/>
        <v>90</v>
      </c>
      <c r="BJ14" s="26">
        <f t="shared" si="6"/>
        <v>0.9315589353612167</v>
      </c>
    </row>
    <row r="15" spans="2:62" x14ac:dyDescent="0.25">
      <c r="B15" s="61">
        <v>40391</v>
      </c>
      <c r="C15" s="20">
        <v>85633</v>
      </c>
      <c r="D15" s="20">
        <v>81118</v>
      </c>
      <c r="E15" s="20">
        <f t="shared" si="7"/>
        <v>4515</v>
      </c>
      <c r="F15" s="26">
        <f t="shared" si="0"/>
        <v>0.94727499912416946</v>
      </c>
      <c r="G15" s="39"/>
      <c r="H15" s="14"/>
      <c r="I15" s="61">
        <v>40391</v>
      </c>
      <c r="J15" s="20">
        <v>17122</v>
      </c>
      <c r="K15" s="20">
        <v>16107</v>
      </c>
      <c r="L15" s="20">
        <f t="shared" si="15"/>
        <v>1015</v>
      </c>
      <c r="M15" s="26">
        <f t="shared" si="16"/>
        <v>0.94071954210956665</v>
      </c>
      <c r="N15" s="39"/>
      <c r="O15" s="14"/>
      <c r="P15" s="61">
        <v>40391</v>
      </c>
      <c r="Q15" s="20">
        <v>20212</v>
      </c>
      <c r="R15" s="20">
        <v>19882</v>
      </c>
      <c r="S15" s="20">
        <f t="shared" si="8"/>
        <v>330</v>
      </c>
      <c r="T15" s="26">
        <f t="shared" si="1"/>
        <v>0.98367306550564027</v>
      </c>
      <c r="U15" s="14"/>
      <c r="V15" s="14"/>
      <c r="W15" s="61">
        <v>40391</v>
      </c>
      <c r="X15" s="20">
        <v>5551</v>
      </c>
      <c r="Y15" s="20">
        <v>5517</v>
      </c>
      <c r="Z15" s="20">
        <f t="shared" si="9"/>
        <v>34</v>
      </c>
      <c r="AA15" s="26">
        <f t="shared" si="2"/>
        <v>0.99387497748153486</v>
      </c>
      <c r="AB15" s="15">
        <v>0.97</v>
      </c>
      <c r="AC15" s="14"/>
      <c r="AD15" s="61">
        <v>40391</v>
      </c>
      <c r="AE15" s="91"/>
      <c r="AF15" s="92"/>
      <c r="AG15" s="92"/>
      <c r="AH15" s="93"/>
      <c r="AI15" s="14">
        <v>0.94</v>
      </c>
      <c r="AJ15" s="14"/>
      <c r="AK15" s="61">
        <v>40391</v>
      </c>
      <c r="AL15" s="20">
        <v>4261</v>
      </c>
      <c r="AM15" s="20">
        <v>4120</v>
      </c>
      <c r="AN15" s="20">
        <f t="shared" si="10"/>
        <v>141</v>
      </c>
      <c r="AO15" s="26">
        <f t="shared" si="3"/>
        <v>0.96690917624970663</v>
      </c>
      <c r="AP15" s="14">
        <v>0.94</v>
      </c>
      <c r="AQ15" s="14"/>
      <c r="AR15" s="61">
        <v>40391</v>
      </c>
      <c r="AS15" s="20">
        <v>8934</v>
      </c>
      <c r="AT15" s="20">
        <v>7771</v>
      </c>
      <c r="AU15" s="20">
        <f t="shared" si="11"/>
        <v>1163</v>
      </c>
      <c r="AV15" s="26">
        <f t="shared" si="4"/>
        <v>0.86982314752630396</v>
      </c>
      <c r="AW15" s="15">
        <v>0.85</v>
      </c>
      <c r="AX15" s="14"/>
      <c r="AY15" s="61">
        <v>40391</v>
      </c>
      <c r="AZ15" s="20">
        <v>1339</v>
      </c>
      <c r="BA15" s="20">
        <v>1245</v>
      </c>
      <c r="BB15" s="20">
        <f t="shared" si="12"/>
        <v>94</v>
      </c>
      <c r="BC15" s="26">
        <f t="shared" si="5"/>
        <v>0.92979835698282298</v>
      </c>
      <c r="BD15" s="15">
        <v>0.9</v>
      </c>
      <c r="BE15" s="14"/>
      <c r="BF15" s="61">
        <v>40391</v>
      </c>
      <c r="BG15" s="20">
        <v>1286</v>
      </c>
      <c r="BH15" s="20">
        <v>1214</v>
      </c>
      <c r="BI15" s="20">
        <f t="shared" si="13"/>
        <v>72</v>
      </c>
      <c r="BJ15" s="26">
        <f t="shared" si="6"/>
        <v>0.94401244167962672</v>
      </c>
    </row>
    <row r="16" spans="2:62" x14ac:dyDescent="0.25">
      <c r="B16" s="61">
        <v>40422</v>
      </c>
      <c r="C16" s="20">
        <v>86849</v>
      </c>
      <c r="D16" s="20">
        <v>82485</v>
      </c>
      <c r="E16" s="20">
        <f t="shared" si="7"/>
        <v>4364</v>
      </c>
      <c r="F16" s="26">
        <f t="shared" si="0"/>
        <v>0.94975186818501078</v>
      </c>
      <c r="G16" s="39"/>
      <c r="H16" s="14"/>
      <c r="I16" s="61">
        <v>40422</v>
      </c>
      <c r="J16" s="20">
        <v>17140</v>
      </c>
      <c r="K16" s="20">
        <v>16159</v>
      </c>
      <c r="L16" s="20">
        <f t="shared" si="15"/>
        <v>981</v>
      </c>
      <c r="M16" s="26">
        <f t="shared" si="16"/>
        <v>0.94276546091015168</v>
      </c>
      <c r="N16" s="39"/>
      <c r="O16" s="14"/>
      <c r="P16" s="61">
        <v>40422</v>
      </c>
      <c r="Q16" s="20">
        <v>20782</v>
      </c>
      <c r="R16" s="20">
        <v>20404</v>
      </c>
      <c r="S16" s="20">
        <f t="shared" si="8"/>
        <v>378</v>
      </c>
      <c r="T16" s="26">
        <f t="shared" si="1"/>
        <v>0.98181118275430657</v>
      </c>
      <c r="U16" s="14"/>
      <c r="V16" s="14"/>
      <c r="W16" s="61">
        <v>40422</v>
      </c>
      <c r="X16" s="20">
        <v>6105</v>
      </c>
      <c r="Y16" s="20">
        <v>6077</v>
      </c>
      <c r="Z16" s="20">
        <f t="shared" si="9"/>
        <v>28</v>
      </c>
      <c r="AA16" s="26">
        <f t="shared" si="2"/>
        <v>0.99541359541359542</v>
      </c>
      <c r="AB16" s="15">
        <v>0.97</v>
      </c>
      <c r="AC16" s="14"/>
      <c r="AD16" s="61">
        <v>40422</v>
      </c>
      <c r="AE16" s="91"/>
      <c r="AF16" s="92"/>
      <c r="AG16" s="92"/>
      <c r="AH16" s="93"/>
      <c r="AI16" s="14">
        <v>0.94</v>
      </c>
      <c r="AJ16" s="14"/>
      <c r="AK16" s="61">
        <v>40422</v>
      </c>
      <c r="AL16" s="20">
        <v>4572</v>
      </c>
      <c r="AM16" s="20">
        <v>4428</v>
      </c>
      <c r="AN16" s="20">
        <f t="shared" si="10"/>
        <v>144</v>
      </c>
      <c r="AO16" s="26">
        <f t="shared" si="3"/>
        <v>0.96850393700787396</v>
      </c>
      <c r="AP16" s="14">
        <v>0.94</v>
      </c>
      <c r="AQ16" s="14"/>
      <c r="AR16" s="61">
        <v>40422</v>
      </c>
      <c r="AS16" s="20">
        <v>9094</v>
      </c>
      <c r="AT16" s="20">
        <v>7862</v>
      </c>
      <c r="AU16" s="20">
        <f t="shared" si="11"/>
        <v>1232</v>
      </c>
      <c r="AV16" s="26">
        <f t="shared" si="4"/>
        <v>0.86452606113921271</v>
      </c>
      <c r="AW16" s="15">
        <v>0.85</v>
      </c>
      <c r="AX16" s="14"/>
      <c r="AY16" s="61">
        <v>40422</v>
      </c>
      <c r="AZ16" s="20">
        <v>1312</v>
      </c>
      <c r="BA16" s="20">
        <v>1230</v>
      </c>
      <c r="BB16" s="20">
        <f t="shared" si="12"/>
        <v>82</v>
      </c>
      <c r="BC16" s="26">
        <f t="shared" si="5"/>
        <v>0.9375</v>
      </c>
      <c r="BD16" s="15">
        <v>0.9</v>
      </c>
      <c r="BE16" s="14"/>
      <c r="BF16" s="61">
        <v>40422</v>
      </c>
      <c r="BG16" s="20">
        <v>1397</v>
      </c>
      <c r="BH16" s="20">
        <v>1307</v>
      </c>
      <c r="BI16" s="20">
        <f t="shared" si="13"/>
        <v>90</v>
      </c>
      <c r="BJ16" s="26">
        <f t="shared" si="6"/>
        <v>0.93557623478883323</v>
      </c>
    </row>
    <row r="17" spans="2:63" x14ac:dyDescent="0.25">
      <c r="B17" s="61">
        <v>40452</v>
      </c>
      <c r="C17" s="20">
        <v>81851</v>
      </c>
      <c r="D17" s="20">
        <v>78322</v>
      </c>
      <c r="E17" s="20">
        <f t="shared" si="7"/>
        <v>3529</v>
      </c>
      <c r="F17" s="26">
        <f t="shared" si="0"/>
        <v>0.95688507165459191</v>
      </c>
      <c r="G17" s="39"/>
      <c r="H17" s="14"/>
      <c r="I17" s="61">
        <v>40452</v>
      </c>
      <c r="J17" s="20">
        <v>16457</v>
      </c>
      <c r="K17" s="20">
        <v>15775</v>
      </c>
      <c r="L17" s="20">
        <f t="shared" si="15"/>
        <v>682</v>
      </c>
      <c r="M17" s="26">
        <f t="shared" si="16"/>
        <v>0.95855866804399348</v>
      </c>
      <c r="N17" s="39"/>
      <c r="O17" s="14"/>
      <c r="P17" s="61">
        <v>40452</v>
      </c>
      <c r="Q17" s="20">
        <v>19959</v>
      </c>
      <c r="R17" s="20">
        <v>19643</v>
      </c>
      <c r="S17" s="20">
        <f t="shared" si="8"/>
        <v>316</v>
      </c>
      <c r="T17" s="26">
        <f t="shared" si="1"/>
        <v>0.9841675434641014</v>
      </c>
      <c r="U17" s="14"/>
      <c r="V17" s="14"/>
      <c r="W17" s="61">
        <v>40452</v>
      </c>
      <c r="X17" s="20">
        <v>5903</v>
      </c>
      <c r="Y17" s="20">
        <v>5889</v>
      </c>
      <c r="Z17" s="20">
        <f t="shared" si="9"/>
        <v>14</v>
      </c>
      <c r="AA17" s="26">
        <f t="shared" si="2"/>
        <v>0.9976283245807217</v>
      </c>
      <c r="AB17" s="15">
        <v>0.97</v>
      </c>
      <c r="AC17" s="14"/>
      <c r="AD17" s="61">
        <v>40452</v>
      </c>
      <c r="AE17" s="91"/>
      <c r="AF17" s="92"/>
      <c r="AG17" s="92"/>
      <c r="AH17" s="93"/>
      <c r="AI17" s="14">
        <v>0.94</v>
      </c>
      <c r="AJ17" s="14"/>
      <c r="AK17" s="61">
        <v>40452</v>
      </c>
      <c r="AL17" s="20">
        <v>4448</v>
      </c>
      <c r="AM17" s="20">
        <v>4337</v>
      </c>
      <c r="AN17" s="20">
        <f t="shared" si="10"/>
        <v>111</v>
      </c>
      <c r="AO17" s="26">
        <f t="shared" si="3"/>
        <v>0.97504496402877694</v>
      </c>
      <c r="AP17" s="14">
        <v>0.94</v>
      </c>
      <c r="AQ17" s="14"/>
      <c r="AR17" s="61">
        <v>40452</v>
      </c>
      <c r="AS17" s="20">
        <v>8529</v>
      </c>
      <c r="AT17" s="20">
        <v>7340</v>
      </c>
      <c r="AU17" s="20">
        <f t="shared" si="11"/>
        <v>1189</v>
      </c>
      <c r="AV17" s="26">
        <f t="shared" si="4"/>
        <v>0.86059327001993202</v>
      </c>
      <c r="AW17" s="15">
        <v>0.85</v>
      </c>
      <c r="AX17" s="14"/>
      <c r="AY17" s="61">
        <v>40452</v>
      </c>
      <c r="AZ17" s="20">
        <v>1298</v>
      </c>
      <c r="BA17" s="20">
        <v>1210</v>
      </c>
      <c r="BB17" s="20">
        <f t="shared" si="12"/>
        <v>88</v>
      </c>
      <c r="BC17" s="26">
        <f t="shared" si="5"/>
        <v>0.93220338983050843</v>
      </c>
      <c r="BD17" s="15">
        <v>0.9</v>
      </c>
      <c r="BE17" s="14"/>
      <c r="BF17" s="61">
        <v>40452</v>
      </c>
      <c r="BG17" s="20">
        <v>1419</v>
      </c>
      <c r="BH17" s="20">
        <v>1322</v>
      </c>
      <c r="BI17" s="20">
        <f t="shared" si="13"/>
        <v>97</v>
      </c>
      <c r="BJ17" s="26">
        <f t="shared" si="6"/>
        <v>0.93164200140944331</v>
      </c>
    </row>
    <row r="18" spans="2:63" x14ac:dyDescent="0.25">
      <c r="B18" s="61">
        <v>40483</v>
      </c>
      <c r="C18" s="20">
        <v>87082</v>
      </c>
      <c r="D18" s="20">
        <v>83800</v>
      </c>
      <c r="E18" s="20">
        <f t="shared" si="7"/>
        <v>3282</v>
      </c>
      <c r="F18" s="26">
        <f t="shared" si="0"/>
        <v>0.96231138467191846</v>
      </c>
      <c r="G18" s="39"/>
      <c r="H18" s="14"/>
      <c r="I18" s="61">
        <v>40483</v>
      </c>
      <c r="J18" s="20">
        <v>18267</v>
      </c>
      <c r="K18" s="20">
        <v>17460</v>
      </c>
      <c r="L18" s="20">
        <f t="shared" si="15"/>
        <v>807</v>
      </c>
      <c r="M18" s="26">
        <f t="shared" si="16"/>
        <v>0.95582197405156843</v>
      </c>
      <c r="N18" s="39"/>
      <c r="O18" s="14"/>
      <c r="P18" s="61">
        <v>40483</v>
      </c>
      <c r="Q18" s="20">
        <v>20825</v>
      </c>
      <c r="R18" s="20">
        <v>20476</v>
      </c>
      <c r="S18" s="20">
        <f t="shared" si="8"/>
        <v>349</v>
      </c>
      <c r="T18" s="26">
        <f t="shared" si="1"/>
        <v>0.98324129651860748</v>
      </c>
      <c r="U18" s="14"/>
      <c r="V18" s="14"/>
      <c r="W18" s="61">
        <v>40483</v>
      </c>
      <c r="X18" s="20">
        <v>6198</v>
      </c>
      <c r="Y18" s="20">
        <v>6181</v>
      </c>
      <c r="Z18" s="20">
        <f t="shared" si="9"/>
        <v>17</v>
      </c>
      <c r="AA18" s="26">
        <f t="shared" si="2"/>
        <v>0.99725717973539851</v>
      </c>
      <c r="AB18" s="15">
        <v>0.97</v>
      </c>
      <c r="AC18" s="14"/>
      <c r="AD18" s="61">
        <v>40483</v>
      </c>
      <c r="AE18" s="91"/>
      <c r="AF18" s="92"/>
      <c r="AG18" s="92"/>
      <c r="AH18" s="93"/>
      <c r="AI18" s="14">
        <v>0.94</v>
      </c>
      <c r="AJ18" s="14"/>
      <c r="AK18" s="61">
        <v>40483</v>
      </c>
      <c r="AL18" s="20">
        <v>4673</v>
      </c>
      <c r="AM18" s="20">
        <v>4524</v>
      </c>
      <c r="AN18" s="20">
        <f t="shared" si="10"/>
        <v>149</v>
      </c>
      <c r="AO18" s="26">
        <f t="shared" si="3"/>
        <v>0.96811470147656753</v>
      </c>
      <c r="AP18" s="14">
        <v>0.94</v>
      </c>
      <c r="AQ18" s="14"/>
      <c r="AR18" s="61">
        <v>40483</v>
      </c>
      <c r="AS18" s="20">
        <v>8874</v>
      </c>
      <c r="AT18" s="20">
        <v>7732</v>
      </c>
      <c r="AU18" s="20">
        <f t="shared" si="11"/>
        <v>1142</v>
      </c>
      <c r="AV18" s="26">
        <f t="shared" si="4"/>
        <v>0.87130944331755689</v>
      </c>
      <c r="AW18" s="15">
        <v>0.85</v>
      </c>
      <c r="AX18" s="14"/>
      <c r="AY18" s="61">
        <v>40483</v>
      </c>
      <c r="AZ18" s="20">
        <v>1478</v>
      </c>
      <c r="BA18" s="20">
        <v>1377</v>
      </c>
      <c r="BB18" s="20">
        <f t="shared" si="12"/>
        <v>101</v>
      </c>
      <c r="BC18" s="26">
        <f t="shared" si="5"/>
        <v>0.93166441136671174</v>
      </c>
      <c r="BD18" s="15">
        <v>0.9</v>
      </c>
      <c r="BE18" s="14"/>
      <c r="BF18" s="61">
        <v>40483</v>
      </c>
      <c r="BG18" s="20">
        <v>1495</v>
      </c>
      <c r="BH18" s="20">
        <v>1402</v>
      </c>
      <c r="BI18" s="20">
        <f t="shared" si="13"/>
        <v>93</v>
      </c>
      <c r="BJ18" s="26">
        <f t="shared" si="6"/>
        <v>0.9377926421404682</v>
      </c>
    </row>
    <row r="19" spans="2:63" ht="15.75" thickBot="1" x14ac:dyDescent="0.3">
      <c r="B19" s="61">
        <v>40513</v>
      </c>
      <c r="C19" s="21">
        <v>74685</v>
      </c>
      <c r="D19" s="20">
        <v>70629</v>
      </c>
      <c r="E19" s="20">
        <f t="shared" si="7"/>
        <v>4056</v>
      </c>
      <c r="F19" s="26">
        <f t="shared" si="0"/>
        <v>0.94569190600522191</v>
      </c>
      <c r="G19" s="39"/>
      <c r="H19" s="14"/>
      <c r="I19" s="61">
        <v>40513</v>
      </c>
      <c r="J19" s="21">
        <v>14502</v>
      </c>
      <c r="K19" s="20">
        <v>13684</v>
      </c>
      <c r="L19" s="20">
        <f t="shared" si="15"/>
        <v>818</v>
      </c>
      <c r="M19" s="26">
        <f t="shared" si="16"/>
        <v>0.94359398703627084</v>
      </c>
      <c r="N19" s="39"/>
      <c r="O19" s="14"/>
      <c r="P19" s="61">
        <v>40513</v>
      </c>
      <c r="Q19" s="21">
        <v>18954</v>
      </c>
      <c r="R19" s="20">
        <v>18676</v>
      </c>
      <c r="S19" s="20">
        <f t="shared" si="8"/>
        <v>278</v>
      </c>
      <c r="T19" s="26">
        <f t="shared" si="1"/>
        <v>0.98533291125883715</v>
      </c>
      <c r="U19" s="14"/>
      <c r="V19" s="14"/>
      <c r="W19" s="61">
        <v>40513</v>
      </c>
      <c r="X19" s="21">
        <v>5295</v>
      </c>
      <c r="Y19" s="20">
        <v>5277</v>
      </c>
      <c r="Z19" s="20">
        <f t="shared" si="9"/>
        <v>18</v>
      </c>
      <c r="AA19" s="26">
        <f t="shared" si="2"/>
        <v>0.99660056657223794</v>
      </c>
      <c r="AB19" s="15">
        <v>0.97</v>
      </c>
      <c r="AC19" s="14"/>
      <c r="AD19" s="61">
        <v>40513</v>
      </c>
      <c r="AE19" s="94"/>
      <c r="AF19" s="95"/>
      <c r="AG19" s="95"/>
      <c r="AH19" s="96"/>
      <c r="AI19" s="14">
        <v>0.94</v>
      </c>
      <c r="AJ19" s="14"/>
      <c r="AK19" s="61">
        <v>40513</v>
      </c>
      <c r="AL19" s="21">
        <v>3961</v>
      </c>
      <c r="AM19" s="20">
        <v>3855</v>
      </c>
      <c r="AN19" s="20">
        <f t="shared" si="10"/>
        <v>106</v>
      </c>
      <c r="AO19" s="26">
        <f t="shared" si="3"/>
        <v>0.97323908104014134</v>
      </c>
      <c r="AP19" s="14">
        <v>0.94</v>
      </c>
      <c r="AQ19" s="14"/>
      <c r="AR19" s="61">
        <v>40513</v>
      </c>
      <c r="AS19" s="21">
        <v>8292</v>
      </c>
      <c r="AT19" s="20">
        <v>7311</v>
      </c>
      <c r="AU19" s="20">
        <f t="shared" si="11"/>
        <v>981</v>
      </c>
      <c r="AV19" s="26">
        <f t="shared" si="4"/>
        <v>0.88169319826338644</v>
      </c>
      <c r="AW19" s="15">
        <v>0.85</v>
      </c>
      <c r="AX19" s="14"/>
      <c r="AY19" s="61">
        <v>40513</v>
      </c>
      <c r="AZ19" s="21">
        <v>1311</v>
      </c>
      <c r="BA19" s="20">
        <v>1243</v>
      </c>
      <c r="BB19" s="20">
        <f t="shared" si="12"/>
        <v>68</v>
      </c>
      <c r="BC19" s="26">
        <f t="shared" si="5"/>
        <v>0.94813119755911512</v>
      </c>
      <c r="BD19" s="15">
        <v>0.9</v>
      </c>
      <c r="BE19" s="14"/>
      <c r="BF19" s="61">
        <v>40513</v>
      </c>
      <c r="BG19" s="21">
        <v>1259</v>
      </c>
      <c r="BH19" s="20">
        <v>1178</v>
      </c>
      <c r="BI19" s="20">
        <f t="shared" si="13"/>
        <v>81</v>
      </c>
      <c r="BJ19" s="26">
        <f t="shared" si="6"/>
        <v>0.93566322478157271</v>
      </c>
    </row>
    <row r="20" spans="2:63" x14ac:dyDescent="0.25">
      <c r="B20" s="61">
        <v>40544</v>
      </c>
      <c r="C20" s="21">
        <v>71179</v>
      </c>
      <c r="D20" s="20">
        <v>67644</v>
      </c>
      <c r="E20" s="20">
        <f t="shared" si="7"/>
        <v>3535</v>
      </c>
      <c r="F20" s="26">
        <f t="shared" si="0"/>
        <v>0.95033647564590684</v>
      </c>
      <c r="G20" s="39"/>
      <c r="H20" s="14"/>
      <c r="I20" s="61">
        <v>40544</v>
      </c>
      <c r="J20" s="21">
        <v>14168</v>
      </c>
      <c r="K20" s="20">
        <v>13498</v>
      </c>
      <c r="L20" s="20">
        <f t="shared" si="15"/>
        <v>670</v>
      </c>
      <c r="M20" s="26">
        <f t="shared" si="16"/>
        <v>0.95271033314511577</v>
      </c>
      <c r="N20" s="39"/>
      <c r="O20" s="14"/>
      <c r="P20" s="61">
        <v>40544</v>
      </c>
      <c r="Q20" s="21">
        <v>19046</v>
      </c>
      <c r="R20" s="20">
        <v>18595</v>
      </c>
      <c r="S20" s="20">
        <f t="shared" si="8"/>
        <v>451</v>
      </c>
      <c r="T20" s="26">
        <f t="shared" si="1"/>
        <v>0.97632048724141551</v>
      </c>
      <c r="U20" s="14"/>
      <c r="V20" s="14"/>
      <c r="W20" s="61">
        <v>40544</v>
      </c>
      <c r="X20" s="21">
        <v>6475</v>
      </c>
      <c r="Y20" s="20">
        <v>6428</v>
      </c>
      <c r="Z20" s="20">
        <f t="shared" si="9"/>
        <v>47</v>
      </c>
      <c r="AA20" s="26">
        <f t="shared" si="2"/>
        <v>0.99274131274131272</v>
      </c>
      <c r="AB20" s="15">
        <v>0.97</v>
      </c>
      <c r="AC20" s="14"/>
      <c r="AD20" s="61">
        <v>40544</v>
      </c>
      <c r="AE20" s="54">
        <v>7900</v>
      </c>
      <c r="AF20" s="55">
        <v>7586</v>
      </c>
      <c r="AG20" s="55">
        <f>AE20-AF20</f>
        <v>314</v>
      </c>
      <c r="AH20" s="53">
        <f>AF20/AE20</f>
        <v>0.96025316455696208</v>
      </c>
      <c r="AI20" s="14">
        <v>0.94</v>
      </c>
      <c r="AJ20" s="14"/>
      <c r="AK20" s="61">
        <v>40544</v>
      </c>
      <c r="AL20" s="21">
        <v>4613</v>
      </c>
      <c r="AM20" s="20">
        <v>4411</v>
      </c>
      <c r="AN20" s="20">
        <f t="shared" si="10"/>
        <v>202</v>
      </c>
      <c r="AO20" s="26">
        <f t="shared" si="3"/>
        <v>0.95621070886624759</v>
      </c>
      <c r="AP20" s="14">
        <v>0.94</v>
      </c>
      <c r="AQ20" s="14"/>
      <c r="AR20" s="61">
        <v>40544</v>
      </c>
      <c r="AS20" s="21">
        <v>7905</v>
      </c>
      <c r="AT20" s="20">
        <v>6653</v>
      </c>
      <c r="AU20" s="20">
        <f t="shared" si="11"/>
        <v>1252</v>
      </c>
      <c r="AV20" s="26">
        <f t="shared" si="4"/>
        <v>0.84161922833649594</v>
      </c>
      <c r="AW20" s="15">
        <v>0.85</v>
      </c>
      <c r="AX20" s="14"/>
      <c r="AY20" s="61">
        <v>40544</v>
      </c>
      <c r="AZ20" s="21">
        <v>1236</v>
      </c>
      <c r="BA20" s="20">
        <v>1132</v>
      </c>
      <c r="BB20" s="20">
        <f t="shared" si="12"/>
        <v>104</v>
      </c>
      <c r="BC20" s="26">
        <f t="shared" si="5"/>
        <v>0.91585760517799353</v>
      </c>
      <c r="BD20" s="15">
        <v>0.9</v>
      </c>
      <c r="BE20" s="14"/>
      <c r="BF20" s="61">
        <v>40544</v>
      </c>
      <c r="BG20" s="21">
        <v>1347</v>
      </c>
      <c r="BH20" s="20">
        <v>1242</v>
      </c>
      <c r="BI20" s="20">
        <f t="shared" si="13"/>
        <v>105</v>
      </c>
      <c r="BJ20" s="26">
        <f t="shared" si="6"/>
        <v>0.92204899777282856</v>
      </c>
    </row>
    <row r="21" spans="2:63" x14ac:dyDescent="0.25">
      <c r="B21" s="61">
        <v>40575</v>
      </c>
      <c r="C21" s="21">
        <v>81546</v>
      </c>
      <c r="D21" s="20">
        <v>78910</v>
      </c>
      <c r="E21" s="20">
        <f t="shared" si="7"/>
        <v>2636</v>
      </c>
      <c r="F21" s="26">
        <f t="shared" si="0"/>
        <v>0.96767468667991074</v>
      </c>
      <c r="G21" s="39"/>
      <c r="H21" s="14"/>
      <c r="I21" s="61">
        <v>40575</v>
      </c>
      <c r="J21" s="21">
        <v>15912</v>
      </c>
      <c r="K21" s="20">
        <v>15294</v>
      </c>
      <c r="L21" s="20">
        <f t="shared" si="15"/>
        <v>618</v>
      </c>
      <c r="M21" s="26">
        <f t="shared" si="16"/>
        <v>0.96116138763197589</v>
      </c>
      <c r="N21" s="39"/>
      <c r="O21" s="14"/>
      <c r="P21" s="61">
        <v>40575</v>
      </c>
      <c r="Q21" s="21">
        <v>18505</v>
      </c>
      <c r="R21" s="20">
        <v>18223</v>
      </c>
      <c r="S21" s="20">
        <f t="shared" si="8"/>
        <v>282</v>
      </c>
      <c r="T21" s="26">
        <f t="shared" si="1"/>
        <v>0.98476087543907054</v>
      </c>
      <c r="U21" s="14"/>
      <c r="V21" s="14"/>
      <c r="W21" s="61">
        <v>40575</v>
      </c>
      <c r="X21" s="21">
        <v>5901</v>
      </c>
      <c r="Y21" s="20">
        <v>5890</v>
      </c>
      <c r="Z21" s="20">
        <f t="shared" si="9"/>
        <v>11</v>
      </c>
      <c r="AA21" s="26">
        <f t="shared" si="2"/>
        <v>0.9981359091679376</v>
      </c>
      <c r="AB21" s="15">
        <v>0.97</v>
      </c>
      <c r="AC21" s="14"/>
      <c r="AD21" s="61">
        <v>40575</v>
      </c>
      <c r="AE21" s="54">
        <v>7412</v>
      </c>
      <c r="AF21" s="55">
        <v>7302</v>
      </c>
      <c r="AG21" s="55">
        <f t="shared" ref="AG21:AG22" si="17">AE21-AF21</f>
        <v>110</v>
      </c>
      <c r="AH21" s="53">
        <f t="shared" ref="AH21:AH22" si="18">AF21/AE21</f>
        <v>0.98515920129519696</v>
      </c>
      <c r="AI21" s="14">
        <v>0.94</v>
      </c>
      <c r="AJ21" s="14"/>
      <c r="AK21" s="61">
        <v>40575</v>
      </c>
      <c r="AL21" s="21">
        <v>4297</v>
      </c>
      <c r="AM21" s="20">
        <v>4166</v>
      </c>
      <c r="AN21" s="20">
        <f t="shared" si="10"/>
        <v>131</v>
      </c>
      <c r="AO21" s="26">
        <f t="shared" si="3"/>
        <v>0.96951361414940651</v>
      </c>
      <c r="AP21" s="14">
        <v>0.94</v>
      </c>
      <c r="AQ21" s="14"/>
      <c r="AR21" s="61">
        <v>40575</v>
      </c>
      <c r="AS21" s="21">
        <v>7812</v>
      </c>
      <c r="AT21" s="20">
        <v>6648</v>
      </c>
      <c r="AU21" s="20">
        <f t="shared" si="11"/>
        <v>1164</v>
      </c>
      <c r="AV21" s="26">
        <f t="shared" si="4"/>
        <v>0.85099846390168976</v>
      </c>
      <c r="AW21" s="15">
        <v>0.85</v>
      </c>
      <c r="AX21" s="14"/>
      <c r="AY21" s="61">
        <v>40575</v>
      </c>
      <c r="AZ21" s="21">
        <v>1045</v>
      </c>
      <c r="BA21" s="20">
        <v>952</v>
      </c>
      <c r="BB21" s="20">
        <f t="shared" si="12"/>
        <v>93</v>
      </c>
      <c r="BC21" s="26">
        <f t="shared" si="5"/>
        <v>0.91100478468899526</v>
      </c>
      <c r="BD21" s="15">
        <v>0.9</v>
      </c>
      <c r="BE21" s="14"/>
      <c r="BF21" s="61">
        <v>40575</v>
      </c>
      <c r="BG21" s="21">
        <v>1352</v>
      </c>
      <c r="BH21" s="20">
        <v>1230</v>
      </c>
      <c r="BI21" s="20">
        <f t="shared" si="13"/>
        <v>122</v>
      </c>
      <c r="BJ21" s="26">
        <f t="shared" si="6"/>
        <v>0.90976331360946749</v>
      </c>
    </row>
    <row r="22" spans="2:63" ht="15.75" thickBot="1" x14ac:dyDescent="0.3">
      <c r="B22" s="61">
        <v>40603</v>
      </c>
      <c r="C22" s="22">
        <v>95866</v>
      </c>
      <c r="D22" s="23">
        <v>92201</v>
      </c>
      <c r="E22" s="23">
        <f t="shared" si="7"/>
        <v>3665</v>
      </c>
      <c r="F22" s="27">
        <f t="shared" si="0"/>
        <v>0.96176955333486325</v>
      </c>
      <c r="G22" s="39"/>
      <c r="H22" s="14"/>
      <c r="I22" s="61">
        <v>40603</v>
      </c>
      <c r="J22" s="22">
        <v>19110</v>
      </c>
      <c r="K22" s="23">
        <v>18186</v>
      </c>
      <c r="L22" s="23">
        <f t="shared" si="15"/>
        <v>924</v>
      </c>
      <c r="M22" s="27">
        <f t="shared" si="16"/>
        <v>0.9516483516483516</v>
      </c>
      <c r="N22" s="39"/>
      <c r="O22" s="14"/>
      <c r="P22" s="61">
        <v>40603</v>
      </c>
      <c r="Q22" s="22">
        <v>22576</v>
      </c>
      <c r="R22" s="23">
        <v>22254</v>
      </c>
      <c r="S22" s="23">
        <f t="shared" si="8"/>
        <v>322</v>
      </c>
      <c r="T22" s="27">
        <f t="shared" si="1"/>
        <v>0.98573706591070165</v>
      </c>
      <c r="U22" s="14"/>
      <c r="V22" s="14"/>
      <c r="W22" s="61">
        <v>40603</v>
      </c>
      <c r="X22" s="22">
        <v>6997</v>
      </c>
      <c r="Y22" s="23">
        <v>6983</v>
      </c>
      <c r="Z22" s="23">
        <f t="shared" si="9"/>
        <v>14</v>
      </c>
      <c r="AA22" s="27">
        <f t="shared" si="2"/>
        <v>0.99799914248963839</v>
      </c>
      <c r="AB22" s="15">
        <v>0.97</v>
      </c>
      <c r="AC22" s="14"/>
      <c r="AD22" s="61">
        <v>40603</v>
      </c>
      <c r="AE22" s="56">
        <v>8344</v>
      </c>
      <c r="AF22" s="57">
        <v>8222</v>
      </c>
      <c r="AG22" s="55">
        <f t="shared" si="17"/>
        <v>122</v>
      </c>
      <c r="AH22" s="53">
        <f t="shared" si="18"/>
        <v>0.98537871524448706</v>
      </c>
      <c r="AI22" s="14">
        <v>0.94</v>
      </c>
      <c r="AJ22" s="14"/>
      <c r="AK22" s="61">
        <v>40603</v>
      </c>
      <c r="AL22" s="22">
        <v>4950</v>
      </c>
      <c r="AM22" s="23">
        <v>4827</v>
      </c>
      <c r="AN22" s="23">
        <f t="shared" si="10"/>
        <v>123</v>
      </c>
      <c r="AO22" s="27">
        <f t="shared" si="3"/>
        <v>0.9751515151515151</v>
      </c>
      <c r="AP22" s="14">
        <v>0.94</v>
      </c>
      <c r="AQ22" s="14"/>
      <c r="AR22" s="61">
        <v>40603</v>
      </c>
      <c r="AS22" s="22">
        <v>9826</v>
      </c>
      <c r="AT22" s="23">
        <v>8738</v>
      </c>
      <c r="AU22" s="23">
        <f t="shared" si="11"/>
        <v>1088</v>
      </c>
      <c r="AV22" s="27">
        <f t="shared" si="4"/>
        <v>0.88927335640138405</v>
      </c>
      <c r="AW22" s="15">
        <v>0.85</v>
      </c>
      <c r="AX22" s="14"/>
      <c r="AY22" s="61">
        <v>40603</v>
      </c>
      <c r="AZ22" s="22">
        <v>1523</v>
      </c>
      <c r="BA22" s="23">
        <v>1450</v>
      </c>
      <c r="BB22" s="23">
        <f t="shared" si="12"/>
        <v>73</v>
      </c>
      <c r="BC22" s="27">
        <f t="shared" si="5"/>
        <v>0.95206828627708473</v>
      </c>
      <c r="BD22" s="15">
        <v>0.9</v>
      </c>
      <c r="BE22" s="14"/>
      <c r="BF22" s="61">
        <v>40603</v>
      </c>
      <c r="BG22" s="22">
        <v>1512</v>
      </c>
      <c r="BH22" s="23">
        <v>1431</v>
      </c>
      <c r="BI22" s="23">
        <f t="shared" si="13"/>
        <v>81</v>
      </c>
      <c r="BJ22" s="27">
        <f t="shared" si="6"/>
        <v>0.9464285714285714</v>
      </c>
    </row>
    <row r="23" spans="2:63" x14ac:dyDescent="0.25">
      <c r="B23" s="60">
        <v>40634</v>
      </c>
      <c r="C23" s="24">
        <v>85439</v>
      </c>
      <c r="D23" s="16">
        <v>82067</v>
      </c>
      <c r="E23" s="16">
        <f t="shared" si="7"/>
        <v>3372</v>
      </c>
      <c r="F23" s="25">
        <f t="shared" si="0"/>
        <v>0.96053324594154899</v>
      </c>
      <c r="G23" s="39"/>
      <c r="H23" s="14"/>
      <c r="I23" s="60">
        <v>40634</v>
      </c>
      <c r="J23" s="24">
        <v>15088</v>
      </c>
      <c r="K23" s="16">
        <v>14307</v>
      </c>
      <c r="L23" s="16">
        <f t="shared" si="15"/>
        <v>781</v>
      </c>
      <c r="M23" s="25">
        <f t="shared" si="16"/>
        <v>0.94823700954400847</v>
      </c>
      <c r="N23" s="39"/>
      <c r="O23" s="14"/>
      <c r="P23" s="60">
        <v>40634</v>
      </c>
      <c r="Q23" s="24">
        <v>18514</v>
      </c>
      <c r="R23" s="16">
        <v>18232</v>
      </c>
      <c r="S23" s="16">
        <f t="shared" si="8"/>
        <v>282</v>
      </c>
      <c r="T23" s="25">
        <f t="shared" si="1"/>
        <v>0.98476828346116452</v>
      </c>
      <c r="U23" s="14"/>
      <c r="V23" s="14"/>
      <c r="W23" s="60">
        <v>40634</v>
      </c>
      <c r="X23" s="24">
        <v>5544</v>
      </c>
      <c r="Y23" s="16">
        <v>5531</v>
      </c>
      <c r="Z23" s="16">
        <f t="shared" si="9"/>
        <v>13</v>
      </c>
      <c r="AA23" s="25">
        <f t="shared" si="2"/>
        <v>0.99765512265512268</v>
      </c>
      <c r="AB23" s="15">
        <v>0.97</v>
      </c>
      <c r="AC23" s="14"/>
      <c r="AD23" s="60">
        <v>40634</v>
      </c>
      <c r="AE23" s="24">
        <v>6884</v>
      </c>
      <c r="AF23" s="16">
        <v>6775</v>
      </c>
      <c r="AG23" s="16">
        <f t="shared" ref="AG23:AG69" si="19">AE23-AF23</f>
        <v>109</v>
      </c>
      <c r="AH23" s="25">
        <f t="shared" ref="AH23:AH68" si="20">AF23/AE23</f>
        <v>0.98416618245206278</v>
      </c>
      <c r="AI23" s="14">
        <v>0.94</v>
      </c>
      <c r="AJ23" s="14"/>
      <c r="AK23" s="60">
        <v>40634</v>
      </c>
      <c r="AL23" s="24">
        <v>3934</v>
      </c>
      <c r="AM23" s="16">
        <v>3839</v>
      </c>
      <c r="AN23" s="16">
        <f t="shared" si="10"/>
        <v>95</v>
      </c>
      <c r="AO23" s="25">
        <f t="shared" si="3"/>
        <v>0.97585155058464668</v>
      </c>
      <c r="AP23" s="14">
        <v>0.94</v>
      </c>
      <c r="AQ23" s="14"/>
      <c r="AR23" s="60">
        <v>40634</v>
      </c>
      <c r="AS23" s="24">
        <v>8281</v>
      </c>
      <c r="AT23" s="16">
        <v>7304</v>
      </c>
      <c r="AU23" s="16">
        <f t="shared" si="11"/>
        <v>977</v>
      </c>
      <c r="AV23" s="25">
        <f t="shared" si="4"/>
        <v>0.88201907982127759</v>
      </c>
      <c r="AW23" s="15">
        <v>0.85</v>
      </c>
      <c r="AX23" s="14"/>
      <c r="AY23" s="60">
        <v>40634</v>
      </c>
      <c r="AZ23" s="24">
        <v>1300</v>
      </c>
      <c r="BA23" s="16">
        <v>1229</v>
      </c>
      <c r="BB23" s="16">
        <f t="shared" si="12"/>
        <v>71</v>
      </c>
      <c r="BC23" s="25">
        <f t="shared" si="5"/>
        <v>0.94538461538461538</v>
      </c>
      <c r="BD23" s="15">
        <v>0.9</v>
      </c>
      <c r="BE23" s="14"/>
      <c r="BF23" s="60">
        <v>40634</v>
      </c>
      <c r="BG23" s="24">
        <v>1217</v>
      </c>
      <c r="BH23" s="16">
        <v>1153</v>
      </c>
      <c r="BI23" s="16">
        <f t="shared" si="13"/>
        <v>64</v>
      </c>
      <c r="BJ23" s="25">
        <f t="shared" si="6"/>
        <v>0.94741166803615451</v>
      </c>
    </row>
    <row r="24" spans="2:63" x14ac:dyDescent="0.25">
      <c r="B24" s="61">
        <v>40664</v>
      </c>
      <c r="C24" s="21">
        <v>86597</v>
      </c>
      <c r="D24" s="20">
        <v>82275</v>
      </c>
      <c r="E24" s="20">
        <f t="shared" si="7"/>
        <v>4322</v>
      </c>
      <c r="F24" s="26">
        <f t="shared" si="0"/>
        <v>0.95009064979156321</v>
      </c>
      <c r="G24" s="39"/>
      <c r="H24" s="14"/>
      <c r="I24" s="61">
        <v>40664</v>
      </c>
      <c r="J24" s="21">
        <v>15190</v>
      </c>
      <c r="K24" s="20">
        <v>14305</v>
      </c>
      <c r="L24" s="20">
        <f t="shared" si="15"/>
        <v>885</v>
      </c>
      <c r="M24" s="26">
        <f t="shared" si="16"/>
        <v>0.94173798551678733</v>
      </c>
      <c r="N24" s="39"/>
      <c r="O24" s="14"/>
      <c r="P24" s="61">
        <v>40664</v>
      </c>
      <c r="Q24" s="21">
        <v>20438</v>
      </c>
      <c r="R24" s="20">
        <v>20013</v>
      </c>
      <c r="S24" s="20">
        <f t="shared" si="8"/>
        <v>425</v>
      </c>
      <c r="T24" s="26">
        <f t="shared" si="1"/>
        <v>0.97920540170271064</v>
      </c>
      <c r="U24" s="14"/>
      <c r="V24" s="14"/>
      <c r="W24" s="61">
        <v>40664</v>
      </c>
      <c r="X24" s="21">
        <v>6118</v>
      </c>
      <c r="Y24" s="20">
        <v>6092</v>
      </c>
      <c r="Z24" s="20">
        <f t="shared" si="9"/>
        <v>26</v>
      </c>
      <c r="AA24" s="26">
        <f t="shared" si="2"/>
        <v>0.9957502451781628</v>
      </c>
      <c r="AB24" s="15">
        <v>0.97</v>
      </c>
      <c r="AC24" s="14"/>
      <c r="AD24" s="61">
        <v>40664</v>
      </c>
      <c r="AE24" s="21">
        <v>7606</v>
      </c>
      <c r="AF24" s="20">
        <v>7446</v>
      </c>
      <c r="AG24" s="20">
        <f t="shared" si="19"/>
        <v>160</v>
      </c>
      <c r="AH24" s="26">
        <f t="shared" si="20"/>
        <v>0.9789639758085722</v>
      </c>
      <c r="AI24" s="14">
        <v>0.94</v>
      </c>
      <c r="AJ24" s="14"/>
      <c r="AK24" s="61">
        <v>40664</v>
      </c>
      <c r="AL24" s="21">
        <v>4478</v>
      </c>
      <c r="AM24" s="20">
        <v>4338</v>
      </c>
      <c r="AN24" s="20">
        <f t="shared" si="10"/>
        <v>140</v>
      </c>
      <c r="AO24" s="26">
        <f t="shared" si="3"/>
        <v>0.96873604287628401</v>
      </c>
      <c r="AP24" s="14">
        <v>0.94</v>
      </c>
      <c r="AQ24" s="14"/>
      <c r="AR24" s="61">
        <v>40664</v>
      </c>
      <c r="AS24" s="21">
        <v>9015</v>
      </c>
      <c r="AT24" s="20">
        <v>7745</v>
      </c>
      <c r="AU24" s="20">
        <f t="shared" si="11"/>
        <v>1270</v>
      </c>
      <c r="AV24" s="26">
        <f t="shared" si="4"/>
        <v>0.85912368275097062</v>
      </c>
      <c r="AW24" s="15">
        <v>0.85</v>
      </c>
      <c r="AX24" s="14"/>
      <c r="AY24" s="61">
        <v>40664</v>
      </c>
      <c r="AZ24" s="21">
        <v>1378</v>
      </c>
      <c r="BA24" s="20">
        <v>1278</v>
      </c>
      <c r="BB24" s="20">
        <f t="shared" si="12"/>
        <v>100</v>
      </c>
      <c r="BC24" s="26">
        <f t="shared" si="5"/>
        <v>0.92743105950653115</v>
      </c>
      <c r="BD24" s="15">
        <v>0.9</v>
      </c>
      <c r="BE24" s="14"/>
      <c r="BF24" s="61">
        <v>40664</v>
      </c>
      <c r="BG24" s="21">
        <v>1438</v>
      </c>
      <c r="BH24" s="20">
        <v>1349</v>
      </c>
      <c r="BI24" s="20">
        <f t="shared" si="13"/>
        <v>89</v>
      </c>
      <c r="BJ24" s="26">
        <f t="shared" si="6"/>
        <v>0.93810848400556324</v>
      </c>
    </row>
    <row r="25" spans="2:63" x14ac:dyDescent="0.25">
      <c r="B25" s="61">
        <v>40695</v>
      </c>
      <c r="C25" s="21">
        <v>95323</v>
      </c>
      <c r="D25" s="20">
        <v>90831</v>
      </c>
      <c r="E25" s="20">
        <f t="shared" si="7"/>
        <v>4492</v>
      </c>
      <c r="F25" s="26">
        <f t="shared" si="0"/>
        <v>0.95287601103616126</v>
      </c>
      <c r="G25" s="39"/>
      <c r="H25" s="14"/>
      <c r="I25" s="61">
        <v>40695</v>
      </c>
      <c r="J25" s="21">
        <v>17146</v>
      </c>
      <c r="K25" s="20">
        <v>16246</v>
      </c>
      <c r="L25" s="20">
        <f t="shared" si="15"/>
        <v>900</v>
      </c>
      <c r="M25" s="26">
        <f t="shared" si="16"/>
        <v>0.94750962323574006</v>
      </c>
      <c r="N25" s="39"/>
      <c r="O25" s="14"/>
      <c r="P25" s="61">
        <v>40695</v>
      </c>
      <c r="Q25" s="21">
        <v>22175</v>
      </c>
      <c r="R25" s="20">
        <v>21821</v>
      </c>
      <c r="S25" s="20">
        <f t="shared" si="8"/>
        <v>354</v>
      </c>
      <c r="T25" s="26">
        <f t="shared" si="1"/>
        <v>0.98403607666290871</v>
      </c>
      <c r="U25" s="14"/>
      <c r="V25" s="14"/>
      <c r="W25" s="61">
        <v>40695</v>
      </c>
      <c r="X25" s="21">
        <v>6749</v>
      </c>
      <c r="Y25" s="20">
        <v>6728</v>
      </c>
      <c r="Z25" s="20">
        <f t="shared" si="9"/>
        <v>21</v>
      </c>
      <c r="AA25" s="26">
        <f t="shared" si="2"/>
        <v>0.99688842791524668</v>
      </c>
      <c r="AB25" s="15">
        <v>0.97</v>
      </c>
      <c r="AC25" s="14"/>
      <c r="AD25" s="61">
        <v>40695</v>
      </c>
      <c r="AE25" s="21">
        <v>8317</v>
      </c>
      <c r="AF25" s="20">
        <v>8168</v>
      </c>
      <c r="AG25" s="20">
        <f t="shared" si="19"/>
        <v>149</v>
      </c>
      <c r="AH25" s="26">
        <f t="shared" si="20"/>
        <v>0.98208488637729952</v>
      </c>
      <c r="AI25" s="14">
        <v>0.94</v>
      </c>
      <c r="AJ25" s="14"/>
      <c r="AK25" s="61">
        <v>40695</v>
      </c>
      <c r="AL25" s="21">
        <v>4702</v>
      </c>
      <c r="AM25" s="20">
        <v>4595</v>
      </c>
      <c r="AN25" s="20">
        <f t="shared" si="10"/>
        <v>107</v>
      </c>
      <c r="AO25" s="26">
        <f t="shared" si="3"/>
        <v>0.97724372607401111</v>
      </c>
      <c r="AP25" s="14">
        <v>0.94</v>
      </c>
      <c r="AQ25" s="14"/>
      <c r="AR25" s="61">
        <v>40695</v>
      </c>
      <c r="AS25" s="21">
        <v>9831</v>
      </c>
      <c r="AT25" s="20">
        <v>8430</v>
      </c>
      <c r="AU25" s="20">
        <f t="shared" si="11"/>
        <v>1401</v>
      </c>
      <c r="AV25" s="26">
        <f t="shared" si="4"/>
        <v>0.85749160817821179</v>
      </c>
      <c r="AW25" s="15">
        <v>0.85</v>
      </c>
      <c r="AX25" s="14"/>
      <c r="AY25" s="61">
        <v>40695</v>
      </c>
      <c r="AZ25" s="21">
        <v>1476</v>
      </c>
      <c r="BA25" s="20">
        <v>1346</v>
      </c>
      <c r="BB25" s="20">
        <f t="shared" si="12"/>
        <v>130</v>
      </c>
      <c r="BC25" s="26">
        <f t="shared" si="5"/>
        <v>0.91192411924119243</v>
      </c>
      <c r="BD25" s="15">
        <v>0.9</v>
      </c>
      <c r="BE25" s="14"/>
      <c r="BF25" s="61">
        <v>40695</v>
      </c>
      <c r="BG25" s="21">
        <v>1496</v>
      </c>
      <c r="BH25" s="20">
        <v>1376</v>
      </c>
      <c r="BI25" s="20">
        <f t="shared" si="13"/>
        <v>120</v>
      </c>
      <c r="BJ25" s="26">
        <f t="shared" si="6"/>
        <v>0.9197860962566845</v>
      </c>
    </row>
    <row r="26" spans="2:63" s="8" customFormat="1" x14ac:dyDescent="0.25">
      <c r="B26" s="61">
        <v>40725</v>
      </c>
      <c r="C26" s="29">
        <v>90240</v>
      </c>
      <c r="D26" s="30">
        <v>86338</v>
      </c>
      <c r="E26" s="30">
        <f t="shared" si="7"/>
        <v>3902</v>
      </c>
      <c r="F26" s="26">
        <f t="shared" si="0"/>
        <v>0.95675975177304962</v>
      </c>
      <c r="G26" s="39"/>
      <c r="H26" s="28"/>
      <c r="I26" s="61">
        <v>40725</v>
      </c>
      <c r="J26" s="29">
        <v>15465</v>
      </c>
      <c r="K26" s="30">
        <v>14839</v>
      </c>
      <c r="L26" s="30">
        <f t="shared" si="15"/>
        <v>626</v>
      </c>
      <c r="M26" s="26">
        <f t="shared" si="16"/>
        <v>0.95952150016165538</v>
      </c>
      <c r="N26" s="39"/>
      <c r="O26" s="28"/>
      <c r="P26" s="61">
        <v>40725</v>
      </c>
      <c r="Q26" s="29">
        <v>20529</v>
      </c>
      <c r="R26" s="30">
        <v>20229</v>
      </c>
      <c r="S26" s="30">
        <f t="shared" si="8"/>
        <v>300</v>
      </c>
      <c r="T26" s="26">
        <f t="shared" si="1"/>
        <v>0.98538652637731994</v>
      </c>
      <c r="U26" s="28"/>
      <c r="V26" s="28"/>
      <c r="W26" s="61">
        <v>40725</v>
      </c>
      <c r="X26" s="29">
        <v>6094</v>
      </c>
      <c r="Y26" s="30">
        <v>6085</v>
      </c>
      <c r="Z26" s="30">
        <f t="shared" si="9"/>
        <v>9</v>
      </c>
      <c r="AA26" s="26">
        <f t="shared" si="2"/>
        <v>0.99852313751230715</v>
      </c>
      <c r="AB26" s="15">
        <v>0.97</v>
      </c>
      <c r="AC26" s="28"/>
      <c r="AD26" s="61">
        <v>40725</v>
      </c>
      <c r="AE26" s="29">
        <v>7803</v>
      </c>
      <c r="AF26" s="30">
        <v>7695</v>
      </c>
      <c r="AG26" s="30">
        <f t="shared" si="19"/>
        <v>108</v>
      </c>
      <c r="AH26" s="26">
        <f t="shared" si="20"/>
        <v>0.98615916955017302</v>
      </c>
      <c r="AI26" s="28">
        <v>0.94</v>
      </c>
      <c r="AJ26" s="28"/>
      <c r="AK26" s="61">
        <v>40725</v>
      </c>
      <c r="AL26" s="29">
        <v>4603</v>
      </c>
      <c r="AM26" s="30">
        <v>4520</v>
      </c>
      <c r="AN26" s="30">
        <f t="shared" si="10"/>
        <v>83</v>
      </c>
      <c r="AO26" s="26">
        <f t="shared" si="3"/>
        <v>0.98196828155550731</v>
      </c>
      <c r="AP26" s="28">
        <v>0.94</v>
      </c>
      <c r="AQ26" s="28"/>
      <c r="AR26" s="61">
        <v>40725</v>
      </c>
      <c r="AS26" s="29">
        <v>9223</v>
      </c>
      <c r="AT26" s="30">
        <v>8025</v>
      </c>
      <c r="AU26" s="30">
        <f t="shared" si="11"/>
        <v>1198</v>
      </c>
      <c r="AV26" s="26">
        <f t="shared" si="4"/>
        <v>0.8701073403447902</v>
      </c>
      <c r="AW26" s="15">
        <v>0.85</v>
      </c>
      <c r="AX26" s="28"/>
      <c r="AY26" s="61">
        <v>40725</v>
      </c>
      <c r="AZ26" s="29">
        <v>1424</v>
      </c>
      <c r="BA26" s="30">
        <v>1308</v>
      </c>
      <c r="BB26" s="30">
        <f t="shared" si="12"/>
        <v>116</v>
      </c>
      <c r="BC26" s="26">
        <f t="shared" si="5"/>
        <v>0.9185393258426966</v>
      </c>
      <c r="BD26" s="15">
        <v>0.9</v>
      </c>
      <c r="BE26" s="28"/>
      <c r="BF26" s="61">
        <v>40725</v>
      </c>
      <c r="BG26" s="29">
        <v>1372</v>
      </c>
      <c r="BH26" s="30">
        <v>1294</v>
      </c>
      <c r="BI26" s="30">
        <f t="shared" si="13"/>
        <v>78</v>
      </c>
      <c r="BJ26" s="26">
        <f t="shared" si="6"/>
        <v>0.9431486880466472</v>
      </c>
    </row>
    <row r="27" spans="2:63" s="8" customFormat="1" x14ac:dyDescent="0.25">
      <c r="B27" s="61">
        <v>40756</v>
      </c>
      <c r="C27" s="29">
        <v>94528</v>
      </c>
      <c r="D27" s="30">
        <v>90485</v>
      </c>
      <c r="E27" s="30">
        <f t="shared" si="7"/>
        <v>4043</v>
      </c>
      <c r="F27" s="26">
        <f t="shared" si="0"/>
        <v>0.95722960392687884</v>
      </c>
      <c r="G27" s="39"/>
      <c r="H27" s="28"/>
      <c r="I27" s="61">
        <v>40756</v>
      </c>
      <c r="J27" s="29">
        <v>15473</v>
      </c>
      <c r="K27" s="30">
        <v>14816</v>
      </c>
      <c r="L27" s="30">
        <f t="shared" si="15"/>
        <v>657</v>
      </c>
      <c r="M27" s="26">
        <f t="shared" si="16"/>
        <v>0.95753893879661345</v>
      </c>
      <c r="N27" s="39"/>
      <c r="O27" s="28"/>
      <c r="P27" s="61">
        <v>40756</v>
      </c>
      <c r="Q27" s="29">
        <v>21581</v>
      </c>
      <c r="R27" s="30">
        <v>21234</v>
      </c>
      <c r="S27" s="30">
        <f t="shared" si="8"/>
        <v>347</v>
      </c>
      <c r="T27" s="26">
        <f t="shared" si="1"/>
        <v>0.98392104165701311</v>
      </c>
      <c r="U27" s="28"/>
      <c r="V27" s="28"/>
      <c r="W27" s="61">
        <v>40756</v>
      </c>
      <c r="X27" s="29">
        <v>6501</v>
      </c>
      <c r="Y27" s="30">
        <v>6486</v>
      </c>
      <c r="Z27" s="30">
        <f t="shared" si="9"/>
        <v>15</v>
      </c>
      <c r="AA27" s="26">
        <f t="shared" si="2"/>
        <v>0.99769266266728196</v>
      </c>
      <c r="AB27" s="15">
        <v>0.97</v>
      </c>
      <c r="AC27" s="28"/>
      <c r="AD27" s="61">
        <v>40756</v>
      </c>
      <c r="AE27" s="29">
        <v>8341</v>
      </c>
      <c r="AF27" s="30">
        <v>8185</v>
      </c>
      <c r="AG27" s="30">
        <f t="shared" si="19"/>
        <v>156</v>
      </c>
      <c r="AH27" s="26">
        <f t="shared" si="20"/>
        <v>0.98129720656995567</v>
      </c>
      <c r="AI27" s="28">
        <v>0.94</v>
      </c>
      <c r="AJ27" s="28"/>
      <c r="AK27" s="61">
        <v>40756</v>
      </c>
      <c r="AL27" s="29">
        <v>4669</v>
      </c>
      <c r="AM27" s="30">
        <v>4555</v>
      </c>
      <c r="AN27" s="30">
        <f t="shared" si="10"/>
        <v>114</v>
      </c>
      <c r="AO27" s="26">
        <f t="shared" si="3"/>
        <v>0.97558363675305204</v>
      </c>
      <c r="AP27" s="28">
        <v>0.94</v>
      </c>
      <c r="AQ27" s="28"/>
      <c r="AR27" s="61">
        <v>40756</v>
      </c>
      <c r="AS27" s="29">
        <v>9769</v>
      </c>
      <c r="AT27" s="30">
        <v>8554</v>
      </c>
      <c r="AU27" s="30">
        <f t="shared" si="11"/>
        <v>1215</v>
      </c>
      <c r="AV27" s="26">
        <f t="shared" si="4"/>
        <v>0.87562698331456645</v>
      </c>
      <c r="AW27" s="15">
        <v>0.85</v>
      </c>
      <c r="AX27" s="28"/>
      <c r="AY27" s="61">
        <v>40756</v>
      </c>
      <c r="AZ27" s="29">
        <v>1515</v>
      </c>
      <c r="BA27" s="30">
        <v>1431</v>
      </c>
      <c r="BB27" s="30">
        <f t="shared" si="12"/>
        <v>84</v>
      </c>
      <c r="BC27" s="26">
        <f t="shared" si="5"/>
        <v>0.94455445544554451</v>
      </c>
      <c r="BD27" s="15">
        <v>0.9</v>
      </c>
      <c r="BE27" s="28"/>
      <c r="BF27" s="61">
        <v>40756</v>
      </c>
      <c r="BG27" s="29">
        <v>1426</v>
      </c>
      <c r="BH27" s="30">
        <v>1315</v>
      </c>
      <c r="BI27" s="30">
        <f t="shared" si="13"/>
        <v>111</v>
      </c>
      <c r="BJ27" s="26">
        <f t="shared" si="6"/>
        <v>0.92215988779803648</v>
      </c>
    </row>
    <row r="28" spans="2:63" s="32" customFormat="1" x14ac:dyDescent="0.25">
      <c r="B28" s="61">
        <v>40787</v>
      </c>
      <c r="C28" s="29">
        <v>89565</v>
      </c>
      <c r="D28" s="30">
        <v>85576</v>
      </c>
      <c r="E28" s="30">
        <f t="shared" si="7"/>
        <v>3989</v>
      </c>
      <c r="F28" s="26">
        <f t="shared" si="0"/>
        <v>0.95546251325852738</v>
      </c>
      <c r="G28" s="39"/>
      <c r="H28" s="28"/>
      <c r="I28" s="61">
        <v>40787</v>
      </c>
      <c r="J28" s="29">
        <v>15364</v>
      </c>
      <c r="K28" s="30">
        <v>14778</v>
      </c>
      <c r="L28" s="30">
        <f t="shared" si="15"/>
        <v>586</v>
      </c>
      <c r="M28" s="26">
        <f t="shared" si="16"/>
        <v>0.96185889091382448</v>
      </c>
      <c r="N28" s="39"/>
      <c r="O28" s="28"/>
      <c r="P28" s="61">
        <v>40787</v>
      </c>
      <c r="Q28" s="29">
        <v>21235</v>
      </c>
      <c r="R28" s="30">
        <v>20864</v>
      </c>
      <c r="S28" s="30">
        <f t="shared" si="8"/>
        <v>371</v>
      </c>
      <c r="T28" s="26">
        <f t="shared" si="1"/>
        <v>0.98252884388980455</v>
      </c>
      <c r="U28" s="28"/>
      <c r="V28" s="31"/>
      <c r="W28" s="61">
        <v>40787</v>
      </c>
      <c r="X28" s="29">
        <v>6652</v>
      </c>
      <c r="Y28" s="30">
        <v>6632</v>
      </c>
      <c r="Z28" s="30">
        <f t="shared" si="9"/>
        <v>20</v>
      </c>
      <c r="AA28" s="26">
        <f t="shared" si="2"/>
        <v>0.99699338544798555</v>
      </c>
      <c r="AB28" s="15">
        <v>0.97</v>
      </c>
      <c r="AC28" s="31"/>
      <c r="AD28" s="61">
        <v>40787</v>
      </c>
      <c r="AE28" s="29">
        <v>7977</v>
      </c>
      <c r="AF28" s="30">
        <v>7800</v>
      </c>
      <c r="AG28" s="30">
        <f t="shared" si="19"/>
        <v>177</v>
      </c>
      <c r="AH28" s="26">
        <f t="shared" si="20"/>
        <v>0.97781120722075965</v>
      </c>
      <c r="AI28" s="28">
        <v>0.94</v>
      </c>
      <c r="AJ28" s="31"/>
      <c r="AK28" s="61">
        <v>40787</v>
      </c>
      <c r="AL28" s="29">
        <v>4657</v>
      </c>
      <c r="AM28" s="30">
        <v>4528</v>
      </c>
      <c r="AN28" s="30">
        <f t="shared" si="10"/>
        <v>129</v>
      </c>
      <c r="AO28" s="26">
        <f t="shared" si="3"/>
        <v>0.97229976379643546</v>
      </c>
      <c r="AP28" s="28">
        <v>0.94</v>
      </c>
      <c r="AQ28" s="31"/>
      <c r="AR28" s="61">
        <v>40787</v>
      </c>
      <c r="AS28" s="29">
        <v>9537</v>
      </c>
      <c r="AT28" s="30">
        <v>8312</v>
      </c>
      <c r="AU28" s="30">
        <f t="shared" si="11"/>
        <v>1225</v>
      </c>
      <c r="AV28" s="26">
        <f t="shared" si="4"/>
        <v>0.87155289923456014</v>
      </c>
      <c r="AW28" s="15">
        <v>0.85</v>
      </c>
      <c r="AX28" s="31"/>
      <c r="AY28" s="61">
        <v>40787</v>
      </c>
      <c r="AZ28" s="29">
        <v>1525</v>
      </c>
      <c r="BA28" s="30">
        <v>1419</v>
      </c>
      <c r="BB28" s="30">
        <f t="shared" si="12"/>
        <v>106</v>
      </c>
      <c r="BC28" s="26">
        <f t="shared" si="5"/>
        <v>0.93049180327868852</v>
      </c>
      <c r="BD28" s="15">
        <v>0.9</v>
      </c>
      <c r="BE28" s="31"/>
      <c r="BF28" s="61">
        <v>40787</v>
      </c>
      <c r="BG28" s="29">
        <v>1457</v>
      </c>
      <c r="BH28" s="30">
        <v>1361</v>
      </c>
      <c r="BI28" s="30">
        <f t="shared" si="13"/>
        <v>96</v>
      </c>
      <c r="BJ28" s="26">
        <f t="shared" si="6"/>
        <v>0.93411118737131094</v>
      </c>
      <c r="BK28" s="8"/>
    </row>
    <row r="29" spans="2:63" s="32" customFormat="1" x14ac:dyDescent="0.25">
      <c r="B29" s="61">
        <v>40817</v>
      </c>
      <c r="C29" s="29">
        <v>92711</v>
      </c>
      <c r="D29" s="30">
        <v>89027</v>
      </c>
      <c r="E29" s="30">
        <f t="shared" si="7"/>
        <v>3684</v>
      </c>
      <c r="F29" s="26">
        <f t="shared" si="0"/>
        <v>0.96026361488927958</v>
      </c>
      <c r="G29" s="39"/>
      <c r="H29" s="28"/>
      <c r="I29" s="61">
        <v>40817</v>
      </c>
      <c r="J29" s="29">
        <v>15771</v>
      </c>
      <c r="K29" s="30">
        <v>15244</v>
      </c>
      <c r="L29" s="30">
        <f t="shared" si="15"/>
        <v>527</v>
      </c>
      <c r="M29" s="26">
        <f t="shared" si="16"/>
        <v>0.96658423689049522</v>
      </c>
      <c r="N29" s="39"/>
      <c r="O29" s="28"/>
      <c r="P29" s="61">
        <v>40817</v>
      </c>
      <c r="Q29" s="29">
        <v>20817</v>
      </c>
      <c r="R29" s="30">
        <v>20490</v>
      </c>
      <c r="S29" s="30">
        <f t="shared" si="8"/>
        <v>327</v>
      </c>
      <c r="T29" s="26">
        <f t="shared" si="1"/>
        <v>0.98429168468078976</v>
      </c>
      <c r="U29" s="28"/>
      <c r="V29" s="31"/>
      <c r="W29" s="61">
        <v>40817</v>
      </c>
      <c r="X29" s="29">
        <v>6512</v>
      </c>
      <c r="Y29" s="30">
        <v>6488</v>
      </c>
      <c r="Z29" s="30">
        <f t="shared" si="9"/>
        <v>24</v>
      </c>
      <c r="AA29" s="26">
        <f t="shared" si="2"/>
        <v>0.99631449631449631</v>
      </c>
      <c r="AB29" s="15">
        <v>0.97</v>
      </c>
      <c r="AC29" s="31"/>
      <c r="AD29" s="61">
        <v>40817</v>
      </c>
      <c r="AE29" s="29">
        <v>8301</v>
      </c>
      <c r="AF29" s="30">
        <v>8153</v>
      </c>
      <c r="AG29" s="30">
        <f t="shared" si="19"/>
        <v>148</v>
      </c>
      <c r="AH29" s="26">
        <f t="shared" si="20"/>
        <v>0.98217082279243462</v>
      </c>
      <c r="AI29" s="28">
        <v>0.94</v>
      </c>
      <c r="AJ29" s="31"/>
      <c r="AK29" s="61">
        <v>40817</v>
      </c>
      <c r="AL29" s="29">
        <v>4683</v>
      </c>
      <c r="AM29" s="30">
        <v>4551</v>
      </c>
      <c r="AN29" s="30">
        <f t="shared" si="10"/>
        <v>132</v>
      </c>
      <c r="AO29" s="26">
        <f t="shared" si="3"/>
        <v>0.97181294042280586</v>
      </c>
      <c r="AP29" s="28">
        <v>0.94</v>
      </c>
      <c r="AQ29" s="31"/>
      <c r="AR29" s="61">
        <v>40817</v>
      </c>
      <c r="AS29" s="29">
        <v>9150</v>
      </c>
      <c r="AT29" s="30">
        <v>7942</v>
      </c>
      <c r="AU29" s="30">
        <f t="shared" si="11"/>
        <v>1208</v>
      </c>
      <c r="AV29" s="26">
        <f t="shared" si="4"/>
        <v>0.8679781420765027</v>
      </c>
      <c r="AW29" s="15">
        <v>0.85</v>
      </c>
      <c r="AX29" s="31"/>
      <c r="AY29" s="61">
        <v>40817</v>
      </c>
      <c r="AZ29" s="29">
        <v>1408</v>
      </c>
      <c r="BA29" s="30">
        <v>1318</v>
      </c>
      <c r="BB29" s="30">
        <f t="shared" si="12"/>
        <v>90</v>
      </c>
      <c r="BC29" s="26">
        <f t="shared" si="5"/>
        <v>0.93607954545454541</v>
      </c>
      <c r="BD29" s="15">
        <v>0.9</v>
      </c>
      <c r="BE29" s="31"/>
      <c r="BF29" s="61">
        <v>40817</v>
      </c>
      <c r="BG29" s="29">
        <v>1409</v>
      </c>
      <c r="BH29" s="30">
        <v>1310</v>
      </c>
      <c r="BI29" s="30">
        <f t="shared" si="13"/>
        <v>99</v>
      </c>
      <c r="BJ29" s="26">
        <f t="shared" si="6"/>
        <v>0.92973740241305891</v>
      </c>
    </row>
    <row r="30" spans="2:63" s="32" customFormat="1" x14ac:dyDescent="0.25">
      <c r="B30" s="61">
        <v>40848</v>
      </c>
      <c r="C30" s="29">
        <v>97704</v>
      </c>
      <c r="D30" s="30">
        <v>94022</v>
      </c>
      <c r="E30" s="30">
        <f t="shared" ref="E30:E41" si="21">C30-D30</f>
        <v>3682</v>
      </c>
      <c r="F30" s="26">
        <f t="shared" ref="F30:F41" si="22">D30/C30</f>
        <v>0.9623147465815115</v>
      </c>
      <c r="G30" s="39"/>
      <c r="H30" s="28"/>
      <c r="I30" s="61">
        <v>40848</v>
      </c>
      <c r="J30" s="29">
        <v>17356</v>
      </c>
      <c r="K30" s="30">
        <v>16691</v>
      </c>
      <c r="L30" s="30">
        <f t="shared" si="15"/>
        <v>665</v>
      </c>
      <c r="M30" s="26">
        <f t="shared" si="16"/>
        <v>0.96168471998156257</v>
      </c>
      <c r="N30" s="39"/>
      <c r="O30" s="28"/>
      <c r="P30" s="61">
        <v>40848</v>
      </c>
      <c r="Q30" s="29">
        <v>22310</v>
      </c>
      <c r="R30" s="30">
        <v>21964</v>
      </c>
      <c r="S30" s="30">
        <f t="shared" si="8"/>
        <v>346</v>
      </c>
      <c r="T30" s="26">
        <f t="shared" si="1"/>
        <v>0.98449125952487671</v>
      </c>
      <c r="U30" s="28"/>
      <c r="V30" s="31"/>
      <c r="W30" s="61">
        <v>40848</v>
      </c>
      <c r="X30" s="29">
        <v>7007</v>
      </c>
      <c r="Y30" s="30">
        <v>6991</v>
      </c>
      <c r="Z30" s="30">
        <f t="shared" si="9"/>
        <v>16</v>
      </c>
      <c r="AA30" s="26">
        <f t="shared" si="2"/>
        <v>0.99771656914514062</v>
      </c>
      <c r="AB30" s="15"/>
      <c r="AC30" s="31"/>
      <c r="AD30" s="61">
        <v>40848</v>
      </c>
      <c r="AE30" s="29">
        <v>8160</v>
      </c>
      <c r="AF30" s="30">
        <v>8061</v>
      </c>
      <c r="AG30" s="30">
        <f t="shared" si="19"/>
        <v>99</v>
      </c>
      <c r="AH30" s="26">
        <f t="shared" si="20"/>
        <v>0.98786764705882357</v>
      </c>
      <c r="AI30" s="28"/>
      <c r="AJ30" s="31"/>
      <c r="AK30" s="61">
        <v>40848</v>
      </c>
      <c r="AL30" s="29">
        <v>4893</v>
      </c>
      <c r="AM30" s="30">
        <v>4763</v>
      </c>
      <c r="AN30" s="30">
        <f t="shared" si="10"/>
        <v>130</v>
      </c>
      <c r="AO30" s="26">
        <f t="shared" si="3"/>
        <v>0.97343143265890042</v>
      </c>
      <c r="AP30" s="28"/>
      <c r="AQ30" s="31"/>
      <c r="AR30" s="61">
        <v>40848</v>
      </c>
      <c r="AS30" s="29">
        <v>9871</v>
      </c>
      <c r="AT30" s="30">
        <v>8681</v>
      </c>
      <c r="AU30" s="30">
        <f t="shared" si="11"/>
        <v>1190</v>
      </c>
      <c r="AV30" s="26">
        <f t="shared" si="4"/>
        <v>0.87944483841556076</v>
      </c>
      <c r="AW30" s="15"/>
      <c r="AX30" s="31"/>
      <c r="AY30" s="61">
        <v>40848</v>
      </c>
      <c r="AZ30" s="29">
        <v>1551</v>
      </c>
      <c r="BA30" s="30">
        <v>1468</v>
      </c>
      <c r="BB30" s="30">
        <f t="shared" si="12"/>
        <v>83</v>
      </c>
      <c r="BC30" s="26">
        <f t="shared" si="5"/>
        <v>0.94648613797549963</v>
      </c>
      <c r="BD30" s="15"/>
      <c r="BE30" s="31"/>
      <c r="BF30" s="61">
        <v>40848</v>
      </c>
      <c r="BG30" s="29">
        <v>1474</v>
      </c>
      <c r="BH30" s="30">
        <v>1392</v>
      </c>
      <c r="BI30" s="30">
        <f t="shared" si="13"/>
        <v>82</v>
      </c>
      <c r="BJ30" s="26">
        <f t="shared" si="6"/>
        <v>0.94436906377204888</v>
      </c>
    </row>
    <row r="31" spans="2:63" s="32" customFormat="1" x14ac:dyDescent="0.25">
      <c r="B31" s="61">
        <v>40878</v>
      </c>
      <c r="C31" s="29">
        <v>86227</v>
      </c>
      <c r="D31" s="30">
        <v>83102</v>
      </c>
      <c r="E31" s="30">
        <f t="shared" si="21"/>
        <v>3125</v>
      </c>
      <c r="F31" s="26">
        <f t="shared" si="22"/>
        <v>0.96375845152910344</v>
      </c>
      <c r="G31" s="39"/>
      <c r="H31" s="28"/>
      <c r="I31" s="61">
        <v>40878</v>
      </c>
      <c r="J31" s="29">
        <v>14842</v>
      </c>
      <c r="K31" s="30">
        <v>14269</v>
      </c>
      <c r="L31" s="30">
        <f t="shared" si="15"/>
        <v>573</v>
      </c>
      <c r="M31" s="26">
        <f t="shared" si="16"/>
        <v>0.96139334321520009</v>
      </c>
      <c r="N31" s="39"/>
      <c r="O31" s="28"/>
      <c r="P31" s="61">
        <v>40878</v>
      </c>
      <c r="Q31" s="29">
        <v>20150</v>
      </c>
      <c r="R31" s="30">
        <v>19880</v>
      </c>
      <c r="S31" s="30">
        <f t="shared" si="8"/>
        <v>270</v>
      </c>
      <c r="T31" s="26">
        <f t="shared" si="1"/>
        <v>0.98660049627791568</v>
      </c>
      <c r="U31" s="28"/>
      <c r="V31" s="31"/>
      <c r="W31" s="61">
        <v>40878</v>
      </c>
      <c r="X31" s="29">
        <v>5681</v>
      </c>
      <c r="Y31" s="30">
        <v>5674</v>
      </c>
      <c r="Z31" s="30">
        <f t="shared" si="9"/>
        <v>7</v>
      </c>
      <c r="AA31" s="26">
        <f t="shared" si="2"/>
        <v>0.99876782256644958</v>
      </c>
      <c r="AB31" s="15"/>
      <c r="AC31" s="31"/>
      <c r="AD31" s="61">
        <v>40878</v>
      </c>
      <c r="AE31" s="29">
        <v>6998</v>
      </c>
      <c r="AF31" s="30">
        <v>6911</v>
      </c>
      <c r="AG31" s="30">
        <f t="shared" si="19"/>
        <v>87</v>
      </c>
      <c r="AH31" s="26">
        <f t="shared" si="20"/>
        <v>0.98756787653615319</v>
      </c>
      <c r="AI31" s="28"/>
      <c r="AJ31" s="31"/>
      <c r="AK31" s="61">
        <v>40878</v>
      </c>
      <c r="AL31" s="29">
        <v>4186</v>
      </c>
      <c r="AM31" s="30">
        <v>4105</v>
      </c>
      <c r="AN31" s="30">
        <f t="shared" si="10"/>
        <v>81</v>
      </c>
      <c r="AO31" s="26">
        <f t="shared" si="3"/>
        <v>0.98064978499761113</v>
      </c>
      <c r="AP31" s="28"/>
      <c r="AQ31" s="31"/>
      <c r="AR31" s="61">
        <v>40878</v>
      </c>
      <c r="AS31" s="29">
        <v>9168</v>
      </c>
      <c r="AT31" s="30">
        <v>8155</v>
      </c>
      <c r="AU31" s="30">
        <f t="shared" si="11"/>
        <v>1013</v>
      </c>
      <c r="AV31" s="26">
        <f t="shared" si="4"/>
        <v>0.88950698080279234</v>
      </c>
      <c r="AW31" s="15"/>
      <c r="AX31" s="31"/>
      <c r="AY31" s="61">
        <v>40878</v>
      </c>
      <c r="AZ31" s="29">
        <v>1506</v>
      </c>
      <c r="BA31" s="30">
        <v>1431</v>
      </c>
      <c r="BB31" s="30">
        <f t="shared" si="12"/>
        <v>75</v>
      </c>
      <c r="BC31" s="26">
        <f t="shared" si="5"/>
        <v>0.95019920318725104</v>
      </c>
      <c r="BD31" s="15"/>
      <c r="BE31" s="31"/>
      <c r="BF31" s="61">
        <v>40878</v>
      </c>
      <c r="BG31" s="29">
        <v>1393</v>
      </c>
      <c r="BH31" s="30">
        <v>1315</v>
      </c>
      <c r="BI31" s="30">
        <f t="shared" si="13"/>
        <v>78</v>
      </c>
      <c r="BJ31" s="26">
        <f t="shared" si="6"/>
        <v>0.94400574300071782</v>
      </c>
    </row>
    <row r="32" spans="2:63" s="32" customFormat="1" x14ac:dyDescent="0.25">
      <c r="B32" s="61">
        <v>40909</v>
      </c>
      <c r="C32" s="21">
        <v>85910</v>
      </c>
      <c r="D32" s="20">
        <v>82522</v>
      </c>
      <c r="E32" s="20">
        <f t="shared" si="21"/>
        <v>3388</v>
      </c>
      <c r="F32" s="26">
        <f t="shared" si="22"/>
        <v>0.96056338028169019</v>
      </c>
      <c r="G32" s="39"/>
      <c r="H32" s="28"/>
      <c r="I32" s="61">
        <v>40909</v>
      </c>
      <c r="J32" s="21">
        <v>16475</v>
      </c>
      <c r="K32" s="20">
        <v>15783</v>
      </c>
      <c r="L32" s="20">
        <f t="shared" si="15"/>
        <v>692</v>
      </c>
      <c r="M32" s="26">
        <f t="shared" si="16"/>
        <v>0.9579969650986343</v>
      </c>
      <c r="N32" s="39"/>
      <c r="O32" s="28"/>
      <c r="P32" s="61">
        <v>40909</v>
      </c>
      <c r="Q32" s="21">
        <v>21042</v>
      </c>
      <c r="R32" s="20">
        <v>20640</v>
      </c>
      <c r="S32" s="20">
        <f t="shared" si="8"/>
        <v>402</v>
      </c>
      <c r="T32" s="26">
        <f t="shared" si="1"/>
        <v>0.98089535215283719</v>
      </c>
      <c r="U32" s="28"/>
      <c r="V32" s="31"/>
      <c r="W32" s="61">
        <v>40909</v>
      </c>
      <c r="X32" s="21">
        <v>7197</v>
      </c>
      <c r="Y32" s="20">
        <v>7161</v>
      </c>
      <c r="Z32" s="20">
        <f t="shared" si="9"/>
        <v>36</v>
      </c>
      <c r="AA32" s="26">
        <f t="shared" si="2"/>
        <v>0.99499791579824926</v>
      </c>
      <c r="AB32" s="15"/>
      <c r="AC32" s="31"/>
      <c r="AD32" s="61">
        <v>40909</v>
      </c>
      <c r="AE32" s="21">
        <v>8653</v>
      </c>
      <c r="AF32" s="20">
        <v>8445</v>
      </c>
      <c r="AG32" s="20">
        <f t="shared" si="19"/>
        <v>208</v>
      </c>
      <c r="AH32" s="26">
        <f t="shared" si="20"/>
        <v>0.97596209407142032</v>
      </c>
      <c r="AI32" s="28"/>
      <c r="AJ32" s="31"/>
      <c r="AK32" s="61">
        <v>40909</v>
      </c>
      <c r="AL32" s="21">
        <v>4614</v>
      </c>
      <c r="AM32" s="20">
        <v>4453</v>
      </c>
      <c r="AN32" s="20">
        <f t="shared" si="10"/>
        <v>161</v>
      </c>
      <c r="AO32" s="26">
        <f t="shared" si="3"/>
        <v>0.96510619852622448</v>
      </c>
      <c r="AP32" s="28"/>
      <c r="AQ32" s="31"/>
      <c r="AR32" s="61">
        <v>40909</v>
      </c>
      <c r="AS32" s="21">
        <v>9218</v>
      </c>
      <c r="AT32" s="20">
        <v>7978</v>
      </c>
      <c r="AU32" s="20">
        <f t="shared" si="11"/>
        <v>1240</v>
      </c>
      <c r="AV32" s="26">
        <f t="shared" si="4"/>
        <v>0.8654805814710349</v>
      </c>
      <c r="AW32" s="15"/>
      <c r="AX32" s="31"/>
      <c r="AY32" s="61">
        <v>40909</v>
      </c>
      <c r="AZ32" s="21">
        <v>1400</v>
      </c>
      <c r="BA32" s="20">
        <v>1326</v>
      </c>
      <c r="BB32" s="20">
        <f t="shared" si="12"/>
        <v>74</v>
      </c>
      <c r="BC32" s="26">
        <f t="shared" si="5"/>
        <v>0.94714285714285718</v>
      </c>
      <c r="BD32" s="15"/>
      <c r="BE32" s="31"/>
      <c r="BF32" s="61">
        <v>40909</v>
      </c>
      <c r="BG32" s="21">
        <v>1507</v>
      </c>
      <c r="BH32" s="20">
        <v>1411</v>
      </c>
      <c r="BI32" s="20">
        <f t="shared" si="13"/>
        <v>96</v>
      </c>
      <c r="BJ32" s="26">
        <f t="shared" si="6"/>
        <v>0.9362972793629728</v>
      </c>
    </row>
    <row r="33" spans="2:62" s="32" customFormat="1" x14ac:dyDescent="0.25">
      <c r="B33" s="61">
        <v>40940</v>
      </c>
      <c r="C33" s="21">
        <v>94440</v>
      </c>
      <c r="D33" s="20">
        <v>91121</v>
      </c>
      <c r="E33" s="20">
        <f t="shared" si="21"/>
        <v>3319</v>
      </c>
      <c r="F33" s="26">
        <f t="shared" si="22"/>
        <v>0.96485599322321047</v>
      </c>
      <c r="G33" s="39"/>
      <c r="H33" s="28"/>
      <c r="I33" s="61">
        <v>40940</v>
      </c>
      <c r="J33" s="21">
        <v>17932</v>
      </c>
      <c r="K33" s="20">
        <v>17252</v>
      </c>
      <c r="L33" s="20">
        <f t="shared" si="15"/>
        <v>680</v>
      </c>
      <c r="M33" s="26">
        <f t="shared" si="16"/>
        <v>0.96207896497880885</v>
      </c>
      <c r="N33" s="39"/>
      <c r="O33" s="28"/>
      <c r="P33" s="61">
        <v>40940</v>
      </c>
      <c r="Q33" s="21">
        <v>20049</v>
      </c>
      <c r="R33" s="20">
        <v>19758</v>
      </c>
      <c r="S33" s="20">
        <f t="shared" si="8"/>
        <v>291</v>
      </c>
      <c r="T33" s="26">
        <f t="shared" si="1"/>
        <v>0.98548556037707613</v>
      </c>
      <c r="U33" s="28"/>
      <c r="V33" s="31"/>
      <c r="W33" s="61">
        <v>40940</v>
      </c>
      <c r="X33" s="21">
        <v>6755</v>
      </c>
      <c r="Y33" s="20">
        <v>6735</v>
      </c>
      <c r="Z33" s="20">
        <f t="shared" si="9"/>
        <v>20</v>
      </c>
      <c r="AA33" s="26">
        <f t="shared" si="2"/>
        <v>0.99703923019985197</v>
      </c>
      <c r="AB33" s="15"/>
      <c r="AC33" s="31"/>
      <c r="AD33" s="61">
        <v>40940</v>
      </c>
      <c r="AE33" s="21">
        <v>7949</v>
      </c>
      <c r="AF33" s="20">
        <v>7822</v>
      </c>
      <c r="AG33" s="20">
        <f t="shared" si="19"/>
        <v>127</v>
      </c>
      <c r="AH33" s="26">
        <f t="shared" si="20"/>
        <v>0.9840231475657315</v>
      </c>
      <c r="AI33" s="28"/>
      <c r="AJ33" s="31"/>
      <c r="AK33" s="61">
        <v>40940</v>
      </c>
      <c r="AL33" s="21">
        <v>4328</v>
      </c>
      <c r="AM33" s="20">
        <v>4229</v>
      </c>
      <c r="AN33" s="20">
        <f t="shared" si="10"/>
        <v>99</v>
      </c>
      <c r="AO33" s="26">
        <f t="shared" si="3"/>
        <v>0.97712569316081332</v>
      </c>
      <c r="AP33" s="28"/>
      <c r="AQ33" s="31"/>
      <c r="AR33" s="61">
        <v>40940</v>
      </c>
      <c r="AS33" s="21">
        <v>8839</v>
      </c>
      <c r="AT33" s="20">
        <v>7630</v>
      </c>
      <c r="AU33" s="20">
        <f t="shared" si="11"/>
        <v>1209</v>
      </c>
      <c r="AV33" s="26">
        <f t="shared" si="4"/>
        <v>0.86321982124674734</v>
      </c>
      <c r="AW33" s="15"/>
      <c r="AX33" s="31"/>
      <c r="AY33" s="61">
        <v>40940</v>
      </c>
      <c r="AZ33" s="21">
        <v>1279</v>
      </c>
      <c r="BA33" s="20">
        <v>1207</v>
      </c>
      <c r="BB33" s="20">
        <f t="shared" si="12"/>
        <v>72</v>
      </c>
      <c r="BC33" s="26">
        <f t="shared" si="5"/>
        <v>0.94370602032838158</v>
      </c>
      <c r="BD33" s="15"/>
      <c r="BE33" s="31"/>
      <c r="BF33" s="61">
        <v>40940</v>
      </c>
      <c r="BG33" s="21">
        <v>1379</v>
      </c>
      <c r="BH33" s="20">
        <v>1284</v>
      </c>
      <c r="BI33" s="20">
        <f t="shared" si="13"/>
        <v>95</v>
      </c>
      <c r="BJ33" s="26">
        <f t="shared" si="6"/>
        <v>0.9311094996374184</v>
      </c>
    </row>
    <row r="34" spans="2:62" s="32" customFormat="1" ht="15.75" thickBot="1" x14ac:dyDescent="0.3">
      <c r="B34" s="61">
        <v>40969</v>
      </c>
      <c r="C34" s="22">
        <v>105410</v>
      </c>
      <c r="D34" s="23">
        <v>101437</v>
      </c>
      <c r="E34" s="23">
        <f t="shared" si="21"/>
        <v>3973</v>
      </c>
      <c r="F34" s="27">
        <f t="shared" si="22"/>
        <v>0.96230907883502514</v>
      </c>
      <c r="G34" s="39"/>
      <c r="H34" s="28"/>
      <c r="I34" s="61">
        <v>40969</v>
      </c>
      <c r="J34" s="22">
        <v>17709</v>
      </c>
      <c r="K34" s="23">
        <v>17039</v>
      </c>
      <c r="L34" s="23">
        <f t="shared" si="15"/>
        <v>670</v>
      </c>
      <c r="M34" s="27">
        <f t="shared" si="16"/>
        <v>0.96216613021627417</v>
      </c>
      <c r="N34" s="39"/>
      <c r="O34" s="28"/>
      <c r="P34" s="61">
        <v>40969</v>
      </c>
      <c r="Q34" s="22">
        <v>21729</v>
      </c>
      <c r="R34" s="23">
        <v>21439</v>
      </c>
      <c r="S34" s="23">
        <f t="shared" si="8"/>
        <v>290</v>
      </c>
      <c r="T34" s="27">
        <f t="shared" si="1"/>
        <v>0.98665378066178844</v>
      </c>
      <c r="U34" s="28"/>
      <c r="V34" s="31"/>
      <c r="W34" s="61">
        <v>40969</v>
      </c>
      <c r="X34" s="22">
        <v>6797</v>
      </c>
      <c r="Y34" s="23">
        <v>6779</v>
      </c>
      <c r="Z34" s="23">
        <f t="shared" si="9"/>
        <v>18</v>
      </c>
      <c r="AA34" s="27">
        <f t="shared" si="2"/>
        <v>0.99735177284095922</v>
      </c>
      <c r="AB34" s="15"/>
      <c r="AC34" s="31"/>
      <c r="AD34" s="61">
        <v>40969</v>
      </c>
      <c r="AE34" s="22">
        <v>8193</v>
      </c>
      <c r="AF34" s="23">
        <v>8042</v>
      </c>
      <c r="AG34" s="23">
        <f t="shared" si="19"/>
        <v>151</v>
      </c>
      <c r="AH34" s="27">
        <f t="shared" si="20"/>
        <v>0.9815696326132064</v>
      </c>
      <c r="AI34" s="28"/>
      <c r="AJ34" s="31"/>
      <c r="AK34" s="61">
        <v>40969</v>
      </c>
      <c r="AL34" s="22">
        <v>4577</v>
      </c>
      <c r="AM34" s="23">
        <v>4458</v>
      </c>
      <c r="AN34" s="23">
        <f t="shared" si="10"/>
        <v>119</v>
      </c>
      <c r="AO34" s="27">
        <f t="shared" si="3"/>
        <v>0.97400043696744587</v>
      </c>
      <c r="AP34" s="28"/>
      <c r="AQ34" s="31"/>
      <c r="AR34" s="61">
        <v>40969</v>
      </c>
      <c r="AS34" s="22">
        <v>9758</v>
      </c>
      <c r="AT34" s="23">
        <v>8643</v>
      </c>
      <c r="AU34" s="23">
        <f t="shared" si="11"/>
        <v>1115</v>
      </c>
      <c r="AV34" s="27">
        <f t="shared" si="4"/>
        <v>0.88573478171756503</v>
      </c>
      <c r="AW34" s="15"/>
      <c r="AX34" s="31"/>
      <c r="AY34" s="61">
        <v>40969</v>
      </c>
      <c r="AZ34" s="22">
        <v>1490</v>
      </c>
      <c r="BA34" s="23">
        <v>1457</v>
      </c>
      <c r="BB34" s="23">
        <f t="shared" si="12"/>
        <v>33</v>
      </c>
      <c r="BC34" s="27">
        <f t="shared" si="5"/>
        <v>0.97785234899328854</v>
      </c>
      <c r="BD34" s="15"/>
      <c r="BE34" s="31"/>
      <c r="BF34" s="61">
        <v>40969</v>
      </c>
      <c r="BG34" s="22">
        <v>1480</v>
      </c>
      <c r="BH34" s="23">
        <v>1391</v>
      </c>
      <c r="BI34" s="23">
        <f t="shared" si="13"/>
        <v>89</v>
      </c>
      <c r="BJ34" s="27">
        <f t="shared" si="6"/>
        <v>0.93986486486486487</v>
      </c>
    </row>
    <row r="35" spans="2:62" s="32" customFormat="1" x14ac:dyDescent="0.25">
      <c r="B35" s="60">
        <v>41000</v>
      </c>
      <c r="C35" s="24">
        <v>93011</v>
      </c>
      <c r="D35" s="16">
        <v>87953</v>
      </c>
      <c r="E35" s="16">
        <f t="shared" si="21"/>
        <v>5058</v>
      </c>
      <c r="F35" s="25">
        <f t="shared" si="22"/>
        <v>0.94561933534743203</v>
      </c>
      <c r="G35" s="39"/>
      <c r="H35" s="28"/>
      <c r="I35" s="60">
        <v>41000</v>
      </c>
      <c r="J35" s="24">
        <v>14821</v>
      </c>
      <c r="K35" s="16">
        <v>13991</v>
      </c>
      <c r="L35" s="16">
        <f t="shared" si="15"/>
        <v>830</v>
      </c>
      <c r="M35" s="25">
        <f t="shared" si="16"/>
        <v>0.94399838067606778</v>
      </c>
      <c r="N35" s="39"/>
      <c r="O35" s="28"/>
      <c r="P35" s="60">
        <v>41000</v>
      </c>
      <c r="Q35" s="24">
        <v>19723</v>
      </c>
      <c r="R35" s="16">
        <v>19398</v>
      </c>
      <c r="S35" s="16">
        <f t="shared" si="8"/>
        <v>325</v>
      </c>
      <c r="T35" s="25">
        <f t="shared" si="1"/>
        <v>0.98352177660599305</v>
      </c>
      <c r="U35" s="28"/>
      <c r="V35" s="31"/>
      <c r="W35" s="60">
        <v>41000</v>
      </c>
      <c r="X35" s="24">
        <v>6075</v>
      </c>
      <c r="Y35" s="16">
        <v>6061</v>
      </c>
      <c r="Z35" s="16">
        <f t="shared" si="9"/>
        <v>14</v>
      </c>
      <c r="AA35" s="25">
        <f t="shared" si="2"/>
        <v>0.99769547325102881</v>
      </c>
      <c r="AB35" s="15"/>
      <c r="AC35" s="31"/>
      <c r="AD35" s="60">
        <v>41000</v>
      </c>
      <c r="AE35" s="24">
        <v>7439</v>
      </c>
      <c r="AF35" s="16">
        <v>7204</v>
      </c>
      <c r="AG35" s="16">
        <f t="shared" si="19"/>
        <v>235</v>
      </c>
      <c r="AH35" s="25">
        <f t="shared" si="20"/>
        <v>0.96840973249092621</v>
      </c>
      <c r="AI35" s="28"/>
      <c r="AJ35" s="31"/>
      <c r="AK35" s="60">
        <v>41000</v>
      </c>
      <c r="AL35" s="24">
        <v>4077</v>
      </c>
      <c r="AM35" s="16">
        <v>3972</v>
      </c>
      <c r="AN35" s="16">
        <f t="shared" si="10"/>
        <v>105</v>
      </c>
      <c r="AO35" s="25">
        <f t="shared" si="3"/>
        <v>0.97424576894775572</v>
      </c>
      <c r="AP35" s="28"/>
      <c r="AQ35" s="31"/>
      <c r="AR35" s="60">
        <v>41000</v>
      </c>
      <c r="AS35" s="24">
        <v>9031</v>
      </c>
      <c r="AT35" s="16">
        <v>7957</v>
      </c>
      <c r="AU35" s="16">
        <f t="shared" si="11"/>
        <v>1074</v>
      </c>
      <c r="AV35" s="25">
        <f t="shared" si="4"/>
        <v>0.88107629276935007</v>
      </c>
      <c r="AW35" s="15"/>
      <c r="AX35" s="31"/>
      <c r="AY35" s="60">
        <v>41000</v>
      </c>
      <c r="AZ35" s="24">
        <v>1428</v>
      </c>
      <c r="BA35" s="16">
        <v>1355</v>
      </c>
      <c r="BB35" s="16">
        <f t="shared" si="12"/>
        <v>73</v>
      </c>
      <c r="BC35" s="25">
        <f t="shared" si="5"/>
        <v>0.94887955182072825</v>
      </c>
      <c r="BD35" s="15"/>
      <c r="BE35" s="31"/>
      <c r="BF35" s="60">
        <v>41000</v>
      </c>
      <c r="BG35" s="24">
        <v>1314</v>
      </c>
      <c r="BH35" s="16">
        <v>1236</v>
      </c>
      <c r="BI35" s="16">
        <f t="shared" si="13"/>
        <v>78</v>
      </c>
      <c r="BJ35" s="25">
        <f t="shared" si="6"/>
        <v>0.94063926940639264</v>
      </c>
    </row>
    <row r="36" spans="2:62" s="32" customFormat="1" x14ac:dyDescent="0.25">
      <c r="B36" s="61">
        <v>41030</v>
      </c>
      <c r="C36" s="21">
        <v>113019</v>
      </c>
      <c r="D36" s="20">
        <v>108395</v>
      </c>
      <c r="E36" s="20">
        <f t="shared" si="21"/>
        <v>4624</v>
      </c>
      <c r="F36" s="26">
        <f t="shared" si="22"/>
        <v>0.95908652527451133</v>
      </c>
      <c r="G36" s="39"/>
      <c r="H36" s="28"/>
      <c r="I36" s="61">
        <v>41030</v>
      </c>
      <c r="J36" s="21">
        <v>18026</v>
      </c>
      <c r="K36" s="20">
        <v>17355</v>
      </c>
      <c r="L36" s="20">
        <f t="shared" si="15"/>
        <v>671</v>
      </c>
      <c r="M36" s="26">
        <f t="shared" si="16"/>
        <v>0.96277599023632532</v>
      </c>
      <c r="N36" s="39"/>
      <c r="O36" s="28"/>
      <c r="P36" s="61">
        <v>41030</v>
      </c>
      <c r="Q36" s="21">
        <v>23350</v>
      </c>
      <c r="R36" s="20">
        <v>22995</v>
      </c>
      <c r="S36" s="20">
        <f t="shared" si="8"/>
        <v>355</v>
      </c>
      <c r="T36" s="26">
        <f t="shared" si="1"/>
        <v>0.98479657387580299</v>
      </c>
      <c r="U36" s="28"/>
      <c r="V36" s="31"/>
      <c r="W36" s="61">
        <v>41030</v>
      </c>
      <c r="X36" s="21">
        <v>7175</v>
      </c>
      <c r="Y36" s="20">
        <v>7148</v>
      </c>
      <c r="Z36" s="20">
        <f t="shared" si="9"/>
        <v>27</v>
      </c>
      <c r="AA36" s="26">
        <f t="shared" si="2"/>
        <v>0.99623693379790945</v>
      </c>
      <c r="AB36" s="15"/>
      <c r="AC36" s="31"/>
      <c r="AD36" s="61">
        <v>41030</v>
      </c>
      <c r="AE36" s="21">
        <v>8628</v>
      </c>
      <c r="AF36" s="20">
        <v>8441</v>
      </c>
      <c r="AG36" s="20">
        <f t="shared" si="19"/>
        <v>187</v>
      </c>
      <c r="AH36" s="26">
        <f t="shared" si="20"/>
        <v>0.97832637923041266</v>
      </c>
      <c r="AI36" s="28"/>
      <c r="AJ36" s="31"/>
      <c r="AK36" s="61">
        <v>41030</v>
      </c>
      <c r="AL36" s="21">
        <v>4881</v>
      </c>
      <c r="AM36" s="20">
        <v>4764</v>
      </c>
      <c r="AN36" s="20">
        <f t="shared" si="10"/>
        <v>117</v>
      </c>
      <c r="AO36" s="26">
        <f t="shared" si="3"/>
        <v>0.97602950215119855</v>
      </c>
      <c r="AP36" s="28"/>
      <c r="AQ36" s="31"/>
      <c r="AR36" s="61">
        <v>41030</v>
      </c>
      <c r="AS36" s="21">
        <v>10661</v>
      </c>
      <c r="AT36" s="20">
        <v>9308</v>
      </c>
      <c r="AU36" s="20">
        <f t="shared" si="11"/>
        <v>1353</v>
      </c>
      <c r="AV36" s="26">
        <f t="shared" si="4"/>
        <v>0.87308882844010882</v>
      </c>
      <c r="AW36" s="15"/>
      <c r="AX36" s="31"/>
      <c r="AY36" s="61">
        <v>41030</v>
      </c>
      <c r="AZ36" s="21">
        <v>1623</v>
      </c>
      <c r="BA36" s="20">
        <v>1526</v>
      </c>
      <c r="BB36" s="20">
        <f t="shared" si="12"/>
        <v>97</v>
      </c>
      <c r="BC36" s="26">
        <f t="shared" si="5"/>
        <v>0.94023413431916203</v>
      </c>
      <c r="BD36" s="15"/>
      <c r="BE36" s="31"/>
      <c r="BF36" s="61">
        <v>41030</v>
      </c>
      <c r="BG36" s="21">
        <v>1529</v>
      </c>
      <c r="BH36" s="20">
        <v>1434</v>
      </c>
      <c r="BI36" s="20">
        <f t="shared" si="13"/>
        <v>95</v>
      </c>
      <c r="BJ36" s="26">
        <f t="shared" si="6"/>
        <v>0.93786788750817529</v>
      </c>
    </row>
    <row r="37" spans="2:62" s="32" customFormat="1" x14ac:dyDescent="0.25">
      <c r="B37" s="61">
        <v>41061</v>
      </c>
      <c r="C37" s="21">
        <v>93276</v>
      </c>
      <c r="D37" s="20">
        <v>88516</v>
      </c>
      <c r="E37" s="20">
        <f t="shared" si="21"/>
        <v>4760</v>
      </c>
      <c r="F37" s="26">
        <f t="shared" si="22"/>
        <v>0.94896865217204851</v>
      </c>
      <c r="G37" s="39"/>
      <c r="H37" s="28"/>
      <c r="I37" s="61">
        <v>41061</v>
      </c>
      <c r="J37" s="21">
        <v>14597</v>
      </c>
      <c r="K37" s="20">
        <v>13810</v>
      </c>
      <c r="L37" s="20">
        <f t="shared" si="15"/>
        <v>787</v>
      </c>
      <c r="M37" s="26">
        <f t="shared" si="16"/>
        <v>0.94608481194766048</v>
      </c>
      <c r="N37" s="39"/>
      <c r="O37" s="28"/>
      <c r="P37" s="61">
        <v>41061</v>
      </c>
      <c r="Q37" s="21">
        <v>19373</v>
      </c>
      <c r="R37" s="20">
        <v>19032</v>
      </c>
      <c r="S37" s="20">
        <f t="shared" si="8"/>
        <v>341</v>
      </c>
      <c r="T37" s="26">
        <f t="shared" si="1"/>
        <v>0.98239818303824911</v>
      </c>
      <c r="U37" s="28"/>
      <c r="V37" s="31"/>
      <c r="W37" s="61">
        <v>41061</v>
      </c>
      <c r="X37" s="21">
        <v>6007</v>
      </c>
      <c r="Y37" s="20">
        <v>5975</v>
      </c>
      <c r="Z37" s="20">
        <f t="shared" si="9"/>
        <v>32</v>
      </c>
      <c r="AA37" s="26">
        <f t="shared" si="2"/>
        <v>0.99467288163808887</v>
      </c>
      <c r="AB37" s="15"/>
      <c r="AC37" s="31"/>
      <c r="AD37" s="61">
        <v>41061</v>
      </c>
      <c r="AE37" s="21">
        <v>7527</v>
      </c>
      <c r="AF37" s="20">
        <v>7368</v>
      </c>
      <c r="AG37" s="20">
        <f t="shared" si="19"/>
        <v>159</v>
      </c>
      <c r="AH37" s="26">
        <f t="shared" si="20"/>
        <v>0.97887604623355917</v>
      </c>
      <c r="AI37" s="28"/>
      <c r="AJ37" s="31"/>
      <c r="AK37" s="61">
        <v>41061</v>
      </c>
      <c r="AL37" s="21">
        <v>4211</v>
      </c>
      <c r="AM37" s="20">
        <v>4088</v>
      </c>
      <c r="AN37" s="20">
        <f t="shared" si="10"/>
        <v>123</v>
      </c>
      <c r="AO37" s="26">
        <f t="shared" si="3"/>
        <v>0.97079078603657087</v>
      </c>
      <c r="AP37" s="28"/>
      <c r="AQ37" s="31"/>
      <c r="AR37" s="61">
        <v>41061</v>
      </c>
      <c r="AS37" s="21">
        <v>8765</v>
      </c>
      <c r="AT37" s="20">
        <v>7605</v>
      </c>
      <c r="AU37" s="20">
        <f t="shared" si="11"/>
        <v>1160</v>
      </c>
      <c r="AV37" s="26">
        <f t="shared" si="4"/>
        <v>0.86765544780376502</v>
      </c>
      <c r="AW37" s="15"/>
      <c r="AX37" s="31"/>
      <c r="AY37" s="61">
        <v>41061</v>
      </c>
      <c r="AZ37" s="21">
        <v>1438</v>
      </c>
      <c r="BA37" s="20">
        <v>1366</v>
      </c>
      <c r="BB37" s="20">
        <f t="shared" si="12"/>
        <v>72</v>
      </c>
      <c r="BC37" s="26">
        <f t="shared" si="5"/>
        <v>0.94993045897079276</v>
      </c>
      <c r="BD37" s="15"/>
      <c r="BE37" s="31"/>
      <c r="BF37" s="61">
        <v>41061</v>
      </c>
      <c r="BG37" s="21">
        <v>1334</v>
      </c>
      <c r="BH37" s="20">
        <v>1250</v>
      </c>
      <c r="BI37" s="20">
        <f t="shared" si="13"/>
        <v>84</v>
      </c>
      <c r="BJ37" s="26">
        <f t="shared" si="6"/>
        <v>0.93703148425787108</v>
      </c>
    </row>
    <row r="38" spans="2:62" s="32" customFormat="1" x14ac:dyDescent="0.25">
      <c r="B38" s="61">
        <v>41091</v>
      </c>
      <c r="C38" s="29">
        <v>107057</v>
      </c>
      <c r="D38" s="30">
        <v>102244</v>
      </c>
      <c r="E38" s="30">
        <f t="shared" si="21"/>
        <v>4813</v>
      </c>
      <c r="F38" s="26">
        <f t="shared" si="22"/>
        <v>0.95504264083619006</v>
      </c>
      <c r="G38" s="39"/>
      <c r="H38" s="28"/>
      <c r="I38" s="61">
        <v>41091</v>
      </c>
      <c r="J38" s="29">
        <v>16652</v>
      </c>
      <c r="K38" s="30">
        <v>15958</v>
      </c>
      <c r="L38" s="30">
        <f t="shared" si="15"/>
        <v>694</v>
      </c>
      <c r="M38" s="26">
        <f t="shared" si="16"/>
        <v>0.95832332452558255</v>
      </c>
      <c r="N38" s="39"/>
      <c r="O38" s="28"/>
      <c r="P38" s="61">
        <v>41091</v>
      </c>
      <c r="Q38" s="29">
        <v>22275</v>
      </c>
      <c r="R38" s="30">
        <v>21950</v>
      </c>
      <c r="S38" s="30">
        <f t="shared" si="8"/>
        <v>325</v>
      </c>
      <c r="T38" s="26">
        <f t="shared" si="1"/>
        <v>0.9854096520763187</v>
      </c>
      <c r="U38" s="28"/>
      <c r="V38" s="31"/>
      <c r="W38" s="61">
        <v>41091</v>
      </c>
      <c r="X38" s="29">
        <v>6488</v>
      </c>
      <c r="Y38" s="30">
        <v>6475</v>
      </c>
      <c r="Z38" s="30">
        <f t="shared" si="9"/>
        <v>13</v>
      </c>
      <c r="AA38" s="26">
        <f t="shared" si="2"/>
        <v>0.99799630086313196</v>
      </c>
      <c r="AB38" s="15"/>
      <c r="AC38" s="31"/>
      <c r="AD38" s="61">
        <v>41091</v>
      </c>
      <c r="AE38" s="29">
        <v>7821</v>
      </c>
      <c r="AF38" s="30">
        <v>7653</v>
      </c>
      <c r="AG38" s="30">
        <f t="shared" si="19"/>
        <v>168</v>
      </c>
      <c r="AH38" s="26">
        <f t="shared" si="20"/>
        <v>0.9785193709244342</v>
      </c>
      <c r="AI38" s="28"/>
      <c r="AJ38" s="31"/>
      <c r="AK38" s="61">
        <v>41091</v>
      </c>
      <c r="AL38" s="29">
        <v>4526</v>
      </c>
      <c r="AM38" s="30">
        <v>4430</v>
      </c>
      <c r="AN38" s="30">
        <f t="shared" si="10"/>
        <v>96</v>
      </c>
      <c r="AO38" s="26">
        <f t="shared" si="3"/>
        <v>0.97878921785240836</v>
      </c>
      <c r="AP38" s="28"/>
      <c r="AQ38" s="31"/>
      <c r="AR38" s="61">
        <v>41091</v>
      </c>
      <c r="AS38" s="29">
        <v>10239</v>
      </c>
      <c r="AT38" s="30">
        <v>8917</v>
      </c>
      <c r="AU38" s="30">
        <f t="shared" si="11"/>
        <v>1322</v>
      </c>
      <c r="AV38" s="26">
        <f t="shared" si="4"/>
        <v>0.87088582869420839</v>
      </c>
      <c r="AW38" s="15"/>
      <c r="AX38" s="31"/>
      <c r="AY38" s="61">
        <v>41091</v>
      </c>
      <c r="AZ38" s="29">
        <v>1555</v>
      </c>
      <c r="BA38" s="30">
        <v>1481</v>
      </c>
      <c r="BB38" s="30">
        <f t="shared" si="12"/>
        <v>74</v>
      </c>
      <c r="BC38" s="26">
        <f t="shared" si="5"/>
        <v>0.95241157556270095</v>
      </c>
      <c r="BD38" s="15"/>
      <c r="BE38" s="31"/>
      <c r="BF38" s="61">
        <v>41091</v>
      </c>
      <c r="BG38" s="29">
        <v>1613</v>
      </c>
      <c r="BH38" s="30">
        <v>1508</v>
      </c>
      <c r="BI38" s="30">
        <f t="shared" si="13"/>
        <v>105</v>
      </c>
      <c r="BJ38" s="26">
        <f t="shared" si="6"/>
        <v>0.93490390576565408</v>
      </c>
    </row>
    <row r="39" spans="2:62" s="32" customFormat="1" x14ac:dyDescent="0.25">
      <c r="B39" s="61">
        <v>41122</v>
      </c>
      <c r="C39" s="29">
        <v>103187</v>
      </c>
      <c r="D39" s="30">
        <v>98324</v>
      </c>
      <c r="E39" s="30">
        <f t="shared" si="21"/>
        <v>4863</v>
      </c>
      <c r="F39" s="26">
        <f t="shared" si="22"/>
        <v>0.95287197030633708</v>
      </c>
      <c r="G39" s="39"/>
      <c r="H39" s="28"/>
      <c r="I39" s="61">
        <v>41122</v>
      </c>
      <c r="J39" s="29">
        <v>14794</v>
      </c>
      <c r="K39" s="30">
        <v>14121</v>
      </c>
      <c r="L39" s="30">
        <f t="shared" si="15"/>
        <v>673</v>
      </c>
      <c r="M39" s="26">
        <f t="shared" si="16"/>
        <v>0.9545085845613086</v>
      </c>
      <c r="N39" s="39"/>
      <c r="O39" s="28"/>
      <c r="P39" s="61">
        <v>41122</v>
      </c>
      <c r="Q39" s="29">
        <v>21764</v>
      </c>
      <c r="R39" s="30">
        <v>21437</v>
      </c>
      <c r="S39" s="30">
        <f t="shared" si="8"/>
        <v>327</v>
      </c>
      <c r="T39" s="26">
        <f t="shared" si="1"/>
        <v>0.98497518838448817</v>
      </c>
      <c r="U39" s="28"/>
      <c r="V39" s="31"/>
      <c r="W39" s="61">
        <v>41122</v>
      </c>
      <c r="X39" s="29">
        <v>6833</v>
      </c>
      <c r="Y39" s="30">
        <v>6818</v>
      </c>
      <c r="Z39" s="30">
        <f t="shared" si="9"/>
        <v>15</v>
      </c>
      <c r="AA39" s="26">
        <f t="shared" si="2"/>
        <v>0.99780477096443732</v>
      </c>
      <c r="AB39" s="15"/>
      <c r="AC39" s="31"/>
      <c r="AD39" s="61">
        <v>41122</v>
      </c>
      <c r="AE39" s="29">
        <v>8144</v>
      </c>
      <c r="AF39" s="30">
        <v>8007</v>
      </c>
      <c r="AG39" s="30">
        <f t="shared" si="19"/>
        <v>137</v>
      </c>
      <c r="AH39" s="26">
        <f t="shared" si="20"/>
        <v>0.98317779960707274</v>
      </c>
      <c r="AI39" s="28"/>
      <c r="AJ39" s="31"/>
      <c r="AK39" s="61">
        <v>41122</v>
      </c>
      <c r="AL39" s="29">
        <v>4570</v>
      </c>
      <c r="AM39" s="30">
        <v>4452</v>
      </c>
      <c r="AN39" s="30">
        <f t="shared" si="10"/>
        <v>118</v>
      </c>
      <c r="AO39" s="26">
        <f t="shared" si="3"/>
        <v>0.97417943107221006</v>
      </c>
      <c r="AP39" s="28"/>
      <c r="AQ39" s="31"/>
      <c r="AR39" s="61">
        <v>41122</v>
      </c>
      <c r="AS39" s="29">
        <v>10170</v>
      </c>
      <c r="AT39" s="30">
        <v>8933</v>
      </c>
      <c r="AU39" s="30">
        <f t="shared" si="11"/>
        <v>1237</v>
      </c>
      <c r="AV39" s="26">
        <f t="shared" si="4"/>
        <v>0.87836774827925268</v>
      </c>
      <c r="AW39" s="15"/>
      <c r="AX39" s="31"/>
      <c r="AY39" s="61">
        <v>41122</v>
      </c>
      <c r="AZ39" s="29">
        <v>1426</v>
      </c>
      <c r="BA39" s="30">
        <v>1348</v>
      </c>
      <c r="BB39" s="30">
        <f t="shared" si="12"/>
        <v>78</v>
      </c>
      <c r="BC39" s="26">
        <f t="shared" si="5"/>
        <v>0.94530154277699863</v>
      </c>
      <c r="BD39" s="15"/>
      <c r="BE39" s="31"/>
      <c r="BF39" s="61">
        <v>41122</v>
      </c>
      <c r="BG39" s="29">
        <v>1435</v>
      </c>
      <c r="BH39" s="30">
        <v>1343</v>
      </c>
      <c r="BI39" s="30">
        <f t="shared" si="13"/>
        <v>92</v>
      </c>
      <c r="BJ39" s="26">
        <f t="shared" si="6"/>
        <v>0.93588850174216032</v>
      </c>
    </row>
    <row r="40" spans="2:62" s="32" customFormat="1" x14ac:dyDescent="0.25">
      <c r="B40" s="61">
        <v>41153</v>
      </c>
      <c r="C40" s="29">
        <v>93836</v>
      </c>
      <c r="D40" s="30">
        <v>89552</v>
      </c>
      <c r="E40" s="30">
        <f t="shared" si="21"/>
        <v>4284</v>
      </c>
      <c r="F40" s="26">
        <f t="shared" si="22"/>
        <v>0.95434588004603782</v>
      </c>
      <c r="G40" s="39"/>
      <c r="H40" s="28"/>
      <c r="I40" s="61">
        <v>41153</v>
      </c>
      <c r="J40" s="29">
        <v>13717</v>
      </c>
      <c r="K40" s="30">
        <v>13150</v>
      </c>
      <c r="L40" s="30">
        <f t="shared" si="15"/>
        <v>567</v>
      </c>
      <c r="M40" s="26">
        <f t="shared" si="16"/>
        <v>0.95866443099803167</v>
      </c>
      <c r="N40" s="39"/>
      <c r="O40" s="28"/>
      <c r="P40" s="61">
        <v>41153</v>
      </c>
      <c r="Q40" s="29">
        <v>20501</v>
      </c>
      <c r="R40" s="30">
        <v>20120</v>
      </c>
      <c r="S40" s="30">
        <f t="shared" si="8"/>
        <v>381</v>
      </c>
      <c r="T40" s="26">
        <f t="shared" si="1"/>
        <v>0.98141554070533144</v>
      </c>
      <c r="U40" s="28"/>
      <c r="V40" s="31"/>
      <c r="W40" s="61">
        <v>41153</v>
      </c>
      <c r="X40" s="29">
        <v>6263</v>
      </c>
      <c r="Y40" s="30">
        <v>6245</v>
      </c>
      <c r="Z40" s="30">
        <f t="shared" si="9"/>
        <v>18</v>
      </c>
      <c r="AA40" s="26">
        <f t="shared" si="2"/>
        <v>0.99712597796583102</v>
      </c>
      <c r="AB40" s="15"/>
      <c r="AC40" s="31"/>
      <c r="AD40" s="61">
        <v>41153</v>
      </c>
      <c r="AE40" s="29">
        <v>7522</v>
      </c>
      <c r="AF40" s="30">
        <v>7335</v>
      </c>
      <c r="AG40" s="30">
        <f t="shared" si="19"/>
        <v>187</v>
      </c>
      <c r="AH40" s="26">
        <f t="shared" si="20"/>
        <v>0.97513959053443233</v>
      </c>
      <c r="AI40" s="28"/>
      <c r="AJ40" s="31"/>
      <c r="AK40" s="61">
        <v>41153</v>
      </c>
      <c r="AL40" s="29">
        <v>4533</v>
      </c>
      <c r="AM40" s="30">
        <v>4405</v>
      </c>
      <c r="AN40" s="30">
        <f t="shared" si="10"/>
        <v>128</v>
      </c>
      <c r="AO40" s="26">
        <f t="shared" si="3"/>
        <v>0.97176262960511806</v>
      </c>
      <c r="AP40" s="28"/>
      <c r="AQ40" s="31"/>
      <c r="AR40" s="61">
        <v>41153</v>
      </c>
      <c r="AS40" s="29">
        <v>9452</v>
      </c>
      <c r="AT40" s="30">
        <v>8192</v>
      </c>
      <c r="AU40" s="30">
        <f t="shared" si="11"/>
        <v>1260</v>
      </c>
      <c r="AV40" s="26">
        <f t="shared" si="4"/>
        <v>0.86669487939060519</v>
      </c>
      <c r="AW40" s="15"/>
      <c r="AX40" s="31"/>
      <c r="AY40" s="61">
        <v>41153</v>
      </c>
      <c r="AZ40" s="29">
        <v>1423</v>
      </c>
      <c r="BA40" s="30">
        <v>1346</v>
      </c>
      <c r="BB40" s="30">
        <f t="shared" si="12"/>
        <v>77</v>
      </c>
      <c r="BC40" s="26">
        <f t="shared" si="5"/>
        <v>0.94588896697118763</v>
      </c>
      <c r="BD40" s="15"/>
      <c r="BE40" s="31"/>
      <c r="BF40" s="61">
        <v>41153</v>
      </c>
      <c r="BG40" s="29">
        <v>1386</v>
      </c>
      <c r="BH40" s="30">
        <v>1279</v>
      </c>
      <c r="BI40" s="30">
        <f t="shared" si="13"/>
        <v>107</v>
      </c>
      <c r="BJ40" s="26">
        <f t="shared" si="6"/>
        <v>0.92279942279942284</v>
      </c>
    </row>
    <row r="41" spans="2:62" s="32" customFormat="1" x14ac:dyDescent="0.25">
      <c r="B41" s="61">
        <v>41183</v>
      </c>
      <c r="C41" s="29">
        <v>116502</v>
      </c>
      <c r="D41" s="30">
        <v>111503</v>
      </c>
      <c r="E41" s="30">
        <f t="shared" si="21"/>
        <v>4999</v>
      </c>
      <c r="F41" s="26">
        <f t="shared" si="22"/>
        <v>0.95709086539286881</v>
      </c>
      <c r="G41" s="39"/>
      <c r="H41" s="28"/>
      <c r="I41" s="61">
        <v>41183</v>
      </c>
      <c r="J41" s="29">
        <v>18216</v>
      </c>
      <c r="K41" s="30">
        <v>17527</v>
      </c>
      <c r="L41" s="30">
        <f t="shared" si="15"/>
        <v>689</v>
      </c>
      <c r="M41" s="26">
        <f t="shared" si="16"/>
        <v>0.9621761089152393</v>
      </c>
      <c r="N41" s="39"/>
      <c r="O41" s="28"/>
      <c r="P41" s="61">
        <v>41183</v>
      </c>
      <c r="Q41" s="29">
        <v>23351</v>
      </c>
      <c r="R41" s="30">
        <v>22968</v>
      </c>
      <c r="S41" s="30">
        <f t="shared" si="8"/>
        <v>383</v>
      </c>
      <c r="T41" s="26">
        <f t="shared" si="1"/>
        <v>0.9835981328422766</v>
      </c>
      <c r="U41" s="28"/>
      <c r="V41" s="31"/>
      <c r="W41" s="61">
        <v>41183</v>
      </c>
      <c r="X41" s="29">
        <v>7594</v>
      </c>
      <c r="Y41" s="30">
        <v>7578</v>
      </c>
      <c r="Z41" s="30">
        <f t="shared" si="9"/>
        <v>16</v>
      </c>
      <c r="AA41" s="26">
        <f t="shared" si="2"/>
        <v>0.99789307347906242</v>
      </c>
      <c r="AB41" s="15"/>
      <c r="AC41" s="31"/>
      <c r="AD41" s="61">
        <v>41183</v>
      </c>
      <c r="AE41" s="29">
        <v>9099</v>
      </c>
      <c r="AF41" s="30">
        <v>8926</v>
      </c>
      <c r="AG41" s="30">
        <f t="shared" si="19"/>
        <v>173</v>
      </c>
      <c r="AH41" s="26">
        <f t="shared" si="20"/>
        <v>0.98098692163974066</v>
      </c>
      <c r="AI41" s="28"/>
      <c r="AJ41" s="31"/>
      <c r="AK41" s="61">
        <v>41183</v>
      </c>
      <c r="AL41" s="29">
        <v>5177</v>
      </c>
      <c r="AM41" s="30">
        <v>5038</v>
      </c>
      <c r="AN41" s="30">
        <f t="shared" si="10"/>
        <v>139</v>
      </c>
      <c r="AO41" s="26">
        <f t="shared" si="3"/>
        <v>0.97315047324705428</v>
      </c>
      <c r="AP41" s="28"/>
      <c r="AQ41" s="31"/>
      <c r="AR41" s="61">
        <v>41183</v>
      </c>
      <c r="AS41" s="29">
        <v>10534</v>
      </c>
      <c r="AT41" s="30">
        <v>9199</v>
      </c>
      <c r="AU41" s="30">
        <f t="shared" si="11"/>
        <v>1335</v>
      </c>
      <c r="AV41" s="26">
        <f t="shared" si="4"/>
        <v>0.87326751471425856</v>
      </c>
      <c r="AW41" s="15"/>
      <c r="AX41" s="31"/>
      <c r="AY41" s="61">
        <v>41183</v>
      </c>
      <c r="AZ41" s="29">
        <v>1641</v>
      </c>
      <c r="BA41" s="30">
        <v>1563</v>
      </c>
      <c r="BB41" s="30">
        <f t="shared" si="12"/>
        <v>78</v>
      </c>
      <c r="BC41" s="26">
        <f t="shared" si="5"/>
        <v>0.95246800731261427</v>
      </c>
      <c r="BD41" s="15"/>
      <c r="BE41" s="31"/>
      <c r="BF41" s="61">
        <v>41183</v>
      </c>
      <c r="BG41" s="29">
        <v>1608</v>
      </c>
      <c r="BH41" s="30">
        <v>1481</v>
      </c>
      <c r="BI41" s="30">
        <f t="shared" si="13"/>
        <v>127</v>
      </c>
      <c r="BJ41" s="26">
        <f t="shared" si="6"/>
        <v>0.92101990049751248</v>
      </c>
    </row>
    <row r="42" spans="2:62" s="32" customFormat="1" x14ac:dyDescent="0.25">
      <c r="B42" s="61">
        <v>41214</v>
      </c>
      <c r="C42" s="29">
        <v>107122</v>
      </c>
      <c r="D42" s="30">
        <v>102501</v>
      </c>
      <c r="E42" s="30">
        <f t="shared" ref="E42:E67" si="23">C42-D42</f>
        <v>4621</v>
      </c>
      <c r="F42" s="26">
        <f t="shared" ref="F42:F67" si="24">D42/C42</f>
        <v>0.956862269188402</v>
      </c>
      <c r="G42" s="39"/>
      <c r="H42" s="28"/>
      <c r="I42" s="61">
        <v>41214</v>
      </c>
      <c r="J42" s="29">
        <v>18857</v>
      </c>
      <c r="K42" s="30">
        <v>17862</v>
      </c>
      <c r="L42" s="30">
        <f t="shared" si="15"/>
        <v>995</v>
      </c>
      <c r="M42" s="26">
        <f t="shared" si="16"/>
        <v>0.94723444874582385</v>
      </c>
      <c r="N42" s="39"/>
      <c r="O42" s="28"/>
      <c r="P42" s="61">
        <v>41214</v>
      </c>
      <c r="Q42" s="29">
        <v>22288</v>
      </c>
      <c r="R42" s="30">
        <v>21956</v>
      </c>
      <c r="S42" s="30">
        <f t="shared" si="8"/>
        <v>332</v>
      </c>
      <c r="T42" s="26">
        <f t="shared" si="1"/>
        <v>0.98510409188801151</v>
      </c>
      <c r="U42" s="28"/>
      <c r="V42" s="31"/>
      <c r="W42" s="61">
        <v>41214</v>
      </c>
      <c r="X42" s="29">
        <v>6948</v>
      </c>
      <c r="Y42" s="30">
        <v>6920</v>
      </c>
      <c r="Z42" s="30">
        <f t="shared" si="9"/>
        <v>28</v>
      </c>
      <c r="AA42" s="26">
        <f t="shared" si="2"/>
        <v>0.99597006332757632</v>
      </c>
      <c r="AB42" s="15"/>
      <c r="AC42" s="31"/>
      <c r="AD42" s="61">
        <v>41214</v>
      </c>
      <c r="AE42" s="29">
        <v>8178</v>
      </c>
      <c r="AF42" s="30">
        <v>8029</v>
      </c>
      <c r="AG42" s="30">
        <f t="shared" si="19"/>
        <v>149</v>
      </c>
      <c r="AH42" s="26">
        <f t="shared" si="20"/>
        <v>0.98178038640254339</v>
      </c>
      <c r="AI42" s="28"/>
      <c r="AJ42" s="31"/>
      <c r="AK42" s="61">
        <v>41214</v>
      </c>
      <c r="AL42" s="29">
        <v>4932</v>
      </c>
      <c r="AM42" s="30">
        <v>4805</v>
      </c>
      <c r="AN42" s="30">
        <f t="shared" si="10"/>
        <v>127</v>
      </c>
      <c r="AO42" s="26">
        <f t="shared" si="3"/>
        <v>0.97424979724249794</v>
      </c>
      <c r="AP42" s="28"/>
      <c r="AQ42" s="31"/>
      <c r="AR42" s="61">
        <v>41214</v>
      </c>
      <c r="AS42" s="29">
        <v>10359</v>
      </c>
      <c r="AT42" s="30">
        <v>9104</v>
      </c>
      <c r="AU42" s="30">
        <f t="shared" si="11"/>
        <v>1255</v>
      </c>
      <c r="AV42" s="26">
        <f t="shared" si="4"/>
        <v>0.87884930977893616</v>
      </c>
      <c r="AW42" s="15"/>
      <c r="AX42" s="31"/>
      <c r="AY42" s="61">
        <v>41214</v>
      </c>
      <c r="AZ42" s="29">
        <v>1607</v>
      </c>
      <c r="BA42" s="30">
        <v>1539</v>
      </c>
      <c r="BB42" s="30">
        <f t="shared" si="12"/>
        <v>68</v>
      </c>
      <c r="BC42" s="26">
        <f t="shared" si="5"/>
        <v>0.95768512756689483</v>
      </c>
      <c r="BD42" s="15"/>
      <c r="BE42" s="31"/>
      <c r="BF42" s="61">
        <v>41214</v>
      </c>
      <c r="BG42" s="29">
        <v>1516</v>
      </c>
      <c r="BH42" s="30">
        <v>1425</v>
      </c>
      <c r="BI42" s="30">
        <f t="shared" si="13"/>
        <v>91</v>
      </c>
      <c r="BJ42" s="26">
        <f t="shared" si="6"/>
        <v>0.93997361477572561</v>
      </c>
    </row>
    <row r="43" spans="2:62" s="32" customFormat="1" x14ac:dyDescent="0.25">
      <c r="B43" s="61">
        <v>41244</v>
      </c>
      <c r="C43" s="29">
        <v>91933</v>
      </c>
      <c r="D43" s="30">
        <v>88426</v>
      </c>
      <c r="E43" s="30">
        <f t="shared" si="23"/>
        <v>3507</v>
      </c>
      <c r="F43" s="26">
        <f t="shared" si="24"/>
        <v>0.96185265356292082</v>
      </c>
      <c r="G43" s="39"/>
      <c r="H43" s="28"/>
      <c r="I43" s="61">
        <v>41244</v>
      </c>
      <c r="J43" s="29">
        <v>15421</v>
      </c>
      <c r="K43" s="30">
        <v>14699</v>
      </c>
      <c r="L43" s="30">
        <f t="shared" si="15"/>
        <v>722</v>
      </c>
      <c r="M43" s="26">
        <f t="shared" si="16"/>
        <v>0.95318072757927497</v>
      </c>
      <c r="N43" s="39"/>
      <c r="O43" s="28"/>
      <c r="P43" s="61">
        <v>41244</v>
      </c>
      <c r="Q43" s="29">
        <v>19464</v>
      </c>
      <c r="R43" s="30">
        <v>19189</v>
      </c>
      <c r="S43" s="30">
        <f t="shared" si="8"/>
        <v>275</v>
      </c>
      <c r="T43" s="26">
        <f t="shared" si="1"/>
        <v>0.98587135224003286</v>
      </c>
      <c r="U43" s="28"/>
      <c r="V43" s="31"/>
      <c r="W43" s="61">
        <v>41244</v>
      </c>
      <c r="X43" s="29">
        <v>5309</v>
      </c>
      <c r="Y43" s="30">
        <v>5291</v>
      </c>
      <c r="Z43" s="30">
        <f t="shared" si="9"/>
        <v>18</v>
      </c>
      <c r="AA43" s="26">
        <f t="shared" si="2"/>
        <v>0.99660953098511962</v>
      </c>
      <c r="AB43" s="15"/>
      <c r="AC43" s="31"/>
      <c r="AD43" s="61">
        <v>41244</v>
      </c>
      <c r="AE43" s="29">
        <v>6542</v>
      </c>
      <c r="AF43" s="30">
        <v>6463</v>
      </c>
      <c r="AG43" s="30">
        <f t="shared" si="19"/>
        <v>79</v>
      </c>
      <c r="AH43" s="26">
        <f t="shared" si="20"/>
        <v>0.98792418220727607</v>
      </c>
      <c r="AI43" s="28"/>
      <c r="AJ43" s="31"/>
      <c r="AK43" s="61">
        <v>41244</v>
      </c>
      <c r="AL43" s="29">
        <v>4023</v>
      </c>
      <c r="AM43" s="30">
        <v>3919</v>
      </c>
      <c r="AN43" s="30">
        <f t="shared" si="10"/>
        <v>104</v>
      </c>
      <c r="AO43" s="26">
        <f t="shared" si="3"/>
        <v>0.97414864528958489</v>
      </c>
      <c r="AP43" s="28"/>
      <c r="AQ43" s="31"/>
      <c r="AR43" s="61">
        <v>41244</v>
      </c>
      <c r="AS43" s="29">
        <v>9173</v>
      </c>
      <c r="AT43" s="30">
        <v>8112</v>
      </c>
      <c r="AU43" s="30">
        <f t="shared" si="11"/>
        <v>1061</v>
      </c>
      <c r="AV43" s="26">
        <f t="shared" si="4"/>
        <v>0.88433445982775538</v>
      </c>
      <c r="AW43" s="15"/>
      <c r="AX43" s="31"/>
      <c r="AY43" s="61">
        <v>41244</v>
      </c>
      <c r="AZ43" s="29">
        <v>1438</v>
      </c>
      <c r="BA43" s="30">
        <v>1391</v>
      </c>
      <c r="BB43" s="30">
        <f t="shared" si="12"/>
        <v>47</v>
      </c>
      <c r="BC43" s="26">
        <f t="shared" si="5"/>
        <v>0.96731571627260082</v>
      </c>
      <c r="BD43" s="15"/>
      <c r="BE43" s="31"/>
      <c r="BF43" s="61">
        <v>41244</v>
      </c>
      <c r="BG43" s="29">
        <v>1292</v>
      </c>
      <c r="BH43" s="30">
        <v>1209</v>
      </c>
      <c r="BI43" s="30">
        <f t="shared" si="13"/>
        <v>83</v>
      </c>
      <c r="BJ43" s="26">
        <f t="shared" si="6"/>
        <v>0.93575851393188858</v>
      </c>
    </row>
    <row r="44" spans="2:62" s="32" customFormat="1" x14ac:dyDescent="0.25">
      <c r="B44" s="61">
        <v>41275</v>
      </c>
      <c r="C44" s="21">
        <v>95399</v>
      </c>
      <c r="D44" s="20">
        <v>90366</v>
      </c>
      <c r="E44" s="20">
        <f t="shared" si="23"/>
        <v>5033</v>
      </c>
      <c r="F44" s="26">
        <f t="shared" si="24"/>
        <v>0.94724263357058247</v>
      </c>
      <c r="G44" s="39"/>
      <c r="H44" s="28"/>
      <c r="I44" s="61">
        <v>41275</v>
      </c>
      <c r="J44" s="21">
        <v>16275</v>
      </c>
      <c r="K44" s="20">
        <v>15477</v>
      </c>
      <c r="L44" s="20">
        <f t="shared" si="15"/>
        <v>798</v>
      </c>
      <c r="M44" s="26">
        <f t="shared" si="16"/>
        <v>0.95096774193548383</v>
      </c>
      <c r="N44" s="39"/>
      <c r="O44" s="28"/>
      <c r="P44" s="61">
        <v>41275</v>
      </c>
      <c r="Q44" s="21">
        <v>21986</v>
      </c>
      <c r="R44" s="20">
        <v>21510</v>
      </c>
      <c r="S44" s="20">
        <f t="shared" si="8"/>
        <v>476</v>
      </c>
      <c r="T44" s="26">
        <f t="shared" si="1"/>
        <v>0.97834985900118254</v>
      </c>
      <c r="U44" s="28"/>
      <c r="V44" s="31"/>
      <c r="W44" s="61">
        <v>41275</v>
      </c>
      <c r="X44" s="21">
        <v>8086</v>
      </c>
      <c r="Y44" s="20">
        <v>8030</v>
      </c>
      <c r="Z44" s="20">
        <f t="shared" si="9"/>
        <v>56</v>
      </c>
      <c r="AA44" s="26">
        <f t="shared" si="2"/>
        <v>0.99307444966608949</v>
      </c>
      <c r="AB44" s="15"/>
      <c r="AC44" s="31"/>
      <c r="AD44" s="61">
        <v>41275</v>
      </c>
      <c r="AE44" s="21">
        <v>8933</v>
      </c>
      <c r="AF44" s="20">
        <v>8705</v>
      </c>
      <c r="AG44" s="20">
        <f t="shared" si="19"/>
        <v>228</v>
      </c>
      <c r="AH44" s="26">
        <f t="shared" si="20"/>
        <v>0.97447665957684992</v>
      </c>
      <c r="AI44" s="28"/>
      <c r="AJ44" s="31"/>
      <c r="AK44" s="61">
        <v>41275</v>
      </c>
      <c r="AL44" s="21">
        <v>4905</v>
      </c>
      <c r="AM44" s="20">
        <v>4717</v>
      </c>
      <c r="AN44" s="20">
        <f t="shared" si="10"/>
        <v>188</v>
      </c>
      <c r="AO44" s="26">
        <f t="shared" si="3"/>
        <v>0.96167176350662587</v>
      </c>
      <c r="AP44" s="28"/>
      <c r="AQ44" s="31"/>
      <c r="AR44" s="61">
        <v>41275</v>
      </c>
      <c r="AS44" s="21">
        <v>9785</v>
      </c>
      <c r="AT44" s="20">
        <v>8381</v>
      </c>
      <c r="AU44" s="20">
        <f t="shared" si="11"/>
        <v>1404</v>
      </c>
      <c r="AV44" s="26">
        <f t="shared" si="4"/>
        <v>0.85651507409299954</v>
      </c>
      <c r="AW44" s="15"/>
      <c r="AX44" s="31"/>
      <c r="AY44" s="61">
        <v>41275</v>
      </c>
      <c r="AZ44" s="21">
        <v>1614</v>
      </c>
      <c r="BA44" s="20">
        <v>1519</v>
      </c>
      <c r="BB44" s="20">
        <f t="shared" si="12"/>
        <v>95</v>
      </c>
      <c r="BC44" s="26">
        <f t="shared" si="5"/>
        <v>0.94114002478314751</v>
      </c>
      <c r="BD44" s="15"/>
      <c r="BE44" s="31"/>
      <c r="BF44" s="61">
        <v>41275</v>
      </c>
      <c r="BG44" s="21">
        <v>1498</v>
      </c>
      <c r="BH44" s="20">
        <v>1383</v>
      </c>
      <c r="BI44" s="20">
        <f t="shared" si="13"/>
        <v>115</v>
      </c>
      <c r="BJ44" s="26">
        <f t="shared" si="6"/>
        <v>0.92323097463284376</v>
      </c>
    </row>
    <row r="45" spans="2:62" s="32" customFormat="1" x14ac:dyDescent="0.25">
      <c r="B45" s="61">
        <v>41306</v>
      </c>
      <c r="C45" s="21">
        <v>97265</v>
      </c>
      <c r="D45" s="20">
        <v>93665</v>
      </c>
      <c r="E45" s="20">
        <f t="shared" si="23"/>
        <v>3600</v>
      </c>
      <c r="F45" s="26">
        <f t="shared" si="24"/>
        <v>0.96298771397727856</v>
      </c>
      <c r="G45" s="39"/>
      <c r="H45" s="28"/>
      <c r="I45" s="61">
        <v>41306</v>
      </c>
      <c r="J45" s="21">
        <v>16684</v>
      </c>
      <c r="K45" s="20">
        <v>16010</v>
      </c>
      <c r="L45" s="20">
        <f t="shared" si="15"/>
        <v>674</v>
      </c>
      <c r="M45" s="26">
        <f t="shared" si="16"/>
        <v>0.95960201390553823</v>
      </c>
      <c r="N45" s="39"/>
      <c r="O45" s="28"/>
      <c r="P45" s="61">
        <v>41306</v>
      </c>
      <c r="Q45" s="21">
        <v>19565</v>
      </c>
      <c r="R45" s="20">
        <v>19275</v>
      </c>
      <c r="S45" s="20">
        <f t="shared" si="8"/>
        <v>290</v>
      </c>
      <c r="T45" s="26">
        <f t="shared" si="1"/>
        <v>0.98517761308458984</v>
      </c>
      <c r="U45" s="28"/>
      <c r="V45" s="31"/>
      <c r="W45" s="61">
        <v>41306</v>
      </c>
      <c r="X45" s="21">
        <v>6974</v>
      </c>
      <c r="Y45" s="20">
        <v>6955</v>
      </c>
      <c r="Z45" s="20">
        <f t="shared" si="9"/>
        <v>19</v>
      </c>
      <c r="AA45" s="26">
        <f t="shared" si="2"/>
        <v>0.99727559506739316</v>
      </c>
      <c r="AB45" s="15"/>
      <c r="AC45" s="31"/>
      <c r="AD45" s="61">
        <v>41306</v>
      </c>
      <c r="AE45" s="21">
        <v>7732</v>
      </c>
      <c r="AF45" s="20">
        <v>7613</v>
      </c>
      <c r="AG45" s="20">
        <f t="shared" si="19"/>
        <v>119</v>
      </c>
      <c r="AH45" s="26">
        <f t="shared" si="20"/>
        <v>0.98460941541645108</v>
      </c>
      <c r="AI45" s="28"/>
      <c r="AJ45" s="31"/>
      <c r="AK45" s="61">
        <v>41306</v>
      </c>
      <c r="AL45" s="21">
        <v>4362</v>
      </c>
      <c r="AM45" s="20">
        <v>4261</v>
      </c>
      <c r="AN45" s="20">
        <f t="shared" si="10"/>
        <v>101</v>
      </c>
      <c r="AO45" s="26">
        <f t="shared" si="3"/>
        <v>0.97684548372306279</v>
      </c>
      <c r="AP45" s="28"/>
      <c r="AQ45" s="31"/>
      <c r="AR45" s="61">
        <v>41306</v>
      </c>
      <c r="AS45" s="21">
        <v>8967</v>
      </c>
      <c r="AT45" s="20">
        <v>7664</v>
      </c>
      <c r="AU45" s="20">
        <f t="shared" si="11"/>
        <v>1303</v>
      </c>
      <c r="AV45" s="26">
        <f t="shared" si="4"/>
        <v>0.85468941675030663</v>
      </c>
      <c r="AW45" s="15"/>
      <c r="AX45" s="31"/>
      <c r="AY45" s="61">
        <v>41306</v>
      </c>
      <c r="AZ45" s="21">
        <v>1205</v>
      </c>
      <c r="BA45" s="20">
        <v>1140</v>
      </c>
      <c r="BB45" s="20">
        <f t="shared" si="12"/>
        <v>65</v>
      </c>
      <c r="BC45" s="26">
        <f t="shared" si="5"/>
        <v>0.94605809128630702</v>
      </c>
      <c r="BD45" s="15"/>
      <c r="BE45" s="31"/>
      <c r="BF45" s="61">
        <v>41306</v>
      </c>
      <c r="BG45" s="21">
        <v>1367</v>
      </c>
      <c r="BH45" s="20">
        <v>1257</v>
      </c>
      <c r="BI45" s="20">
        <f t="shared" si="13"/>
        <v>110</v>
      </c>
      <c r="BJ45" s="26">
        <f t="shared" si="6"/>
        <v>0.91953182150694956</v>
      </c>
    </row>
    <row r="46" spans="2:62" s="32" customFormat="1" ht="15.75" thickBot="1" x14ac:dyDescent="0.3">
      <c r="B46" s="61">
        <v>41334</v>
      </c>
      <c r="C46" s="22">
        <v>103431</v>
      </c>
      <c r="D46" s="23">
        <v>99416</v>
      </c>
      <c r="E46" s="23">
        <f t="shared" si="23"/>
        <v>4015</v>
      </c>
      <c r="F46" s="27">
        <f t="shared" si="24"/>
        <v>0.96118185070240059</v>
      </c>
      <c r="G46" s="39"/>
      <c r="H46" s="28"/>
      <c r="I46" s="61">
        <v>41334</v>
      </c>
      <c r="J46" s="22">
        <v>17021</v>
      </c>
      <c r="K46" s="23">
        <v>16324</v>
      </c>
      <c r="L46" s="23">
        <f t="shared" si="15"/>
        <v>697</v>
      </c>
      <c r="M46" s="27">
        <f t="shared" si="16"/>
        <v>0.95905058457199932</v>
      </c>
      <c r="N46" s="39"/>
      <c r="O46" s="28"/>
      <c r="P46" s="61">
        <v>41334</v>
      </c>
      <c r="Q46" s="22">
        <v>20126</v>
      </c>
      <c r="R46" s="23">
        <v>19836</v>
      </c>
      <c r="S46" s="23">
        <f t="shared" si="8"/>
        <v>290</v>
      </c>
      <c r="T46" s="27">
        <f t="shared" si="1"/>
        <v>0.98559077809798268</v>
      </c>
      <c r="U46" s="28"/>
      <c r="V46" s="31"/>
      <c r="W46" s="61">
        <v>41334</v>
      </c>
      <c r="X46" s="22">
        <v>6881</v>
      </c>
      <c r="Y46" s="23">
        <v>6867</v>
      </c>
      <c r="Z46" s="23">
        <f t="shared" si="9"/>
        <v>14</v>
      </c>
      <c r="AA46" s="27">
        <f t="shared" si="2"/>
        <v>0.99796541200406919</v>
      </c>
      <c r="AB46" s="15"/>
      <c r="AC46" s="31"/>
      <c r="AD46" s="61">
        <v>41334</v>
      </c>
      <c r="AE46" s="22">
        <v>7562</v>
      </c>
      <c r="AF46" s="23">
        <v>7445</v>
      </c>
      <c r="AG46" s="23">
        <f t="shared" si="19"/>
        <v>117</v>
      </c>
      <c r="AH46" s="27">
        <f t="shared" si="20"/>
        <v>0.98452790267125101</v>
      </c>
      <c r="AI46" s="28"/>
      <c r="AJ46" s="31"/>
      <c r="AK46" s="61">
        <v>41334</v>
      </c>
      <c r="AL46" s="22">
        <v>4216</v>
      </c>
      <c r="AM46" s="23">
        <v>4106</v>
      </c>
      <c r="AN46" s="23">
        <f t="shared" si="10"/>
        <v>110</v>
      </c>
      <c r="AO46" s="27">
        <f t="shared" si="3"/>
        <v>0.97390891840607208</v>
      </c>
      <c r="AP46" s="28"/>
      <c r="AQ46" s="31"/>
      <c r="AR46" s="61">
        <v>41334</v>
      </c>
      <c r="AS46" s="22">
        <v>9392</v>
      </c>
      <c r="AT46" s="23">
        <v>8260</v>
      </c>
      <c r="AU46" s="23">
        <f t="shared" si="11"/>
        <v>1132</v>
      </c>
      <c r="AV46" s="27">
        <f t="shared" si="4"/>
        <v>0.87947189097103917</v>
      </c>
      <c r="AW46" s="15"/>
      <c r="AX46" s="31"/>
      <c r="AY46" s="61">
        <v>41334</v>
      </c>
      <c r="AZ46" s="22">
        <v>1379</v>
      </c>
      <c r="BA46" s="23">
        <v>1328</v>
      </c>
      <c r="BB46" s="23">
        <f t="shared" si="12"/>
        <v>51</v>
      </c>
      <c r="BC46" s="27">
        <f t="shared" si="5"/>
        <v>0.96301667875271935</v>
      </c>
      <c r="BD46" s="15"/>
      <c r="BE46" s="31"/>
      <c r="BF46" s="61">
        <v>41334</v>
      </c>
      <c r="BG46" s="22">
        <v>1439</v>
      </c>
      <c r="BH46" s="23">
        <v>1340</v>
      </c>
      <c r="BI46" s="23">
        <f t="shared" si="13"/>
        <v>99</v>
      </c>
      <c r="BJ46" s="27">
        <f t="shared" si="6"/>
        <v>0.93120222376650452</v>
      </c>
    </row>
    <row r="47" spans="2:62" s="32" customFormat="1" x14ac:dyDescent="0.25">
      <c r="B47" s="60">
        <v>41365</v>
      </c>
      <c r="C47" s="24">
        <v>103952</v>
      </c>
      <c r="D47" s="16">
        <v>99019</v>
      </c>
      <c r="E47" s="16">
        <f t="shared" si="23"/>
        <v>4933</v>
      </c>
      <c r="F47" s="25">
        <f t="shared" si="24"/>
        <v>0.95254540557180234</v>
      </c>
      <c r="G47" s="39"/>
      <c r="H47" s="28"/>
      <c r="I47" s="60">
        <v>41365</v>
      </c>
      <c r="J47" s="24">
        <v>17390</v>
      </c>
      <c r="K47" s="16">
        <v>16542</v>
      </c>
      <c r="L47" s="16">
        <f t="shared" si="15"/>
        <v>848</v>
      </c>
      <c r="M47" s="25">
        <f t="shared" si="16"/>
        <v>0.95123634272570445</v>
      </c>
      <c r="N47" s="39"/>
      <c r="O47" s="28"/>
      <c r="P47" s="60">
        <v>41365</v>
      </c>
      <c r="Q47" s="24">
        <v>21339</v>
      </c>
      <c r="R47" s="16">
        <v>20968</v>
      </c>
      <c r="S47" s="16">
        <f t="shared" si="8"/>
        <v>371</v>
      </c>
      <c r="T47" s="25">
        <f t="shared" si="1"/>
        <v>0.98261399315806741</v>
      </c>
      <c r="U47" s="28"/>
      <c r="V47" s="31"/>
      <c r="W47" s="60">
        <v>41365</v>
      </c>
      <c r="X47" s="24">
        <v>6856</v>
      </c>
      <c r="Y47" s="16">
        <v>6834</v>
      </c>
      <c r="Z47" s="16">
        <f t="shared" si="9"/>
        <v>22</v>
      </c>
      <c r="AA47" s="25">
        <f t="shared" si="2"/>
        <v>0.99679113185530921</v>
      </c>
      <c r="AB47" s="15"/>
      <c r="AC47" s="31"/>
      <c r="AD47" s="60">
        <v>41365</v>
      </c>
      <c r="AE47" s="24">
        <v>7875</v>
      </c>
      <c r="AF47" s="16">
        <v>7669</v>
      </c>
      <c r="AG47" s="16">
        <f t="shared" si="19"/>
        <v>206</v>
      </c>
      <c r="AH47" s="25">
        <f t="shared" si="20"/>
        <v>0.97384126984126984</v>
      </c>
      <c r="AI47" s="28"/>
      <c r="AJ47" s="31"/>
      <c r="AK47" s="60">
        <v>41365</v>
      </c>
      <c r="AL47" s="24">
        <v>4394</v>
      </c>
      <c r="AM47" s="16">
        <v>4269</v>
      </c>
      <c r="AN47" s="16">
        <f t="shared" si="10"/>
        <v>125</v>
      </c>
      <c r="AO47" s="25">
        <f t="shared" si="3"/>
        <v>0.97155211652253071</v>
      </c>
      <c r="AP47" s="28"/>
      <c r="AQ47" s="31"/>
      <c r="AR47" s="60">
        <v>41365</v>
      </c>
      <c r="AS47" s="24">
        <v>9871</v>
      </c>
      <c r="AT47" s="16">
        <v>8600</v>
      </c>
      <c r="AU47" s="16">
        <f t="shared" si="11"/>
        <v>1271</v>
      </c>
      <c r="AV47" s="25">
        <f t="shared" si="4"/>
        <v>0.87123898287914092</v>
      </c>
      <c r="AW47" s="15"/>
      <c r="AX47" s="31"/>
      <c r="AY47" s="60">
        <v>41365</v>
      </c>
      <c r="AZ47" s="24">
        <v>1541</v>
      </c>
      <c r="BA47" s="16">
        <v>1465</v>
      </c>
      <c r="BB47" s="16">
        <f t="shared" si="12"/>
        <v>76</v>
      </c>
      <c r="BC47" s="25">
        <f t="shared" si="5"/>
        <v>0.95068137573004541</v>
      </c>
      <c r="BD47" s="15"/>
      <c r="BE47" s="31"/>
      <c r="BF47" s="60">
        <v>41365</v>
      </c>
      <c r="BG47" s="24">
        <v>1425</v>
      </c>
      <c r="BH47" s="16">
        <v>1327</v>
      </c>
      <c r="BI47" s="16">
        <f t="shared" si="13"/>
        <v>98</v>
      </c>
      <c r="BJ47" s="25">
        <f t="shared" si="6"/>
        <v>0.93122807017543863</v>
      </c>
    </row>
    <row r="48" spans="2:62" s="32" customFormat="1" x14ac:dyDescent="0.25">
      <c r="B48" s="61">
        <v>41395</v>
      </c>
      <c r="C48" s="21">
        <v>111764</v>
      </c>
      <c r="D48" s="20">
        <v>107016</v>
      </c>
      <c r="E48" s="20">
        <f t="shared" si="23"/>
        <v>4748</v>
      </c>
      <c r="F48" s="26">
        <f t="shared" si="24"/>
        <v>0.95751762642711424</v>
      </c>
      <c r="G48" s="39"/>
      <c r="H48" s="28"/>
      <c r="I48" s="61">
        <v>41395</v>
      </c>
      <c r="J48" s="21">
        <v>17553</v>
      </c>
      <c r="K48" s="20">
        <v>16818</v>
      </c>
      <c r="L48" s="20">
        <f t="shared" si="15"/>
        <v>735</v>
      </c>
      <c r="M48" s="26">
        <f t="shared" si="16"/>
        <v>0.95812681592890103</v>
      </c>
      <c r="N48" s="39"/>
      <c r="O48" s="28"/>
      <c r="P48" s="61">
        <v>41395</v>
      </c>
      <c r="Q48" s="21">
        <v>21754</v>
      </c>
      <c r="R48" s="20">
        <v>21433</v>
      </c>
      <c r="S48" s="20">
        <f t="shared" si="8"/>
        <v>321</v>
      </c>
      <c r="T48" s="26">
        <f t="shared" si="1"/>
        <v>0.98524409304036042</v>
      </c>
      <c r="U48" s="28"/>
      <c r="V48" s="31"/>
      <c r="W48" s="61">
        <v>41395</v>
      </c>
      <c r="X48" s="21">
        <v>7023</v>
      </c>
      <c r="Y48" s="20">
        <v>7003</v>
      </c>
      <c r="Z48" s="20">
        <f t="shared" si="9"/>
        <v>20</v>
      </c>
      <c r="AA48" s="26">
        <f t="shared" si="2"/>
        <v>0.99715221415349564</v>
      </c>
      <c r="AB48" s="15"/>
      <c r="AC48" s="31"/>
      <c r="AD48" s="61">
        <v>41395</v>
      </c>
      <c r="AE48" s="21">
        <v>8039</v>
      </c>
      <c r="AF48" s="20">
        <v>7898</v>
      </c>
      <c r="AG48" s="20">
        <f t="shared" si="19"/>
        <v>141</v>
      </c>
      <c r="AH48" s="26">
        <f t="shared" si="20"/>
        <v>0.98246050503794002</v>
      </c>
      <c r="AI48" s="28"/>
      <c r="AJ48" s="31"/>
      <c r="AK48" s="61">
        <v>41395</v>
      </c>
      <c r="AL48" s="21">
        <v>4497</v>
      </c>
      <c r="AM48" s="20">
        <v>4411</v>
      </c>
      <c r="AN48" s="20">
        <f t="shared" si="10"/>
        <v>86</v>
      </c>
      <c r="AO48" s="26">
        <f t="shared" si="3"/>
        <v>0.98087613964865461</v>
      </c>
      <c r="AP48" s="28"/>
      <c r="AQ48" s="31"/>
      <c r="AR48" s="61">
        <v>41395</v>
      </c>
      <c r="AS48" s="21">
        <v>10135</v>
      </c>
      <c r="AT48" s="20">
        <v>8706</v>
      </c>
      <c r="AU48" s="20">
        <f t="shared" si="11"/>
        <v>1429</v>
      </c>
      <c r="AV48" s="26">
        <f t="shared" si="4"/>
        <v>0.85900345337937845</v>
      </c>
      <c r="AW48" s="15"/>
      <c r="AX48" s="31"/>
      <c r="AY48" s="61">
        <v>41395</v>
      </c>
      <c r="AZ48" s="21">
        <v>1576</v>
      </c>
      <c r="BA48" s="20">
        <v>1492</v>
      </c>
      <c r="BB48" s="20">
        <f t="shared" si="12"/>
        <v>84</v>
      </c>
      <c r="BC48" s="26">
        <f t="shared" si="5"/>
        <v>0.9467005076142132</v>
      </c>
      <c r="BD48" s="15"/>
      <c r="BE48" s="31"/>
      <c r="BF48" s="61">
        <v>41395</v>
      </c>
      <c r="BG48" s="21">
        <v>1446</v>
      </c>
      <c r="BH48" s="20">
        <v>1335</v>
      </c>
      <c r="BI48" s="20">
        <f t="shared" si="13"/>
        <v>111</v>
      </c>
      <c r="BJ48" s="26">
        <f t="shared" si="6"/>
        <v>0.92323651452282163</v>
      </c>
    </row>
    <row r="49" spans="2:62" s="32" customFormat="1" x14ac:dyDescent="0.25">
      <c r="B49" s="61">
        <v>41426</v>
      </c>
      <c r="C49" s="21">
        <v>101592</v>
      </c>
      <c r="D49" s="20">
        <v>96977</v>
      </c>
      <c r="E49" s="20">
        <f t="shared" si="23"/>
        <v>4615</v>
      </c>
      <c r="F49" s="26">
        <f t="shared" si="24"/>
        <v>0.95457319473974334</v>
      </c>
      <c r="G49" s="39"/>
      <c r="H49" s="28"/>
      <c r="I49" s="61">
        <v>41426</v>
      </c>
      <c r="J49" s="21">
        <v>16570</v>
      </c>
      <c r="K49" s="20">
        <v>15760</v>
      </c>
      <c r="L49" s="20">
        <f t="shared" si="15"/>
        <v>810</v>
      </c>
      <c r="M49" s="26">
        <f t="shared" si="16"/>
        <v>0.95111647555823775</v>
      </c>
      <c r="N49" s="39"/>
      <c r="O49" s="28"/>
      <c r="P49" s="61">
        <v>41426</v>
      </c>
      <c r="Q49" s="21">
        <v>20491</v>
      </c>
      <c r="R49" s="20">
        <v>20119</v>
      </c>
      <c r="S49" s="20">
        <f t="shared" si="8"/>
        <v>372</v>
      </c>
      <c r="T49" s="26">
        <f t="shared" si="1"/>
        <v>0.9818456883509834</v>
      </c>
      <c r="U49" s="28"/>
      <c r="V49" s="31"/>
      <c r="W49" s="61">
        <v>41426</v>
      </c>
      <c r="X49" s="21">
        <v>6615</v>
      </c>
      <c r="Y49" s="20">
        <v>6597</v>
      </c>
      <c r="Z49" s="20">
        <f t="shared" si="9"/>
        <v>18</v>
      </c>
      <c r="AA49" s="26">
        <f t="shared" si="2"/>
        <v>0.99727891156462589</v>
      </c>
      <c r="AB49" s="15"/>
      <c r="AC49" s="31"/>
      <c r="AD49" s="61">
        <v>41426</v>
      </c>
      <c r="AE49" s="21">
        <v>7036</v>
      </c>
      <c r="AF49" s="20">
        <v>6912</v>
      </c>
      <c r="AG49" s="20">
        <f t="shared" si="19"/>
        <v>124</v>
      </c>
      <c r="AH49" s="26">
        <f t="shared" si="20"/>
        <v>0.98237635019897673</v>
      </c>
      <c r="AI49" s="28"/>
      <c r="AJ49" s="31"/>
      <c r="AK49" s="61">
        <v>41426</v>
      </c>
      <c r="AL49" s="21">
        <v>4329</v>
      </c>
      <c r="AM49" s="20">
        <v>4234</v>
      </c>
      <c r="AN49" s="20">
        <f t="shared" si="10"/>
        <v>95</v>
      </c>
      <c r="AO49" s="26">
        <f t="shared" si="3"/>
        <v>0.9780549780549781</v>
      </c>
      <c r="AP49" s="28"/>
      <c r="AQ49" s="31"/>
      <c r="AR49" s="61">
        <v>41426</v>
      </c>
      <c r="AS49" s="21">
        <v>9634</v>
      </c>
      <c r="AT49" s="20">
        <v>8431</v>
      </c>
      <c r="AU49" s="20">
        <f t="shared" si="11"/>
        <v>1203</v>
      </c>
      <c r="AV49" s="26">
        <f t="shared" si="4"/>
        <v>0.875129748806311</v>
      </c>
      <c r="AW49" s="15"/>
      <c r="AX49" s="31"/>
      <c r="AY49" s="61">
        <v>41426</v>
      </c>
      <c r="AZ49" s="21">
        <v>1457</v>
      </c>
      <c r="BA49" s="20">
        <v>1400</v>
      </c>
      <c r="BB49" s="20">
        <f t="shared" si="12"/>
        <v>57</v>
      </c>
      <c r="BC49" s="26">
        <f t="shared" si="5"/>
        <v>0.96087851750171582</v>
      </c>
      <c r="BD49" s="15"/>
      <c r="BE49" s="31"/>
      <c r="BF49" s="61">
        <v>41426</v>
      </c>
      <c r="BG49" s="21">
        <v>1414</v>
      </c>
      <c r="BH49" s="20">
        <v>1305</v>
      </c>
      <c r="BI49" s="20">
        <f t="shared" si="13"/>
        <v>109</v>
      </c>
      <c r="BJ49" s="26">
        <f t="shared" si="6"/>
        <v>0.92291371994342286</v>
      </c>
    </row>
    <row r="50" spans="2:62" s="32" customFormat="1" x14ac:dyDescent="0.25">
      <c r="B50" s="61">
        <v>41456</v>
      </c>
      <c r="C50" s="29">
        <v>122455</v>
      </c>
      <c r="D50" s="30">
        <v>117155</v>
      </c>
      <c r="E50" s="30">
        <f t="shared" si="23"/>
        <v>5300</v>
      </c>
      <c r="F50" s="26">
        <f t="shared" si="24"/>
        <v>0.95671879465926257</v>
      </c>
      <c r="G50" s="39"/>
      <c r="H50" s="28"/>
      <c r="I50" s="61">
        <v>41456</v>
      </c>
      <c r="J50" s="29">
        <v>19267</v>
      </c>
      <c r="K50" s="30">
        <v>18250</v>
      </c>
      <c r="L50" s="30">
        <f t="shared" si="15"/>
        <v>1017</v>
      </c>
      <c r="M50" s="26">
        <f t="shared" si="16"/>
        <v>0.94721544609954844</v>
      </c>
      <c r="N50" s="39"/>
      <c r="O50" s="28"/>
      <c r="P50" s="61">
        <v>41456</v>
      </c>
      <c r="Q50" s="29">
        <v>23651</v>
      </c>
      <c r="R50" s="30">
        <v>23306</v>
      </c>
      <c r="S50" s="30">
        <f t="shared" si="8"/>
        <v>345</v>
      </c>
      <c r="T50" s="26">
        <f t="shared" si="1"/>
        <v>0.98541287894803598</v>
      </c>
      <c r="U50" s="28"/>
      <c r="V50" s="31"/>
      <c r="W50" s="61">
        <v>41456</v>
      </c>
      <c r="X50" s="29">
        <v>7627</v>
      </c>
      <c r="Y50" s="30">
        <v>7613</v>
      </c>
      <c r="Z50" s="30">
        <f t="shared" si="9"/>
        <v>14</v>
      </c>
      <c r="AA50" s="26">
        <f t="shared" si="2"/>
        <v>0.99816441589091387</v>
      </c>
      <c r="AB50" s="15"/>
      <c r="AC50" s="31"/>
      <c r="AD50" s="61">
        <v>41456</v>
      </c>
      <c r="AE50" s="29">
        <v>8515</v>
      </c>
      <c r="AF50" s="30">
        <v>8364</v>
      </c>
      <c r="AG50" s="30">
        <f t="shared" si="19"/>
        <v>151</v>
      </c>
      <c r="AH50" s="26">
        <f t="shared" si="20"/>
        <v>0.98226658837345859</v>
      </c>
      <c r="AI50" s="28"/>
      <c r="AJ50" s="31"/>
      <c r="AK50" s="61">
        <v>41456</v>
      </c>
      <c r="AL50" s="29">
        <v>5002</v>
      </c>
      <c r="AM50" s="30">
        <v>4891</v>
      </c>
      <c r="AN50" s="30">
        <f t="shared" si="10"/>
        <v>111</v>
      </c>
      <c r="AO50" s="26">
        <f t="shared" si="3"/>
        <v>0.97780887644942027</v>
      </c>
      <c r="AP50" s="28"/>
      <c r="AQ50" s="31"/>
      <c r="AR50" s="61">
        <v>41456</v>
      </c>
      <c r="AS50" s="29">
        <v>11075</v>
      </c>
      <c r="AT50" s="30">
        <v>9622</v>
      </c>
      <c r="AU50" s="30">
        <f t="shared" si="11"/>
        <v>1453</v>
      </c>
      <c r="AV50" s="26">
        <f t="shared" si="4"/>
        <v>0.86880361173814902</v>
      </c>
      <c r="AW50" s="15"/>
      <c r="AX50" s="31"/>
      <c r="AY50" s="61">
        <v>41456</v>
      </c>
      <c r="AZ50" s="29">
        <v>1694</v>
      </c>
      <c r="BA50" s="30">
        <v>1609</v>
      </c>
      <c r="BB50" s="30">
        <f t="shared" si="12"/>
        <v>85</v>
      </c>
      <c r="BC50" s="26">
        <f t="shared" si="5"/>
        <v>0.94982290436835892</v>
      </c>
      <c r="BD50" s="15"/>
      <c r="BE50" s="31"/>
      <c r="BF50" s="61">
        <v>41456</v>
      </c>
      <c r="BG50" s="29">
        <v>1627</v>
      </c>
      <c r="BH50" s="30">
        <v>1530</v>
      </c>
      <c r="BI50" s="30">
        <f t="shared" si="13"/>
        <v>97</v>
      </c>
      <c r="BJ50" s="26">
        <f t="shared" si="6"/>
        <v>0.94038106945298094</v>
      </c>
    </row>
    <row r="51" spans="2:62" s="32" customFormat="1" x14ac:dyDescent="0.25">
      <c r="B51" s="61">
        <v>41487</v>
      </c>
      <c r="C51" s="29">
        <v>112169</v>
      </c>
      <c r="D51" s="30">
        <v>106469</v>
      </c>
      <c r="E51" s="30">
        <f t="shared" si="23"/>
        <v>5700</v>
      </c>
      <c r="F51" s="26">
        <f t="shared" si="24"/>
        <v>0.94918382084176556</v>
      </c>
      <c r="G51" s="39"/>
      <c r="H51" s="28"/>
      <c r="I51" s="61">
        <v>41487</v>
      </c>
      <c r="J51" s="29">
        <v>16182</v>
      </c>
      <c r="K51" s="30">
        <v>15164</v>
      </c>
      <c r="L51" s="30">
        <f t="shared" si="15"/>
        <v>1018</v>
      </c>
      <c r="M51" s="26">
        <f t="shared" si="16"/>
        <v>0.93709059448770238</v>
      </c>
      <c r="N51" s="39"/>
      <c r="O51" s="28"/>
      <c r="P51" s="61">
        <v>41487</v>
      </c>
      <c r="Q51" s="29">
        <v>21189</v>
      </c>
      <c r="R51" s="30">
        <v>20856</v>
      </c>
      <c r="S51" s="30">
        <f t="shared" si="8"/>
        <v>333</v>
      </c>
      <c r="T51" s="26">
        <f t="shared" si="1"/>
        <v>0.98428429845674648</v>
      </c>
      <c r="U51" s="28"/>
      <c r="V51" s="31"/>
      <c r="W51" s="61">
        <v>41487</v>
      </c>
      <c r="X51" s="29">
        <v>6696</v>
      </c>
      <c r="Y51" s="30">
        <v>6684</v>
      </c>
      <c r="Z51" s="30">
        <f t="shared" si="9"/>
        <v>12</v>
      </c>
      <c r="AA51" s="26">
        <f t="shared" si="2"/>
        <v>0.99820788530465954</v>
      </c>
      <c r="AB51" s="15"/>
      <c r="AC51" s="31"/>
      <c r="AD51" s="61">
        <v>41487</v>
      </c>
      <c r="AE51" s="29">
        <v>7550</v>
      </c>
      <c r="AF51" s="30">
        <v>7414</v>
      </c>
      <c r="AG51" s="30">
        <f t="shared" si="19"/>
        <v>136</v>
      </c>
      <c r="AH51" s="26">
        <f t="shared" si="20"/>
        <v>0.98198675496688737</v>
      </c>
      <c r="AI51" s="28"/>
      <c r="AJ51" s="31"/>
      <c r="AK51" s="61">
        <v>41487</v>
      </c>
      <c r="AL51" s="29">
        <v>4295</v>
      </c>
      <c r="AM51" s="30">
        <v>4201</v>
      </c>
      <c r="AN51" s="30">
        <f t="shared" si="10"/>
        <v>94</v>
      </c>
      <c r="AO51" s="26">
        <f t="shared" si="3"/>
        <v>0.97811408614668216</v>
      </c>
      <c r="AP51" s="28"/>
      <c r="AQ51" s="31"/>
      <c r="AR51" s="61">
        <v>41487</v>
      </c>
      <c r="AS51" s="29">
        <v>10151</v>
      </c>
      <c r="AT51" s="30">
        <v>8884</v>
      </c>
      <c r="AU51" s="30">
        <f t="shared" si="11"/>
        <v>1267</v>
      </c>
      <c r="AV51" s="26">
        <f t="shared" si="4"/>
        <v>0.87518471086592453</v>
      </c>
      <c r="AW51" s="15"/>
      <c r="AX51" s="31"/>
      <c r="AY51" s="61">
        <v>41487</v>
      </c>
      <c r="AZ51" s="29">
        <v>1520</v>
      </c>
      <c r="BA51" s="30">
        <v>1444</v>
      </c>
      <c r="BB51" s="30">
        <f t="shared" si="12"/>
        <v>76</v>
      </c>
      <c r="BC51" s="26">
        <f t="shared" si="5"/>
        <v>0.95</v>
      </c>
      <c r="BD51" s="15"/>
      <c r="BE51" s="31"/>
      <c r="BF51" s="61">
        <v>41487</v>
      </c>
      <c r="BG51" s="29">
        <v>1456</v>
      </c>
      <c r="BH51" s="30">
        <v>1338</v>
      </c>
      <c r="BI51" s="30">
        <f t="shared" si="13"/>
        <v>118</v>
      </c>
      <c r="BJ51" s="26">
        <f t="shared" si="6"/>
        <v>0.91895604395604391</v>
      </c>
    </row>
    <row r="52" spans="2:62" s="32" customFormat="1" x14ac:dyDescent="0.25">
      <c r="B52" s="61">
        <v>41518</v>
      </c>
      <c r="C52" s="29">
        <v>107984</v>
      </c>
      <c r="D52" s="30">
        <v>102671</v>
      </c>
      <c r="E52" s="30">
        <f t="shared" si="23"/>
        <v>5313</v>
      </c>
      <c r="F52" s="26">
        <f t="shared" si="24"/>
        <v>0.95079826640983844</v>
      </c>
      <c r="G52" s="39"/>
      <c r="H52" s="28"/>
      <c r="I52" s="61">
        <v>41518</v>
      </c>
      <c r="J52" s="29">
        <v>15882</v>
      </c>
      <c r="K52" s="30">
        <v>15064</v>
      </c>
      <c r="L52" s="30">
        <f t="shared" si="15"/>
        <v>818</v>
      </c>
      <c r="M52" s="26">
        <f t="shared" si="16"/>
        <v>0.94849515174411281</v>
      </c>
      <c r="N52" s="39"/>
      <c r="O52" s="28"/>
      <c r="P52" s="61">
        <v>41518</v>
      </c>
      <c r="Q52" s="29">
        <v>21881</v>
      </c>
      <c r="R52" s="30">
        <v>21511</v>
      </c>
      <c r="S52" s="30">
        <f t="shared" si="8"/>
        <v>370</v>
      </c>
      <c r="T52" s="26">
        <f t="shared" si="1"/>
        <v>0.98309035236049536</v>
      </c>
      <c r="U52" s="28"/>
      <c r="V52" s="31"/>
      <c r="W52" s="61">
        <v>41518</v>
      </c>
      <c r="X52" s="29">
        <v>6999</v>
      </c>
      <c r="Y52" s="30">
        <v>6971</v>
      </c>
      <c r="Z52" s="30">
        <f t="shared" si="9"/>
        <v>28</v>
      </c>
      <c r="AA52" s="26">
        <f t="shared" si="2"/>
        <v>0.99599942848978429</v>
      </c>
      <c r="AB52" s="15"/>
      <c r="AC52" s="31"/>
      <c r="AD52" s="61">
        <v>41518</v>
      </c>
      <c r="AE52" s="29">
        <v>7821</v>
      </c>
      <c r="AF52" s="30">
        <v>7659</v>
      </c>
      <c r="AG52" s="30">
        <f t="shared" si="19"/>
        <v>162</v>
      </c>
      <c r="AH52" s="26">
        <f t="shared" si="20"/>
        <v>0.97928653624856155</v>
      </c>
      <c r="AI52" s="28"/>
      <c r="AJ52" s="31"/>
      <c r="AK52" s="61">
        <v>41518</v>
      </c>
      <c r="AL52" s="29">
        <v>4490</v>
      </c>
      <c r="AM52" s="30">
        <v>4361</v>
      </c>
      <c r="AN52" s="30">
        <f t="shared" si="10"/>
        <v>129</v>
      </c>
      <c r="AO52" s="26">
        <f t="shared" si="3"/>
        <v>0.97126948775055677</v>
      </c>
      <c r="AP52" s="28"/>
      <c r="AQ52" s="31"/>
      <c r="AR52" s="61">
        <v>41518</v>
      </c>
      <c r="AS52" s="29">
        <v>10419</v>
      </c>
      <c r="AT52" s="30">
        <v>8933</v>
      </c>
      <c r="AU52" s="30">
        <f t="shared" si="11"/>
        <v>1486</v>
      </c>
      <c r="AV52" s="26">
        <f t="shared" si="4"/>
        <v>0.85737594778769555</v>
      </c>
      <c r="AW52" s="15"/>
      <c r="AX52" s="31"/>
      <c r="AY52" s="61">
        <v>41518</v>
      </c>
      <c r="AZ52" s="29">
        <v>1530</v>
      </c>
      <c r="BA52" s="30">
        <v>1446</v>
      </c>
      <c r="BB52" s="30">
        <f t="shared" si="12"/>
        <v>84</v>
      </c>
      <c r="BC52" s="26">
        <f t="shared" si="5"/>
        <v>0.94509803921568625</v>
      </c>
      <c r="BD52" s="15"/>
      <c r="BE52" s="31"/>
      <c r="BF52" s="61">
        <v>41518</v>
      </c>
      <c r="BG52" s="29">
        <v>1514</v>
      </c>
      <c r="BH52" s="30">
        <v>1392</v>
      </c>
      <c r="BI52" s="30">
        <f t="shared" si="13"/>
        <v>122</v>
      </c>
      <c r="BJ52" s="26">
        <f t="shared" si="6"/>
        <v>0.91941875825627473</v>
      </c>
    </row>
    <row r="53" spans="2:62" s="32" customFormat="1" x14ac:dyDescent="0.25">
      <c r="B53" s="61">
        <v>41548</v>
      </c>
      <c r="C53" s="29">
        <v>120165</v>
      </c>
      <c r="D53" s="30">
        <v>114949</v>
      </c>
      <c r="E53" s="30">
        <f t="shared" si="23"/>
        <v>5216</v>
      </c>
      <c r="F53" s="26">
        <f t="shared" si="24"/>
        <v>0.95659301793367457</v>
      </c>
      <c r="G53" s="39"/>
      <c r="H53" s="28"/>
      <c r="I53" s="61">
        <v>41548</v>
      </c>
      <c r="J53" s="29">
        <v>18156</v>
      </c>
      <c r="K53" s="30">
        <v>17460</v>
      </c>
      <c r="L53" s="30">
        <f t="shared" si="15"/>
        <v>696</v>
      </c>
      <c r="M53" s="26">
        <f t="shared" si="16"/>
        <v>0.9616655651024455</v>
      </c>
      <c r="N53" s="39"/>
      <c r="O53" s="28"/>
      <c r="P53" s="61">
        <v>41548</v>
      </c>
      <c r="Q53" s="29">
        <v>23596</v>
      </c>
      <c r="R53" s="30">
        <v>23186</v>
      </c>
      <c r="S53" s="30">
        <f t="shared" si="8"/>
        <v>410</v>
      </c>
      <c r="T53" s="26">
        <f t="shared" si="1"/>
        <v>0.98262417358874388</v>
      </c>
      <c r="U53" s="28"/>
      <c r="V53" s="31"/>
      <c r="W53" s="61">
        <v>41548</v>
      </c>
      <c r="X53" s="29">
        <v>7948</v>
      </c>
      <c r="Y53" s="30">
        <v>7932</v>
      </c>
      <c r="Z53" s="30">
        <f t="shared" si="9"/>
        <v>16</v>
      </c>
      <c r="AA53" s="26">
        <f t="shared" si="2"/>
        <v>0.99798691494715652</v>
      </c>
      <c r="AB53" s="15"/>
      <c r="AC53" s="31"/>
      <c r="AD53" s="61">
        <v>41548</v>
      </c>
      <c r="AE53" s="29">
        <v>8819</v>
      </c>
      <c r="AF53" s="30">
        <v>8644</v>
      </c>
      <c r="AG53" s="30">
        <f t="shared" si="19"/>
        <v>175</v>
      </c>
      <c r="AH53" s="26">
        <f t="shared" si="20"/>
        <v>0.98015648032656766</v>
      </c>
      <c r="AI53" s="28"/>
      <c r="AJ53" s="31"/>
      <c r="AK53" s="61">
        <v>41548</v>
      </c>
      <c r="AL53" s="29">
        <v>5018</v>
      </c>
      <c r="AM53" s="30">
        <v>4889</v>
      </c>
      <c r="AN53" s="30">
        <f t="shared" si="10"/>
        <v>129</v>
      </c>
      <c r="AO53" s="26">
        <f t="shared" si="3"/>
        <v>0.97429254683140698</v>
      </c>
      <c r="AP53" s="28"/>
      <c r="AQ53" s="31"/>
      <c r="AR53" s="61">
        <v>41548</v>
      </c>
      <c r="AS53" s="29">
        <v>11230</v>
      </c>
      <c r="AT53" s="30">
        <v>9545</v>
      </c>
      <c r="AU53" s="30">
        <f t="shared" si="11"/>
        <v>1685</v>
      </c>
      <c r="AV53" s="26">
        <f t="shared" si="4"/>
        <v>0.84995547640249336</v>
      </c>
      <c r="AW53" s="15"/>
      <c r="AX53" s="31"/>
      <c r="AY53" s="61">
        <v>41548</v>
      </c>
      <c r="AZ53" s="29">
        <v>1771</v>
      </c>
      <c r="BA53" s="30">
        <v>1667</v>
      </c>
      <c r="BB53" s="30">
        <f t="shared" si="12"/>
        <v>104</v>
      </c>
      <c r="BC53" s="26">
        <f t="shared" si="5"/>
        <v>0.94127611518915866</v>
      </c>
      <c r="BD53" s="15"/>
      <c r="BE53" s="31"/>
      <c r="BF53" s="61">
        <v>41548</v>
      </c>
      <c r="BG53" s="29">
        <v>1605</v>
      </c>
      <c r="BH53" s="30">
        <v>1495</v>
      </c>
      <c r="BI53" s="30">
        <f t="shared" si="13"/>
        <v>110</v>
      </c>
      <c r="BJ53" s="26">
        <f t="shared" si="6"/>
        <v>0.93146417445482865</v>
      </c>
    </row>
    <row r="54" spans="2:62" s="32" customFormat="1" x14ac:dyDescent="0.25">
      <c r="B54" s="61">
        <v>41579</v>
      </c>
      <c r="C54" s="29">
        <v>113311</v>
      </c>
      <c r="D54" s="30">
        <v>108252</v>
      </c>
      <c r="E54" s="30">
        <f t="shared" si="23"/>
        <v>5059</v>
      </c>
      <c r="F54" s="26">
        <f t="shared" si="24"/>
        <v>0.95535296661400926</v>
      </c>
      <c r="G54" s="39"/>
      <c r="H54" s="28"/>
      <c r="I54" s="61">
        <v>41579</v>
      </c>
      <c r="J54" s="29">
        <v>18086</v>
      </c>
      <c r="K54" s="30">
        <v>17159</v>
      </c>
      <c r="L54" s="30">
        <f t="shared" si="15"/>
        <v>927</v>
      </c>
      <c r="M54" s="26">
        <f t="shared" si="16"/>
        <v>0.94874488554683178</v>
      </c>
      <c r="N54" s="39"/>
      <c r="O54" s="28"/>
      <c r="P54" s="61">
        <v>41579</v>
      </c>
      <c r="Q54" s="29">
        <v>22158</v>
      </c>
      <c r="R54" s="30">
        <v>21733</v>
      </c>
      <c r="S54" s="30">
        <f t="shared" si="8"/>
        <v>425</v>
      </c>
      <c r="T54" s="26">
        <f t="shared" si="1"/>
        <v>0.98081956855311847</v>
      </c>
      <c r="U54" s="28"/>
      <c r="V54" s="31"/>
      <c r="W54" s="61">
        <v>41579</v>
      </c>
      <c r="X54" s="29">
        <v>6926</v>
      </c>
      <c r="Y54" s="30">
        <v>6910</v>
      </c>
      <c r="Z54" s="30">
        <f t="shared" si="9"/>
        <v>16</v>
      </c>
      <c r="AA54" s="26">
        <f t="shared" si="2"/>
        <v>0.99768986427952644</v>
      </c>
      <c r="AB54" s="15"/>
      <c r="AC54" s="31"/>
      <c r="AD54" s="61">
        <v>41579</v>
      </c>
      <c r="AE54" s="29">
        <v>7418</v>
      </c>
      <c r="AF54" s="30">
        <v>7156</v>
      </c>
      <c r="AG54" s="30">
        <f t="shared" si="19"/>
        <v>262</v>
      </c>
      <c r="AH54" s="26">
        <f t="shared" si="20"/>
        <v>0.96468050687516849</v>
      </c>
      <c r="AI54" s="28"/>
      <c r="AJ54" s="31"/>
      <c r="AK54" s="61">
        <v>41579</v>
      </c>
      <c r="AL54" s="29">
        <v>4700</v>
      </c>
      <c r="AM54" s="30">
        <v>4552</v>
      </c>
      <c r="AN54" s="30">
        <f t="shared" si="10"/>
        <v>148</v>
      </c>
      <c r="AO54" s="26">
        <f t="shared" si="3"/>
        <v>0.96851063829787232</v>
      </c>
      <c r="AP54" s="28"/>
      <c r="AQ54" s="31"/>
      <c r="AR54" s="61">
        <v>41579</v>
      </c>
      <c r="AS54" s="29">
        <v>10288</v>
      </c>
      <c r="AT54" s="30">
        <v>8754</v>
      </c>
      <c r="AU54" s="30">
        <f t="shared" si="11"/>
        <v>1534</v>
      </c>
      <c r="AV54" s="26">
        <f t="shared" si="4"/>
        <v>0.85089424572317263</v>
      </c>
      <c r="AW54" s="15"/>
      <c r="AX54" s="31"/>
      <c r="AY54" s="61">
        <v>41579</v>
      </c>
      <c r="AZ54" s="29">
        <v>1683</v>
      </c>
      <c r="BA54" s="30">
        <v>1577</v>
      </c>
      <c r="BB54" s="30">
        <f t="shared" si="12"/>
        <v>106</v>
      </c>
      <c r="BC54" s="26">
        <f t="shared" si="5"/>
        <v>0.93701723113487823</v>
      </c>
      <c r="BD54" s="15"/>
      <c r="BE54" s="31"/>
      <c r="BF54" s="61">
        <v>41579</v>
      </c>
      <c r="BG54" s="29">
        <v>1613</v>
      </c>
      <c r="BH54" s="30">
        <v>1465</v>
      </c>
      <c r="BI54" s="30">
        <f t="shared" si="13"/>
        <v>148</v>
      </c>
      <c r="BJ54" s="26">
        <f t="shared" si="6"/>
        <v>0.90824550526968384</v>
      </c>
    </row>
    <row r="55" spans="2:62" s="32" customFormat="1" x14ac:dyDescent="0.25">
      <c r="B55" s="61">
        <v>41609</v>
      </c>
      <c r="C55" s="29">
        <v>113348</v>
      </c>
      <c r="D55" s="30">
        <v>108298</v>
      </c>
      <c r="E55" s="30">
        <f t="shared" si="23"/>
        <v>5050</v>
      </c>
      <c r="F55" s="26">
        <f t="shared" si="24"/>
        <v>0.95544694216042625</v>
      </c>
      <c r="G55" s="39"/>
      <c r="H55" s="28"/>
      <c r="I55" s="61">
        <v>41609</v>
      </c>
      <c r="J55" s="29">
        <v>17053</v>
      </c>
      <c r="K55" s="30">
        <v>16296</v>
      </c>
      <c r="L55" s="30">
        <f t="shared" si="15"/>
        <v>757</v>
      </c>
      <c r="M55" s="26">
        <f t="shared" si="16"/>
        <v>0.95560898375652381</v>
      </c>
      <c r="N55" s="39"/>
      <c r="O55" s="28"/>
      <c r="P55" s="61">
        <v>41609</v>
      </c>
      <c r="Q55" s="29">
        <v>21307</v>
      </c>
      <c r="R55" s="30">
        <v>20946</v>
      </c>
      <c r="S55" s="30">
        <f t="shared" si="8"/>
        <v>361</v>
      </c>
      <c r="T55" s="26">
        <f t="shared" si="1"/>
        <v>0.98305721124513068</v>
      </c>
      <c r="U55" s="28"/>
      <c r="V55" s="31"/>
      <c r="W55" s="61">
        <v>41609</v>
      </c>
      <c r="X55" s="29">
        <v>6026</v>
      </c>
      <c r="Y55" s="30">
        <v>6013</v>
      </c>
      <c r="Z55" s="30">
        <f t="shared" si="9"/>
        <v>13</v>
      </c>
      <c r="AA55" s="26">
        <f t="shared" si="2"/>
        <v>0.99784268171257884</v>
      </c>
      <c r="AB55" s="15"/>
      <c r="AC55" s="31"/>
      <c r="AD55" s="61">
        <v>41609</v>
      </c>
      <c r="AE55" s="29">
        <v>7208</v>
      </c>
      <c r="AF55" s="30">
        <v>6975</v>
      </c>
      <c r="AG55" s="30">
        <f t="shared" si="19"/>
        <v>233</v>
      </c>
      <c r="AH55" s="26">
        <f t="shared" si="20"/>
        <v>0.96767480577136511</v>
      </c>
      <c r="AI55" s="28"/>
      <c r="AJ55" s="31"/>
      <c r="AK55" s="61">
        <v>41609</v>
      </c>
      <c r="AL55" s="29">
        <v>4089</v>
      </c>
      <c r="AM55" s="30">
        <v>3954</v>
      </c>
      <c r="AN55" s="30">
        <f t="shared" si="10"/>
        <v>135</v>
      </c>
      <c r="AO55" s="26">
        <f t="shared" si="3"/>
        <v>0.96698459280997795</v>
      </c>
      <c r="AP55" s="28"/>
      <c r="AQ55" s="31"/>
      <c r="AR55" s="61">
        <v>41609</v>
      </c>
      <c r="AS55" s="29">
        <v>10115</v>
      </c>
      <c r="AT55" s="30">
        <v>8788</v>
      </c>
      <c r="AU55" s="30">
        <f t="shared" si="11"/>
        <v>1327</v>
      </c>
      <c r="AV55" s="26">
        <f t="shared" si="4"/>
        <v>0.86880869995056842</v>
      </c>
      <c r="AW55" s="15"/>
      <c r="AX55" s="31"/>
      <c r="AY55" s="61">
        <v>41609</v>
      </c>
      <c r="AZ55" s="29">
        <v>1564</v>
      </c>
      <c r="BA55" s="30">
        <v>1493</v>
      </c>
      <c r="BB55" s="30">
        <f t="shared" si="12"/>
        <v>71</v>
      </c>
      <c r="BC55" s="26">
        <f t="shared" si="5"/>
        <v>0.95460358056265981</v>
      </c>
      <c r="BD55" s="15"/>
      <c r="BE55" s="31"/>
      <c r="BF55" s="61">
        <v>41609</v>
      </c>
      <c r="BG55" s="29">
        <v>1452</v>
      </c>
      <c r="BH55" s="30">
        <v>1340</v>
      </c>
      <c r="BI55" s="30">
        <f t="shared" si="13"/>
        <v>112</v>
      </c>
      <c r="BJ55" s="26">
        <f t="shared" si="6"/>
        <v>0.92286501377410468</v>
      </c>
    </row>
    <row r="56" spans="2:62" s="32" customFormat="1" x14ac:dyDescent="0.25">
      <c r="B56" s="61">
        <v>41640</v>
      </c>
      <c r="C56" s="21">
        <v>113556</v>
      </c>
      <c r="D56" s="20">
        <v>106663</v>
      </c>
      <c r="E56" s="20">
        <f t="shared" si="23"/>
        <v>6893</v>
      </c>
      <c r="F56" s="26">
        <f t="shared" si="24"/>
        <v>0.93929867202085315</v>
      </c>
      <c r="G56" s="39"/>
      <c r="H56" s="28"/>
      <c r="I56" s="61">
        <v>41640</v>
      </c>
      <c r="J56" s="21">
        <v>18756</v>
      </c>
      <c r="K56" s="20">
        <v>17672</v>
      </c>
      <c r="L56" s="20">
        <f t="shared" si="15"/>
        <v>1084</v>
      </c>
      <c r="M56" s="26">
        <f t="shared" si="16"/>
        <v>0.94220516101514185</v>
      </c>
      <c r="N56" s="39"/>
      <c r="O56" s="28"/>
      <c r="P56" s="61">
        <v>41640</v>
      </c>
      <c r="Q56" s="21">
        <v>22643</v>
      </c>
      <c r="R56" s="20">
        <v>22120</v>
      </c>
      <c r="S56" s="20">
        <f t="shared" si="8"/>
        <v>523</v>
      </c>
      <c r="T56" s="26">
        <f t="shared" si="1"/>
        <v>0.97690235392836633</v>
      </c>
      <c r="U56" s="28"/>
      <c r="V56" s="31"/>
      <c r="W56" s="61">
        <v>41640</v>
      </c>
      <c r="X56" s="21">
        <v>8226</v>
      </c>
      <c r="Y56" s="20">
        <v>8176</v>
      </c>
      <c r="Z56" s="20">
        <f t="shared" si="9"/>
        <v>50</v>
      </c>
      <c r="AA56" s="26">
        <f t="shared" si="2"/>
        <v>0.99392171164600052</v>
      </c>
      <c r="AB56" s="15"/>
      <c r="AC56" s="31"/>
      <c r="AD56" s="61">
        <v>41640</v>
      </c>
      <c r="AE56" s="21">
        <v>8665</v>
      </c>
      <c r="AF56" s="20">
        <v>8314</v>
      </c>
      <c r="AG56" s="20">
        <f t="shared" si="19"/>
        <v>351</v>
      </c>
      <c r="AH56" s="26">
        <f t="shared" si="20"/>
        <v>0.95949221004039242</v>
      </c>
      <c r="AI56" s="28"/>
      <c r="AJ56" s="31"/>
      <c r="AK56" s="61">
        <v>41640</v>
      </c>
      <c r="AL56" s="21">
        <v>4825</v>
      </c>
      <c r="AM56" s="20">
        <v>4650</v>
      </c>
      <c r="AN56" s="20">
        <f t="shared" si="10"/>
        <v>175</v>
      </c>
      <c r="AO56" s="26">
        <f t="shared" si="3"/>
        <v>0.96373056994818651</v>
      </c>
      <c r="AP56" s="28"/>
      <c r="AQ56" s="31"/>
      <c r="AR56" s="61">
        <v>41640</v>
      </c>
      <c r="AS56" s="21">
        <v>10725</v>
      </c>
      <c r="AT56" s="20">
        <v>8959</v>
      </c>
      <c r="AU56" s="20">
        <f t="shared" si="11"/>
        <v>1766</v>
      </c>
      <c r="AV56" s="26">
        <f t="shared" si="4"/>
        <v>0.83533799533799535</v>
      </c>
      <c r="AW56" s="15"/>
      <c r="AX56" s="31"/>
      <c r="AY56" s="61">
        <v>41640</v>
      </c>
      <c r="AZ56" s="21">
        <v>1625</v>
      </c>
      <c r="BA56" s="20">
        <v>1526</v>
      </c>
      <c r="BB56" s="20">
        <f t="shared" si="12"/>
        <v>99</v>
      </c>
      <c r="BC56" s="26">
        <f t="shared" si="5"/>
        <v>0.93907692307692303</v>
      </c>
      <c r="BD56" s="15"/>
      <c r="BE56" s="31"/>
      <c r="BF56" s="61">
        <v>41640</v>
      </c>
      <c r="BG56" s="21">
        <v>1634</v>
      </c>
      <c r="BH56" s="20">
        <v>1500</v>
      </c>
      <c r="BI56" s="20">
        <f t="shared" si="13"/>
        <v>134</v>
      </c>
      <c r="BJ56" s="26">
        <f t="shared" si="6"/>
        <v>0.91799265605875158</v>
      </c>
    </row>
    <row r="57" spans="2:62" s="32" customFormat="1" x14ac:dyDescent="0.25">
      <c r="B57" s="61">
        <v>41671</v>
      </c>
      <c r="C57" s="21">
        <v>111623</v>
      </c>
      <c r="D57" s="20">
        <v>107011</v>
      </c>
      <c r="E57" s="20">
        <f t="shared" si="23"/>
        <v>4612</v>
      </c>
      <c r="F57" s="26">
        <f t="shared" si="24"/>
        <v>0.95868235041165351</v>
      </c>
      <c r="G57" s="39"/>
      <c r="H57" s="28"/>
      <c r="I57" s="61">
        <v>41671</v>
      </c>
      <c r="J57" s="21">
        <v>20244</v>
      </c>
      <c r="K57" s="20">
        <v>19128</v>
      </c>
      <c r="L57" s="20">
        <f t="shared" si="15"/>
        <v>1116</v>
      </c>
      <c r="M57" s="26">
        <f t="shared" si="16"/>
        <v>0.94487255483106103</v>
      </c>
      <c r="N57" s="39"/>
      <c r="O57" s="28"/>
      <c r="P57" s="61">
        <v>41671</v>
      </c>
      <c r="Q57" s="21">
        <v>20137</v>
      </c>
      <c r="R57" s="20">
        <v>19741</v>
      </c>
      <c r="S57" s="20">
        <f t="shared" si="8"/>
        <v>396</v>
      </c>
      <c r="T57" s="26">
        <f t="shared" si="1"/>
        <v>0.98033470725530114</v>
      </c>
      <c r="U57" s="28"/>
      <c r="V57" s="31"/>
      <c r="W57" s="61">
        <v>41671</v>
      </c>
      <c r="X57" s="21">
        <v>7006</v>
      </c>
      <c r="Y57" s="20">
        <v>6987</v>
      </c>
      <c r="Z57" s="20">
        <f t="shared" si="9"/>
        <v>19</v>
      </c>
      <c r="AA57" s="26">
        <f t="shared" si="2"/>
        <v>0.9972880388238653</v>
      </c>
      <c r="AB57" s="15"/>
      <c r="AC57" s="31"/>
      <c r="AD57" s="61">
        <v>41671</v>
      </c>
      <c r="AE57" s="21">
        <v>7733</v>
      </c>
      <c r="AF57" s="20">
        <v>7576</v>
      </c>
      <c r="AG57" s="20">
        <f t="shared" si="19"/>
        <v>157</v>
      </c>
      <c r="AH57" s="26">
        <f t="shared" si="20"/>
        <v>0.97969740075003231</v>
      </c>
      <c r="AI57" s="28"/>
      <c r="AJ57" s="31"/>
      <c r="AK57" s="61">
        <v>41671</v>
      </c>
      <c r="AL57" s="21">
        <v>4411</v>
      </c>
      <c r="AM57" s="20">
        <v>4270</v>
      </c>
      <c r="AN57" s="20">
        <f t="shared" si="10"/>
        <v>141</v>
      </c>
      <c r="AO57" s="26">
        <f t="shared" si="3"/>
        <v>0.96803445930627974</v>
      </c>
      <c r="AP57" s="28"/>
      <c r="AQ57" s="31"/>
      <c r="AR57" s="61">
        <v>41671</v>
      </c>
      <c r="AS57" s="21">
        <v>9482</v>
      </c>
      <c r="AT57" s="20">
        <v>7953</v>
      </c>
      <c r="AU57" s="20">
        <f t="shared" si="11"/>
        <v>1529</v>
      </c>
      <c r="AV57" s="26">
        <f t="shared" si="4"/>
        <v>0.83874709976798145</v>
      </c>
      <c r="AW57" s="15"/>
      <c r="AX57" s="31"/>
      <c r="AY57" s="61">
        <v>41671</v>
      </c>
      <c r="AZ57" s="21">
        <v>1283</v>
      </c>
      <c r="BA57" s="20">
        <v>1196</v>
      </c>
      <c r="BB57" s="20">
        <f t="shared" si="12"/>
        <v>87</v>
      </c>
      <c r="BC57" s="26">
        <f t="shared" si="5"/>
        <v>0.93219017926734216</v>
      </c>
      <c r="BD57" s="15"/>
      <c r="BE57" s="31"/>
      <c r="BF57" s="61">
        <v>41671</v>
      </c>
      <c r="BG57" s="21">
        <v>1441</v>
      </c>
      <c r="BH57" s="20">
        <v>1318</v>
      </c>
      <c r="BI57" s="20">
        <f t="shared" si="13"/>
        <v>123</v>
      </c>
      <c r="BJ57" s="26">
        <f t="shared" si="6"/>
        <v>0.9146426092990978</v>
      </c>
    </row>
    <row r="58" spans="2:62" s="32" customFormat="1" ht="15.75" thickBot="1" x14ac:dyDescent="0.3">
      <c r="B58" s="61">
        <v>41699</v>
      </c>
      <c r="C58" s="22">
        <v>122211</v>
      </c>
      <c r="D58" s="23">
        <v>116515</v>
      </c>
      <c r="E58" s="23">
        <f t="shared" si="23"/>
        <v>5696</v>
      </c>
      <c r="F58" s="27">
        <f t="shared" si="24"/>
        <v>0.95339208418227495</v>
      </c>
      <c r="G58" s="39"/>
      <c r="H58" s="28"/>
      <c r="I58" s="61">
        <v>41699</v>
      </c>
      <c r="J58" s="22">
        <v>21380</v>
      </c>
      <c r="K58" s="23">
        <v>19928</v>
      </c>
      <c r="L58" s="23">
        <f t="shared" si="15"/>
        <v>1452</v>
      </c>
      <c r="M58" s="27">
        <f t="shared" si="16"/>
        <v>0.93208606173994391</v>
      </c>
      <c r="N58" s="39"/>
      <c r="O58" s="28"/>
      <c r="P58" s="61">
        <v>41699</v>
      </c>
      <c r="Q58" s="22">
        <v>21998</v>
      </c>
      <c r="R58" s="23">
        <v>21576</v>
      </c>
      <c r="S58" s="23">
        <f t="shared" si="8"/>
        <v>422</v>
      </c>
      <c r="T58" s="27">
        <f t="shared" si="1"/>
        <v>0.98081643785798711</v>
      </c>
      <c r="U58" s="28"/>
      <c r="V58" s="31"/>
      <c r="W58" s="61">
        <v>41699</v>
      </c>
      <c r="X58" s="22">
        <v>7040</v>
      </c>
      <c r="Y58" s="23">
        <v>7029</v>
      </c>
      <c r="Z58" s="23">
        <f t="shared" si="9"/>
        <v>11</v>
      </c>
      <c r="AA58" s="27">
        <f t="shared" si="2"/>
        <v>0.99843749999999998</v>
      </c>
      <c r="AB58" s="15"/>
      <c r="AC58" s="31"/>
      <c r="AD58" s="61">
        <v>41699</v>
      </c>
      <c r="AE58" s="22">
        <v>8267</v>
      </c>
      <c r="AF58" s="23">
        <v>8069</v>
      </c>
      <c r="AG58" s="23">
        <f t="shared" si="19"/>
        <v>198</v>
      </c>
      <c r="AH58" s="27">
        <f t="shared" si="20"/>
        <v>0.97604935284867544</v>
      </c>
      <c r="AI58" s="28"/>
      <c r="AJ58" s="31"/>
      <c r="AK58" s="61">
        <v>41699</v>
      </c>
      <c r="AL58" s="22">
        <v>4593</v>
      </c>
      <c r="AM58" s="23">
        <v>4456</v>
      </c>
      <c r="AN58" s="23">
        <f t="shared" si="10"/>
        <v>137</v>
      </c>
      <c r="AO58" s="27">
        <f t="shared" si="3"/>
        <v>0.97017200087089051</v>
      </c>
      <c r="AP58" s="28"/>
      <c r="AQ58" s="31"/>
      <c r="AR58" s="61">
        <v>41699</v>
      </c>
      <c r="AS58" s="22">
        <v>10418</v>
      </c>
      <c r="AT58" s="23">
        <v>8929</v>
      </c>
      <c r="AU58" s="23">
        <f t="shared" si="11"/>
        <v>1489</v>
      </c>
      <c r="AV58" s="27">
        <f t="shared" si="4"/>
        <v>0.85707429449030526</v>
      </c>
      <c r="AW58" s="15"/>
      <c r="AX58" s="31"/>
      <c r="AY58" s="61">
        <v>41699</v>
      </c>
      <c r="AZ58" s="22">
        <v>1518</v>
      </c>
      <c r="BA58" s="23">
        <v>1451</v>
      </c>
      <c r="BB58" s="23">
        <f t="shared" si="12"/>
        <v>67</v>
      </c>
      <c r="BC58" s="27">
        <f t="shared" si="5"/>
        <v>0.95586297760210803</v>
      </c>
      <c r="BD58" s="15"/>
      <c r="BE58" s="31"/>
      <c r="BF58" s="61">
        <v>41699</v>
      </c>
      <c r="BG58" s="22">
        <v>1610</v>
      </c>
      <c r="BH58" s="23">
        <v>1495</v>
      </c>
      <c r="BI58" s="23">
        <f t="shared" si="13"/>
        <v>115</v>
      </c>
      <c r="BJ58" s="27">
        <f t="shared" si="6"/>
        <v>0.9285714285714286</v>
      </c>
    </row>
    <row r="59" spans="2:62" s="32" customFormat="1" x14ac:dyDescent="0.25">
      <c r="B59" s="60">
        <v>41730</v>
      </c>
      <c r="C59" s="24">
        <v>125534</v>
      </c>
      <c r="D59" s="16">
        <v>117338</v>
      </c>
      <c r="E59" s="16">
        <f t="shared" si="23"/>
        <v>8196</v>
      </c>
      <c r="F59" s="25">
        <f t="shared" si="24"/>
        <v>0.93471091497124281</v>
      </c>
      <c r="G59" s="39"/>
      <c r="H59" s="28"/>
      <c r="I59" s="60">
        <v>41730</v>
      </c>
      <c r="J59" s="24">
        <v>22059</v>
      </c>
      <c r="K59" s="16">
        <v>19733</v>
      </c>
      <c r="L59" s="16">
        <f t="shared" si="15"/>
        <v>2326</v>
      </c>
      <c r="M59" s="25">
        <f t="shared" si="16"/>
        <v>0.89455551022258484</v>
      </c>
      <c r="N59" s="39"/>
      <c r="O59" s="28"/>
      <c r="P59" s="60">
        <v>41730</v>
      </c>
      <c r="Q59" s="24">
        <v>21574</v>
      </c>
      <c r="R59" s="16">
        <v>21151</v>
      </c>
      <c r="S59" s="16">
        <f t="shared" si="8"/>
        <v>423</v>
      </c>
      <c r="T59" s="25">
        <f t="shared" si="1"/>
        <v>0.98039306572726426</v>
      </c>
      <c r="U59" s="28"/>
      <c r="V59" s="31"/>
      <c r="W59" s="60">
        <v>41730</v>
      </c>
      <c r="X59" s="24">
        <v>7047</v>
      </c>
      <c r="Y59" s="16">
        <v>7033</v>
      </c>
      <c r="Z59" s="16">
        <f t="shared" si="9"/>
        <v>14</v>
      </c>
      <c r="AA59" s="25">
        <f t="shared" si="2"/>
        <v>0.99801333900950762</v>
      </c>
      <c r="AB59" s="15"/>
      <c r="AC59" s="31"/>
      <c r="AD59" s="60">
        <v>41730</v>
      </c>
      <c r="AE59" s="24">
        <v>8149</v>
      </c>
      <c r="AF59" s="16">
        <v>7930</v>
      </c>
      <c r="AG59" s="16">
        <f t="shared" si="19"/>
        <v>219</v>
      </c>
      <c r="AH59" s="25">
        <f t="shared" si="20"/>
        <v>0.97312553687569026</v>
      </c>
      <c r="AI59" s="28"/>
      <c r="AJ59" s="31"/>
      <c r="AK59" s="60">
        <v>41730</v>
      </c>
      <c r="AL59" s="24">
        <v>4355</v>
      </c>
      <c r="AM59" s="16">
        <v>4222</v>
      </c>
      <c r="AN59" s="16">
        <f t="shared" si="10"/>
        <v>133</v>
      </c>
      <c r="AO59" s="25">
        <f t="shared" si="3"/>
        <v>0.96946039035591269</v>
      </c>
      <c r="AP59" s="28"/>
      <c r="AQ59" s="31"/>
      <c r="AR59" s="60">
        <v>41730</v>
      </c>
      <c r="AS59" s="24">
        <v>10315</v>
      </c>
      <c r="AT59" s="16">
        <v>8872</v>
      </c>
      <c r="AU59" s="16">
        <f t="shared" si="11"/>
        <v>1443</v>
      </c>
      <c r="AV59" s="25">
        <f t="shared" si="4"/>
        <v>0.86010664081434807</v>
      </c>
      <c r="AW59" s="15"/>
      <c r="AX59" s="31"/>
      <c r="AY59" s="60">
        <v>41730</v>
      </c>
      <c r="AZ59" s="24">
        <v>1723</v>
      </c>
      <c r="BA59" s="16">
        <v>1639</v>
      </c>
      <c r="BB59" s="16">
        <f t="shared" si="12"/>
        <v>84</v>
      </c>
      <c r="BC59" s="25">
        <f t="shared" si="5"/>
        <v>0.95124782356355198</v>
      </c>
      <c r="BD59" s="15"/>
      <c r="BE59" s="31"/>
      <c r="BF59" s="60">
        <v>41730</v>
      </c>
      <c r="BG59" s="24">
        <v>1515</v>
      </c>
      <c r="BH59" s="16">
        <v>1388</v>
      </c>
      <c r="BI59" s="16">
        <f t="shared" si="13"/>
        <v>127</v>
      </c>
      <c r="BJ59" s="25">
        <f t="shared" si="6"/>
        <v>0.91617161716171613</v>
      </c>
    </row>
    <row r="60" spans="2:62" s="32" customFormat="1" x14ac:dyDescent="0.25">
      <c r="B60" s="61">
        <v>41760</v>
      </c>
      <c r="C60" s="21">
        <v>120800</v>
      </c>
      <c r="D60" s="20">
        <v>113054</v>
      </c>
      <c r="E60" s="20">
        <f t="shared" si="23"/>
        <v>7746</v>
      </c>
      <c r="F60" s="26">
        <f t="shared" si="24"/>
        <v>0.93587748344370858</v>
      </c>
      <c r="G60" s="39"/>
      <c r="H60" s="28"/>
      <c r="I60" s="61">
        <v>41760</v>
      </c>
      <c r="J60" s="21">
        <v>18724</v>
      </c>
      <c r="K60" s="20">
        <v>16854</v>
      </c>
      <c r="L60" s="20">
        <f t="shared" si="15"/>
        <v>1870</v>
      </c>
      <c r="M60" s="26">
        <f t="shared" si="16"/>
        <v>0.90012817773979914</v>
      </c>
      <c r="N60" s="39"/>
      <c r="O60" s="28"/>
      <c r="P60" s="61">
        <v>41760</v>
      </c>
      <c r="Q60" s="21">
        <v>21617</v>
      </c>
      <c r="R60" s="20">
        <v>21101</v>
      </c>
      <c r="S60" s="20">
        <f t="shared" si="8"/>
        <v>516</v>
      </c>
      <c r="T60" s="26">
        <f t="shared" si="1"/>
        <v>0.9761298977656474</v>
      </c>
      <c r="U60" s="28"/>
      <c r="V60" s="31"/>
      <c r="W60" s="61">
        <v>41760</v>
      </c>
      <c r="X60" s="21">
        <v>7102</v>
      </c>
      <c r="Y60" s="20">
        <v>7076</v>
      </c>
      <c r="Z60" s="20">
        <f t="shared" si="9"/>
        <v>26</v>
      </c>
      <c r="AA60" s="26">
        <f t="shared" si="2"/>
        <v>0.99633905941988177</v>
      </c>
      <c r="AB60" s="15"/>
      <c r="AC60" s="31"/>
      <c r="AD60" s="61">
        <v>41760</v>
      </c>
      <c r="AE60" s="21">
        <v>7607</v>
      </c>
      <c r="AF60" s="20">
        <v>7386</v>
      </c>
      <c r="AG60" s="20">
        <f t="shared" si="19"/>
        <v>221</v>
      </c>
      <c r="AH60" s="26">
        <f t="shared" si="20"/>
        <v>0.97094781122650187</v>
      </c>
      <c r="AI60" s="28"/>
      <c r="AJ60" s="31"/>
      <c r="AK60" s="61">
        <v>41760</v>
      </c>
      <c r="AL60" s="21">
        <v>4260</v>
      </c>
      <c r="AM60" s="20">
        <v>4072</v>
      </c>
      <c r="AN60" s="20">
        <f t="shared" si="10"/>
        <v>188</v>
      </c>
      <c r="AO60" s="26">
        <f t="shared" si="3"/>
        <v>0.95586854460093895</v>
      </c>
      <c r="AP60" s="28"/>
      <c r="AQ60" s="31"/>
      <c r="AR60" s="61">
        <v>41760</v>
      </c>
      <c r="AS60" s="21">
        <v>10465</v>
      </c>
      <c r="AT60" s="20">
        <v>8728</v>
      </c>
      <c r="AU60" s="20">
        <f t="shared" si="11"/>
        <v>1737</v>
      </c>
      <c r="AV60" s="26">
        <f t="shared" si="4"/>
        <v>0.83401815575728622</v>
      </c>
      <c r="AW60" s="15"/>
      <c r="AX60" s="31"/>
      <c r="AY60" s="61">
        <v>41760</v>
      </c>
      <c r="AZ60" s="21">
        <v>1644</v>
      </c>
      <c r="BA60" s="20">
        <v>1542</v>
      </c>
      <c r="BB60" s="20">
        <f t="shared" si="12"/>
        <v>102</v>
      </c>
      <c r="BC60" s="26">
        <f t="shared" si="5"/>
        <v>0.93795620437956206</v>
      </c>
      <c r="BD60" s="15"/>
      <c r="BE60" s="31"/>
      <c r="BF60" s="61">
        <v>41760</v>
      </c>
      <c r="BG60" s="21">
        <v>1547</v>
      </c>
      <c r="BH60" s="20">
        <v>1388</v>
      </c>
      <c r="BI60" s="20">
        <f t="shared" si="13"/>
        <v>159</v>
      </c>
      <c r="BJ60" s="26">
        <f t="shared" si="6"/>
        <v>0.89722042663219137</v>
      </c>
    </row>
    <row r="61" spans="2:62" s="32" customFormat="1" x14ac:dyDescent="0.25">
      <c r="B61" s="61">
        <v>41791</v>
      </c>
      <c r="C61" s="21">
        <v>128373</v>
      </c>
      <c r="D61" s="20">
        <v>120012</v>
      </c>
      <c r="E61" s="20">
        <f t="shared" si="23"/>
        <v>8361</v>
      </c>
      <c r="F61" s="26">
        <f t="shared" si="24"/>
        <v>0.93486948190039965</v>
      </c>
      <c r="G61" s="39"/>
      <c r="H61" s="28"/>
      <c r="I61" s="61">
        <v>41791</v>
      </c>
      <c r="J61" s="21">
        <v>19430</v>
      </c>
      <c r="K61" s="20">
        <v>17821</v>
      </c>
      <c r="L61" s="20">
        <f t="shared" si="15"/>
        <v>1609</v>
      </c>
      <c r="M61" s="26">
        <f t="shared" si="16"/>
        <v>0.91718991250643334</v>
      </c>
      <c r="N61" s="39"/>
      <c r="O61" s="28"/>
      <c r="P61" s="61">
        <v>41791</v>
      </c>
      <c r="Q61" s="21">
        <v>22400</v>
      </c>
      <c r="R61" s="20">
        <v>21867</v>
      </c>
      <c r="S61" s="20">
        <f t="shared" si="8"/>
        <v>533</v>
      </c>
      <c r="T61" s="26">
        <f t="shared" si="1"/>
        <v>0.97620535714285717</v>
      </c>
      <c r="U61" s="28"/>
      <c r="V61" s="31"/>
      <c r="W61" s="61">
        <v>41791</v>
      </c>
      <c r="X61" s="21">
        <v>6824</v>
      </c>
      <c r="Y61" s="20">
        <v>6805</v>
      </c>
      <c r="Z61" s="20">
        <f t="shared" si="9"/>
        <v>19</v>
      </c>
      <c r="AA61" s="26">
        <f t="shared" si="2"/>
        <v>0.99721570926143022</v>
      </c>
      <c r="AB61" s="15"/>
      <c r="AC61" s="31"/>
      <c r="AD61" s="61">
        <v>41791</v>
      </c>
      <c r="AE61" s="21">
        <v>8234</v>
      </c>
      <c r="AF61" s="20">
        <v>7977</v>
      </c>
      <c r="AG61" s="20">
        <f t="shared" si="19"/>
        <v>257</v>
      </c>
      <c r="AH61" s="26">
        <f t="shared" si="20"/>
        <v>0.9687879523925188</v>
      </c>
      <c r="AI61" s="28"/>
      <c r="AJ61" s="31"/>
      <c r="AK61" s="61">
        <v>41791</v>
      </c>
      <c r="AL61" s="21">
        <v>4506</v>
      </c>
      <c r="AM61" s="20">
        <v>4331</v>
      </c>
      <c r="AN61" s="20">
        <f t="shared" si="10"/>
        <v>175</v>
      </c>
      <c r="AO61" s="26">
        <f t="shared" si="3"/>
        <v>0.96116289391921883</v>
      </c>
      <c r="AP61" s="28"/>
      <c r="AQ61" s="31"/>
      <c r="AR61" s="61">
        <v>41791</v>
      </c>
      <c r="AS61" s="81">
        <v>10700.5</v>
      </c>
      <c r="AT61" s="20">
        <v>8852</v>
      </c>
      <c r="AU61" s="82">
        <f t="shared" si="11"/>
        <v>1848.5</v>
      </c>
      <c r="AV61" s="26">
        <f t="shared" si="4"/>
        <v>0.82725106303443763</v>
      </c>
      <c r="AW61" s="15"/>
      <c r="AX61" s="31"/>
      <c r="AY61" s="61">
        <v>41791</v>
      </c>
      <c r="AZ61" s="21">
        <v>1638</v>
      </c>
      <c r="BA61" s="20">
        <v>1516</v>
      </c>
      <c r="BB61" s="20">
        <f t="shared" si="12"/>
        <v>122</v>
      </c>
      <c r="BC61" s="26">
        <f t="shared" si="5"/>
        <v>0.92551892551892556</v>
      </c>
      <c r="BD61" s="15"/>
      <c r="BE61" s="31"/>
      <c r="BF61" s="61">
        <v>41791</v>
      </c>
      <c r="BG61" s="21">
        <v>1613</v>
      </c>
      <c r="BH61" s="20">
        <v>1450</v>
      </c>
      <c r="BI61" s="20">
        <f t="shared" si="13"/>
        <v>163</v>
      </c>
      <c r="BJ61" s="26">
        <f t="shared" si="6"/>
        <v>0.89894606323620585</v>
      </c>
    </row>
    <row r="62" spans="2:62" s="32" customFormat="1" x14ac:dyDescent="0.25">
      <c r="B62" s="61">
        <v>41821</v>
      </c>
      <c r="C62" s="29">
        <v>140934</v>
      </c>
      <c r="D62" s="30">
        <v>132502</v>
      </c>
      <c r="E62" s="30">
        <f t="shared" si="23"/>
        <v>8432</v>
      </c>
      <c r="F62" s="26">
        <f t="shared" si="24"/>
        <v>0.94017057629812539</v>
      </c>
      <c r="G62" s="39"/>
      <c r="H62" s="28"/>
      <c r="I62" s="61">
        <v>41821</v>
      </c>
      <c r="J62" s="29">
        <v>21110</v>
      </c>
      <c r="K62" s="30">
        <v>19553</v>
      </c>
      <c r="L62" s="30">
        <f t="shared" si="15"/>
        <v>1557</v>
      </c>
      <c r="M62" s="26">
        <f t="shared" si="16"/>
        <v>0.92624348649928945</v>
      </c>
      <c r="N62" s="39"/>
      <c r="O62" s="28"/>
      <c r="P62" s="61">
        <v>41821</v>
      </c>
      <c r="Q62" s="29">
        <v>23874</v>
      </c>
      <c r="R62" s="30">
        <v>23379</v>
      </c>
      <c r="S62" s="30">
        <f t="shared" si="8"/>
        <v>495</v>
      </c>
      <c r="T62" s="26">
        <f t="shared" si="1"/>
        <v>0.97926614727318417</v>
      </c>
      <c r="U62" s="28"/>
      <c r="V62" s="31"/>
      <c r="W62" s="61">
        <v>41821</v>
      </c>
      <c r="X62" s="29">
        <v>7401</v>
      </c>
      <c r="Y62" s="30">
        <v>7383</v>
      </c>
      <c r="Z62" s="30">
        <f t="shared" si="9"/>
        <v>18</v>
      </c>
      <c r="AA62" s="26">
        <f t="shared" si="2"/>
        <v>0.99756789623023912</v>
      </c>
      <c r="AB62" s="15"/>
      <c r="AC62" s="31"/>
      <c r="AD62" s="61">
        <v>41821</v>
      </c>
      <c r="AE62" s="29">
        <v>8823</v>
      </c>
      <c r="AF62" s="30">
        <v>8619</v>
      </c>
      <c r="AG62" s="30">
        <f t="shared" si="19"/>
        <v>204</v>
      </c>
      <c r="AH62" s="26">
        <f t="shared" si="20"/>
        <v>0.97687861271676302</v>
      </c>
      <c r="AI62" s="28"/>
      <c r="AJ62" s="31"/>
      <c r="AK62" s="61">
        <v>41821</v>
      </c>
      <c r="AL62" s="29">
        <v>4636</v>
      </c>
      <c r="AM62" s="30">
        <v>4453</v>
      </c>
      <c r="AN62" s="30">
        <f t="shared" si="10"/>
        <v>183</v>
      </c>
      <c r="AO62" s="26">
        <f t="shared" si="3"/>
        <v>0.96052631578947367</v>
      </c>
      <c r="AP62" s="28"/>
      <c r="AQ62" s="31"/>
      <c r="AR62" s="61">
        <v>41821</v>
      </c>
      <c r="AS62" s="29">
        <v>11678</v>
      </c>
      <c r="AT62" s="30">
        <v>9830</v>
      </c>
      <c r="AU62" s="30">
        <f t="shared" si="11"/>
        <v>1848</v>
      </c>
      <c r="AV62" s="26">
        <f t="shared" si="4"/>
        <v>0.8417537249529029</v>
      </c>
      <c r="AW62" s="15"/>
      <c r="AX62" s="31"/>
      <c r="AY62" s="61">
        <v>41821</v>
      </c>
      <c r="AZ62" s="29">
        <v>1768</v>
      </c>
      <c r="BA62" s="30">
        <v>1663</v>
      </c>
      <c r="BB62" s="30">
        <f t="shared" si="12"/>
        <v>105</v>
      </c>
      <c r="BC62" s="26">
        <f t="shared" si="5"/>
        <v>0.94061085972850678</v>
      </c>
      <c r="BD62" s="15"/>
      <c r="BE62" s="31"/>
      <c r="BF62" s="61">
        <v>41821</v>
      </c>
      <c r="BG62" s="29">
        <v>1793</v>
      </c>
      <c r="BH62" s="30">
        <v>1602</v>
      </c>
      <c r="BI62" s="30">
        <f t="shared" si="13"/>
        <v>191</v>
      </c>
      <c r="BJ62" s="26">
        <f t="shared" si="6"/>
        <v>0.89347462353597318</v>
      </c>
    </row>
    <row r="63" spans="2:62" s="32" customFormat="1" x14ac:dyDescent="0.25">
      <c r="B63" s="61">
        <v>41852</v>
      </c>
      <c r="C63" s="29">
        <v>118995</v>
      </c>
      <c r="D63" s="30">
        <v>110715</v>
      </c>
      <c r="E63" s="30">
        <f t="shared" si="23"/>
        <v>8280</v>
      </c>
      <c r="F63" s="26">
        <f t="shared" si="24"/>
        <v>0.93041724442203455</v>
      </c>
      <c r="G63" s="39"/>
      <c r="H63" s="28"/>
      <c r="I63" s="61">
        <v>41852</v>
      </c>
      <c r="J63" s="29">
        <v>17096</v>
      </c>
      <c r="K63" s="30">
        <v>15947</v>
      </c>
      <c r="L63" s="30">
        <f t="shared" si="15"/>
        <v>1149</v>
      </c>
      <c r="M63" s="26">
        <f t="shared" si="16"/>
        <v>0.93279129620963963</v>
      </c>
      <c r="N63" s="39"/>
      <c r="O63" s="28"/>
      <c r="P63" s="61">
        <v>41852</v>
      </c>
      <c r="Q63" s="29">
        <v>20673</v>
      </c>
      <c r="R63" s="30">
        <v>20216</v>
      </c>
      <c r="S63" s="30">
        <f t="shared" si="8"/>
        <v>457</v>
      </c>
      <c r="T63" s="26">
        <f t="shared" si="1"/>
        <v>0.97789387123300919</v>
      </c>
      <c r="U63" s="28"/>
      <c r="V63" s="31"/>
      <c r="W63" s="61">
        <v>41852</v>
      </c>
      <c r="X63" s="29">
        <v>6380</v>
      </c>
      <c r="Y63" s="30">
        <v>6357</v>
      </c>
      <c r="Z63" s="30">
        <f t="shared" si="9"/>
        <v>23</v>
      </c>
      <c r="AA63" s="26">
        <f t="shared" si="2"/>
        <v>0.99639498432601881</v>
      </c>
      <c r="AB63" s="15"/>
      <c r="AC63" s="31"/>
      <c r="AD63" s="61">
        <v>41852</v>
      </c>
      <c r="AE63" s="29">
        <v>7221</v>
      </c>
      <c r="AF63" s="30">
        <v>7021</v>
      </c>
      <c r="AG63" s="30">
        <f t="shared" si="19"/>
        <v>200</v>
      </c>
      <c r="AH63" s="26">
        <f t="shared" si="20"/>
        <v>0.97230300512394408</v>
      </c>
      <c r="AI63" s="28"/>
      <c r="AJ63" s="31"/>
      <c r="AK63" s="61">
        <v>41852</v>
      </c>
      <c r="AL63" s="29">
        <v>4116</v>
      </c>
      <c r="AM63" s="30">
        <v>3942</v>
      </c>
      <c r="AN63" s="30">
        <f t="shared" si="10"/>
        <v>174</v>
      </c>
      <c r="AO63" s="26">
        <f t="shared" si="3"/>
        <v>0.95772594752186591</v>
      </c>
      <c r="AP63" s="28"/>
      <c r="AQ63" s="31"/>
      <c r="AR63" s="61">
        <v>41852</v>
      </c>
      <c r="AS63" s="29">
        <v>10143</v>
      </c>
      <c r="AT63" s="30">
        <v>8531</v>
      </c>
      <c r="AU63" s="30">
        <f t="shared" si="11"/>
        <v>1612</v>
      </c>
      <c r="AV63" s="26">
        <f t="shared" si="4"/>
        <v>0.84107266094843736</v>
      </c>
      <c r="AW63" s="15"/>
      <c r="AX63" s="31"/>
      <c r="AY63" s="61">
        <v>41852</v>
      </c>
      <c r="AZ63" s="29">
        <v>1493</v>
      </c>
      <c r="BA63" s="30">
        <v>1407</v>
      </c>
      <c r="BB63" s="30">
        <f t="shared" si="12"/>
        <v>86</v>
      </c>
      <c r="BC63" s="26">
        <f t="shared" si="5"/>
        <v>0.94239785666443399</v>
      </c>
      <c r="BD63" s="15"/>
      <c r="BE63" s="31"/>
      <c r="BF63" s="61">
        <v>41852</v>
      </c>
      <c r="BG63" s="29">
        <v>1476</v>
      </c>
      <c r="BH63" s="30">
        <v>1330</v>
      </c>
      <c r="BI63" s="30">
        <f t="shared" si="13"/>
        <v>146</v>
      </c>
      <c r="BJ63" s="26">
        <f t="shared" si="6"/>
        <v>0.90108401084010836</v>
      </c>
    </row>
    <row r="64" spans="2:62" s="32" customFormat="1" x14ac:dyDescent="0.25">
      <c r="B64" s="61">
        <v>41883</v>
      </c>
      <c r="C64" s="29">
        <v>124261</v>
      </c>
      <c r="D64" s="30">
        <v>116662</v>
      </c>
      <c r="E64" s="30">
        <f t="shared" si="23"/>
        <v>7599</v>
      </c>
      <c r="F64" s="26">
        <f t="shared" si="24"/>
        <v>0.93884646027313479</v>
      </c>
      <c r="G64" s="39"/>
      <c r="H64" s="28"/>
      <c r="I64" s="61">
        <v>41883</v>
      </c>
      <c r="J64" s="29">
        <v>17946</v>
      </c>
      <c r="K64" s="30">
        <v>17024</v>
      </c>
      <c r="L64" s="30">
        <f t="shared" si="15"/>
        <v>922</v>
      </c>
      <c r="M64" s="26">
        <f t="shared" si="16"/>
        <v>0.94862364872394966</v>
      </c>
      <c r="N64" s="39"/>
      <c r="O64" s="28"/>
      <c r="P64" s="61">
        <v>41883</v>
      </c>
      <c r="Q64" s="29">
        <v>23230</v>
      </c>
      <c r="R64" s="30">
        <v>22635</v>
      </c>
      <c r="S64" s="30">
        <f t="shared" si="8"/>
        <v>595</v>
      </c>
      <c r="T64" s="26">
        <f t="shared" si="1"/>
        <v>0.97438656909169175</v>
      </c>
      <c r="U64" s="28"/>
      <c r="V64" s="31"/>
      <c r="W64" s="61">
        <v>41883</v>
      </c>
      <c r="X64" s="29">
        <v>7125</v>
      </c>
      <c r="Y64" s="30">
        <v>7094</v>
      </c>
      <c r="Z64" s="30">
        <f t="shared" si="9"/>
        <v>31</v>
      </c>
      <c r="AA64" s="26">
        <f t="shared" si="2"/>
        <v>0.99564912280701756</v>
      </c>
      <c r="AB64" s="15"/>
      <c r="AC64" s="31"/>
      <c r="AD64" s="61">
        <v>41883</v>
      </c>
      <c r="AE64" s="29">
        <v>8138</v>
      </c>
      <c r="AF64" s="30">
        <v>7887</v>
      </c>
      <c r="AG64" s="30">
        <f t="shared" si="19"/>
        <v>251</v>
      </c>
      <c r="AH64" s="26">
        <f t="shared" si="20"/>
        <v>0.96915704104202505</v>
      </c>
      <c r="AI64" s="28"/>
      <c r="AJ64" s="31"/>
      <c r="AK64" s="61">
        <v>41883</v>
      </c>
      <c r="AL64" s="29">
        <v>4714</v>
      </c>
      <c r="AM64" s="30">
        <v>4516</v>
      </c>
      <c r="AN64" s="30">
        <f t="shared" si="10"/>
        <v>198</v>
      </c>
      <c r="AO64" s="26">
        <f t="shared" si="3"/>
        <v>0.95799745439117523</v>
      </c>
      <c r="AP64" s="28"/>
      <c r="AQ64" s="31"/>
      <c r="AR64" s="61">
        <v>41883</v>
      </c>
      <c r="AS64" s="29">
        <v>11049</v>
      </c>
      <c r="AT64" s="30">
        <v>9075</v>
      </c>
      <c r="AU64" s="30">
        <f t="shared" si="11"/>
        <v>1974</v>
      </c>
      <c r="AV64" s="26">
        <f t="shared" si="4"/>
        <v>0.82134129785500953</v>
      </c>
      <c r="AW64" s="15"/>
      <c r="AX64" s="31"/>
      <c r="AY64" s="61">
        <v>41883</v>
      </c>
      <c r="AZ64" s="29">
        <v>1684</v>
      </c>
      <c r="BA64" s="30">
        <v>1578</v>
      </c>
      <c r="BB64" s="30">
        <f t="shared" si="12"/>
        <v>106</v>
      </c>
      <c r="BC64" s="26">
        <f t="shared" si="5"/>
        <v>0.93705463182897863</v>
      </c>
      <c r="BD64" s="15"/>
      <c r="BE64" s="31"/>
      <c r="BF64" s="61">
        <v>41883</v>
      </c>
      <c r="BG64" s="29">
        <v>1736</v>
      </c>
      <c r="BH64" s="30">
        <v>1555</v>
      </c>
      <c r="BI64" s="30">
        <f t="shared" si="13"/>
        <v>181</v>
      </c>
      <c r="BJ64" s="26">
        <f t="shared" si="6"/>
        <v>0.89573732718894006</v>
      </c>
    </row>
    <row r="65" spans="2:62" s="32" customFormat="1" x14ac:dyDescent="0.25">
      <c r="B65" s="61">
        <v>41913</v>
      </c>
      <c r="C65" s="29">
        <v>135049</v>
      </c>
      <c r="D65" s="30">
        <v>127795</v>
      </c>
      <c r="E65" s="30">
        <f t="shared" si="23"/>
        <v>7254</v>
      </c>
      <c r="F65" s="26">
        <f t="shared" si="24"/>
        <v>0.94628616280016886</v>
      </c>
      <c r="G65" s="39"/>
      <c r="H65" s="28"/>
      <c r="I65" s="61">
        <v>41913</v>
      </c>
      <c r="J65" s="29">
        <v>19552</v>
      </c>
      <c r="K65" s="30">
        <v>18739</v>
      </c>
      <c r="L65" s="30">
        <f t="shared" si="15"/>
        <v>813</v>
      </c>
      <c r="M65" s="26">
        <f t="shared" si="16"/>
        <v>0.95841857610474634</v>
      </c>
      <c r="N65" s="39"/>
      <c r="O65" s="28"/>
      <c r="P65" s="61">
        <v>41913</v>
      </c>
      <c r="Q65" s="29">
        <v>23556</v>
      </c>
      <c r="R65" s="30">
        <v>23024</v>
      </c>
      <c r="S65" s="30">
        <f t="shared" si="8"/>
        <v>532</v>
      </c>
      <c r="T65" s="26">
        <f t="shared" si="1"/>
        <v>0.97741552046187807</v>
      </c>
      <c r="U65" s="28"/>
      <c r="V65" s="31"/>
      <c r="W65" s="61">
        <v>41913</v>
      </c>
      <c r="X65" s="29">
        <v>7635</v>
      </c>
      <c r="Y65" s="30">
        <v>7605</v>
      </c>
      <c r="Z65" s="30">
        <f t="shared" si="9"/>
        <v>30</v>
      </c>
      <c r="AA65" s="26">
        <f t="shared" si="2"/>
        <v>0.99607072691552068</v>
      </c>
      <c r="AB65" s="15"/>
      <c r="AC65" s="31"/>
      <c r="AD65" s="61">
        <v>41913</v>
      </c>
      <c r="AE65" s="29">
        <v>8261</v>
      </c>
      <c r="AF65" s="30">
        <v>8078</v>
      </c>
      <c r="AG65" s="30">
        <f t="shared" si="19"/>
        <v>183</v>
      </c>
      <c r="AH65" s="26">
        <f t="shared" si="20"/>
        <v>0.97784771819392324</v>
      </c>
      <c r="AI65" s="28"/>
      <c r="AJ65" s="31"/>
      <c r="AK65" s="61">
        <v>41913</v>
      </c>
      <c r="AL65" s="29">
        <v>4853</v>
      </c>
      <c r="AM65" s="30">
        <v>4660</v>
      </c>
      <c r="AN65" s="30">
        <f t="shared" si="10"/>
        <v>193</v>
      </c>
      <c r="AO65" s="26">
        <f t="shared" si="3"/>
        <v>0.96023078508139292</v>
      </c>
      <c r="AP65" s="28"/>
      <c r="AQ65" s="31"/>
      <c r="AR65" s="61">
        <v>41913</v>
      </c>
      <c r="AS65" s="29">
        <v>11093</v>
      </c>
      <c r="AT65" s="30">
        <v>9139</v>
      </c>
      <c r="AU65" s="30">
        <f t="shared" si="11"/>
        <v>1954</v>
      </c>
      <c r="AV65" s="26">
        <f t="shared" si="4"/>
        <v>0.82385288019471736</v>
      </c>
      <c r="AW65" s="15"/>
      <c r="AX65" s="31"/>
      <c r="AY65" s="61">
        <v>41913</v>
      </c>
      <c r="AZ65" s="29">
        <v>1796</v>
      </c>
      <c r="BA65" s="30">
        <v>1669</v>
      </c>
      <c r="BB65" s="30">
        <f t="shared" si="12"/>
        <v>127</v>
      </c>
      <c r="BC65" s="26">
        <f t="shared" si="5"/>
        <v>0.92928730512249447</v>
      </c>
      <c r="BD65" s="15"/>
      <c r="BE65" s="31"/>
      <c r="BF65" s="61">
        <v>41913</v>
      </c>
      <c r="BG65" s="29">
        <v>1755</v>
      </c>
      <c r="BH65" s="30">
        <v>1571</v>
      </c>
      <c r="BI65" s="30">
        <f t="shared" si="13"/>
        <v>184</v>
      </c>
      <c r="BJ65" s="26">
        <f t="shared" si="6"/>
        <v>0.89515669515669516</v>
      </c>
    </row>
    <row r="66" spans="2:62" s="32" customFormat="1" x14ac:dyDescent="0.25">
      <c r="B66" s="61">
        <v>41944</v>
      </c>
      <c r="C66" s="29">
        <v>125996</v>
      </c>
      <c r="D66" s="30">
        <v>119342</v>
      </c>
      <c r="E66" s="30">
        <f t="shared" si="23"/>
        <v>6654</v>
      </c>
      <c r="F66" s="26">
        <f t="shared" si="24"/>
        <v>0.94718879964443314</v>
      </c>
      <c r="G66" s="39"/>
      <c r="H66" s="28"/>
      <c r="I66" s="61">
        <v>41944</v>
      </c>
      <c r="J66" s="29">
        <v>18597</v>
      </c>
      <c r="K66" s="30">
        <v>17571</v>
      </c>
      <c r="L66" s="30">
        <f t="shared" si="15"/>
        <v>1026</v>
      </c>
      <c r="M66" s="26">
        <f t="shared" si="16"/>
        <v>0.94482981125988064</v>
      </c>
      <c r="N66" s="39"/>
      <c r="O66" s="28"/>
      <c r="P66" s="61">
        <v>41944</v>
      </c>
      <c r="Q66" s="29">
        <v>21464</v>
      </c>
      <c r="R66" s="30">
        <v>20954</v>
      </c>
      <c r="S66" s="30">
        <f t="shared" si="8"/>
        <v>510</v>
      </c>
      <c r="T66" s="26">
        <f t="shared" si="1"/>
        <v>0.97623928438315322</v>
      </c>
      <c r="U66" s="28"/>
      <c r="V66" s="31"/>
      <c r="W66" s="61">
        <v>41944</v>
      </c>
      <c r="X66" s="29">
        <v>6381</v>
      </c>
      <c r="Y66" s="30">
        <v>6357</v>
      </c>
      <c r="Z66" s="30">
        <f t="shared" si="9"/>
        <v>24</v>
      </c>
      <c r="AA66" s="26">
        <f t="shared" si="2"/>
        <v>0.99623883403855196</v>
      </c>
      <c r="AB66" s="15"/>
      <c r="AC66" s="31"/>
      <c r="AD66" s="61">
        <v>41944</v>
      </c>
      <c r="AE66" s="29">
        <v>7524</v>
      </c>
      <c r="AF66" s="30">
        <v>7393</v>
      </c>
      <c r="AG66" s="30">
        <f t="shared" si="19"/>
        <v>131</v>
      </c>
      <c r="AH66" s="26">
        <f t="shared" si="20"/>
        <v>0.98258904837852201</v>
      </c>
      <c r="AI66" s="28"/>
      <c r="AJ66" s="31"/>
      <c r="AK66" s="61">
        <v>41944</v>
      </c>
      <c r="AL66" s="29">
        <v>4340</v>
      </c>
      <c r="AM66" s="30">
        <v>4141</v>
      </c>
      <c r="AN66" s="30">
        <f t="shared" si="10"/>
        <v>199</v>
      </c>
      <c r="AO66" s="26">
        <f t="shared" si="3"/>
        <v>0.95414746543778806</v>
      </c>
      <c r="AP66" s="28"/>
      <c r="AQ66" s="31"/>
      <c r="AR66" s="61">
        <v>41944</v>
      </c>
      <c r="AS66" s="29">
        <v>10240</v>
      </c>
      <c r="AT66" s="30">
        <v>8596</v>
      </c>
      <c r="AU66" s="30">
        <f t="shared" si="11"/>
        <v>1644</v>
      </c>
      <c r="AV66" s="26">
        <f t="shared" si="4"/>
        <v>0.83945312500000002</v>
      </c>
      <c r="AW66" s="15"/>
      <c r="AX66" s="31"/>
      <c r="AY66" s="61">
        <v>41944</v>
      </c>
      <c r="AZ66" s="29">
        <v>1727</v>
      </c>
      <c r="BA66" s="30">
        <v>1615</v>
      </c>
      <c r="BB66" s="30">
        <f t="shared" si="12"/>
        <v>112</v>
      </c>
      <c r="BC66" s="26">
        <f t="shared" si="5"/>
        <v>0.93514765489287788</v>
      </c>
      <c r="BD66" s="15"/>
      <c r="BE66" s="31"/>
      <c r="BF66" s="61">
        <v>41944</v>
      </c>
      <c r="BG66" s="29">
        <v>1657</v>
      </c>
      <c r="BH66" s="30">
        <v>1489</v>
      </c>
      <c r="BI66" s="30">
        <f t="shared" si="13"/>
        <v>168</v>
      </c>
      <c r="BJ66" s="26">
        <f t="shared" si="6"/>
        <v>0.89861194930597466</v>
      </c>
    </row>
    <row r="67" spans="2:62" s="32" customFormat="1" x14ac:dyDescent="0.25">
      <c r="B67" s="61">
        <v>41974</v>
      </c>
      <c r="C67" s="29">
        <v>133004</v>
      </c>
      <c r="D67" s="30">
        <v>126168</v>
      </c>
      <c r="E67" s="30">
        <f t="shared" si="23"/>
        <v>6836</v>
      </c>
      <c r="F67" s="26">
        <f t="shared" si="24"/>
        <v>0.94860304953234487</v>
      </c>
      <c r="G67" s="39"/>
      <c r="H67" s="28"/>
      <c r="I67" s="61">
        <v>41974</v>
      </c>
      <c r="J67" s="29">
        <v>19301</v>
      </c>
      <c r="K67" s="30">
        <v>18225</v>
      </c>
      <c r="L67" s="30">
        <f t="shared" si="15"/>
        <v>1076</v>
      </c>
      <c r="M67" s="26">
        <f t="shared" si="16"/>
        <v>0.94425159318170038</v>
      </c>
      <c r="N67" s="39"/>
      <c r="O67" s="28"/>
      <c r="P67" s="61">
        <v>41974</v>
      </c>
      <c r="Q67" s="29">
        <v>22786</v>
      </c>
      <c r="R67" s="30">
        <v>22312</v>
      </c>
      <c r="S67" s="30">
        <f t="shared" si="8"/>
        <v>474</v>
      </c>
      <c r="T67" s="26">
        <f t="shared" si="1"/>
        <v>0.97919775300623191</v>
      </c>
      <c r="U67" s="28"/>
      <c r="V67" s="31"/>
      <c r="W67" s="61">
        <v>41974</v>
      </c>
      <c r="X67" s="29">
        <v>6014</v>
      </c>
      <c r="Y67" s="30">
        <v>5997</v>
      </c>
      <c r="Z67" s="30">
        <f t="shared" si="9"/>
        <v>17</v>
      </c>
      <c r="AA67" s="26">
        <f t="shared" si="2"/>
        <v>0.99717326238776194</v>
      </c>
      <c r="AB67" s="15"/>
      <c r="AC67" s="31"/>
      <c r="AD67" s="61">
        <v>41974</v>
      </c>
      <c r="AE67" s="29">
        <v>7545</v>
      </c>
      <c r="AF67" s="30">
        <v>7354</v>
      </c>
      <c r="AG67" s="30">
        <f t="shared" si="19"/>
        <v>191</v>
      </c>
      <c r="AH67" s="26">
        <f t="shared" si="20"/>
        <v>0.97468522200132535</v>
      </c>
      <c r="AI67" s="28"/>
      <c r="AJ67" s="31"/>
      <c r="AK67" s="61">
        <v>41974</v>
      </c>
      <c r="AL67" s="29">
        <v>4389</v>
      </c>
      <c r="AM67" s="30">
        <v>4190</v>
      </c>
      <c r="AN67" s="30">
        <f t="shared" si="10"/>
        <v>199</v>
      </c>
      <c r="AO67" s="26">
        <f t="shared" si="3"/>
        <v>0.95465937571200732</v>
      </c>
      <c r="AP67" s="28"/>
      <c r="AQ67" s="31"/>
      <c r="AR67" s="61">
        <v>41974</v>
      </c>
      <c r="AS67" s="29">
        <v>11198</v>
      </c>
      <c r="AT67" s="30">
        <v>9509</v>
      </c>
      <c r="AU67" s="30">
        <f t="shared" si="11"/>
        <v>1689</v>
      </c>
      <c r="AV67" s="26">
        <f t="shared" si="4"/>
        <v>0.84916949455259871</v>
      </c>
      <c r="AW67" s="15"/>
      <c r="AX67" s="31"/>
      <c r="AY67" s="61">
        <v>41974</v>
      </c>
      <c r="AZ67" s="29">
        <v>1800</v>
      </c>
      <c r="BA67" s="30">
        <v>1693</v>
      </c>
      <c r="BB67" s="30">
        <f t="shared" si="12"/>
        <v>107</v>
      </c>
      <c r="BC67" s="26">
        <f t="shared" si="5"/>
        <v>0.94055555555555559</v>
      </c>
      <c r="BD67" s="15"/>
      <c r="BE67" s="31"/>
      <c r="BF67" s="61">
        <v>41974</v>
      </c>
      <c r="BG67" s="29">
        <v>1561</v>
      </c>
      <c r="BH67" s="30">
        <v>1401</v>
      </c>
      <c r="BI67" s="30">
        <f t="shared" si="13"/>
        <v>160</v>
      </c>
      <c r="BJ67" s="26">
        <f t="shared" si="6"/>
        <v>0.89750160153747593</v>
      </c>
    </row>
    <row r="68" spans="2:62" s="32" customFormat="1" x14ac:dyDescent="0.25">
      <c r="B68" s="61">
        <v>42005</v>
      </c>
      <c r="C68" s="21">
        <v>115165</v>
      </c>
      <c r="D68" s="20">
        <v>108130</v>
      </c>
      <c r="E68" s="20">
        <f t="shared" ref="E68:E73" si="25">C68-D68</f>
        <v>7035</v>
      </c>
      <c r="F68" s="26">
        <f t="shared" ref="F68:F73" si="26">D68/C68</f>
        <v>0.93891373247080279</v>
      </c>
      <c r="G68" s="39"/>
      <c r="H68" s="28"/>
      <c r="I68" s="61">
        <v>42005</v>
      </c>
      <c r="J68" s="21">
        <v>16652</v>
      </c>
      <c r="K68" s="20">
        <v>15691</v>
      </c>
      <c r="L68" s="20">
        <f t="shared" si="15"/>
        <v>961</v>
      </c>
      <c r="M68" s="26">
        <f t="shared" si="16"/>
        <v>0.94228921450876768</v>
      </c>
      <c r="N68" s="39"/>
      <c r="O68" s="28"/>
      <c r="P68" s="61">
        <v>42005</v>
      </c>
      <c r="Q68" s="21">
        <v>21767</v>
      </c>
      <c r="R68" s="20">
        <v>21071</v>
      </c>
      <c r="S68" s="20">
        <f t="shared" si="8"/>
        <v>696</v>
      </c>
      <c r="T68" s="26">
        <f t="shared" si="1"/>
        <v>0.96802499196030689</v>
      </c>
      <c r="U68" s="28"/>
      <c r="V68" s="31"/>
      <c r="W68" s="61">
        <v>42005</v>
      </c>
      <c r="X68" s="21">
        <v>7597</v>
      </c>
      <c r="Y68" s="20">
        <v>7525</v>
      </c>
      <c r="Z68" s="20">
        <f t="shared" si="9"/>
        <v>72</v>
      </c>
      <c r="AA68" s="26">
        <f t="shared" si="2"/>
        <v>0.99052257470053973</v>
      </c>
      <c r="AB68" s="15"/>
      <c r="AC68" s="31"/>
      <c r="AD68" s="61">
        <v>42005</v>
      </c>
      <c r="AE68" s="21">
        <v>7891</v>
      </c>
      <c r="AF68" s="20">
        <v>7612</v>
      </c>
      <c r="AG68" s="20">
        <f t="shared" si="19"/>
        <v>279</v>
      </c>
      <c r="AH68" s="26">
        <f t="shared" si="20"/>
        <v>0.96464326447851978</v>
      </c>
      <c r="AI68" s="28"/>
      <c r="AJ68" s="31"/>
      <c r="AK68" s="61">
        <v>42005</v>
      </c>
      <c r="AL68" s="21">
        <v>4643</v>
      </c>
      <c r="AM68" s="20">
        <v>4361</v>
      </c>
      <c r="AN68" s="20">
        <f t="shared" si="10"/>
        <v>282</v>
      </c>
      <c r="AO68" s="26">
        <f t="shared" si="3"/>
        <v>0.93926340727977597</v>
      </c>
      <c r="AP68" s="28"/>
      <c r="AQ68" s="31"/>
      <c r="AR68" s="61">
        <v>42005</v>
      </c>
      <c r="AS68" s="21">
        <v>10411</v>
      </c>
      <c r="AT68" s="20">
        <v>8459</v>
      </c>
      <c r="AU68" s="20">
        <f t="shared" si="11"/>
        <v>1952</v>
      </c>
      <c r="AV68" s="26">
        <f t="shared" si="4"/>
        <v>0.8125060032657766</v>
      </c>
      <c r="AW68" s="15"/>
      <c r="AX68" s="31"/>
      <c r="AY68" s="61">
        <v>42005</v>
      </c>
      <c r="AZ68" s="21">
        <v>1676</v>
      </c>
      <c r="BA68" s="20">
        <v>1520</v>
      </c>
      <c r="BB68" s="20">
        <f t="shared" si="12"/>
        <v>156</v>
      </c>
      <c r="BC68" s="26">
        <f t="shared" si="5"/>
        <v>0.90692124105011929</v>
      </c>
      <c r="BD68" s="15"/>
      <c r="BE68" s="31"/>
      <c r="BF68" s="61">
        <v>42005</v>
      </c>
      <c r="BG68" s="21">
        <v>1693</v>
      </c>
      <c r="BH68" s="20">
        <v>1498</v>
      </c>
      <c r="BI68" s="20">
        <f t="shared" si="13"/>
        <v>195</v>
      </c>
      <c r="BJ68" s="26">
        <f t="shared" si="6"/>
        <v>0.88481984642646194</v>
      </c>
    </row>
    <row r="69" spans="2:62" s="32" customFormat="1" x14ac:dyDescent="0.25">
      <c r="B69" s="61">
        <v>42036</v>
      </c>
      <c r="C69" s="21">
        <v>127180</v>
      </c>
      <c r="D69" s="20">
        <v>121550</v>
      </c>
      <c r="E69" s="20">
        <f t="shared" si="25"/>
        <v>5630</v>
      </c>
      <c r="F69" s="26">
        <f t="shared" si="26"/>
        <v>0.95573203333857526</v>
      </c>
      <c r="G69" s="39"/>
      <c r="H69" s="28"/>
      <c r="I69" s="61">
        <v>42036</v>
      </c>
      <c r="J69" s="21">
        <v>18186</v>
      </c>
      <c r="K69" s="20">
        <v>17334</v>
      </c>
      <c r="L69" s="20">
        <f t="shared" si="15"/>
        <v>852</v>
      </c>
      <c r="M69" s="26">
        <f t="shared" ref="M69:M74" si="27">K69/J69</f>
        <v>0.95315077532167602</v>
      </c>
      <c r="N69" s="39"/>
      <c r="O69" s="28"/>
      <c r="P69" s="61">
        <v>42036</v>
      </c>
      <c r="Q69" s="21">
        <v>20517</v>
      </c>
      <c r="R69" s="20">
        <v>20059</v>
      </c>
      <c r="S69" s="20">
        <f t="shared" si="8"/>
        <v>458</v>
      </c>
      <c r="T69" s="26">
        <f t="shared" ref="T69:T74" si="28">R69/Q69</f>
        <v>0.97767704830140856</v>
      </c>
      <c r="U69" s="28"/>
      <c r="V69" s="31"/>
      <c r="W69" s="61">
        <v>42036</v>
      </c>
      <c r="X69" s="21">
        <v>6812</v>
      </c>
      <c r="Y69" s="20">
        <v>6789</v>
      </c>
      <c r="Z69" s="20">
        <f t="shared" si="9"/>
        <v>23</v>
      </c>
      <c r="AA69" s="26">
        <f t="shared" ref="AA69:AA73" si="29">Y69/X69</f>
        <v>0.99662360540223138</v>
      </c>
      <c r="AB69" s="15"/>
      <c r="AC69" s="31"/>
      <c r="AD69" s="61">
        <v>42036</v>
      </c>
      <c r="AE69" s="21">
        <v>7578</v>
      </c>
      <c r="AF69" s="20">
        <v>7475</v>
      </c>
      <c r="AG69" s="20">
        <f t="shared" si="19"/>
        <v>103</v>
      </c>
      <c r="AH69" s="26">
        <f t="shared" ref="AH69:AH73" si="30">AF69/AE69</f>
        <v>0.98640802322512533</v>
      </c>
      <c r="AI69" s="28"/>
      <c r="AJ69" s="31"/>
      <c r="AK69" s="61">
        <v>42036</v>
      </c>
      <c r="AL69" s="21">
        <v>4274</v>
      </c>
      <c r="AM69" s="20">
        <v>4077</v>
      </c>
      <c r="AN69" s="20">
        <f t="shared" si="10"/>
        <v>197</v>
      </c>
      <c r="AO69" s="26">
        <f t="shared" ref="AO69:AO74" si="31">AM69/AL69</f>
        <v>0.95390734674777722</v>
      </c>
      <c r="AP69" s="28"/>
      <c r="AQ69" s="31"/>
      <c r="AR69" s="61">
        <v>42036</v>
      </c>
      <c r="AS69" s="21">
        <v>9781</v>
      </c>
      <c r="AT69" s="20">
        <v>7921</v>
      </c>
      <c r="AU69" s="20">
        <f t="shared" si="11"/>
        <v>1860</v>
      </c>
      <c r="AV69" s="26">
        <f t="shared" ref="AV69:AV74" si="32">AT69/AS69</f>
        <v>0.80983539515386971</v>
      </c>
      <c r="AW69" s="15"/>
      <c r="AX69" s="31"/>
      <c r="AY69" s="61">
        <v>42036</v>
      </c>
      <c r="AZ69" s="21">
        <v>1394</v>
      </c>
      <c r="BA69" s="20">
        <v>1252</v>
      </c>
      <c r="BB69" s="20">
        <f t="shared" si="12"/>
        <v>142</v>
      </c>
      <c r="BC69" s="26">
        <f t="shared" ref="BC69:BC74" si="33">BA69/AZ69</f>
        <v>0.89813486370157825</v>
      </c>
      <c r="BD69" s="15"/>
      <c r="BE69" s="31"/>
      <c r="BF69" s="61">
        <v>42036</v>
      </c>
      <c r="BG69" s="21">
        <v>1568</v>
      </c>
      <c r="BH69" s="20">
        <v>1401</v>
      </c>
      <c r="BI69" s="20">
        <f t="shared" si="13"/>
        <v>167</v>
      </c>
      <c r="BJ69" s="26">
        <f t="shared" ref="BJ69:BJ74" si="34">BH69/BG69</f>
        <v>0.89349489795918369</v>
      </c>
    </row>
    <row r="70" spans="2:62" s="32" customFormat="1" ht="15.75" thickBot="1" x14ac:dyDescent="0.3">
      <c r="B70" s="61">
        <v>42064</v>
      </c>
      <c r="C70" s="21">
        <v>150069</v>
      </c>
      <c r="D70" s="20">
        <v>141815</v>
      </c>
      <c r="E70" s="20">
        <f t="shared" si="25"/>
        <v>8254</v>
      </c>
      <c r="F70" s="26">
        <f t="shared" si="26"/>
        <v>0.94499863396171091</v>
      </c>
      <c r="G70" s="39"/>
      <c r="H70" s="28"/>
      <c r="I70" s="61">
        <v>42064</v>
      </c>
      <c r="J70" s="21">
        <v>20057</v>
      </c>
      <c r="K70" s="20">
        <v>18951</v>
      </c>
      <c r="L70" s="20">
        <f t="shared" ref="L70:L74" si="35">J70-K70</f>
        <v>1106</v>
      </c>
      <c r="M70" s="26">
        <f t="shared" si="27"/>
        <v>0.94485715710225859</v>
      </c>
      <c r="N70" s="39"/>
      <c r="O70" s="28"/>
      <c r="P70" s="61">
        <v>42064</v>
      </c>
      <c r="Q70" s="21">
        <v>23532</v>
      </c>
      <c r="R70" s="20">
        <v>22992</v>
      </c>
      <c r="S70" s="20">
        <f t="shared" ref="S70:S74" si="36">Q70-R70</f>
        <v>540</v>
      </c>
      <c r="T70" s="26">
        <f t="shared" si="28"/>
        <v>0.97705252422233557</v>
      </c>
      <c r="U70" s="28"/>
      <c r="V70" s="31"/>
      <c r="W70" s="61">
        <v>42064</v>
      </c>
      <c r="X70" s="21">
        <v>7254</v>
      </c>
      <c r="Y70" s="20">
        <v>7235</v>
      </c>
      <c r="Z70" s="20">
        <f t="shared" ref="Z70:Z73" si="37">X70-Y70</f>
        <v>19</v>
      </c>
      <c r="AA70" s="26">
        <f t="shared" si="29"/>
        <v>0.99738075544527161</v>
      </c>
      <c r="AB70" s="15"/>
      <c r="AC70" s="31"/>
      <c r="AD70" s="61">
        <v>42064</v>
      </c>
      <c r="AE70" s="21">
        <v>8354</v>
      </c>
      <c r="AF70" s="20">
        <v>8205</v>
      </c>
      <c r="AG70" s="20">
        <f t="shared" ref="AG70:AG73" si="38">AE70-AF70</f>
        <v>149</v>
      </c>
      <c r="AH70" s="26">
        <f t="shared" si="30"/>
        <v>0.98216423270289677</v>
      </c>
      <c r="AI70" s="28"/>
      <c r="AJ70" s="31"/>
      <c r="AK70" s="61">
        <v>42064</v>
      </c>
      <c r="AL70" s="21">
        <v>4781</v>
      </c>
      <c r="AM70" s="20">
        <v>4556</v>
      </c>
      <c r="AN70" s="20">
        <f t="shared" ref="AN70:AN74" si="39">AL70-AM70</f>
        <v>225</v>
      </c>
      <c r="AO70" s="26">
        <f t="shared" si="31"/>
        <v>0.95293871574984312</v>
      </c>
      <c r="AP70" s="28"/>
      <c r="AQ70" s="31"/>
      <c r="AR70" s="61">
        <v>42064</v>
      </c>
      <c r="AS70" s="21">
        <v>11568</v>
      </c>
      <c r="AT70" s="20">
        <v>9723</v>
      </c>
      <c r="AU70" s="20">
        <f t="shared" ref="AU70:AU74" si="40">AS70-AT70</f>
        <v>1845</v>
      </c>
      <c r="AV70" s="26">
        <f t="shared" si="32"/>
        <v>0.84050829875518673</v>
      </c>
      <c r="AW70" s="15"/>
      <c r="AX70" s="31"/>
      <c r="AY70" s="61">
        <v>42064</v>
      </c>
      <c r="AZ70" s="21">
        <v>1686</v>
      </c>
      <c r="BA70" s="20">
        <v>1566</v>
      </c>
      <c r="BB70" s="20">
        <f t="shared" ref="BB70:BB74" si="41">AZ70-BA70</f>
        <v>120</v>
      </c>
      <c r="BC70" s="26">
        <f t="shared" si="33"/>
        <v>0.92882562277580072</v>
      </c>
      <c r="BD70" s="15"/>
      <c r="BE70" s="31"/>
      <c r="BF70" s="61">
        <v>42064</v>
      </c>
      <c r="BG70" s="21">
        <v>1836</v>
      </c>
      <c r="BH70" s="20">
        <v>1656</v>
      </c>
      <c r="BI70" s="20">
        <f t="shared" ref="BI70:BI74" si="42">BG70-BH70</f>
        <v>180</v>
      </c>
      <c r="BJ70" s="26">
        <f t="shared" si="34"/>
        <v>0.90196078431372551</v>
      </c>
    </row>
    <row r="71" spans="2:62" s="32" customFormat="1" x14ac:dyDescent="0.25">
      <c r="B71" s="60">
        <v>42095</v>
      </c>
      <c r="C71" s="16">
        <v>135801</v>
      </c>
      <c r="D71" s="16">
        <v>125831</v>
      </c>
      <c r="E71" s="16">
        <f t="shared" si="25"/>
        <v>9970</v>
      </c>
      <c r="F71" s="25">
        <f t="shared" si="26"/>
        <v>0.92658375122421777</v>
      </c>
      <c r="G71" s="39"/>
      <c r="H71" s="28"/>
      <c r="I71" s="60">
        <v>42095</v>
      </c>
      <c r="J71" s="16">
        <v>18556</v>
      </c>
      <c r="K71" s="16">
        <v>17209</v>
      </c>
      <c r="L71" s="16">
        <f t="shared" si="35"/>
        <v>1347</v>
      </c>
      <c r="M71" s="25">
        <f t="shared" si="27"/>
        <v>0.92740892433714162</v>
      </c>
      <c r="N71" s="39"/>
      <c r="O71" s="28"/>
      <c r="P71" s="60">
        <v>42095</v>
      </c>
      <c r="Q71" s="16">
        <v>21977</v>
      </c>
      <c r="R71" s="16">
        <v>21394</v>
      </c>
      <c r="S71" s="16">
        <f t="shared" si="36"/>
        <v>583</v>
      </c>
      <c r="T71" s="25">
        <f t="shared" si="28"/>
        <v>0.97347226646039042</v>
      </c>
      <c r="U71" s="28"/>
      <c r="V71" s="31"/>
      <c r="W71" s="60">
        <v>42095</v>
      </c>
      <c r="X71" s="16">
        <v>6754</v>
      </c>
      <c r="Y71" s="16">
        <v>6731</v>
      </c>
      <c r="Z71" s="16">
        <f t="shared" si="37"/>
        <v>23</v>
      </c>
      <c r="AA71" s="25">
        <f t="shared" si="29"/>
        <v>0.99659461060112531</v>
      </c>
      <c r="AB71" s="15"/>
      <c r="AC71" s="31"/>
      <c r="AD71" s="60">
        <v>42095</v>
      </c>
      <c r="AE71" s="16">
        <v>7659</v>
      </c>
      <c r="AF71" s="16">
        <v>7457</v>
      </c>
      <c r="AG71" s="16">
        <f t="shared" si="38"/>
        <v>202</v>
      </c>
      <c r="AH71" s="25">
        <f t="shared" si="30"/>
        <v>0.9736257997127562</v>
      </c>
      <c r="AI71" s="28"/>
      <c r="AJ71" s="31"/>
      <c r="AK71" s="60">
        <v>42095</v>
      </c>
      <c r="AL71" s="16">
        <v>4174</v>
      </c>
      <c r="AM71" s="16">
        <v>3931</v>
      </c>
      <c r="AN71" s="16">
        <f t="shared" si="39"/>
        <v>243</v>
      </c>
      <c r="AO71" s="25">
        <f t="shared" si="31"/>
        <v>0.94178246286535694</v>
      </c>
      <c r="AP71" s="28"/>
      <c r="AQ71" s="31"/>
      <c r="AR71" s="60">
        <v>42095</v>
      </c>
      <c r="AS71" s="16">
        <v>10870</v>
      </c>
      <c r="AT71" s="16">
        <v>9035</v>
      </c>
      <c r="AU71" s="16">
        <f t="shared" si="40"/>
        <v>1835</v>
      </c>
      <c r="AV71" s="25">
        <f t="shared" si="32"/>
        <v>0.83118675252989882</v>
      </c>
      <c r="AW71" s="15"/>
      <c r="AX71" s="31"/>
      <c r="AY71" s="60">
        <v>42095</v>
      </c>
      <c r="AZ71" s="16">
        <v>1670</v>
      </c>
      <c r="BA71" s="16">
        <v>1552</v>
      </c>
      <c r="BB71" s="16">
        <f t="shared" si="41"/>
        <v>118</v>
      </c>
      <c r="BC71" s="25">
        <f t="shared" si="33"/>
        <v>0.92934131736526948</v>
      </c>
      <c r="BD71" s="15"/>
      <c r="BE71" s="31"/>
      <c r="BF71" s="60">
        <v>42095</v>
      </c>
      <c r="BG71" s="16">
        <v>1619</v>
      </c>
      <c r="BH71" s="16">
        <v>1466</v>
      </c>
      <c r="BI71" s="16">
        <f t="shared" si="42"/>
        <v>153</v>
      </c>
      <c r="BJ71" s="25">
        <f t="shared" si="34"/>
        <v>0.90549722050648551</v>
      </c>
    </row>
    <row r="72" spans="2:62" s="32" customFormat="1" x14ac:dyDescent="0.25">
      <c r="B72" s="61">
        <v>42125</v>
      </c>
      <c r="C72" s="20">
        <v>132252</v>
      </c>
      <c r="D72" s="20">
        <v>124735</v>
      </c>
      <c r="E72" s="20">
        <f t="shared" si="25"/>
        <v>7517</v>
      </c>
      <c r="F72" s="26">
        <f t="shared" si="26"/>
        <v>0.94316154009013098</v>
      </c>
      <c r="G72" s="39"/>
      <c r="H72" s="28"/>
      <c r="I72" s="61">
        <v>42125</v>
      </c>
      <c r="J72" s="20">
        <v>17650</v>
      </c>
      <c r="K72" s="20">
        <v>16672</v>
      </c>
      <c r="L72" s="20">
        <f t="shared" si="35"/>
        <v>978</v>
      </c>
      <c r="M72" s="26">
        <f t="shared" si="27"/>
        <v>0.94458923512747872</v>
      </c>
      <c r="N72" s="39"/>
      <c r="O72" s="28"/>
      <c r="P72" s="61">
        <v>42125</v>
      </c>
      <c r="Q72" s="20">
        <v>21002</v>
      </c>
      <c r="R72" s="20">
        <v>20503</v>
      </c>
      <c r="S72" s="20">
        <f t="shared" si="36"/>
        <v>499</v>
      </c>
      <c r="T72" s="26">
        <f t="shared" si="28"/>
        <v>0.97624035806113707</v>
      </c>
      <c r="U72" s="28"/>
      <c r="V72" s="31"/>
      <c r="W72" s="61">
        <v>42125</v>
      </c>
      <c r="X72" s="20">
        <v>6616</v>
      </c>
      <c r="Y72" s="20">
        <v>6587</v>
      </c>
      <c r="Z72" s="20">
        <f t="shared" si="37"/>
        <v>29</v>
      </c>
      <c r="AA72" s="26">
        <f t="shared" si="29"/>
        <v>0.99561668681983073</v>
      </c>
      <c r="AB72" s="15"/>
      <c r="AC72" s="31"/>
      <c r="AD72" s="61">
        <v>42125</v>
      </c>
      <c r="AE72" s="20">
        <v>7246</v>
      </c>
      <c r="AF72" s="20">
        <v>7076</v>
      </c>
      <c r="AG72" s="20">
        <f t="shared" si="38"/>
        <v>170</v>
      </c>
      <c r="AH72" s="26">
        <f t="shared" si="30"/>
        <v>0.97653878001656091</v>
      </c>
      <c r="AI72" s="28"/>
      <c r="AJ72" s="31"/>
      <c r="AK72" s="61">
        <v>42125</v>
      </c>
      <c r="AL72" s="20">
        <v>3944</v>
      </c>
      <c r="AM72" s="20">
        <v>3757</v>
      </c>
      <c r="AN72" s="20">
        <f t="shared" si="39"/>
        <v>187</v>
      </c>
      <c r="AO72" s="26">
        <f t="shared" si="31"/>
        <v>0.95258620689655171</v>
      </c>
      <c r="AP72" s="28"/>
      <c r="AQ72" s="31"/>
      <c r="AR72" s="61">
        <v>42125</v>
      </c>
      <c r="AS72" s="20">
        <v>10423</v>
      </c>
      <c r="AT72" s="20">
        <v>8462</v>
      </c>
      <c r="AU72" s="20">
        <f t="shared" si="40"/>
        <v>1961</v>
      </c>
      <c r="AV72" s="26">
        <f t="shared" si="32"/>
        <v>0.81185839009881988</v>
      </c>
      <c r="AW72" s="15"/>
      <c r="AX72" s="31"/>
      <c r="AY72" s="61">
        <v>42125</v>
      </c>
      <c r="AZ72" s="20">
        <v>1482</v>
      </c>
      <c r="BA72" s="20">
        <v>1372</v>
      </c>
      <c r="BB72" s="20">
        <f t="shared" si="41"/>
        <v>110</v>
      </c>
      <c r="BC72" s="26">
        <f t="shared" si="33"/>
        <v>0.92577597840755732</v>
      </c>
      <c r="BD72" s="15"/>
      <c r="BE72" s="31"/>
      <c r="BF72" s="61">
        <v>42125</v>
      </c>
      <c r="BG72" s="20">
        <v>1617</v>
      </c>
      <c r="BH72" s="20">
        <v>1449</v>
      </c>
      <c r="BI72" s="20">
        <f t="shared" si="42"/>
        <v>168</v>
      </c>
      <c r="BJ72" s="26">
        <f t="shared" si="34"/>
        <v>0.89610389610389607</v>
      </c>
    </row>
    <row r="73" spans="2:62" s="32" customFormat="1" x14ac:dyDescent="0.25">
      <c r="B73" s="61">
        <v>42156</v>
      </c>
      <c r="C73" s="20">
        <v>148674</v>
      </c>
      <c r="D73" s="20">
        <v>139893</v>
      </c>
      <c r="E73" s="20">
        <f t="shared" si="25"/>
        <v>8781</v>
      </c>
      <c r="F73" s="26">
        <f t="shared" si="26"/>
        <v>0.94093789095605151</v>
      </c>
      <c r="G73" s="39"/>
      <c r="H73" s="28"/>
      <c r="I73" s="61">
        <v>42156</v>
      </c>
      <c r="J73" s="20">
        <v>20006</v>
      </c>
      <c r="K73" s="20">
        <v>18605</v>
      </c>
      <c r="L73" s="20">
        <f t="shared" si="35"/>
        <v>1401</v>
      </c>
      <c r="M73" s="26">
        <f t="shared" si="27"/>
        <v>0.9299710086973908</v>
      </c>
      <c r="N73" s="39"/>
      <c r="O73" s="28"/>
      <c r="P73" s="61">
        <v>42156</v>
      </c>
      <c r="Q73" s="20">
        <v>24100</v>
      </c>
      <c r="R73" s="20">
        <v>23477</v>
      </c>
      <c r="S73" s="20">
        <f t="shared" si="36"/>
        <v>623</v>
      </c>
      <c r="T73" s="26">
        <f t="shared" si="28"/>
        <v>0.97414937759336095</v>
      </c>
      <c r="U73" s="28"/>
      <c r="V73" s="31"/>
      <c r="W73" s="61">
        <v>42156</v>
      </c>
      <c r="X73" s="20">
        <v>7463</v>
      </c>
      <c r="Y73" s="20">
        <v>7435</v>
      </c>
      <c r="Z73" s="20">
        <f t="shared" si="37"/>
        <v>28</v>
      </c>
      <c r="AA73" s="26">
        <f t="shared" si="29"/>
        <v>0.99624815757738172</v>
      </c>
      <c r="AB73" s="15"/>
      <c r="AC73" s="31"/>
      <c r="AD73" s="61">
        <v>42156</v>
      </c>
      <c r="AE73" s="20">
        <v>8036</v>
      </c>
      <c r="AF73" s="20">
        <v>7852</v>
      </c>
      <c r="AG73" s="20">
        <f t="shared" si="38"/>
        <v>184</v>
      </c>
      <c r="AH73" s="26">
        <f t="shared" si="30"/>
        <v>0.97710303633648576</v>
      </c>
      <c r="AI73" s="28"/>
      <c r="AJ73" s="31"/>
      <c r="AK73" s="61">
        <v>42156</v>
      </c>
      <c r="AL73" s="20">
        <v>4776</v>
      </c>
      <c r="AM73" s="20">
        <v>4549</v>
      </c>
      <c r="AN73" s="20">
        <f t="shared" si="39"/>
        <v>227</v>
      </c>
      <c r="AO73" s="26">
        <f t="shared" si="31"/>
        <v>0.95247068676716917</v>
      </c>
      <c r="AP73" s="28"/>
      <c r="AQ73" s="31"/>
      <c r="AR73" s="61">
        <v>42156</v>
      </c>
      <c r="AS73" s="20">
        <v>11977</v>
      </c>
      <c r="AT73" s="20">
        <v>9744</v>
      </c>
      <c r="AU73" s="20">
        <f t="shared" si="40"/>
        <v>2233</v>
      </c>
      <c r="AV73" s="26">
        <f t="shared" si="32"/>
        <v>0.81355932203389836</v>
      </c>
      <c r="AW73" s="15"/>
      <c r="AX73" s="31"/>
      <c r="AY73" s="61">
        <v>42156</v>
      </c>
      <c r="AZ73" s="20">
        <v>1689</v>
      </c>
      <c r="BA73" s="20">
        <v>1580</v>
      </c>
      <c r="BB73" s="20">
        <f t="shared" si="41"/>
        <v>109</v>
      </c>
      <c r="BC73" s="26">
        <f t="shared" si="33"/>
        <v>0.9354647720544701</v>
      </c>
      <c r="BD73" s="15"/>
      <c r="BE73" s="31"/>
      <c r="BF73" s="61">
        <v>42156</v>
      </c>
      <c r="BG73" s="20">
        <v>1850</v>
      </c>
      <c r="BH73" s="20">
        <v>1639</v>
      </c>
      <c r="BI73" s="20">
        <f t="shared" si="42"/>
        <v>211</v>
      </c>
      <c r="BJ73" s="26">
        <f t="shared" si="34"/>
        <v>0.885945945945946</v>
      </c>
    </row>
    <row r="74" spans="2:62" s="32" customFormat="1" x14ac:dyDescent="0.25">
      <c r="B74" s="61">
        <v>42186</v>
      </c>
      <c r="C74" s="20">
        <v>154952</v>
      </c>
      <c r="D74" s="20">
        <v>145519</v>
      </c>
      <c r="E74" s="20">
        <f t="shared" ref="E74" si="43">C74-D74</f>
        <v>9433</v>
      </c>
      <c r="F74" s="26">
        <f t="shared" ref="F74" si="44">D74/C74</f>
        <v>0.93912308327740202</v>
      </c>
      <c r="G74" s="39"/>
      <c r="H74" s="28"/>
      <c r="I74" s="61">
        <v>42186</v>
      </c>
      <c r="J74" s="20">
        <v>20431</v>
      </c>
      <c r="K74" s="20">
        <v>18886</v>
      </c>
      <c r="L74" s="20">
        <f t="shared" si="35"/>
        <v>1545</v>
      </c>
      <c r="M74" s="26">
        <f t="shared" si="27"/>
        <v>0.92437961920610834</v>
      </c>
      <c r="N74" s="39"/>
      <c r="O74" s="28"/>
      <c r="P74" s="61">
        <v>42186</v>
      </c>
      <c r="Q74" s="20">
        <v>24829</v>
      </c>
      <c r="R74" s="20">
        <v>24286</v>
      </c>
      <c r="S74" s="20">
        <f t="shared" si="36"/>
        <v>543</v>
      </c>
      <c r="T74" s="26">
        <f t="shared" si="28"/>
        <v>0.9781304120182045</v>
      </c>
      <c r="U74" s="39"/>
      <c r="V74" s="28"/>
      <c r="W74" s="61">
        <v>42186</v>
      </c>
      <c r="X74" s="20">
        <v>7506</v>
      </c>
      <c r="Y74" s="20">
        <v>7482</v>
      </c>
      <c r="Z74" s="20">
        <f t="shared" ref="Z74" si="45">X74-Y74</f>
        <v>24</v>
      </c>
      <c r="AA74" s="26">
        <f t="shared" ref="AA74" si="46">Y74/X74</f>
        <v>0.99680255795363704</v>
      </c>
      <c r="AB74" s="39"/>
      <c r="AC74" s="28"/>
      <c r="AD74" s="61">
        <v>42186</v>
      </c>
      <c r="AE74" s="20">
        <v>8303</v>
      </c>
      <c r="AF74" s="20">
        <v>8129</v>
      </c>
      <c r="AG74" s="20">
        <f t="shared" ref="AG74" si="47">AE74-AF74</f>
        <v>174</v>
      </c>
      <c r="AH74" s="26">
        <f t="shared" ref="AH74" si="48">AF74/AE74</f>
        <v>0.97904371913766108</v>
      </c>
      <c r="AI74" s="39"/>
      <c r="AJ74" s="28"/>
      <c r="AK74" s="61">
        <v>42186</v>
      </c>
      <c r="AL74" s="20">
        <v>4697</v>
      </c>
      <c r="AM74" s="20">
        <v>4501</v>
      </c>
      <c r="AN74" s="20">
        <f t="shared" si="39"/>
        <v>196</v>
      </c>
      <c r="AO74" s="26">
        <f t="shared" si="31"/>
        <v>0.95827123695976157</v>
      </c>
      <c r="AP74" s="39"/>
      <c r="AQ74" s="28"/>
      <c r="AR74" s="61">
        <v>42186</v>
      </c>
      <c r="AS74" s="20">
        <v>12175</v>
      </c>
      <c r="AT74" s="20">
        <v>9968</v>
      </c>
      <c r="AU74" s="20">
        <f t="shared" si="40"/>
        <v>2207</v>
      </c>
      <c r="AV74" s="26">
        <f t="shared" si="32"/>
        <v>0.81872689938398358</v>
      </c>
      <c r="AW74" s="39"/>
      <c r="AX74" s="28"/>
      <c r="AY74" s="61">
        <v>42186</v>
      </c>
      <c r="AZ74" s="20">
        <v>1841</v>
      </c>
      <c r="BA74" s="20">
        <v>1738</v>
      </c>
      <c r="BB74" s="20">
        <f t="shared" si="41"/>
        <v>103</v>
      </c>
      <c r="BC74" s="26">
        <f t="shared" si="33"/>
        <v>0.94405214557305817</v>
      </c>
      <c r="BD74" s="39"/>
      <c r="BE74" s="28"/>
      <c r="BF74" s="61">
        <v>42186</v>
      </c>
      <c r="BG74" s="20">
        <v>1964</v>
      </c>
      <c r="BH74" s="20">
        <v>1731</v>
      </c>
      <c r="BI74" s="20">
        <f t="shared" si="42"/>
        <v>233</v>
      </c>
      <c r="BJ74" s="26">
        <f t="shared" si="34"/>
        <v>0.8813645621181263</v>
      </c>
    </row>
    <row r="75" spans="2:62" s="32" customFormat="1" x14ac:dyDescent="0.25">
      <c r="B75" s="61">
        <v>42217</v>
      </c>
      <c r="C75" s="20">
        <v>135373</v>
      </c>
      <c r="D75" s="20">
        <v>126138</v>
      </c>
      <c r="E75" s="20">
        <f>$C$75-$D$75</f>
        <v>9235</v>
      </c>
      <c r="F75" s="26">
        <f>$D$75/$C$75</f>
        <v>0.9317810789448413</v>
      </c>
      <c r="G75" s="39"/>
      <c r="H75" s="28"/>
      <c r="I75" s="61">
        <v>42217</v>
      </c>
      <c r="J75" s="20">
        <v>17748</v>
      </c>
      <c r="K75" s="20">
        <v>16278</v>
      </c>
      <c r="L75" s="20">
        <f>$J$75-$K$75</f>
        <v>1470</v>
      </c>
      <c r="M75" s="26">
        <f>$K$75/$J$75</f>
        <v>0.91717376605814738</v>
      </c>
      <c r="N75" s="39"/>
      <c r="O75" s="28"/>
      <c r="P75" s="61">
        <v>42217</v>
      </c>
      <c r="Q75" s="20">
        <v>21669</v>
      </c>
      <c r="R75" s="20">
        <v>21142</v>
      </c>
      <c r="S75" s="20">
        <f>$Q$75-$R$75</f>
        <v>527</v>
      </c>
      <c r="T75" s="26">
        <f>$R$75/$Q$75</f>
        <v>0.97567954220314734</v>
      </c>
      <c r="U75" s="39"/>
      <c r="V75" s="28"/>
      <c r="W75" s="61">
        <v>42217</v>
      </c>
      <c r="X75" s="20">
        <v>6640</v>
      </c>
      <c r="Y75" s="20">
        <v>6610</v>
      </c>
      <c r="Z75" s="20">
        <f>$X$75-$Y$75</f>
        <v>30</v>
      </c>
      <c r="AA75" s="26">
        <f>$Y$75/$X$75</f>
        <v>0.99548192771084343</v>
      </c>
      <c r="AB75" s="39"/>
      <c r="AC75" s="28"/>
      <c r="AD75" s="61">
        <v>42217</v>
      </c>
      <c r="AE75" s="20">
        <v>7195</v>
      </c>
      <c r="AF75" s="20">
        <v>7022</v>
      </c>
      <c r="AG75" s="20">
        <f>$AE$75-$AF$75</f>
        <v>173</v>
      </c>
      <c r="AH75" s="26">
        <f>$AF$75/$AE$75</f>
        <v>0.97595552466990965</v>
      </c>
      <c r="AI75" s="39"/>
      <c r="AJ75" s="28"/>
      <c r="AK75" s="61">
        <v>42217</v>
      </c>
      <c r="AL75" s="20">
        <v>4148</v>
      </c>
      <c r="AM75" s="20">
        <v>3957</v>
      </c>
      <c r="AN75" s="20">
        <f>$AL$75-$AM$75</f>
        <v>191</v>
      </c>
      <c r="AO75" s="26">
        <f>$AM$75/$AL$75</f>
        <v>0.95395371263259399</v>
      </c>
      <c r="AP75" s="39"/>
      <c r="AQ75" s="28"/>
      <c r="AR75" s="61">
        <v>42217</v>
      </c>
      <c r="AS75" s="20">
        <v>10953</v>
      </c>
      <c r="AT75" s="20">
        <v>9054</v>
      </c>
      <c r="AU75" s="20">
        <f>$AS$75-$AT$75</f>
        <v>1899</v>
      </c>
      <c r="AV75" s="26">
        <f>$AT$75/$AS$75</f>
        <v>0.82662284305669675</v>
      </c>
      <c r="AW75" s="39"/>
      <c r="AX75" s="28"/>
      <c r="AY75" s="61">
        <v>42217</v>
      </c>
      <c r="AZ75" s="20">
        <v>1543</v>
      </c>
      <c r="BA75" s="20">
        <v>1450</v>
      </c>
      <c r="BB75" s="20">
        <f>$AZ$75-$BA$75</f>
        <v>93</v>
      </c>
      <c r="BC75" s="26">
        <f>$BA$75/$AZ$75</f>
        <v>0.9397278029812054</v>
      </c>
      <c r="BD75" s="39"/>
      <c r="BE75" s="28"/>
      <c r="BF75" s="61">
        <v>42217</v>
      </c>
      <c r="BG75" s="20">
        <v>1709</v>
      </c>
      <c r="BH75" s="20">
        <v>1533</v>
      </c>
      <c r="BI75" s="20">
        <f>$BG$75-$BH$75</f>
        <v>176</v>
      </c>
      <c r="BJ75" s="26">
        <f>$BH$75/$BG$75</f>
        <v>0.89701579871269743</v>
      </c>
    </row>
    <row r="76" spans="2:62" s="32" customFormat="1" x14ac:dyDescent="0.25">
      <c r="B76" s="61">
        <v>42248</v>
      </c>
      <c r="C76" s="20">
        <v>143438</v>
      </c>
      <c r="D76" s="20">
        <v>133858</v>
      </c>
      <c r="E76" s="20">
        <f>$C$76-$D$76</f>
        <v>9580</v>
      </c>
      <c r="F76" s="26">
        <f>$D$76/$C$76</f>
        <v>0.93321156178976283</v>
      </c>
      <c r="G76" s="39"/>
      <c r="H76" s="28"/>
      <c r="I76" s="61">
        <v>42248</v>
      </c>
      <c r="J76" s="20">
        <v>18562</v>
      </c>
      <c r="K76" s="20">
        <v>17216</v>
      </c>
      <c r="L76" s="20">
        <f>$J$76-$K$76</f>
        <v>1346</v>
      </c>
      <c r="M76" s="26">
        <f>$K$76/$J$76</f>
        <v>0.92748626225622244</v>
      </c>
      <c r="N76" s="39"/>
      <c r="O76" s="28"/>
      <c r="P76" s="61">
        <v>42248</v>
      </c>
      <c r="Q76" s="20">
        <v>24281</v>
      </c>
      <c r="R76" s="20">
        <v>23658</v>
      </c>
      <c r="S76" s="20">
        <f>$Q$76-$R$76</f>
        <v>623</v>
      </c>
      <c r="T76" s="26">
        <f>$R$76/$Q$76</f>
        <v>0.97434207816811502</v>
      </c>
      <c r="U76" s="39"/>
      <c r="V76" s="28"/>
      <c r="W76" s="61">
        <v>42248</v>
      </c>
      <c r="X76" s="20">
        <v>7778</v>
      </c>
      <c r="Y76" s="20">
        <v>7735</v>
      </c>
      <c r="Z76" s="20">
        <f>$X$76-$Y$76</f>
        <v>43</v>
      </c>
      <c r="AA76" s="26">
        <f>$Y$76/$X$76</f>
        <v>0.99447158652609924</v>
      </c>
      <c r="AB76" s="39"/>
      <c r="AC76" s="28"/>
      <c r="AD76" s="61">
        <v>42248</v>
      </c>
      <c r="AE76" s="20">
        <v>8379</v>
      </c>
      <c r="AF76" s="20">
        <v>8139</v>
      </c>
      <c r="AG76" s="20">
        <f>$AE$76-$AF$76</f>
        <v>240</v>
      </c>
      <c r="AH76" s="26">
        <f>$AF$76/$AE$76</f>
        <v>0.97135696383816683</v>
      </c>
      <c r="AI76" s="39"/>
      <c r="AJ76" s="28"/>
      <c r="AK76" s="61">
        <v>42248</v>
      </c>
      <c r="AL76" s="20">
        <v>4849</v>
      </c>
      <c r="AM76" s="20">
        <v>4643</v>
      </c>
      <c r="AN76" s="20">
        <f>$AL$76-$AM$76</f>
        <v>206</v>
      </c>
      <c r="AO76" s="26">
        <f>$AM$76/$AL$76</f>
        <v>0.95751701381728194</v>
      </c>
      <c r="AP76" s="39"/>
      <c r="AQ76" s="28"/>
      <c r="AR76" s="61">
        <v>42248</v>
      </c>
      <c r="AS76" s="20">
        <v>11967</v>
      </c>
      <c r="AT76" s="20">
        <v>9757</v>
      </c>
      <c r="AU76" s="20">
        <f>$AS$76-$AT$76</f>
        <v>2210</v>
      </c>
      <c r="AV76" s="26">
        <f>$AT$76/$AS$76</f>
        <v>0.81532547839893044</v>
      </c>
      <c r="AW76" s="39"/>
      <c r="AX76" s="28"/>
      <c r="AY76" s="61">
        <v>42248</v>
      </c>
      <c r="AZ76" s="20">
        <v>1853</v>
      </c>
      <c r="BA76" s="20">
        <v>1727</v>
      </c>
      <c r="BB76" s="20">
        <f>$AZ$76-$BA$76</f>
        <v>126</v>
      </c>
      <c r="BC76" s="26">
        <f>$BA$76/$AZ$76</f>
        <v>0.93200215866162983</v>
      </c>
      <c r="BD76" s="39"/>
      <c r="BE76" s="28"/>
      <c r="BF76" s="61">
        <v>42248</v>
      </c>
      <c r="BG76" s="20">
        <v>1943</v>
      </c>
      <c r="BH76" s="20">
        <v>1712</v>
      </c>
      <c r="BI76" s="20">
        <f>$BG$76-$BH$76</f>
        <v>231</v>
      </c>
      <c r="BJ76" s="26">
        <f>$BH$76/$BG$76</f>
        <v>0.88111168296448794</v>
      </c>
    </row>
    <row r="77" spans="2:62" s="32" customFormat="1" x14ac:dyDescent="0.25">
      <c r="B77" s="61">
        <v>42278</v>
      </c>
      <c r="C77" s="20">
        <v>145091</v>
      </c>
      <c r="D77" s="20">
        <v>137451</v>
      </c>
      <c r="E77" s="20">
        <f>$C$77-$D$77</f>
        <v>7640</v>
      </c>
      <c r="F77" s="26">
        <f>$D$77/$C$77</f>
        <v>0.94734339138885248</v>
      </c>
      <c r="G77" s="39"/>
      <c r="H77" s="28"/>
      <c r="I77" s="61">
        <v>42278</v>
      </c>
      <c r="J77" s="20">
        <v>19345</v>
      </c>
      <c r="K77" s="20">
        <v>18270</v>
      </c>
      <c r="L77" s="20">
        <f>$J$77-$K$77</f>
        <v>1075</v>
      </c>
      <c r="M77" s="26">
        <f>$K$77/$J$77</f>
        <v>0.94443008529335748</v>
      </c>
      <c r="N77" s="39"/>
      <c r="O77" s="28"/>
      <c r="P77" s="61">
        <v>42278</v>
      </c>
      <c r="Q77" s="20">
        <v>23857</v>
      </c>
      <c r="R77" s="20">
        <v>23329</v>
      </c>
      <c r="S77" s="20">
        <f>$Q$77-$R$77</f>
        <v>528</v>
      </c>
      <c r="T77" s="26">
        <f>$R$77/$Q$77</f>
        <v>0.97786813094689184</v>
      </c>
      <c r="U77" s="39"/>
      <c r="V77" s="28"/>
      <c r="W77" s="61">
        <v>42278</v>
      </c>
      <c r="X77" s="20">
        <v>7967</v>
      </c>
      <c r="Y77" s="20">
        <v>7947</v>
      </c>
      <c r="Z77" s="20">
        <f>$X$77-$Y$77</f>
        <v>20</v>
      </c>
      <c r="AA77" s="26">
        <f>$Y$77/$X$77</f>
        <v>0.99748964478473701</v>
      </c>
      <c r="AB77" s="39"/>
      <c r="AC77" s="28"/>
      <c r="AD77" s="61">
        <v>42278</v>
      </c>
      <c r="AE77" s="20">
        <v>8349</v>
      </c>
      <c r="AF77" s="20">
        <v>8159</v>
      </c>
      <c r="AG77" s="20">
        <f>$AE$77-$AF$77</f>
        <v>190</v>
      </c>
      <c r="AH77" s="26">
        <f>$AF$77/$AE$77</f>
        <v>0.9772427835668942</v>
      </c>
      <c r="AI77" s="39"/>
      <c r="AJ77" s="28"/>
      <c r="AK77" s="61">
        <v>42278</v>
      </c>
      <c r="AL77" s="20">
        <v>4843</v>
      </c>
      <c r="AM77" s="20">
        <v>4654</v>
      </c>
      <c r="AN77" s="20">
        <f>$AL$77-$AM$77</f>
        <v>189</v>
      </c>
      <c r="AO77" s="26">
        <f>$AM$77/$AL$77</f>
        <v>0.96097460251909972</v>
      </c>
      <c r="AP77" s="39"/>
      <c r="AQ77" s="28"/>
      <c r="AR77" s="61">
        <v>42278</v>
      </c>
      <c r="AS77" s="20">
        <v>11705</v>
      </c>
      <c r="AT77" s="20">
        <v>9577</v>
      </c>
      <c r="AU77" s="20">
        <f>$AS$77-$AT$77</f>
        <v>2128</v>
      </c>
      <c r="AV77" s="26">
        <f>$AT$77/$AS$77</f>
        <v>0.81819735155916273</v>
      </c>
      <c r="AW77" s="39"/>
      <c r="AX77" s="28"/>
      <c r="AY77" s="61">
        <v>42278</v>
      </c>
      <c r="AZ77" s="20">
        <v>1683</v>
      </c>
      <c r="BA77" s="20">
        <v>1571</v>
      </c>
      <c r="BB77" s="20">
        <f>$AZ$77-$BA$77</f>
        <v>112</v>
      </c>
      <c r="BC77" s="26">
        <f>$BA$77/$AZ$77</f>
        <v>0.93345216874628645</v>
      </c>
      <c r="BD77" s="39"/>
      <c r="BE77" s="28"/>
      <c r="BF77" s="61">
        <v>42278</v>
      </c>
      <c r="BG77" s="20">
        <v>1900</v>
      </c>
      <c r="BH77" s="20">
        <v>1712</v>
      </c>
      <c r="BI77" s="20">
        <f>$BG$77-$BH$77</f>
        <v>188</v>
      </c>
      <c r="BJ77" s="26">
        <f>$BH$77/$BG$77</f>
        <v>0.90105263157894733</v>
      </c>
    </row>
    <row r="78" spans="2:62" s="32" customFormat="1" x14ac:dyDescent="0.25">
      <c r="B78" s="61">
        <v>42309</v>
      </c>
      <c r="C78" s="20">
        <v>145944</v>
      </c>
      <c r="D78" s="20">
        <v>138280</v>
      </c>
      <c r="E78" s="20">
        <f>$C$78-$D$78</f>
        <v>7664</v>
      </c>
      <c r="F78" s="26">
        <f>$D$78/$C$78</f>
        <v>0.94748670723017048</v>
      </c>
      <c r="G78" s="39"/>
      <c r="H78" s="28"/>
      <c r="I78" s="61">
        <v>42309</v>
      </c>
      <c r="J78" s="20">
        <v>19530</v>
      </c>
      <c r="K78" s="20">
        <v>18251</v>
      </c>
      <c r="L78" s="20">
        <f>$J$78-$K$78</f>
        <v>1279</v>
      </c>
      <c r="M78" s="26">
        <f>$K$78/$J$78</f>
        <v>0.93451100870455706</v>
      </c>
      <c r="N78" s="39"/>
      <c r="O78" s="28"/>
      <c r="P78" s="61">
        <v>42309</v>
      </c>
      <c r="Q78" s="20">
        <v>23420</v>
      </c>
      <c r="R78" s="20">
        <v>22884</v>
      </c>
      <c r="S78" s="20">
        <f>$Q$78-$R$78</f>
        <v>536</v>
      </c>
      <c r="T78" s="26">
        <f>$R$78/$Q$78</f>
        <v>0.97711357813834332</v>
      </c>
      <c r="U78" s="39"/>
      <c r="V78" s="28"/>
      <c r="W78" s="61">
        <v>42309</v>
      </c>
      <c r="X78" s="20">
        <v>7311</v>
      </c>
      <c r="Y78" s="20">
        <v>7277</v>
      </c>
      <c r="Z78" s="20">
        <f>$X$78-$Y$78</f>
        <v>34</v>
      </c>
      <c r="AA78" s="26">
        <f>$Y$78/$X$78</f>
        <v>0.99534947339625224</v>
      </c>
      <c r="AB78" s="39"/>
      <c r="AC78" s="28"/>
      <c r="AD78" s="61">
        <v>42309</v>
      </c>
      <c r="AE78" s="20">
        <v>7964</v>
      </c>
      <c r="AF78" s="20">
        <v>7788</v>
      </c>
      <c r="AG78" s="20">
        <f>$AE$78-$AF$78</f>
        <v>176</v>
      </c>
      <c r="AH78" s="26">
        <f>$AF$78/$AE$78</f>
        <v>0.97790055248618779</v>
      </c>
      <c r="AI78" s="39"/>
      <c r="AJ78" s="28"/>
      <c r="AK78" s="61">
        <v>42309</v>
      </c>
      <c r="AL78" s="20">
        <v>4563</v>
      </c>
      <c r="AM78" s="20">
        <v>4370</v>
      </c>
      <c r="AN78" s="20">
        <f>$AL$78-$AM$78</f>
        <v>193</v>
      </c>
      <c r="AO78" s="26">
        <f>$AM$78/$AL$78</f>
        <v>0.95770326539557304</v>
      </c>
      <c r="AP78" s="39"/>
      <c r="AQ78" s="28"/>
      <c r="AR78" s="61">
        <v>42309</v>
      </c>
      <c r="AS78" s="20">
        <v>11643</v>
      </c>
      <c r="AT78" s="20">
        <v>9717</v>
      </c>
      <c r="AU78" s="20">
        <f>$AS$78-$AT$78</f>
        <v>1926</v>
      </c>
      <c r="AV78" s="26">
        <f>$AT$78/$AS$78</f>
        <v>0.8345787168255604</v>
      </c>
      <c r="AW78" s="39"/>
      <c r="AX78" s="28"/>
      <c r="AY78" s="61">
        <v>42309</v>
      </c>
      <c r="AZ78" s="20">
        <v>1738</v>
      </c>
      <c r="BA78" s="20">
        <v>1617</v>
      </c>
      <c r="BB78" s="20">
        <f>$AZ$78-$BA$78</f>
        <v>121</v>
      </c>
      <c r="BC78" s="26">
        <f>$BA$78/$AZ$78</f>
        <v>0.930379746835443</v>
      </c>
      <c r="BD78" s="39"/>
      <c r="BE78" s="28"/>
      <c r="BF78" s="61">
        <v>42309</v>
      </c>
      <c r="BG78" s="20">
        <v>1868</v>
      </c>
      <c r="BH78" s="20">
        <v>1696</v>
      </c>
      <c r="BI78" s="20">
        <f>$BG$78-$BH$78</f>
        <v>172</v>
      </c>
      <c r="BJ78" s="26">
        <f>$BH$78/$BG$78</f>
        <v>0.90792291220556742</v>
      </c>
    </row>
    <row r="79" spans="2:62" s="32" customFormat="1" x14ac:dyDescent="0.25">
      <c r="B79" s="61">
        <v>42339</v>
      </c>
      <c r="C79" s="20">
        <v>146808</v>
      </c>
      <c r="D79" s="20">
        <v>139211</v>
      </c>
      <c r="E79" s="20">
        <f>$C$79-$D$79</f>
        <v>7597</v>
      </c>
      <c r="F79" s="26">
        <f>$D$79/$C$79</f>
        <v>0.94825213884801918</v>
      </c>
      <c r="G79" s="39"/>
      <c r="H79" s="28"/>
      <c r="I79" s="61">
        <v>42339</v>
      </c>
      <c r="J79" s="20">
        <v>19658</v>
      </c>
      <c r="K79" s="20">
        <v>18167</v>
      </c>
      <c r="L79" s="20">
        <f>$J$79-$K$79</f>
        <v>1491</v>
      </c>
      <c r="M79" s="26">
        <f>$K$79/$J$79</f>
        <v>0.92415301658357918</v>
      </c>
      <c r="N79" s="39"/>
      <c r="O79" s="28"/>
      <c r="P79" s="61">
        <v>42339</v>
      </c>
      <c r="Q79" s="20">
        <v>23192</v>
      </c>
      <c r="R79" s="20">
        <v>22732</v>
      </c>
      <c r="S79" s="20">
        <f>$Q$79-$R$79</f>
        <v>460</v>
      </c>
      <c r="T79" s="26">
        <f>$R$79/$Q$79</f>
        <v>0.98016557433597795</v>
      </c>
      <c r="U79" s="39"/>
      <c r="V79" s="28"/>
      <c r="W79" s="61">
        <v>42339</v>
      </c>
      <c r="X79" s="20">
        <v>6824</v>
      </c>
      <c r="Y79" s="20">
        <v>6792</v>
      </c>
      <c r="Z79" s="20">
        <f>$X$79-$Y$79</f>
        <v>32</v>
      </c>
      <c r="AA79" s="26">
        <f>$Y$79/$X$79</f>
        <v>0.99531066822977721</v>
      </c>
      <c r="AB79" s="39"/>
      <c r="AC79" s="28"/>
      <c r="AD79" s="61">
        <v>42339</v>
      </c>
      <c r="AE79" s="20">
        <v>7603</v>
      </c>
      <c r="AF79" s="20">
        <v>7474</v>
      </c>
      <c r="AG79" s="20">
        <f>$AE$79-$AF$79</f>
        <v>129</v>
      </c>
      <c r="AH79" s="26">
        <f>$AF$79/$AE$79</f>
        <v>0.98303301328422987</v>
      </c>
      <c r="AI79" s="39"/>
      <c r="AJ79" s="28"/>
      <c r="AK79" s="61">
        <v>42339</v>
      </c>
      <c r="AL79" s="20">
        <v>4389</v>
      </c>
      <c r="AM79" s="20">
        <v>4236</v>
      </c>
      <c r="AN79" s="20">
        <f>$AL$79-$AM$79</f>
        <v>153</v>
      </c>
      <c r="AO79" s="26">
        <f>$AM$79/$AL$79</f>
        <v>0.96514012303485985</v>
      </c>
      <c r="AP79" s="39"/>
      <c r="AQ79" s="28"/>
      <c r="AR79" s="61">
        <v>42339</v>
      </c>
      <c r="AS79" s="20">
        <v>11464</v>
      </c>
      <c r="AT79" s="20">
        <v>9760</v>
      </c>
      <c r="AU79" s="20">
        <f>$AS$79-$AT$79</f>
        <v>1704</v>
      </c>
      <c r="AV79" s="26">
        <f>$AT$79/$AS$79</f>
        <v>0.85136078157711093</v>
      </c>
      <c r="AW79" s="39"/>
      <c r="AX79" s="28"/>
      <c r="AY79" s="61">
        <v>42339</v>
      </c>
      <c r="AZ79" s="20">
        <v>1851</v>
      </c>
      <c r="BA79" s="20">
        <v>1738</v>
      </c>
      <c r="BB79" s="20">
        <f>$AZ$79-$BA$79</f>
        <v>113</v>
      </c>
      <c r="BC79" s="26">
        <f>$BA$79/$AZ$79</f>
        <v>0.93895191788222587</v>
      </c>
      <c r="BD79" s="39"/>
      <c r="BE79" s="28"/>
      <c r="BF79" s="61">
        <v>42339</v>
      </c>
      <c r="BG79" s="20">
        <v>1870</v>
      </c>
      <c r="BH79" s="20">
        <v>1693</v>
      </c>
      <c r="BI79" s="20">
        <f>$BG$79-$BH$79</f>
        <v>177</v>
      </c>
      <c r="BJ79" s="26">
        <f>$BH$79/$BG$79</f>
        <v>0.90534759358288774</v>
      </c>
    </row>
    <row r="80" spans="2:62" s="32" customFormat="1" x14ac:dyDescent="0.25">
      <c r="B80" s="61">
        <v>42370</v>
      </c>
      <c r="C80" s="20">
        <v>124889</v>
      </c>
      <c r="D80" s="20">
        <v>116836</v>
      </c>
      <c r="E80" s="20">
        <f>$C$80-$D$80</f>
        <v>8053</v>
      </c>
      <c r="F80" s="26">
        <f>$D$80/$C$80</f>
        <v>0.93551874064168983</v>
      </c>
      <c r="G80" s="39"/>
      <c r="H80" s="28"/>
      <c r="I80" s="61">
        <v>42370</v>
      </c>
      <c r="J80" s="20">
        <v>17019</v>
      </c>
      <c r="K80" s="20">
        <v>15721</v>
      </c>
      <c r="L80" s="20">
        <f>$J$80-$K$80</f>
        <v>1298</v>
      </c>
      <c r="M80" s="26">
        <f>$K$80/$J$80</f>
        <v>0.92373229919501731</v>
      </c>
      <c r="N80" s="39"/>
      <c r="O80" s="28"/>
      <c r="P80" s="61">
        <v>42370</v>
      </c>
      <c r="Q80" s="20">
        <v>21967</v>
      </c>
      <c r="R80" s="20">
        <v>21297</v>
      </c>
      <c r="S80" s="20">
        <f>$Q$80-$R$80</f>
        <v>670</v>
      </c>
      <c r="T80" s="26">
        <f>$R$80/$Q$80</f>
        <v>0.96949970410160691</v>
      </c>
      <c r="U80" s="39"/>
      <c r="V80" s="28"/>
      <c r="W80" s="61">
        <v>42370</v>
      </c>
      <c r="X80" s="20">
        <v>7937</v>
      </c>
      <c r="Y80" s="20">
        <v>7818</v>
      </c>
      <c r="Z80" s="20">
        <f>$X$80-$Y$80</f>
        <v>119</v>
      </c>
      <c r="AA80" s="26">
        <f>$Y$80/$X$80</f>
        <v>0.98500692957036662</v>
      </c>
      <c r="AB80" s="39"/>
      <c r="AC80" s="28"/>
      <c r="AD80" s="61">
        <v>42370</v>
      </c>
      <c r="AE80" s="20">
        <v>7831</v>
      </c>
      <c r="AF80" s="20">
        <v>7515</v>
      </c>
      <c r="AG80" s="20">
        <f>$AE$80-$AF$80</f>
        <v>316</v>
      </c>
      <c r="AH80" s="26">
        <f>$AF$80/$AE$80</f>
        <v>0.95964755459072915</v>
      </c>
      <c r="AI80" s="39"/>
      <c r="AJ80" s="28"/>
      <c r="AK80" s="61">
        <v>42370</v>
      </c>
      <c r="AL80" s="20">
        <v>4440</v>
      </c>
      <c r="AM80" s="20">
        <v>4195</v>
      </c>
      <c r="AN80" s="20">
        <f>$AL$80-$AM$80</f>
        <v>245</v>
      </c>
      <c r="AO80" s="26">
        <f>$AM$80/$AL$80</f>
        <v>0.94481981981981977</v>
      </c>
      <c r="AP80" s="39"/>
      <c r="AQ80" s="28"/>
      <c r="AR80" s="61">
        <v>42370</v>
      </c>
      <c r="AS80" s="20">
        <v>10724</v>
      </c>
      <c r="AT80" s="20">
        <v>8690</v>
      </c>
      <c r="AU80" s="20">
        <f>$AS$80-$AT$80</f>
        <v>2034</v>
      </c>
      <c r="AV80" s="26">
        <f>$AT$80/$AS$80</f>
        <v>0.8103319656844461</v>
      </c>
      <c r="AW80" s="39"/>
      <c r="AX80" s="28"/>
      <c r="AY80" s="61">
        <v>42370</v>
      </c>
      <c r="AZ80" s="20">
        <v>1562</v>
      </c>
      <c r="BA80" s="20">
        <v>1447</v>
      </c>
      <c r="BB80" s="20">
        <f>$AZ$80-$BA$80</f>
        <v>115</v>
      </c>
      <c r="BC80" s="26">
        <f>$BA$80/$AZ$80</f>
        <v>0.92637644046094747</v>
      </c>
      <c r="BD80" s="39"/>
      <c r="BE80" s="28"/>
      <c r="BF80" s="61">
        <v>42370</v>
      </c>
      <c r="BG80" s="20">
        <v>1782</v>
      </c>
      <c r="BH80" s="20">
        <v>1572</v>
      </c>
      <c r="BI80" s="20">
        <f>$BG$80-$BH$80</f>
        <v>210</v>
      </c>
      <c r="BJ80" s="26">
        <f>$BH$80/$BG$80</f>
        <v>0.88215488215488214</v>
      </c>
    </row>
    <row r="81" spans="2:62" s="32" customFormat="1" x14ac:dyDescent="0.25">
      <c r="B81" s="61">
        <v>42401</v>
      </c>
      <c r="C81" s="20">
        <v>145615</v>
      </c>
      <c r="D81" s="20">
        <v>138933</v>
      </c>
      <c r="E81" s="20">
        <f>$C$81-$D$81</f>
        <v>6682</v>
      </c>
      <c r="F81" s="26">
        <f>$D$81/$C$81</f>
        <v>0.9541118703430278</v>
      </c>
      <c r="G81" s="39"/>
      <c r="H81" s="28"/>
      <c r="I81" s="61">
        <v>42401</v>
      </c>
      <c r="J81" s="20">
        <v>18647</v>
      </c>
      <c r="K81" s="20">
        <v>17623</v>
      </c>
      <c r="L81" s="20">
        <f>$J$81-$K$81</f>
        <v>1024</v>
      </c>
      <c r="M81" s="26">
        <f>$K$81/$J$81</f>
        <v>0.94508500026813969</v>
      </c>
      <c r="N81" s="39"/>
      <c r="O81" s="28"/>
      <c r="P81" s="61">
        <v>42401</v>
      </c>
      <c r="Q81" s="20">
        <v>22309</v>
      </c>
      <c r="R81" s="20">
        <v>21795</v>
      </c>
      <c r="S81" s="20">
        <f>$Q$81-$R$81</f>
        <v>514</v>
      </c>
      <c r="T81" s="26">
        <f>$R$81/$Q$81</f>
        <v>0.9769599713120265</v>
      </c>
      <c r="U81" s="39"/>
      <c r="V81" s="28"/>
      <c r="W81" s="61">
        <v>42401</v>
      </c>
      <c r="X81" s="20">
        <v>7411</v>
      </c>
      <c r="Y81" s="20">
        <v>7381</v>
      </c>
      <c r="Z81" s="20">
        <f>$X$81-$Y$81</f>
        <v>30</v>
      </c>
      <c r="AA81" s="26">
        <f>$Y$81/$X$81</f>
        <v>0.99595196329780056</v>
      </c>
      <c r="AB81" s="39"/>
      <c r="AC81" s="28"/>
      <c r="AD81" s="61">
        <v>42401</v>
      </c>
      <c r="AE81" s="20">
        <v>8337</v>
      </c>
      <c r="AF81" s="20">
        <v>8177</v>
      </c>
      <c r="AG81" s="20">
        <f>$AE$81-$AF$81</f>
        <v>160</v>
      </c>
      <c r="AH81" s="26">
        <f>$AF$81/$AE$81</f>
        <v>0.98080844428451486</v>
      </c>
      <c r="AI81" s="39"/>
      <c r="AJ81" s="28"/>
      <c r="AK81" s="61">
        <v>42401</v>
      </c>
      <c r="AL81" s="20">
        <v>4566</v>
      </c>
      <c r="AM81" s="20">
        <v>4373</v>
      </c>
      <c r="AN81" s="20">
        <f>$AL$81-$AM$81</f>
        <v>193</v>
      </c>
      <c r="AO81" s="26">
        <f>$AM$81/$AL$81</f>
        <v>0.95773105562855887</v>
      </c>
      <c r="AP81" s="39"/>
      <c r="AQ81" s="28"/>
      <c r="AR81" s="61">
        <v>42401</v>
      </c>
      <c r="AS81" s="20">
        <v>10906</v>
      </c>
      <c r="AT81" s="20">
        <v>8836</v>
      </c>
      <c r="AU81" s="20">
        <f>$AS$81-$AT$81</f>
        <v>2070</v>
      </c>
      <c r="AV81" s="26">
        <f>$AT$81/$AS$81</f>
        <v>0.8101962222629745</v>
      </c>
      <c r="AW81" s="39"/>
      <c r="AX81" s="28"/>
      <c r="AY81" s="61">
        <v>42401</v>
      </c>
      <c r="AZ81" s="20">
        <v>1504</v>
      </c>
      <c r="BA81" s="20">
        <v>1354</v>
      </c>
      <c r="BB81" s="20">
        <f>$AZ$81-$BA$81</f>
        <v>150</v>
      </c>
      <c r="BC81" s="26">
        <f>$BA$81/$AZ$81</f>
        <v>0.90026595744680848</v>
      </c>
      <c r="BD81" s="39"/>
      <c r="BE81" s="28"/>
      <c r="BF81" s="61">
        <v>42401</v>
      </c>
      <c r="BG81" s="20">
        <v>1998</v>
      </c>
      <c r="BH81" s="20">
        <v>1758</v>
      </c>
      <c r="BI81" s="20">
        <f>$BG$81-$BH$81</f>
        <v>240</v>
      </c>
      <c r="BJ81" s="26">
        <f>$BH$81/$BG$81</f>
        <v>0.87987987987987992</v>
      </c>
    </row>
    <row r="82" spans="2:62" s="32" customFormat="1" ht="15.75" thickBot="1" x14ac:dyDescent="0.3">
      <c r="B82" s="61">
        <v>42430</v>
      </c>
      <c r="C82" s="20">
        <v>155180</v>
      </c>
      <c r="D82" s="20">
        <v>147218</v>
      </c>
      <c r="E82" s="20">
        <f>$C$82-$D$82</f>
        <v>7962</v>
      </c>
      <c r="F82" s="26">
        <f>$D$82/$C$82</f>
        <v>0.94869184173218202</v>
      </c>
      <c r="G82" s="39"/>
      <c r="H82" s="28"/>
      <c r="I82" s="61">
        <v>42430</v>
      </c>
      <c r="J82" s="20">
        <v>19568</v>
      </c>
      <c r="K82" s="20">
        <v>18326</v>
      </c>
      <c r="L82" s="20">
        <f>$J$82-$K$82</f>
        <v>1242</v>
      </c>
      <c r="M82" s="26">
        <f>$K$82/$J$82</f>
        <v>0.93652902698282914</v>
      </c>
      <c r="N82" s="39"/>
      <c r="O82" s="28"/>
      <c r="P82" s="61">
        <v>42430</v>
      </c>
      <c r="Q82" s="20">
        <v>23316</v>
      </c>
      <c r="R82" s="20">
        <v>22787</v>
      </c>
      <c r="S82" s="20">
        <f>$Q$82-$R$82</f>
        <v>529</v>
      </c>
      <c r="T82" s="26">
        <f>$R$82/$Q$82</f>
        <v>0.97731171727569055</v>
      </c>
      <c r="U82" s="39"/>
      <c r="V82" s="28"/>
      <c r="W82" s="61">
        <v>42430</v>
      </c>
      <c r="X82" s="20">
        <v>7605</v>
      </c>
      <c r="Y82" s="20">
        <v>7568</v>
      </c>
      <c r="Z82" s="20">
        <f>$X$82-$Y$82</f>
        <v>37</v>
      </c>
      <c r="AA82" s="26">
        <f>$Y$82/$X$82</f>
        <v>0.9951347797501644</v>
      </c>
      <c r="AB82" s="39"/>
      <c r="AC82" s="28"/>
      <c r="AD82" s="61">
        <v>42430</v>
      </c>
      <c r="AE82" s="20">
        <v>8261</v>
      </c>
      <c r="AF82" s="20">
        <v>8082</v>
      </c>
      <c r="AG82" s="20">
        <f>$AE$82-$AF$82</f>
        <v>179</v>
      </c>
      <c r="AH82" s="26">
        <f>$AF$82/$AE$82</f>
        <v>0.97833192107493039</v>
      </c>
      <c r="AI82" s="39"/>
      <c r="AJ82" s="28"/>
      <c r="AK82" s="61">
        <v>42430</v>
      </c>
      <c r="AL82" s="20">
        <v>4465</v>
      </c>
      <c r="AM82" s="20">
        <v>4261</v>
      </c>
      <c r="AN82" s="20">
        <f>$AL$82-$AM$82</f>
        <v>204</v>
      </c>
      <c r="AO82" s="26">
        <f>$AM$82/$AL$82</f>
        <v>0.95431131019036952</v>
      </c>
      <c r="AP82" s="39"/>
      <c r="AQ82" s="28"/>
      <c r="AR82" s="61">
        <v>42430</v>
      </c>
      <c r="AS82" s="20">
        <v>11434</v>
      </c>
      <c r="AT82" s="20">
        <v>9606</v>
      </c>
      <c r="AU82" s="20">
        <f>$AS$82-$AT$82</f>
        <v>1828</v>
      </c>
      <c r="AV82" s="26">
        <f>$AT$82/$AS$82</f>
        <v>0.84012594017841524</v>
      </c>
      <c r="AW82" s="39"/>
      <c r="AX82" s="28"/>
      <c r="AY82" s="61">
        <v>42430</v>
      </c>
      <c r="AZ82" s="20">
        <v>1752</v>
      </c>
      <c r="BA82" s="20">
        <v>1626</v>
      </c>
      <c r="BB82" s="20">
        <f>$AZ$82-$BA$82</f>
        <v>126</v>
      </c>
      <c r="BC82" s="26">
        <f>$BA$82/$AZ$82</f>
        <v>0.92808219178082196</v>
      </c>
      <c r="BD82" s="39"/>
      <c r="BE82" s="28"/>
      <c r="BF82" s="61">
        <v>42430</v>
      </c>
      <c r="BG82" s="20">
        <v>2121</v>
      </c>
      <c r="BH82" s="20">
        <v>1910</v>
      </c>
      <c r="BI82" s="20">
        <f>$BG$82-$BH$82</f>
        <v>211</v>
      </c>
      <c r="BJ82" s="26">
        <f>$BH$82/$BG$82</f>
        <v>0.90051862329090049</v>
      </c>
    </row>
    <row r="83" spans="2:62" s="32" customFormat="1" x14ac:dyDescent="0.25">
      <c r="B83" s="60">
        <v>42461</v>
      </c>
      <c r="C83" s="78">
        <v>150813</v>
      </c>
      <c r="D83" s="78">
        <v>140315</v>
      </c>
      <c r="E83" s="78">
        <f>$C$83-$D$83</f>
        <v>10498</v>
      </c>
      <c r="F83" s="25">
        <f>$D$83/$C$83</f>
        <v>0.93039061619356422</v>
      </c>
      <c r="G83" s="39"/>
      <c r="H83" s="28"/>
      <c r="I83" s="60">
        <v>42461</v>
      </c>
      <c r="J83" s="78">
        <v>18292</v>
      </c>
      <c r="K83" s="78">
        <v>16748</v>
      </c>
      <c r="L83" s="78">
        <f>$J$83-$K$83</f>
        <v>1544</v>
      </c>
      <c r="M83" s="25">
        <f>$K$83/$J$83</f>
        <v>0.91559151541657557</v>
      </c>
      <c r="N83" s="39"/>
      <c r="O83" s="28"/>
      <c r="P83" s="60">
        <v>42461</v>
      </c>
      <c r="Q83" s="78">
        <v>22943</v>
      </c>
      <c r="R83" s="78">
        <v>22341</v>
      </c>
      <c r="S83" s="78">
        <f>$Q$83-$R$83</f>
        <v>602</v>
      </c>
      <c r="T83" s="25">
        <f>$R$83/$Q$83</f>
        <v>0.9737610600183062</v>
      </c>
      <c r="U83" s="39"/>
      <c r="V83" s="28"/>
      <c r="W83" s="60">
        <v>42461</v>
      </c>
      <c r="X83" s="78">
        <v>7448</v>
      </c>
      <c r="Y83" s="78">
        <v>7387</v>
      </c>
      <c r="Z83" s="78">
        <f>$X$83-$Y$83</f>
        <v>61</v>
      </c>
      <c r="AA83" s="25">
        <f>$Y$83/$X$83</f>
        <v>0.99180988184747587</v>
      </c>
      <c r="AB83" s="39"/>
      <c r="AC83" s="28"/>
      <c r="AD83" s="60">
        <v>42461</v>
      </c>
      <c r="AE83" s="78">
        <v>7400</v>
      </c>
      <c r="AF83" s="78">
        <v>7164</v>
      </c>
      <c r="AG83" s="78">
        <f>$AE$83-$AF$83</f>
        <v>236</v>
      </c>
      <c r="AH83" s="25">
        <f>$AF$83/$AE$83</f>
        <v>0.9681081081081081</v>
      </c>
      <c r="AI83" s="39"/>
      <c r="AJ83" s="28"/>
      <c r="AK83" s="60">
        <v>42461</v>
      </c>
      <c r="AL83" s="78">
        <v>4303</v>
      </c>
      <c r="AM83" s="78">
        <v>4070</v>
      </c>
      <c r="AN83" s="78">
        <f>$AL$83-$AM$83</f>
        <v>233</v>
      </c>
      <c r="AO83" s="25">
        <f>$AM$83/$AL$83</f>
        <v>0.94585173135022083</v>
      </c>
      <c r="AP83" s="39"/>
      <c r="AQ83" s="28"/>
      <c r="AR83" s="60">
        <v>42461</v>
      </c>
      <c r="AS83" s="80">
        <v>11552.5</v>
      </c>
      <c r="AT83" s="80">
        <v>9566.5</v>
      </c>
      <c r="AU83" s="78">
        <f>$AS$83-$AT$83</f>
        <v>1986</v>
      </c>
      <c r="AV83" s="25">
        <f>$AT$83/$AS$83</f>
        <v>0.82808915819086781</v>
      </c>
      <c r="AW83" s="39"/>
      <c r="AX83" s="28"/>
      <c r="AY83" s="60">
        <v>42461</v>
      </c>
      <c r="AZ83" s="78">
        <v>1645</v>
      </c>
      <c r="BA83" s="78">
        <v>1496</v>
      </c>
      <c r="BB83" s="78">
        <f>$AZ$83-$BA$83</f>
        <v>149</v>
      </c>
      <c r="BC83" s="25">
        <f>$BA$83/$AZ$83</f>
        <v>0.90942249240121575</v>
      </c>
      <c r="BD83" s="39"/>
      <c r="BE83" s="28"/>
      <c r="BF83" s="60">
        <v>42461</v>
      </c>
      <c r="BG83" s="78">
        <v>1996</v>
      </c>
      <c r="BH83" s="78">
        <v>1790</v>
      </c>
      <c r="BI83" s="78">
        <f>$BG$83-$BH$83</f>
        <v>206</v>
      </c>
      <c r="BJ83" s="25">
        <f>$BH$83/$BG$83</f>
        <v>0.89679358717434865</v>
      </c>
    </row>
    <row r="84" spans="2:62" s="32" customFormat="1" x14ac:dyDescent="0.25">
      <c r="B84" s="61">
        <v>42491</v>
      </c>
      <c r="C84" s="68">
        <v>158154</v>
      </c>
      <c r="D84" s="68">
        <v>148701</v>
      </c>
      <c r="E84" s="68">
        <f>$C$84-$D$84</f>
        <v>9453</v>
      </c>
      <c r="F84" s="26">
        <f>$D$84/$C$84</f>
        <v>0.94022914374596911</v>
      </c>
      <c r="G84" s="39"/>
      <c r="H84" s="28"/>
      <c r="I84" s="61">
        <v>42491</v>
      </c>
      <c r="J84" s="68">
        <v>18368</v>
      </c>
      <c r="K84" s="68">
        <v>16909</v>
      </c>
      <c r="L84" s="68">
        <f>$J$84-$K$84</f>
        <v>1459</v>
      </c>
      <c r="M84" s="26">
        <f>$K$84/$J$84</f>
        <v>0.92056837979094075</v>
      </c>
      <c r="N84" s="39"/>
      <c r="O84" s="28"/>
      <c r="P84" s="61">
        <v>42491</v>
      </c>
      <c r="Q84" s="68">
        <v>23112</v>
      </c>
      <c r="R84" s="68">
        <v>22572</v>
      </c>
      <c r="S84" s="68">
        <f>$Q$84-$R$84</f>
        <v>540</v>
      </c>
      <c r="T84" s="26">
        <f>$R$84/$Q$84</f>
        <v>0.97663551401869164</v>
      </c>
      <c r="U84" s="39"/>
      <c r="V84" s="28"/>
      <c r="W84" s="61">
        <v>42491</v>
      </c>
      <c r="X84" s="68">
        <v>7379</v>
      </c>
      <c r="Y84" s="68">
        <v>7343</v>
      </c>
      <c r="Z84" s="68">
        <f>$X$84-$Y$84</f>
        <v>36</v>
      </c>
      <c r="AA84" s="26">
        <f>$Y$84/$X$84</f>
        <v>0.99512129014771644</v>
      </c>
      <c r="AB84" s="39"/>
      <c r="AC84" s="28"/>
      <c r="AD84" s="61">
        <v>42491</v>
      </c>
      <c r="AE84" s="68">
        <v>7672</v>
      </c>
      <c r="AF84" s="68">
        <v>7484</v>
      </c>
      <c r="AG84" s="68">
        <f>$AE$84-$AF$84</f>
        <v>188</v>
      </c>
      <c r="AH84" s="26">
        <f>$AF$84/$AE$84</f>
        <v>0.97549530761209591</v>
      </c>
      <c r="AI84" s="39"/>
      <c r="AJ84" s="28"/>
      <c r="AK84" s="61">
        <v>42491</v>
      </c>
      <c r="AL84" s="68">
        <v>4352</v>
      </c>
      <c r="AM84" s="68">
        <v>4127</v>
      </c>
      <c r="AN84" s="68">
        <f>$AL$84-$AM$84</f>
        <v>225</v>
      </c>
      <c r="AO84" s="26">
        <f>$AM$84/$AL$84</f>
        <v>0.94829963235294112</v>
      </c>
      <c r="AP84" s="39"/>
      <c r="AQ84" s="28"/>
      <c r="AR84" s="61">
        <v>42491</v>
      </c>
      <c r="AS84" s="68">
        <v>11750</v>
      </c>
      <c r="AT84" s="68">
        <v>9570</v>
      </c>
      <c r="AU84" s="68">
        <f>$AS$84-$AT$84</f>
        <v>2180</v>
      </c>
      <c r="AV84" s="26">
        <f>$AT$84/$AS$84</f>
        <v>0.81446808510638302</v>
      </c>
      <c r="AW84" s="39"/>
      <c r="AX84" s="28"/>
      <c r="AY84" s="61">
        <v>42491</v>
      </c>
      <c r="AZ84" s="68">
        <v>1688</v>
      </c>
      <c r="BA84" s="68">
        <v>1533</v>
      </c>
      <c r="BB84" s="68">
        <f>$AZ$84-$BA$84</f>
        <v>155</v>
      </c>
      <c r="BC84" s="26">
        <f>$BA$84/$AZ$84</f>
        <v>0.90817535545023698</v>
      </c>
      <c r="BD84" s="39"/>
      <c r="BE84" s="28"/>
      <c r="BF84" s="61">
        <v>42491</v>
      </c>
      <c r="BG84" s="68">
        <v>1960</v>
      </c>
      <c r="BH84" s="68">
        <v>1727</v>
      </c>
      <c r="BI84" s="68">
        <f>$BG$84-$BH$84</f>
        <v>233</v>
      </c>
      <c r="BJ84" s="26">
        <f>$BH$84/$BG$84</f>
        <v>0.8811224489795918</v>
      </c>
    </row>
    <row r="85" spans="2:62" s="32" customFormat="1" x14ac:dyDescent="0.25">
      <c r="B85" s="61">
        <v>42522</v>
      </c>
      <c r="C85" s="68">
        <v>162061</v>
      </c>
      <c r="D85" s="68">
        <v>152104</v>
      </c>
      <c r="E85" s="68">
        <f>$C$85-$D$85</f>
        <v>9957</v>
      </c>
      <c r="F85" s="26">
        <f>$D$85/$C$85</f>
        <v>0.93856017178716655</v>
      </c>
      <c r="G85" s="39"/>
      <c r="H85" s="28"/>
      <c r="I85" s="61">
        <v>42522</v>
      </c>
      <c r="J85" s="68">
        <v>19060</v>
      </c>
      <c r="K85" s="68">
        <v>17521</v>
      </c>
      <c r="L85" s="68">
        <f>$J$85-$K$85</f>
        <v>1539</v>
      </c>
      <c r="M85" s="26">
        <f>$K$85/$J$85</f>
        <v>0.91925498426023089</v>
      </c>
      <c r="N85" s="39"/>
      <c r="O85" s="28"/>
      <c r="P85" s="61">
        <v>42522</v>
      </c>
      <c r="Q85" s="68">
        <v>24382</v>
      </c>
      <c r="R85" s="68">
        <v>23812</v>
      </c>
      <c r="S85" s="68">
        <f>$Q$85-$R$85</f>
        <v>570</v>
      </c>
      <c r="T85" s="26">
        <f>$R$85/$Q$85</f>
        <v>0.97662209826921498</v>
      </c>
      <c r="U85" s="39"/>
      <c r="V85" s="28"/>
      <c r="W85" s="61">
        <v>42522</v>
      </c>
      <c r="X85" s="68">
        <v>7562</v>
      </c>
      <c r="Y85" s="68">
        <v>7519</v>
      </c>
      <c r="Z85" s="68">
        <f>$X$85-$Y$85</f>
        <v>43</v>
      </c>
      <c r="AA85" s="26">
        <f>$Y$85/$X$85</f>
        <v>0.99431367363131451</v>
      </c>
      <c r="AB85" s="39"/>
      <c r="AC85" s="28"/>
      <c r="AD85" s="61">
        <v>42522</v>
      </c>
      <c r="AE85" s="68">
        <v>7739</v>
      </c>
      <c r="AF85" s="68">
        <v>7517</v>
      </c>
      <c r="AG85" s="68">
        <f>$AE$85-$AF$85</f>
        <v>222</v>
      </c>
      <c r="AH85" s="26">
        <f>$AF$85/$AE$85</f>
        <v>0.97131412327174049</v>
      </c>
      <c r="AI85" s="39"/>
      <c r="AJ85" s="28"/>
      <c r="AK85" s="61">
        <v>42522</v>
      </c>
      <c r="AL85" s="68">
        <v>4608</v>
      </c>
      <c r="AM85" s="68">
        <v>4437</v>
      </c>
      <c r="AN85" s="68">
        <f>$AL$85-$AM$85</f>
        <v>171</v>
      </c>
      <c r="AO85" s="26">
        <f>$AM$85/$AL$85</f>
        <v>0.962890625</v>
      </c>
      <c r="AP85" s="39"/>
      <c r="AQ85" s="28"/>
      <c r="AR85" s="61">
        <v>42522</v>
      </c>
      <c r="AS85" s="68">
        <v>12515</v>
      </c>
      <c r="AT85" s="68">
        <v>10345</v>
      </c>
      <c r="AU85" s="68">
        <f>$AS$85-$AT$85</f>
        <v>2170</v>
      </c>
      <c r="AV85" s="26">
        <f>$AT$85/$AS$85</f>
        <v>0.82660807031562122</v>
      </c>
      <c r="AW85" s="39"/>
      <c r="AX85" s="28"/>
      <c r="AY85" s="61">
        <v>42522</v>
      </c>
      <c r="AZ85" s="68">
        <v>1738</v>
      </c>
      <c r="BA85" s="68">
        <v>1600</v>
      </c>
      <c r="BB85" s="68">
        <f>$AZ$85-$BA$85</f>
        <v>138</v>
      </c>
      <c r="BC85" s="26">
        <f>$BA$85/$AZ$85</f>
        <v>0.92059838895281931</v>
      </c>
      <c r="BD85" s="39"/>
      <c r="BE85" s="28"/>
      <c r="BF85" s="61">
        <v>42522</v>
      </c>
      <c r="BG85" s="68">
        <v>2104</v>
      </c>
      <c r="BH85" s="68">
        <v>1908</v>
      </c>
      <c r="BI85" s="68">
        <f>$BG$85-$BH$85</f>
        <v>196</v>
      </c>
      <c r="BJ85" s="26">
        <f>$BH$85/$BG$85</f>
        <v>0.90684410646387836</v>
      </c>
    </row>
    <row r="86" spans="2:62" s="32" customFormat="1" x14ac:dyDescent="0.25">
      <c r="B86" s="61">
        <v>42552</v>
      </c>
      <c r="C86" s="68">
        <v>147349</v>
      </c>
      <c r="D86" s="68">
        <v>139065</v>
      </c>
      <c r="E86" s="68">
        <f>$C$86-$D$86</f>
        <v>8284</v>
      </c>
      <c r="F86" s="26">
        <f>$D$86/$C$86</f>
        <v>0.94377973382920821</v>
      </c>
      <c r="G86" s="39"/>
      <c r="H86" s="28"/>
      <c r="I86" s="61">
        <v>42552</v>
      </c>
      <c r="J86" s="68">
        <v>15876</v>
      </c>
      <c r="K86" s="68">
        <v>14628</v>
      </c>
      <c r="L86" s="68">
        <f>$J$86-$K$86</f>
        <v>1248</v>
      </c>
      <c r="M86" s="26">
        <f>$K$86/$J$86</f>
        <v>0.92139077853363571</v>
      </c>
      <c r="N86" s="39"/>
      <c r="O86" s="28"/>
      <c r="P86" s="61">
        <v>42552</v>
      </c>
      <c r="Q86" s="68">
        <v>22650</v>
      </c>
      <c r="R86" s="68">
        <v>22151</v>
      </c>
      <c r="S86" s="68">
        <f>$Q$86-$R$86</f>
        <v>499</v>
      </c>
      <c r="T86" s="26">
        <f>$R$86/$Q$86</f>
        <v>0.97796909492273731</v>
      </c>
      <c r="U86" s="39"/>
      <c r="V86" s="28"/>
      <c r="W86" s="61">
        <v>42552</v>
      </c>
      <c r="X86" s="68">
        <v>7206</v>
      </c>
      <c r="Y86" s="68">
        <v>7162</v>
      </c>
      <c r="Z86" s="68">
        <f>$X$86-$Y$86</f>
        <v>44</v>
      </c>
      <c r="AA86" s="26">
        <f>$Y$86/$X$86</f>
        <v>0.99389397724118789</v>
      </c>
      <c r="AB86" s="39"/>
      <c r="AC86" s="28"/>
      <c r="AD86" s="61">
        <v>42552</v>
      </c>
      <c r="AE86" s="68">
        <v>7258</v>
      </c>
      <c r="AF86" s="68">
        <v>7072</v>
      </c>
      <c r="AG86" s="68">
        <f>$AE$86-$AF$86</f>
        <v>186</v>
      </c>
      <c r="AH86" s="26">
        <f>$AF$86/$AE$86</f>
        <v>0.97437310553871592</v>
      </c>
      <c r="AI86" s="39"/>
      <c r="AJ86" s="28"/>
      <c r="AK86" s="61">
        <v>42552</v>
      </c>
      <c r="AL86" s="68">
        <v>4182</v>
      </c>
      <c r="AM86" s="68">
        <v>4015</v>
      </c>
      <c r="AN86" s="68">
        <f>$AL$86-$AM$86</f>
        <v>167</v>
      </c>
      <c r="AO86" s="26">
        <f>$AM$86/$AL$86</f>
        <v>0.96006695361071259</v>
      </c>
      <c r="AP86" s="39"/>
      <c r="AQ86" s="28"/>
      <c r="AR86" s="61">
        <v>42552</v>
      </c>
      <c r="AS86" s="68">
        <v>11681</v>
      </c>
      <c r="AT86" s="68">
        <v>9606</v>
      </c>
      <c r="AU86" s="68">
        <f>$AS$86-$AT$86</f>
        <v>2075</v>
      </c>
      <c r="AV86" s="26">
        <f>$AT$86/$AS$86</f>
        <v>0.82236109922095713</v>
      </c>
      <c r="AW86" s="39"/>
      <c r="AX86" s="28"/>
      <c r="AY86" s="61">
        <v>42552</v>
      </c>
      <c r="AZ86" s="68">
        <v>1593</v>
      </c>
      <c r="BA86" s="68">
        <v>1471</v>
      </c>
      <c r="BB86" s="68">
        <f>$AZ$86-$BA$86</f>
        <v>122</v>
      </c>
      <c r="BC86" s="26">
        <f>$BA$86/$AZ$86</f>
        <v>0.92341494036409288</v>
      </c>
      <c r="BD86" s="39"/>
      <c r="BE86" s="28"/>
      <c r="BF86" s="61">
        <v>42552</v>
      </c>
      <c r="BG86" s="68">
        <v>1964</v>
      </c>
      <c r="BH86" s="68">
        <v>1754</v>
      </c>
      <c r="BI86" s="68">
        <f>$BG$86-$BH$86</f>
        <v>210</v>
      </c>
      <c r="BJ86" s="26">
        <f>$BH$86/$BG$86</f>
        <v>0.89307535641547864</v>
      </c>
    </row>
    <row r="87" spans="2:62" s="32" customFormat="1" x14ac:dyDescent="0.25">
      <c r="B87" s="61">
        <v>42583</v>
      </c>
      <c r="C87" s="68">
        <v>162001</v>
      </c>
      <c r="D87" s="68">
        <v>152222</v>
      </c>
      <c r="E87" s="68">
        <f>$C$87-$D$87</f>
        <v>9779</v>
      </c>
      <c r="F87" s="26">
        <f>$D$87/$C$87</f>
        <v>0.93963617508533903</v>
      </c>
      <c r="G87" s="39"/>
      <c r="H87" s="28"/>
      <c r="I87" s="61">
        <v>42583</v>
      </c>
      <c r="J87" s="68">
        <v>16660</v>
      </c>
      <c r="K87" s="68">
        <v>15359</v>
      </c>
      <c r="L87" s="68">
        <f>$J$87-$K$87</f>
        <v>1301</v>
      </c>
      <c r="M87" s="26">
        <f>$K$87/$J$87</f>
        <v>0.92190876350540218</v>
      </c>
      <c r="N87" s="39"/>
      <c r="O87" s="28"/>
      <c r="P87" s="61">
        <v>42583</v>
      </c>
      <c r="Q87" s="68">
        <v>24181</v>
      </c>
      <c r="R87" s="68">
        <v>23555</v>
      </c>
      <c r="S87" s="68">
        <f>$Q$87-$R$87</f>
        <v>626</v>
      </c>
      <c r="T87" s="26">
        <f>$R$87/$Q$87</f>
        <v>0.97411190604193376</v>
      </c>
      <c r="U87" s="39"/>
      <c r="V87" s="28"/>
      <c r="W87" s="61">
        <v>42583</v>
      </c>
      <c r="X87" s="68">
        <v>7373</v>
      </c>
      <c r="Y87" s="68">
        <v>7325</v>
      </c>
      <c r="Z87" s="68">
        <f>$X$87-$Y$87</f>
        <v>48</v>
      </c>
      <c r="AA87" s="26">
        <f>$Y$87/$X$87</f>
        <v>0.99348975993489763</v>
      </c>
      <c r="AB87" s="39"/>
      <c r="AC87" s="28"/>
      <c r="AD87" s="61">
        <v>42583</v>
      </c>
      <c r="AE87" s="68">
        <v>8133</v>
      </c>
      <c r="AF87" s="68">
        <v>7861</v>
      </c>
      <c r="AG87" s="68">
        <f>$AE$87-$AF$87</f>
        <v>272</v>
      </c>
      <c r="AH87" s="26">
        <f>$AF$87/$AE$87</f>
        <v>0.96655600639370465</v>
      </c>
      <c r="AI87" s="39"/>
      <c r="AJ87" s="28"/>
      <c r="AK87" s="61">
        <v>42583</v>
      </c>
      <c r="AL87" s="68">
        <v>4523</v>
      </c>
      <c r="AM87" s="68">
        <v>4333</v>
      </c>
      <c r="AN87" s="68">
        <f>$AL$87-$AM$87</f>
        <v>190</v>
      </c>
      <c r="AO87" s="26">
        <f>$AM$87/$AL$87</f>
        <v>0.95799248286535488</v>
      </c>
      <c r="AP87" s="39"/>
      <c r="AQ87" s="28"/>
      <c r="AR87" s="61">
        <v>42583</v>
      </c>
      <c r="AS87" s="68">
        <v>12368</v>
      </c>
      <c r="AT87" s="68">
        <v>10240</v>
      </c>
      <c r="AU87" s="68">
        <f>$AS$87-$AT$87</f>
        <v>2128</v>
      </c>
      <c r="AV87" s="26">
        <f>$AT$87/$AS$87</f>
        <v>0.82794307891332475</v>
      </c>
      <c r="AW87" s="39"/>
      <c r="AX87" s="28"/>
      <c r="AY87" s="61">
        <v>42583</v>
      </c>
      <c r="AZ87" s="68">
        <v>1824</v>
      </c>
      <c r="BA87" s="68">
        <v>1693</v>
      </c>
      <c r="BB87" s="68">
        <f>$AZ$87-$BA$87</f>
        <v>131</v>
      </c>
      <c r="BC87" s="26">
        <f>$BA$87/$AZ$87</f>
        <v>0.92817982456140347</v>
      </c>
      <c r="BD87" s="39"/>
      <c r="BE87" s="28"/>
      <c r="BF87" s="61">
        <v>42583</v>
      </c>
      <c r="BG87" s="68">
        <v>2111</v>
      </c>
      <c r="BH87" s="68">
        <v>1898</v>
      </c>
      <c r="BI87" s="68">
        <f>$BG$87-$BH$87</f>
        <v>213</v>
      </c>
      <c r="BJ87" s="26">
        <f>$BH$87/$BG$87</f>
        <v>0.89909995262908571</v>
      </c>
    </row>
    <row r="88" spans="2:62" s="32" customFormat="1" x14ac:dyDescent="0.25">
      <c r="B88" s="61">
        <v>42614</v>
      </c>
      <c r="C88" s="68">
        <v>157181</v>
      </c>
      <c r="D88" s="68">
        <v>147922</v>
      </c>
      <c r="E88" s="68">
        <f>$C$88-$D$88</f>
        <v>9259</v>
      </c>
      <c r="F88" s="26">
        <f>$D$88/$C$88</f>
        <v>0.94109338915008811</v>
      </c>
      <c r="G88" s="39"/>
      <c r="H88" s="28"/>
      <c r="I88" s="61">
        <v>42614</v>
      </c>
      <c r="J88" s="68">
        <v>16148</v>
      </c>
      <c r="K88" s="68">
        <v>15449</v>
      </c>
      <c r="L88" s="68">
        <f>$J$88-$K$88</f>
        <v>699</v>
      </c>
      <c r="M88" s="26">
        <f>$K$88/$J$88</f>
        <v>0.95671290562298739</v>
      </c>
      <c r="N88" s="39"/>
      <c r="O88" s="28"/>
      <c r="P88" s="61">
        <v>42614</v>
      </c>
      <c r="Q88" s="68">
        <v>23831</v>
      </c>
      <c r="R88" s="68">
        <v>23203</v>
      </c>
      <c r="S88" s="68">
        <f>$Q$88-$R$88</f>
        <v>628</v>
      </c>
      <c r="T88" s="26">
        <f>$R$88/$Q$88</f>
        <v>0.97364776971172007</v>
      </c>
      <c r="U88" s="39"/>
      <c r="V88" s="28"/>
      <c r="W88" s="61">
        <v>42614</v>
      </c>
      <c r="X88" s="68">
        <v>7804</v>
      </c>
      <c r="Y88" s="68">
        <v>7741</v>
      </c>
      <c r="Z88" s="68">
        <f>$X$88-$Y$88</f>
        <v>63</v>
      </c>
      <c r="AA88" s="26">
        <f>$Y$88/$X$88</f>
        <v>0.99192721681189133</v>
      </c>
      <c r="AB88" s="39"/>
      <c r="AC88" s="28"/>
      <c r="AD88" s="61">
        <v>42614</v>
      </c>
      <c r="AE88" s="68">
        <v>7971</v>
      </c>
      <c r="AF88" s="68">
        <v>7694</v>
      </c>
      <c r="AG88" s="68">
        <f>$AE$88-$AF$88</f>
        <v>277</v>
      </c>
      <c r="AH88" s="26">
        <f>$AF$88/$AE$88</f>
        <v>0.96524902772550492</v>
      </c>
      <c r="AI88" s="39"/>
      <c r="AJ88" s="28"/>
      <c r="AK88" s="61">
        <v>42614</v>
      </c>
      <c r="AL88" s="68">
        <v>4705</v>
      </c>
      <c r="AM88" s="68">
        <v>4480</v>
      </c>
      <c r="AN88" s="68">
        <f>$AL$88-$AM$88</f>
        <v>225</v>
      </c>
      <c r="AO88" s="26">
        <f>$AM$88/$AL$88</f>
        <v>0.95217853347502657</v>
      </c>
      <c r="AP88" s="39"/>
      <c r="AQ88" s="28"/>
      <c r="AR88" s="61">
        <v>42614</v>
      </c>
      <c r="AS88" s="68">
        <v>12081</v>
      </c>
      <c r="AT88" s="68">
        <v>9837</v>
      </c>
      <c r="AU88" s="68">
        <f>$AS$88-$AT$88</f>
        <v>2244</v>
      </c>
      <c r="AV88" s="26">
        <f>$AT$88/$AS$88</f>
        <v>0.81425378693816741</v>
      </c>
      <c r="AW88" s="39"/>
      <c r="AX88" s="28"/>
      <c r="AY88" s="61">
        <v>42614</v>
      </c>
      <c r="AZ88" s="68">
        <v>1690</v>
      </c>
      <c r="BA88" s="68">
        <v>1553</v>
      </c>
      <c r="BB88" s="68">
        <f>$AZ$88-$BA$88</f>
        <v>137</v>
      </c>
      <c r="BC88" s="26">
        <f>$BA$88/$AZ$88</f>
        <v>0.91893491124260351</v>
      </c>
      <c r="BD88" s="39"/>
      <c r="BE88" s="28"/>
      <c r="BF88" s="61">
        <v>42614</v>
      </c>
      <c r="BG88" s="68">
        <v>2057</v>
      </c>
      <c r="BH88" s="68">
        <v>1823</v>
      </c>
      <c r="BI88" s="68">
        <f>$BG$88-$BH$88</f>
        <v>234</v>
      </c>
      <c r="BJ88" s="26">
        <f>$BH$88/$BG$88</f>
        <v>0.88624210014584348</v>
      </c>
    </row>
    <row r="89" spans="2:62" s="32" customFormat="1" x14ac:dyDescent="0.25">
      <c r="B89" s="61">
        <v>42644</v>
      </c>
      <c r="C89" s="68">
        <v>157652</v>
      </c>
      <c r="D89" s="68">
        <v>149514</v>
      </c>
      <c r="E89" s="68">
        <f>$C$89-$D$89</f>
        <v>8138</v>
      </c>
      <c r="F89" s="26">
        <f>$D$89/$C$89</f>
        <v>0.94837997615000125</v>
      </c>
      <c r="G89" s="39"/>
      <c r="H89" s="28"/>
      <c r="I89" s="61">
        <v>42644</v>
      </c>
      <c r="J89" s="68">
        <v>16576</v>
      </c>
      <c r="K89" s="68">
        <v>15930</v>
      </c>
      <c r="L89" s="68">
        <f>$J$89-$K$89</f>
        <v>646</v>
      </c>
      <c r="M89" s="26">
        <f>$K$89/$J$89</f>
        <v>0.96102799227799229</v>
      </c>
      <c r="N89" s="39"/>
      <c r="O89" s="28"/>
      <c r="P89" s="61">
        <v>42644</v>
      </c>
      <c r="Q89" s="68">
        <v>23475</v>
      </c>
      <c r="R89" s="68">
        <v>22864</v>
      </c>
      <c r="S89" s="68">
        <f>$Q$89-$R$89</f>
        <v>611</v>
      </c>
      <c r="T89" s="26">
        <f>$R$89/$Q$89</f>
        <v>0.97397231096911607</v>
      </c>
      <c r="U89" s="39"/>
      <c r="V89" s="28"/>
      <c r="W89" s="61">
        <v>42644</v>
      </c>
      <c r="X89" s="68">
        <v>7526</v>
      </c>
      <c r="Y89" s="68">
        <v>7476</v>
      </c>
      <c r="Z89" s="68">
        <f>$X$89-$Y$89</f>
        <v>50</v>
      </c>
      <c r="AA89" s="26">
        <f>$Y$89/$X$89</f>
        <v>0.9933563646027106</v>
      </c>
      <c r="AB89" s="39"/>
      <c r="AC89" s="28"/>
      <c r="AD89" s="61">
        <v>42644</v>
      </c>
      <c r="AE89" s="68">
        <v>8144</v>
      </c>
      <c r="AF89" s="68">
        <v>7931</v>
      </c>
      <c r="AG89" s="68">
        <f>$AE$89-$AF$89</f>
        <v>213</v>
      </c>
      <c r="AH89" s="26">
        <f>$AF$89/$AE$89</f>
        <v>0.97384577603143418</v>
      </c>
      <c r="AI89" s="39"/>
      <c r="AJ89" s="28"/>
      <c r="AK89" s="61">
        <v>42644</v>
      </c>
      <c r="AL89" s="68">
        <v>4626</v>
      </c>
      <c r="AM89" s="68">
        <v>4432</v>
      </c>
      <c r="AN89" s="68">
        <f>$AL$89-$AM$89</f>
        <v>194</v>
      </c>
      <c r="AO89" s="26">
        <f>$AM$89/$AL$89</f>
        <v>0.95806312148724604</v>
      </c>
      <c r="AP89" s="39"/>
      <c r="AQ89" s="28"/>
      <c r="AR89" s="61">
        <v>42644</v>
      </c>
      <c r="AS89" s="68">
        <v>11825</v>
      </c>
      <c r="AT89" s="68">
        <v>9590</v>
      </c>
      <c r="AU89" s="68">
        <f>$AS$89-$AT$89</f>
        <v>2235</v>
      </c>
      <c r="AV89" s="26">
        <f>$AT$89/$AS$89</f>
        <v>0.8109936575052854</v>
      </c>
      <c r="AW89" s="39"/>
      <c r="AX89" s="28"/>
      <c r="AY89" s="61">
        <v>42644</v>
      </c>
      <c r="AZ89" s="68">
        <v>1672</v>
      </c>
      <c r="BA89" s="68">
        <v>1527</v>
      </c>
      <c r="BB89" s="68">
        <f>$AZ$89-$BA$89</f>
        <v>145</v>
      </c>
      <c r="BC89" s="26">
        <f>$BA$89/$AZ$89</f>
        <v>0.91327751196172247</v>
      </c>
      <c r="BD89" s="39"/>
      <c r="BE89" s="28"/>
      <c r="BF89" s="61">
        <v>42644</v>
      </c>
      <c r="BG89" s="68">
        <v>2097</v>
      </c>
      <c r="BH89" s="68">
        <v>1859</v>
      </c>
      <c r="BI89" s="68">
        <f>$BG$89-$BH$89</f>
        <v>238</v>
      </c>
      <c r="BJ89" s="26">
        <f>$BH$89/$BG$89</f>
        <v>0.88650453028135434</v>
      </c>
    </row>
    <row r="90" spans="2:62" s="32" customFormat="1" x14ac:dyDescent="0.25">
      <c r="B90" s="61">
        <v>42675</v>
      </c>
      <c r="C90" s="68">
        <v>162356</v>
      </c>
      <c r="D90" s="68">
        <v>154468</v>
      </c>
      <c r="E90" s="68">
        <f>$C$90-$D$90</f>
        <v>7888</v>
      </c>
      <c r="F90" s="26">
        <f>$D$90/$C$90</f>
        <v>0.95141540811549929</v>
      </c>
      <c r="G90" s="39"/>
      <c r="H90" s="28"/>
      <c r="I90" s="61">
        <v>42675</v>
      </c>
      <c r="J90" s="68">
        <v>17593</v>
      </c>
      <c r="K90" s="68">
        <v>16899</v>
      </c>
      <c r="L90" s="68">
        <f>$J$90-$K$90</f>
        <v>694</v>
      </c>
      <c r="M90" s="26">
        <f>$K$90/$J$90</f>
        <v>0.96055249246859542</v>
      </c>
      <c r="N90" s="39"/>
      <c r="O90" s="28"/>
      <c r="P90" s="61">
        <v>42675</v>
      </c>
      <c r="Q90" s="68">
        <v>25251</v>
      </c>
      <c r="R90" s="68">
        <v>24575</v>
      </c>
      <c r="S90" s="68">
        <f>$Q$90-$R$90</f>
        <v>676</v>
      </c>
      <c r="T90" s="26">
        <f>$R$90/$Q$90</f>
        <v>0.97322878301849436</v>
      </c>
      <c r="U90" s="39"/>
      <c r="V90" s="28"/>
      <c r="W90" s="61">
        <v>42675</v>
      </c>
      <c r="X90" s="68">
        <v>8112</v>
      </c>
      <c r="Y90" s="68">
        <v>8072</v>
      </c>
      <c r="Z90" s="68">
        <f>$X$90-$Y$90</f>
        <v>40</v>
      </c>
      <c r="AA90" s="26">
        <f>$Y$90/$X$90</f>
        <v>0.99506903353057197</v>
      </c>
      <c r="AB90" s="39"/>
      <c r="AC90" s="28"/>
      <c r="AD90" s="61">
        <v>42675</v>
      </c>
      <c r="AE90" s="68">
        <v>8271</v>
      </c>
      <c r="AF90" s="68">
        <v>8090</v>
      </c>
      <c r="AG90" s="68">
        <f>$AE$90-$AF$90</f>
        <v>181</v>
      </c>
      <c r="AH90" s="26">
        <f>$AF$90/$AE$90</f>
        <v>0.97811630999879096</v>
      </c>
      <c r="AI90" s="39"/>
      <c r="AJ90" s="28"/>
      <c r="AK90" s="61">
        <v>42675</v>
      </c>
      <c r="AL90" s="68">
        <v>4935</v>
      </c>
      <c r="AM90" s="68">
        <v>4668</v>
      </c>
      <c r="AN90" s="68">
        <f>$AL$90-$AM$90</f>
        <v>267</v>
      </c>
      <c r="AO90" s="26">
        <f>$AM$90/$AL$90</f>
        <v>0.94589665653495436</v>
      </c>
      <c r="AP90" s="39"/>
      <c r="AQ90" s="28"/>
      <c r="AR90" s="61">
        <v>42675</v>
      </c>
      <c r="AS90" s="68">
        <v>12808</v>
      </c>
      <c r="AT90" s="68">
        <v>10537</v>
      </c>
      <c r="AU90" s="68">
        <f>$AS$90-$AT$90</f>
        <v>2271</v>
      </c>
      <c r="AV90" s="26">
        <f>$AT$90/$AS$90</f>
        <v>0.82268894440974394</v>
      </c>
      <c r="AW90" s="39"/>
      <c r="AX90" s="28"/>
      <c r="AY90" s="61">
        <v>42675</v>
      </c>
      <c r="AZ90" s="68">
        <v>1861</v>
      </c>
      <c r="BA90" s="68">
        <v>1721</v>
      </c>
      <c r="BB90" s="68">
        <f>$AZ$90-$BA$90</f>
        <v>140</v>
      </c>
      <c r="BC90" s="26">
        <f>$BA$90/$AZ$90</f>
        <v>0.92477162815690483</v>
      </c>
      <c r="BD90" s="39"/>
      <c r="BE90" s="28"/>
      <c r="BF90" s="61">
        <v>42675</v>
      </c>
      <c r="BG90" s="68">
        <v>2244</v>
      </c>
      <c r="BH90" s="68">
        <v>2030</v>
      </c>
      <c r="BI90" s="68">
        <f>$BG$90-$BH$90</f>
        <v>214</v>
      </c>
      <c r="BJ90" s="26">
        <f>$BH$90/$BG$90</f>
        <v>0.90463458110516937</v>
      </c>
    </row>
    <row r="91" spans="2:62" s="32" customFormat="1" x14ac:dyDescent="0.25">
      <c r="B91" s="61">
        <v>42705</v>
      </c>
      <c r="C91" s="68">
        <v>148479</v>
      </c>
      <c r="D91" s="68">
        <v>141734</v>
      </c>
      <c r="E91" s="68">
        <f>$C$91-$D$91</f>
        <v>6745</v>
      </c>
      <c r="F91" s="26">
        <f>$D$91/$C$91</f>
        <v>0.95457270051657139</v>
      </c>
      <c r="G91" s="39"/>
      <c r="H91" s="28"/>
      <c r="I91" s="61">
        <v>42705</v>
      </c>
      <c r="J91" s="68">
        <v>16300</v>
      </c>
      <c r="K91" s="68">
        <v>15513</v>
      </c>
      <c r="L91" s="68">
        <f>$J$91-$K$91</f>
        <v>787</v>
      </c>
      <c r="M91" s="26">
        <f>$K$91/$J$91</f>
        <v>0.95171779141104296</v>
      </c>
      <c r="N91" s="39"/>
      <c r="O91" s="28"/>
      <c r="P91" s="61">
        <v>42705</v>
      </c>
      <c r="Q91" s="68">
        <v>22781</v>
      </c>
      <c r="R91" s="68">
        <v>22313</v>
      </c>
      <c r="S91" s="68">
        <f>$Q$91-$R$91</f>
        <v>468</v>
      </c>
      <c r="T91" s="26">
        <f>$R$91/$Q$91</f>
        <v>0.97945656468109388</v>
      </c>
      <c r="U91" s="39"/>
      <c r="V91" s="28"/>
      <c r="W91" s="61">
        <v>42705</v>
      </c>
      <c r="X91" s="68">
        <v>6919</v>
      </c>
      <c r="Y91" s="68">
        <v>6887</v>
      </c>
      <c r="Z91" s="68">
        <f>$X$91-$Y$91</f>
        <v>32</v>
      </c>
      <c r="AA91" s="26">
        <f>$Y$91/$X$91</f>
        <v>0.99537505419858363</v>
      </c>
      <c r="AB91" s="39"/>
      <c r="AC91" s="28"/>
      <c r="AD91" s="61">
        <v>42705</v>
      </c>
      <c r="AE91" s="68">
        <v>7025</v>
      </c>
      <c r="AF91" s="68">
        <v>6900</v>
      </c>
      <c r="AG91" s="68">
        <f>$AE$91-$AF$91</f>
        <v>125</v>
      </c>
      <c r="AH91" s="26">
        <f>$AF$91/$AE$91</f>
        <v>0.98220640569395012</v>
      </c>
      <c r="AI91" s="39"/>
      <c r="AJ91" s="28"/>
      <c r="AK91" s="61">
        <v>42705</v>
      </c>
      <c r="AL91" s="68">
        <v>4118</v>
      </c>
      <c r="AM91" s="68">
        <v>3934</v>
      </c>
      <c r="AN91" s="68">
        <f>$AL$91-$AM$91</f>
        <v>184</v>
      </c>
      <c r="AO91" s="26">
        <f>$AM$91/$AL$91</f>
        <v>0.95531811559009228</v>
      </c>
      <c r="AP91" s="39"/>
      <c r="AQ91" s="28"/>
      <c r="AR91" s="61">
        <v>42705</v>
      </c>
      <c r="AS91" s="68">
        <v>11420</v>
      </c>
      <c r="AT91" s="68">
        <v>9484</v>
      </c>
      <c r="AU91" s="68">
        <f>$AS$91-$AT$91</f>
        <v>1936</v>
      </c>
      <c r="AV91" s="26">
        <f>$AT$91/$AS$91</f>
        <v>0.83047285464098075</v>
      </c>
      <c r="AW91" s="39"/>
      <c r="AX91" s="28"/>
      <c r="AY91" s="61">
        <v>42705</v>
      </c>
      <c r="AZ91" s="68">
        <v>1760</v>
      </c>
      <c r="BA91" s="68">
        <v>1645</v>
      </c>
      <c r="BB91" s="68">
        <f>$AZ$91-$BA$91</f>
        <v>115</v>
      </c>
      <c r="BC91" s="26">
        <f>$BA$91/$AZ$91</f>
        <v>0.93465909090909094</v>
      </c>
      <c r="BD91" s="39"/>
      <c r="BE91" s="28"/>
      <c r="BF91" s="61">
        <v>42705</v>
      </c>
      <c r="BG91" s="68">
        <v>2081</v>
      </c>
      <c r="BH91" s="68">
        <v>1889</v>
      </c>
      <c r="BI91" s="68">
        <f>$BG$91-$BH$91</f>
        <v>192</v>
      </c>
      <c r="BJ91" s="26">
        <f>$BH$91/$BG$91</f>
        <v>0.90773666506487261</v>
      </c>
    </row>
    <row r="92" spans="2:62" s="32" customFormat="1" ht="15.75" thickBot="1" x14ac:dyDescent="0.3">
      <c r="B92" s="79">
        <v>42736</v>
      </c>
      <c r="C92" s="77">
        <v>141772</v>
      </c>
      <c r="D92" s="77">
        <v>133235</v>
      </c>
      <c r="E92" s="77">
        <f>$C$92-$D$92</f>
        <v>8537</v>
      </c>
      <c r="F92" s="27">
        <f>$D$92/$C$92</f>
        <v>0.93978359619671026</v>
      </c>
      <c r="G92" s="39"/>
      <c r="H92" s="28"/>
      <c r="I92" s="79">
        <v>42736</v>
      </c>
      <c r="J92" s="77">
        <v>16397</v>
      </c>
      <c r="K92" s="77">
        <v>15374</v>
      </c>
      <c r="L92" s="77">
        <f>$J$92-$K$92</f>
        <v>1023</v>
      </c>
      <c r="M92" s="27">
        <f>$K$92/$J$92</f>
        <v>0.93761053851314269</v>
      </c>
      <c r="N92" s="39"/>
      <c r="O92" s="28"/>
      <c r="P92" s="79">
        <v>42736</v>
      </c>
      <c r="Q92" s="77">
        <v>23912</v>
      </c>
      <c r="R92" s="77">
        <v>23108</v>
      </c>
      <c r="S92" s="77">
        <f>$Q$92-$R$92</f>
        <v>804</v>
      </c>
      <c r="T92" s="27">
        <f>$R$92/$Q$92</f>
        <v>0.9663767146202743</v>
      </c>
      <c r="U92" s="39"/>
      <c r="V92" s="28"/>
      <c r="W92" s="79">
        <v>42736</v>
      </c>
      <c r="X92" s="77">
        <v>8415</v>
      </c>
      <c r="Y92" s="77">
        <v>8321</v>
      </c>
      <c r="Z92" s="77">
        <f>$X$92-$Y$92</f>
        <v>94</v>
      </c>
      <c r="AA92" s="27">
        <f>$Y$92/$X$92</f>
        <v>0.98882947118241238</v>
      </c>
      <c r="AB92" s="39"/>
      <c r="AC92" s="28"/>
      <c r="AD92" s="79">
        <v>42736</v>
      </c>
      <c r="AE92" s="77">
        <v>8404</v>
      </c>
      <c r="AF92" s="77">
        <v>8083</v>
      </c>
      <c r="AG92" s="77">
        <f>$AE$92-$AF$92</f>
        <v>321</v>
      </c>
      <c r="AH92" s="27">
        <f>$AF$92/$AE$92</f>
        <v>0.96180390290337936</v>
      </c>
      <c r="AI92" s="39"/>
      <c r="AJ92" s="28"/>
      <c r="AK92" s="79">
        <v>42736</v>
      </c>
      <c r="AL92" s="77">
        <v>4817</v>
      </c>
      <c r="AM92" s="77">
        <v>4535</v>
      </c>
      <c r="AN92" s="77">
        <f>$AL$92-$AM$92</f>
        <v>282</v>
      </c>
      <c r="AO92" s="27">
        <f>$AM$92/$AL$92</f>
        <v>0.94145733859248493</v>
      </c>
      <c r="AP92" s="39"/>
      <c r="AQ92" s="28"/>
      <c r="AR92" s="79">
        <v>42736</v>
      </c>
      <c r="AS92" s="77">
        <v>11998</v>
      </c>
      <c r="AT92" s="77">
        <v>9561</v>
      </c>
      <c r="AU92" s="77">
        <f>$AS$92-$AT$92</f>
        <v>2437</v>
      </c>
      <c r="AV92" s="27">
        <f>$AT$92/$AS$92</f>
        <v>0.79688281380230042</v>
      </c>
      <c r="AW92" s="39"/>
      <c r="AX92" s="28"/>
      <c r="AY92" s="79">
        <v>42736</v>
      </c>
      <c r="AZ92" s="77">
        <v>1771</v>
      </c>
      <c r="BA92" s="77">
        <v>1604</v>
      </c>
      <c r="BB92" s="77">
        <f>$AZ$92-$BA$92</f>
        <v>167</v>
      </c>
      <c r="BC92" s="27">
        <f>$BA$92/$AZ$92</f>
        <v>0.90570299265951437</v>
      </c>
      <c r="BD92" s="39"/>
      <c r="BE92" s="28"/>
      <c r="BF92" s="79">
        <v>42736</v>
      </c>
      <c r="BG92" s="77">
        <v>2229</v>
      </c>
      <c r="BH92" s="77">
        <v>1958</v>
      </c>
      <c r="BI92" s="77">
        <f>$BG$92-$BH$92</f>
        <v>271</v>
      </c>
      <c r="BJ92" s="27">
        <f>$BH$92/$BG$92</f>
        <v>0.87842081650964554</v>
      </c>
    </row>
    <row r="93" spans="2:62" s="32" customFormat="1" x14ac:dyDescent="0.25">
      <c r="B93" s="62"/>
      <c r="C93" s="68"/>
      <c r="D93" s="68"/>
      <c r="E93" s="68"/>
      <c r="F93" s="39"/>
      <c r="G93" s="39"/>
      <c r="H93" s="28"/>
      <c r="I93" s="62"/>
      <c r="J93" s="68"/>
      <c r="K93" s="68"/>
      <c r="L93" s="68"/>
      <c r="M93" s="39"/>
      <c r="N93" s="39"/>
      <c r="O93" s="28"/>
      <c r="P93" s="62"/>
      <c r="Q93" s="68"/>
      <c r="R93" s="68"/>
      <c r="S93" s="68"/>
      <c r="T93" s="39"/>
      <c r="U93" s="39"/>
      <c r="V93" s="28"/>
      <c r="W93" s="62"/>
      <c r="X93" s="68"/>
      <c r="Y93" s="68"/>
      <c r="Z93" s="68"/>
      <c r="AA93" s="39"/>
      <c r="AB93" s="39"/>
      <c r="AC93" s="28"/>
      <c r="AD93" s="62"/>
      <c r="AE93" s="68"/>
      <c r="AF93" s="68"/>
      <c r="AG93" s="68"/>
      <c r="AH93" s="39"/>
      <c r="AI93" s="39"/>
      <c r="AJ93" s="28"/>
      <c r="AK93" s="62"/>
      <c r="AL93" s="68"/>
      <c r="AM93" s="68"/>
      <c r="AN93" s="68"/>
      <c r="AO93" s="39"/>
      <c r="AP93" s="39"/>
      <c r="AQ93" s="28"/>
      <c r="AR93" s="62"/>
      <c r="AS93" s="68"/>
      <c r="AT93" s="68"/>
      <c r="AU93" s="68"/>
      <c r="AV93" s="39"/>
      <c r="AW93" s="39"/>
      <c r="AX93" s="28"/>
      <c r="AY93" s="62"/>
      <c r="AZ93" s="68"/>
      <c r="BA93" s="68"/>
      <c r="BB93" s="68"/>
      <c r="BC93" s="39"/>
      <c r="BD93" s="39"/>
      <c r="BE93" s="28"/>
      <c r="BF93" s="62"/>
      <c r="BG93" s="68"/>
      <c r="BH93" s="68"/>
      <c r="BI93" s="68"/>
      <c r="BJ93" s="39"/>
    </row>
    <row r="94" spans="2:62" s="32" customFormat="1" x14ac:dyDescent="0.25">
      <c r="B94" s="38"/>
      <c r="C94" s="69"/>
      <c r="D94" s="69"/>
      <c r="E94" s="69"/>
      <c r="F94" s="39"/>
      <c r="G94" s="39"/>
      <c r="H94" s="28"/>
      <c r="I94" s="38"/>
      <c r="J94" s="69"/>
      <c r="K94" s="69"/>
      <c r="L94" s="69"/>
      <c r="M94" s="39"/>
      <c r="N94" s="39"/>
      <c r="O94" s="28"/>
      <c r="P94" s="38"/>
      <c r="Q94" s="69"/>
      <c r="R94" s="69"/>
      <c r="S94" s="69"/>
      <c r="T94" s="39"/>
      <c r="U94" s="28"/>
      <c r="V94" s="31"/>
      <c r="W94" s="38"/>
      <c r="X94" s="69"/>
      <c r="Y94" s="69"/>
      <c r="Z94" s="69"/>
      <c r="AA94" s="39"/>
      <c r="AB94" s="15"/>
      <c r="AC94" s="31"/>
      <c r="AD94" s="38"/>
      <c r="AE94" s="69"/>
      <c r="AF94" s="69"/>
      <c r="AG94" s="69"/>
      <c r="AH94" s="39"/>
      <c r="AI94" s="28"/>
      <c r="AJ94" s="31"/>
      <c r="AK94" s="38"/>
      <c r="AL94" s="69"/>
      <c r="AM94" s="69"/>
      <c r="AN94" s="69"/>
      <c r="AO94" s="39"/>
      <c r="AP94" s="28"/>
      <c r="AQ94" s="31"/>
      <c r="AR94" s="38"/>
      <c r="AS94" s="69"/>
      <c r="AT94" s="69"/>
      <c r="AU94" s="69"/>
      <c r="AV94" s="39"/>
      <c r="AW94" s="15"/>
      <c r="AX94" s="31"/>
      <c r="AY94" s="38"/>
      <c r="AZ94" s="69"/>
      <c r="BA94" s="69"/>
      <c r="BB94" s="69"/>
      <c r="BC94" s="39"/>
      <c r="BD94" s="15"/>
      <c r="BE94" s="31"/>
      <c r="BF94" s="38"/>
      <c r="BG94" s="69"/>
      <c r="BH94" s="69"/>
      <c r="BI94" s="69"/>
      <c r="BJ94" s="39"/>
    </row>
    <row r="95" spans="2:62" ht="15.75" thickBot="1" x14ac:dyDescent="0.3">
      <c r="C95" s="70"/>
      <c r="D95" s="70"/>
      <c r="E95" s="70"/>
      <c r="J95" s="70"/>
      <c r="K95" s="70"/>
      <c r="L95" s="70"/>
      <c r="Q95" s="70"/>
      <c r="R95" s="70"/>
      <c r="S95" s="70"/>
      <c r="X95" s="70"/>
      <c r="Y95" s="70"/>
      <c r="Z95" s="70"/>
      <c r="AB95" s="15">
        <v>0.97</v>
      </c>
      <c r="AE95" s="70"/>
      <c r="AF95" s="70"/>
      <c r="AG95" s="70"/>
      <c r="AL95" s="70"/>
      <c r="AM95" s="70"/>
      <c r="AN95" s="70"/>
      <c r="AS95" s="70"/>
      <c r="AT95" s="70"/>
      <c r="AU95" s="70"/>
      <c r="AZ95" s="70"/>
      <c r="BA95" s="70"/>
      <c r="BB95" s="70"/>
      <c r="BG95" s="70"/>
      <c r="BH95" s="70"/>
      <c r="BI95" s="70"/>
    </row>
    <row r="96" spans="2:62" s="52" customFormat="1" ht="30.75" thickBot="1" x14ac:dyDescent="0.3">
      <c r="B96" s="49" t="s">
        <v>29</v>
      </c>
      <c r="C96" s="71" t="s">
        <v>24</v>
      </c>
      <c r="D96" s="72" t="s">
        <v>25</v>
      </c>
      <c r="E96" s="72" t="s">
        <v>26</v>
      </c>
      <c r="F96" s="50" t="s">
        <v>27</v>
      </c>
      <c r="G96" s="51"/>
      <c r="I96" s="49" t="s">
        <v>29</v>
      </c>
      <c r="J96" s="71" t="s">
        <v>24</v>
      </c>
      <c r="K96" s="72" t="s">
        <v>25</v>
      </c>
      <c r="L96" s="72" t="s">
        <v>26</v>
      </c>
      <c r="M96" s="50" t="s">
        <v>27</v>
      </c>
      <c r="N96" s="51"/>
      <c r="P96" s="49" t="s">
        <v>29</v>
      </c>
      <c r="Q96" s="71" t="s">
        <v>24</v>
      </c>
      <c r="R96" s="72" t="s">
        <v>25</v>
      </c>
      <c r="S96" s="72" t="s">
        <v>26</v>
      </c>
      <c r="T96" s="50" t="s">
        <v>27</v>
      </c>
      <c r="W96" s="49" t="s">
        <v>29</v>
      </c>
      <c r="X96" s="71" t="s">
        <v>24</v>
      </c>
      <c r="Y96" s="72" t="s">
        <v>25</v>
      </c>
      <c r="Z96" s="72" t="s">
        <v>26</v>
      </c>
      <c r="AA96" s="50" t="s">
        <v>27</v>
      </c>
      <c r="AD96" s="49" t="s">
        <v>29</v>
      </c>
      <c r="AE96" s="71" t="s">
        <v>24</v>
      </c>
      <c r="AF96" s="72" t="s">
        <v>25</v>
      </c>
      <c r="AG96" s="72" t="s">
        <v>26</v>
      </c>
      <c r="AH96" s="50" t="s">
        <v>27</v>
      </c>
      <c r="AK96" s="49" t="s">
        <v>29</v>
      </c>
      <c r="AL96" s="71" t="s">
        <v>24</v>
      </c>
      <c r="AM96" s="72" t="s">
        <v>25</v>
      </c>
      <c r="AN96" s="72" t="s">
        <v>26</v>
      </c>
      <c r="AO96" s="50" t="s">
        <v>27</v>
      </c>
      <c r="AR96" s="49" t="s">
        <v>29</v>
      </c>
      <c r="AS96" s="71" t="s">
        <v>24</v>
      </c>
      <c r="AT96" s="72" t="s">
        <v>25</v>
      </c>
      <c r="AU96" s="72" t="s">
        <v>26</v>
      </c>
      <c r="AV96" s="50" t="s">
        <v>27</v>
      </c>
      <c r="AY96" s="49" t="s">
        <v>29</v>
      </c>
      <c r="AZ96" s="71" t="s">
        <v>24</v>
      </c>
      <c r="BA96" s="72" t="s">
        <v>25</v>
      </c>
      <c r="BB96" s="72" t="s">
        <v>26</v>
      </c>
      <c r="BC96" s="50" t="s">
        <v>27</v>
      </c>
      <c r="BF96" s="49" t="s">
        <v>29</v>
      </c>
      <c r="BG96" s="71" t="s">
        <v>24</v>
      </c>
      <c r="BH96" s="72" t="s">
        <v>25</v>
      </c>
      <c r="BI96" s="72" t="s">
        <v>26</v>
      </c>
      <c r="BJ96" s="50" t="s">
        <v>27</v>
      </c>
    </row>
    <row r="97" spans="2:62" ht="15.75" thickBot="1" x14ac:dyDescent="0.3">
      <c r="B97" s="33" t="s">
        <v>30</v>
      </c>
      <c r="C97" s="36">
        <f>SUM(C5:C10)</f>
        <v>449790</v>
      </c>
      <c r="D97" s="37">
        <f>SUM(D5:D10)</f>
        <v>430077</v>
      </c>
      <c r="E97" s="36">
        <f>SUM(E5:E10)</f>
        <v>19713</v>
      </c>
      <c r="F97" s="13">
        <f t="shared" ref="F97:F102" si="49">D97/C97</f>
        <v>0.95617288067764961</v>
      </c>
      <c r="G97" s="39"/>
      <c r="I97" s="33" t="s">
        <v>30</v>
      </c>
      <c r="J97" s="97" t="s">
        <v>28</v>
      </c>
      <c r="K97" s="98"/>
      <c r="L97" s="98"/>
      <c r="M97" s="99"/>
      <c r="N97" s="47"/>
      <c r="P97" s="33" t="s">
        <v>30</v>
      </c>
      <c r="Q97" s="36">
        <f>SUM(Q5:Q10)</f>
        <v>114633</v>
      </c>
      <c r="R97" s="37">
        <f>SUM(R5:R10)</f>
        <v>112773</v>
      </c>
      <c r="S97" s="36">
        <f>SUM(S5:S10)</f>
        <v>1860</v>
      </c>
      <c r="T97" s="13">
        <f t="shared" ref="T97:T103" si="50">R97/Q97</f>
        <v>0.98377430582816472</v>
      </c>
      <c r="W97" s="33" t="s">
        <v>30</v>
      </c>
      <c r="X97" s="36">
        <f>SUM(X5:X10)</f>
        <v>31502</v>
      </c>
      <c r="Y97" s="37">
        <f>SUM(Y5:Y10)</f>
        <v>31373</v>
      </c>
      <c r="Z97" s="36">
        <f>SUM(Z5:Z10)</f>
        <v>129</v>
      </c>
      <c r="AA97" s="13">
        <f t="shared" ref="AA97:AA103" si="51">Y97/X97</f>
        <v>0.99590502190337127</v>
      </c>
      <c r="AD97" s="33" t="s">
        <v>30</v>
      </c>
      <c r="AE97" s="100" t="s">
        <v>28</v>
      </c>
      <c r="AF97" s="101"/>
      <c r="AG97" s="101"/>
      <c r="AH97" s="102"/>
      <c r="AK97" s="33" t="s">
        <v>30</v>
      </c>
      <c r="AL97" s="36">
        <f>SUM(AL5:AL10)</f>
        <v>23226</v>
      </c>
      <c r="AM97" s="37">
        <f>SUM(AM5:AM10)</f>
        <v>22529</v>
      </c>
      <c r="AN97" s="36">
        <f>SUM(AN5:AN10)</f>
        <v>697</v>
      </c>
      <c r="AO97" s="13">
        <f t="shared" ref="AO97:AO103" si="52">AM97/AL97</f>
        <v>0.96999052785671236</v>
      </c>
      <c r="AR97" s="33" t="s">
        <v>30</v>
      </c>
      <c r="AS97" s="36">
        <f>SUM(AS5:AS10)</f>
        <v>48235</v>
      </c>
      <c r="AT97" s="37">
        <f>SUM(AT5:AT10)</f>
        <v>41791</v>
      </c>
      <c r="AU97" s="36">
        <f>SUM(AU5:AU10)</f>
        <v>6444</v>
      </c>
      <c r="AV97" s="13">
        <f t="shared" ref="AV97:AV103" si="53">AT97/AS97</f>
        <v>0.86640406343941123</v>
      </c>
      <c r="AY97" s="33" t="s">
        <v>30</v>
      </c>
      <c r="AZ97" s="36">
        <f>SUM(AZ5:AZ10)</f>
        <v>6994</v>
      </c>
      <c r="BA97" s="37">
        <f>SUM(BA5:BA10)</f>
        <v>6580</v>
      </c>
      <c r="BB97" s="36">
        <f>SUM(BB5:BB10)</f>
        <v>414</v>
      </c>
      <c r="BC97" s="13">
        <f t="shared" ref="BC97:BC103" si="54">BA97/AZ97</f>
        <v>0.94080640549042038</v>
      </c>
      <c r="BF97" s="33" t="s">
        <v>30</v>
      </c>
      <c r="BG97" s="36">
        <f>SUM(BG5:BG10)</f>
        <v>7202</v>
      </c>
      <c r="BH97" s="37">
        <f>SUM(BH5:BH10)</f>
        <v>6789</v>
      </c>
      <c r="BI97" s="36">
        <f>SUM(BI5:BI10)</f>
        <v>413</v>
      </c>
      <c r="BJ97" s="13">
        <f t="shared" ref="BJ97:BJ103" si="55">BH97/BG97</f>
        <v>0.94265481810608165</v>
      </c>
    </row>
    <row r="98" spans="2:62" ht="15.75" thickBot="1" x14ac:dyDescent="0.3">
      <c r="B98" s="33" t="s">
        <v>31</v>
      </c>
      <c r="C98" s="36">
        <f>SUM(C11:C22)</f>
        <v>999038</v>
      </c>
      <c r="D98" s="37">
        <f>SUM(D11:D22)</f>
        <v>954001</v>
      </c>
      <c r="E98" s="37">
        <f>SUM(E11:E22)</f>
        <v>45037</v>
      </c>
      <c r="F98" s="13">
        <f t="shared" si="49"/>
        <v>0.95491963268664459</v>
      </c>
      <c r="G98" s="39"/>
      <c r="I98" s="33" t="s">
        <v>31</v>
      </c>
      <c r="J98" s="36">
        <f>SUM(J11:J22)</f>
        <v>202307</v>
      </c>
      <c r="K98" s="37">
        <f>SUM(K11:K22)</f>
        <v>191774</v>
      </c>
      <c r="L98" s="37">
        <f>SUM(L11:L22)</f>
        <v>10533</v>
      </c>
      <c r="M98" s="13">
        <f t="shared" ref="M98:M103" si="56">K98/J98</f>
        <v>0.94793556327759299</v>
      </c>
      <c r="N98" s="39"/>
      <c r="P98" s="33" t="s">
        <v>31</v>
      </c>
      <c r="Q98" s="36">
        <f>SUM(Q11:Q22)</f>
        <v>239860</v>
      </c>
      <c r="R98" s="37">
        <f>SUM(R11:R22)</f>
        <v>235894</v>
      </c>
      <c r="S98" s="37">
        <f>SUM(S11:S22)</f>
        <v>3966</v>
      </c>
      <c r="T98" s="13">
        <f t="shared" si="50"/>
        <v>0.98346535479029429</v>
      </c>
      <c r="W98" s="33" t="s">
        <v>31</v>
      </c>
      <c r="X98" s="36">
        <f>SUM(X11:X22)</f>
        <v>70450</v>
      </c>
      <c r="Y98" s="37">
        <f>SUM(Y11:Y22)</f>
        <v>70201</v>
      </c>
      <c r="Z98" s="37">
        <f>SUM(Z11:Z22)</f>
        <v>249</v>
      </c>
      <c r="AA98" s="13">
        <f t="shared" si="51"/>
        <v>0.99646557842441452</v>
      </c>
      <c r="AD98" s="33" t="s">
        <v>31</v>
      </c>
      <c r="AE98" s="103"/>
      <c r="AF98" s="104"/>
      <c r="AG98" s="104"/>
      <c r="AH98" s="105"/>
      <c r="AK98" s="33" t="s">
        <v>31</v>
      </c>
      <c r="AL98" s="36">
        <f>SUM(AL11:AL22)</f>
        <v>51833</v>
      </c>
      <c r="AM98" s="37">
        <f>SUM(AM11:AM22)</f>
        <v>50327</v>
      </c>
      <c r="AN98" s="37">
        <f>SUM(AN11:AN22)</f>
        <v>1506</v>
      </c>
      <c r="AO98" s="13">
        <f t="shared" si="52"/>
        <v>0.97094515077267374</v>
      </c>
      <c r="AR98" s="33" t="s">
        <v>31</v>
      </c>
      <c r="AS98" s="36">
        <f>SUM(AS11:AS22)</f>
        <v>103598</v>
      </c>
      <c r="AT98" s="37">
        <f>SUM(AT11:AT22)</f>
        <v>90120</v>
      </c>
      <c r="AU98" s="37">
        <f>SUM(AU11:AU22)</f>
        <v>13478</v>
      </c>
      <c r="AV98" s="13">
        <f t="shared" si="53"/>
        <v>0.86990096333906064</v>
      </c>
      <c r="AY98" s="33" t="s">
        <v>31</v>
      </c>
      <c r="AZ98" s="36">
        <f>SUM(AZ11:AZ22)</f>
        <v>15744</v>
      </c>
      <c r="BA98" s="37">
        <f>SUM(BA11:BA22)</f>
        <v>14742</v>
      </c>
      <c r="BB98" s="37">
        <f>SUM(BB11:BB22)</f>
        <v>1002</v>
      </c>
      <c r="BC98" s="13">
        <f t="shared" si="54"/>
        <v>0.93635670731707321</v>
      </c>
      <c r="BF98" s="33" t="s">
        <v>31</v>
      </c>
      <c r="BG98" s="36">
        <f>SUM(BG11:BG22)</f>
        <v>16196</v>
      </c>
      <c r="BH98" s="37">
        <f>SUM(BH11:BH22)</f>
        <v>15143</v>
      </c>
      <c r="BI98" s="37">
        <f>SUM(BI11:BI22)</f>
        <v>1053</v>
      </c>
      <c r="BJ98" s="13">
        <f t="shared" si="55"/>
        <v>0.93498394665349471</v>
      </c>
    </row>
    <row r="99" spans="2:62" ht="15.75" thickBot="1" x14ac:dyDescent="0.3">
      <c r="B99" s="33" t="s">
        <v>32</v>
      </c>
      <c r="C99" s="36">
        <f>SUM(C23:C34)</f>
        <v>1104094</v>
      </c>
      <c r="D99" s="37">
        <f>SUM(D23:D34)</f>
        <v>1058803</v>
      </c>
      <c r="E99" s="37">
        <f>SUM(E23:E34)</f>
        <v>45291</v>
      </c>
      <c r="F99" s="13">
        <f t="shared" si="49"/>
        <v>0.9589790362052506</v>
      </c>
      <c r="G99" s="39"/>
      <c r="I99" s="33" t="s">
        <v>32</v>
      </c>
      <c r="J99" s="36">
        <f>SUM(J23:J34)</f>
        <v>193811</v>
      </c>
      <c r="K99" s="37">
        <f>SUM(K23:K34)</f>
        <v>185569</v>
      </c>
      <c r="L99" s="37">
        <f>SUM(L23:L34)</f>
        <v>8242</v>
      </c>
      <c r="M99" s="13">
        <f t="shared" si="56"/>
        <v>0.95747403398155939</v>
      </c>
      <c r="N99" s="39"/>
      <c r="P99" s="33" t="s">
        <v>32</v>
      </c>
      <c r="Q99" s="36">
        <f>SUM(Q23:Q34)</f>
        <v>250569</v>
      </c>
      <c r="R99" s="37">
        <f>SUM(R23:R34)</f>
        <v>246564</v>
      </c>
      <c r="S99" s="37">
        <f>SUM(S23:S34)</f>
        <v>4005</v>
      </c>
      <c r="T99" s="13">
        <f t="shared" si="50"/>
        <v>0.98401637872202863</v>
      </c>
      <c r="W99" s="33" t="s">
        <v>32</v>
      </c>
      <c r="X99" s="36">
        <f>SUM(X23:X34)</f>
        <v>77607</v>
      </c>
      <c r="Y99" s="37">
        <f>SUM(Y23:Y34)</f>
        <v>77382</v>
      </c>
      <c r="Z99" s="37">
        <f>SUM(Z23:Z34)</f>
        <v>225</v>
      </c>
      <c r="AA99" s="13">
        <f t="shared" si="51"/>
        <v>0.99710077699176625</v>
      </c>
      <c r="AD99" s="33" t="s">
        <v>32</v>
      </c>
      <c r="AE99" s="36">
        <f>SUM(AE23:AE34)</f>
        <v>95182</v>
      </c>
      <c r="AF99" s="37">
        <f>SUM(AF23:AF34)</f>
        <v>93503</v>
      </c>
      <c r="AG99" s="37">
        <f>SUM(AG23:AG34)</f>
        <v>1679</v>
      </c>
      <c r="AH99" s="13">
        <f t="shared" ref="AH99:AH103" si="57">AF99/AE99</f>
        <v>0.9823601101048518</v>
      </c>
      <c r="AK99" s="33" t="s">
        <v>32</v>
      </c>
      <c r="AL99" s="36">
        <f>SUM(AL23:AL34)</f>
        <v>54324</v>
      </c>
      <c r="AM99" s="37">
        <f>SUM(AM23:AM34)</f>
        <v>52934</v>
      </c>
      <c r="AN99" s="37">
        <f>SUM(AN23:AN34)</f>
        <v>1390</v>
      </c>
      <c r="AO99" s="13">
        <f t="shared" si="52"/>
        <v>0.97441278256387598</v>
      </c>
      <c r="AR99" s="33" t="s">
        <v>32</v>
      </c>
      <c r="AS99" s="36">
        <f>SUM(AS23:AS34)</f>
        <v>111660</v>
      </c>
      <c r="AT99" s="37">
        <f>SUM(AT23:AT34)</f>
        <v>97399</v>
      </c>
      <c r="AU99" s="37">
        <f>SUM(AU23:AU34)</f>
        <v>14261</v>
      </c>
      <c r="AV99" s="13">
        <f t="shared" si="53"/>
        <v>0.87228192727924059</v>
      </c>
      <c r="AY99" s="33" t="s">
        <v>32</v>
      </c>
      <c r="AZ99" s="36">
        <f>SUM(AZ23:AZ34)</f>
        <v>17252</v>
      </c>
      <c r="BA99" s="37">
        <f>SUM(BA23:BA34)</f>
        <v>16218</v>
      </c>
      <c r="BB99" s="37">
        <f>SUM(BB23:BB34)</f>
        <v>1034</v>
      </c>
      <c r="BC99" s="13">
        <f t="shared" si="54"/>
        <v>0.94006492000927433</v>
      </c>
      <c r="BF99" s="33" t="s">
        <v>32</v>
      </c>
      <c r="BG99" s="36">
        <f>SUM(BG23:BG34)</f>
        <v>17048</v>
      </c>
      <c r="BH99" s="37">
        <f>SUM(BH23:BH34)</f>
        <v>15951</v>
      </c>
      <c r="BI99" s="37">
        <f>SUM(BI23:BI34)</f>
        <v>1097</v>
      </c>
      <c r="BJ99" s="13">
        <f t="shared" si="55"/>
        <v>0.9356522759267949</v>
      </c>
    </row>
    <row r="100" spans="2:62" ht="15.75" thickBot="1" x14ac:dyDescent="0.3">
      <c r="B100" s="34" t="s">
        <v>33</v>
      </c>
      <c r="C100" s="73">
        <f>SUM(C35:C46)</f>
        <v>1215038</v>
      </c>
      <c r="D100" s="74">
        <f>SUM(D35:D46)</f>
        <v>1160861</v>
      </c>
      <c r="E100" s="74">
        <f>SUM(E35:E46)</f>
        <v>54177</v>
      </c>
      <c r="F100" s="19">
        <f t="shared" si="49"/>
        <v>0.95541127108781787</v>
      </c>
      <c r="G100" s="39"/>
      <c r="I100" s="34" t="s">
        <v>33</v>
      </c>
      <c r="J100" s="73">
        <f>SUM(J35:J46)</f>
        <v>195081</v>
      </c>
      <c r="K100" s="74">
        <f>SUM(K35:K46)</f>
        <v>186284</v>
      </c>
      <c r="L100" s="74">
        <f>SUM(L35:L46)</f>
        <v>8797</v>
      </c>
      <c r="M100" s="19">
        <f t="shared" si="56"/>
        <v>0.95490591087804555</v>
      </c>
      <c r="N100" s="39"/>
      <c r="P100" s="34" t="s">
        <v>33</v>
      </c>
      <c r="Q100" s="73">
        <f>SUM(Q35:Q46)</f>
        <v>253766</v>
      </c>
      <c r="R100" s="74">
        <f>SUM(R35:R46)</f>
        <v>249666</v>
      </c>
      <c r="S100" s="74">
        <f>SUM(S35:S46)</f>
        <v>4100</v>
      </c>
      <c r="T100" s="19">
        <f t="shared" si="50"/>
        <v>0.98384338327435517</v>
      </c>
      <c r="W100" s="34" t="s">
        <v>33</v>
      </c>
      <c r="X100" s="73">
        <f>SUM(X35:X46)</f>
        <v>80633</v>
      </c>
      <c r="Y100" s="74">
        <f>SUM(Y35:Y46)</f>
        <v>80363</v>
      </c>
      <c r="Z100" s="74">
        <f>SUM(Z35:Z46)</f>
        <v>270</v>
      </c>
      <c r="AA100" s="19">
        <f t="shared" si="51"/>
        <v>0.99665149504545281</v>
      </c>
      <c r="AD100" s="34" t="s">
        <v>33</v>
      </c>
      <c r="AE100" s="73">
        <f>SUM(AE35:AE46)</f>
        <v>95127</v>
      </c>
      <c r="AF100" s="74">
        <f>SUM(AF35:AF46)</f>
        <v>93189</v>
      </c>
      <c r="AG100" s="74">
        <f>SUM(AG35:AG46)</f>
        <v>1938</v>
      </c>
      <c r="AH100" s="19">
        <f t="shared" si="57"/>
        <v>0.97962723516982564</v>
      </c>
      <c r="AK100" s="34" t="s">
        <v>33</v>
      </c>
      <c r="AL100" s="73">
        <f>SUM(AL35:AL46)</f>
        <v>54413</v>
      </c>
      <c r="AM100" s="74">
        <f>SUM(AM35:AM46)</f>
        <v>52957</v>
      </c>
      <c r="AN100" s="74">
        <f>SUM(AN35:AN46)</f>
        <v>1456</v>
      </c>
      <c r="AO100" s="19">
        <f t="shared" si="52"/>
        <v>0.97324168856707038</v>
      </c>
      <c r="AR100" s="34" t="s">
        <v>33</v>
      </c>
      <c r="AS100" s="73">
        <f>SUM(AS35:AS46)</f>
        <v>116528</v>
      </c>
      <c r="AT100" s="74">
        <f>SUM(AT35:AT46)</f>
        <v>101632</v>
      </c>
      <c r="AU100" s="74">
        <f>SUM(AU35:AU46)</f>
        <v>14896</v>
      </c>
      <c r="AV100" s="19">
        <f t="shared" si="53"/>
        <v>0.87216806261156121</v>
      </c>
      <c r="AY100" s="34" t="s">
        <v>33</v>
      </c>
      <c r="AZ100" s="73">
        <f>SUM(AZ35:AZ46)</f>
        <v>17777</v>
      </c>
      <c r="BA100" s="74">
        <f>SUM(BA35:BA46)</f>
        <v>16902</v>
      </c>
      <c r="BB100" s="74">
        <f>SUM(BB35:BB46)</f>
        <v>875</v>
      </c>
      <c r="BC100" s="19">
        <f t="shared" si="54"/>
        <v>0.95077909658547566</v>
      </c>
      <c r="BF100" s="34" t="s">
        <v>33</v>
      </c>
      <c r="BG100" s="73">
        <f>SUM(BG35:BG46)</f>
        <v>17331</v>
      </c>
      <c r="BH100" s="74">
        <f>SUM(BH35:BH46)</f>
        <v>16145</v>
      </c>
      <c r="BI100" s="74">
        <f>SUM(BI35:BI46)</f>
        <v>1186</v>
      </c>
      <c r="BJ100" s="19">
        <f t="shared" si="55"/>
        <v>0.93156771103802438</v>
      </c>
    </row>
    <row r="101" spans="2:62" ht="15.75" thickBot="1" x14ac:dyDescent="0.3">
      <c r="B101" s="33" t="s">
        <v>34</v>
      </c>
      <c r="C101" s="36">
        <f>SUM(C47:C58)</f>
        <v>1354130</v>
      </c>
      <c r="D101" s="37">
        <f>SUM(D47:D58)</f>
        <v>1290995</v>
      </c>
      <c r="E101" s="37">
        <f>SUM(E47:E58)</f>
        <v>63135</v>
      </c>
      <c r="F101" s="13">
        <f t="shared" si="49"/>
        <v>0.95337596833391181</v>
      </c>
      <c r="G101" s="39"/>
      <c r="I101" s="33" t="s">
        <v>34</v>
      </c>
      <c r="J101" s="36">
        <f>SUM(J47:J58)</f>
        <v>216519</v>
      </c>
      <c r="K101" s="37">
        <f>SUM(K47:K58)</f>
        <v>205241</v>
      </c>
      <c r="L101" s="37">
        <f>SUM(L47:L58)</f>
        <v>11278</v>
      </c>
      <c r="M101" s="13">
        <f t="shared" si="56"/>
        <v>0.94791219246347891</v>
      </c>
      <c r="N101" s="39"/>
      <c r="P101" s="33" t="s">
        <v>34</v>
      </c>
      <c r="Q101" s="36">
        <f>SUM(Q47:Q58)</f>
        <v>262144</v>
      </c>
      <c r="R101" s="37">
        <f>SUM(R47:R58)</f>
        <v>257495</v>
      </c>
      <c r="S101" s="37">
        <f>SUM(S47:S58)</f>
        <v>4649</v>
      </c>
      <c r="T101" s="13">
        <f t="shared" si="50"/>
        <v>0.98226547241210938</v>
      </c>
      <c r="W101" s="33" t="s">
        <v>34</v>
      </c>
      <c r="X101" s="36">
        <f>SUM(X47:X58)</f>
        <v>84988</v>
      </c>
      <c r="Y101" s="37">
        <f>SUM(Y47:Y58)</f>
        <v>84749</v>
      </c>
      <c r="Z101" s="37">
        <f>SUM(Z47:Z58)</f>
        <v>239</v>
      </c>
      <c r="AA101" s="13">
        <f t="shared" si="51"/>
        <v>0.99718783828305169</v>
      </c>
      <c r="AD101" s="33" t="s">
        <v>34</v>
      </c>
      <c r="AE101" s="36">
        <f>SUM(AE47:AE58)</f>
        <v>94946</v>
      </c>
      <c r="AF101" s="37">
        <f>SUM(AF47:AF58)</f>
        <v>92650</v>
      </c>
      <c r="AG101" s="37">
        <f>SUM(AG47:AG58)</f>
        <v>2296</v>
      </c>
      <c r="AH101" s="13">
        <f t="shared" si="57"/>
        <v>0.97581783329471494</v>
      </c>
      <c r="AK101" s="33" t="s">
        <v>34</v>
      </c>
      <c r="AL101" s="36">
        <f>SUM(AL47:AL58)</f>
        <v>54643</v>
      </c>
      <c r="AM101" s="37">
        <f>SUM(AM47:AM58)</f>
        <v>53138</v>
      </c>
      <c r="AN101" s="37">
        <f>SUM(AN47:AN58)</f>
        <v>1505</v>
      </c>
      <c r="AO101" s="13">
        <f t="shared" si="52"/>
        <v>0.97245758834617424</v>
      </c>
      <c r="AR101" s="33" t="s">
        <v>34</v>
      </c>
      <c r="AS101" s="36">
        <f>SUM(AS47:AS58)</f>
        <v>123543</v>
      </c>
      <c r="AT101" s="37">
        <f>SUM(AT47:AT58)</f>
        <v>106104</v>
      </c>
      <c r="AU101" s="37">
        <f>SUM(AU47:AU58)</f>
        <v>17439</v>
      </c>
      <c r="AV101" s="13">
        <f t="shared" si="53"/>
        <v>0.85884267016342486</v>
      </c>
      <c r="AY101" s="33" t="s">
        <v>34</v>
      </c>
      <c r="AZ101" s="36">
        <f>SUM(AZ47:AZ58)</f>
        <v>18762</v>
      </c>
      <c r="BA101" s="37">
        <f>SUM(BA47:BA58)</f>
        <v>17766</v>
      </c>
      <c r="BB101" s="37">
        <f>SUM(BB47:BB58)</f>
        <v>996</v>
      </c>
      <c r="BC101" s="13">
        <f t="shared" si="54"/>
        <v>0.9469139750559642</v>
      </c>
      <c r="BF101" s="33" t="s">
        <v>34</v>
      </c>
      <c r="BG101" s="36">
        <f>SUM(BG47:BG58)</f>
        <v>18237</v>
      </c>
      <c r="BH101" s="37">
        <f>SUM(BH47:BH58)</f>
        <v>16840</v>
      </c>
      <c r="BI101" s="37">
        <f>SUM(BI47:BI58)</f>
        <v>1397</v>
      </c>
      <c r="BJ101" s="13">
        <f t="shared" si="55"/>
        <v>0.92339748862203208</v>
      </c>
    </row>
    <row r="102" spans="2:62" ht="15.75" thickBot="1" x14ac:dyDescent="0.3">
      <c r="B102" s="35" t="s">
        <v>35</v>
      </c>
      <c r="C102" s="36">
        <f>SUM(C59:C70)</f>
        <v>1545360</v>
      </c>
      <c r="D102" s="37">
        <f>SUM(D59:D70)</f>
        <v>1455083</v>
      </c>
      <c r="E102" s="37">
        <f>SUM(E59:E70)</f>
        <v>90277</v>
      </c>
      <c r="F102" s="13">
        <f t="shared" si="49"/>
        <v>0.94158189677486148</v>
      </c>
      <c r="G102" s="39"/>
      <c r="I102" s="35" t="s">
        <v>35</v>
      </c>
      <c r="J102" s="36">
        <f>SUM(J59:J70)</f>
        <v>228710</v>
      </c>
      <c r="K102" s="37">
        <f>SUM(K59:K70)</f>
        <v>213443</v>
      </c>
      <c r="L102" s="37">
        <f>SUM(L59:L70)</f>
        <v>15267</v>
      </c>
      <c r="M102" s="13">
        <f t="shared" si="56"/>
        <v>0.93324734379782259</v>
      </c>
      <c r="N102" s="39"/>
      <c r="P102" s="35" t="s">
        <v>35</v>
      </c>
      <c r="Q102" s="36">
        <f>SUM(Q59:Q70)</f>
        <v>266990</v>
      </c>
      <c r="R102" s="37">
        <f>SUM(R59:R70)</f>
        <v>260761</v>
      </c>
      <c r="S102" s="37">
        <f>SUM(S59:S70)</f>
        <v>6229</v>
      </c>
      <c r="T102" s="13">
        <f t="shared" si="50"/>
        <v>0.97666953818495073</v>
      </c>
      <c r="W102" s="35" t="s">
        <v>35</v>
      </c>
      <c r="X102" s="36">
        <f>SUM(X59:X70)</f>
        <v>83572</v>
      </c>
      <c r="Y102" s="37">
        <f>SUM(Y59:Y70)</f>
        <v>83256</v>
      </c>
      <c r="Z102" s="37">
        <f>SUM(Z59:Z70)</f>
        <v>316</v>
      </c>
      <c r="AA102" s="13">
        <f t="shared" si="51"/>
        <v>0.99621882927296224</v>
      </c>
      <c r="AD102" s="35" t="s">
        <v>35</v>
      </c>
      <c r="AE102" s="36">
        <f>SUM(AE59:AE70)</f>
        <v>95325</v>
      </c>
      <c r="AF102" s="37">
        <f>SUM(AF59:AF70)</f>
        <v>92937</v>
      </c>
      <c r="AG102" s="37">
        <f>SUM(AG59:AG70)</f>
        <v>2388</v>
      </c>
      <c r="AH102" s="13">
        <f t="shared" si="57"/>
        <v>0.97494885916601104</v>
      </c>
      <c r="AK102" s="35" t="s">
        <v>35</v>
      </c>
      <c r="AL102" s="36">
        <f>SUM(AL59:AL70)</f>
        <v>53867</v>
      </c>
      <c r="AM102" s="37">
        <f>SUM(AM59:AM70)</f>
        <v>51521</v>
      </c>
      <c r="AN102" s="37">
        <f>SUM(AN59:AN70)</f>
        <v>2346</v>
      </c>
      <c r="AO102" s="13">
        <f t="shared" si="52"/>
        <v>0.95644828930514048</v>
      </c>
      <c r="AR102" s="35" t="s">
        <v>35</v>
      </c>
      <c r="AS102" s="36">
        <f>SUM(AS59:AS70)</f>
        <v>128641.5</v>
      </c>
      <c r="AT102" s="37">
        <f>SUM(AT59:AT70)</f>
        <v>107235</v>
      </c>
      <c r="AU102" s="37">
        <f>SUM(AU59:AU70)</f>
        <v>21406.5</v>
      </c>
      <c r="AV102" s="13">
        <f t="shared" si="53"/>
        <v>0.83359569034875991</v>
      </c>
      <c r="AY102" s="35" t="s">
        <v>35</v>
      </c>
      <c r="AZ102" s="36">
        <f>SUM(AZ59:AZ70)</f>
        <v>20029</v>
      </c>
      <c r="BA102" s="37">
        <f>SUM(BA59:BA70)</f>
        <v>18660</v>
      </c>
      <c r="BB102" s="37">
        <f>SUM(BB59:BB70)</f>
        <v>1369</v>
      </c>
      <c r="BC102" s="13">
        <f t="shared" si="54"/>
        <v>0.93164910879225127</v>
      </c>
      <c r="BF102" s="35" t="s">
        <v>35</v>
      </c>
      <c r="BG102" s="36">
        <f>SUM(BG59:BG70)</f>
        <v>19750</v>
      </c>
      <c r="BH102" s="37">
        <f>SUM(BH59:BH70)</f>
        <v>17729</v>
      </c>
      <c r="BI102" s="37">
        <f>SUM(BI59:BI70)</f>
        <v>2021</v>
      </c>
      <c r="BJ102" s="13">
        <f t="shared" si="55"/>
        <v>0.89767088607594936</v>
      </c>
    </row>
    <row r="103" spans="2:62" ht="15.75" thickBot="1" x14ac:dyDescent="0.3">
      <c r="B103" s="64" t="s">
        <v>41</v>
      </c>
      <c r="C103" s="65">
        <f>SUM($C$71:$C$82)</f>
        <v>1714017</v>
      </c>
      <c r="D103" s="65">
        <f>SUM($D$71:$D$82)</f>
        <v>1613903</v>
      </c>
      <c r="E103" s="65">
        <f>SUM($E$71:$E$82)</f>
        <v>100114</v>
      </c>
      <c r="F103" s="66">
        <f t="shared" ref="F103" si="58">D103/C103</f>
        <v>0.94159101105764997</v>
      </c>
      <c r="I103" s="64" t="s">
        <v>41</v>
      </c>
      <c r="J103" s="65">
        <f>SUM($J$71:$J$82)</f>
        <v>226720</v>
      </c>
      <c r="K103" s="65">
        <f>SUM($K$71:$K$82)</f>
        <v>211224</v>
      </c>
      <c r="L103" s="65">
        <f>SUM($L$71:$L$82)</f>
        <v>15496</v>
      </c>
      <c r="M103" s="66">
        <f t="shared" si="56"/>
        <v>0.93165137614678895</v>
      </c>
      <c r="P103" s="64" t="s">
        <v>41</v>
      </c>
      <c r="Q103" s="65">
        <f>SUM($Q$71:$Q$82)</f>
        <v>275919</v>
      </c>
      <c r="R103" s="65">
        <f>SUM($R$71:$R$82)</f>
        <v>269284</v>
      </c>
      <c r="S103" s="65">
        <f>SUM($S$71:$S$82)</f>
        <v>6635</v>
      </c>
      <c r="T103" s="66">
        <f t="shared" si="50"/>
        <v>0.97595308768152977</v>
      </c>
      <c r="W103" s="64" t="s">
        <v>41</v>
      </c>
      <c r="X103" s="65">
        <f>SUM($X$71:$X$82)</f>
        <v>87812</v>
      </c>
      <c r="Y103" s="65">
        <f>SUM($Y$71:$Y$82)</f>
        <v>87363</v>
      </c>
      <c r="Z103" s="65">
        <f>SUM($Z$71:$Z$82)</f>
        <v>449</v>
      </c>
      <c r="AA103" s="66">
        <f t="shared" si="51"/>
        <v>0.99488680362592807</v>
      </c>
      <c r="AD103" s="64" t="s">
        <v>41</v>
      </c>
      <c r="AE103" s="65">
        <f>SUM($AE$71:$AE$82)</f>
        <v>95163</v>
      </c>
      <c r="AF103" s="65">
        <f>SUM($AF$71:$AF$82)</f>
        <v>92870</v>
      </c>
      <c r="AG103" s="65">
        <f>SUM($AG$71:$AG$82)</f>
        <v>2293</v>
      </c>
      <c r="AH103" s="66">
        <f t="shared" si="57"/>
        <v>0.97590450069880097</v>
      </c>
      <c r="AK103" s="64" t="s">
        <v>41</v>
      </c>
      <c r="AL103" s="65">
        <f>SUM($AL$71:$AL$82)</f>
        <v>53854</v>
      </c>
      <c r="AM103" s="65">
        <f>SUM($AM$71:$AM$82)</f>
        <v>51427</v>
      </c>
      <c r="AN103" s="65">
        <f>SUM($AN$71:$AN$82)</f>
        <v>2427</v>
      </c>
      <c r="AO103" s="66">
        <f t="shared" si="52"/>
        <v>0.95493370965944957</v>
      </c>
      <c r="AR103" s="64" t="s">
        <v>41</v>
      </c>
      <c r="AS103" s="65">
        <f>SUM($AS$71:$AS$82)</f>
        <v>136241</v>
      </c>
      <c r="AT103" s="65">
        <f>SUM($AT$71:$AT$82)</f>
        <v>112206</v>
      </c>
      <c r="AU103" s="65">
        <f>SUM($AU$71:$AU$82)</f>
        <v>24035</v>
      </c>
      <c r="AV103" s="66">
        <f t="shared" si="53"/>
        <v>0.82358467715298622</v>
      </c>
      <c r="AY103" s="64" t="s">
        <v>41</v>
      </c>
      <c r="AZ103" s="65">
        <f>SUM($AZ$71:$AZ$82)</f>
        <v>20168</v>
      </c>
      <c r="BA103" s="65">
        <f>SUM($BA$71:$BA$82)</f>
        <v>18772</v>
      </c>
      <c r="BB103" s="65">
        <f>SUM($BB$71:$BB$82)</f>
        <v>1396</v>
      </c>
      <c r="BC103" s="66">
        <f t="shared" si="54"/>
        <v>0.93078143593811979</v>
      </c>
      <c r="BF103" s="64" t="s">
        <v>41</v>
      </c>
      <c r="BG103" s="65">
        <f>SUM($BG$71:$BG$82)</f>
        <v>22241</v>
      </c>
      <c r="BH103" s="65">
        <f>SUM($BH$71:$BH$82)</f>
        <v>19871</v>
      </c>
      <c r="BI103" s="65">
        <f>SUM($BI$71:$BI$82)</f>
        <v>2370</v>
      </c>
      <c r="BJ103" s="66">
        <f t="shared" si="55"/>
        <v>0.89344004316352676</v>
      </c>
    </row>
    <row r="104" spans="2:62" s="63" customFormat="1" ht="15.75" thickBot="1" x14ac:dyDescent="0.3">
      <c r="B104" s="67" t="s">
        <v>42</v>
      </c>
      <c r="C104" s="75">
        <f>SUM($C$83:$C$92)</f>
        <v>1547818</v>
      </c>
      <c r="D104" s="75">
        <f>SUM($D$83:$D$92)</f>
        <v>1459280</v>
      </c>
      <c r="E104" s="75">
        <f>SUM($E$83:$E$92)</f>
        <v>88538</v>
      </c>
      <c r="F104" s="76">
        <f>D104/C104</f>
        <v>0.94279818428264817</v>
      </c>
      <c r="I104" s="67" t="s">
        <v>42</v>
      </c>
      <c r="J104" s="75">
        <f>SUM($J$83:$J$92)</f>
        <v>171270</v>
      </c>
      <c r="K104" s="75">
        <f>SUM($K$83:$K$92)</f>
        <v>160330</v>
      </c>
      <c r="L104" s="75">
        <f>SUM($L$83:$L$92)</f>
        <v>10940</v>
      </c>
      <c r="M104" s="76">
        <f>K104/J104</f>
        <v>0.93612424826297658</v>
      </c>
      <c r="P104" s="67" t="s">
        <v>42</v>
      </c>
      <c r="Q104" s="75">
        <f>SUM($Q$83:$Q$92)</f>
        <v>236518</v>
      </c>
      <c r="R104" s="75">
        <f>SUM($R$83:$R$92)</f>
        <v>230494</v>
      </c>
      <c r="S104" s="75">
        <f>SUM($S$83:$S$92)</f>
        <v>6024</v>
      </c>
      <c r="T104" s="76">
        <f>R104/Q104</f>
        <v>0.97453047970978957</v>
      </c>
      <c r="W104" s="67" t="s">
        <v>42</v>
      </c>
      <c r="X104" s="75">
        <f>SUM($X$83:$X$92)</f>
        <v>75744</v>
      </c>
      <c r="Y104" s="75">
        <f>SUM($Y$83:$Y$92)</f>
        <v>75233</v>
      </c>
      <c r="Z104" s="75">
        <f>SUM($Z$83:$Z$92)</f>
        <v>511</v>
      </c>
      <c r="AA104" s="76">
        <f>Y104/X104</f>
        <v>0.99325359104351496</v>
      </c>
      <c r="AD104" s="67" t="s">
        <v>42</v>
      </c>
      <c r="AE104" s="75">
        <f>SUM($AE$83:$AE$92)</f>
        <v>78017</v>
      </c>
      <c r="AF104" s="75">
        <f>SUM($AF$83:$AF$92)</f>
        <v>75796</v>
      </c>
      <c r="AG104" s="75">
        <f>SUM($AG$83:$AG$92)</f>
        <v>2221</v>
      </c>
      <c r="AH104" s="76">
        <f>AF104/AE104</f>
        <v>0.97153184562338979</v>
      </c>
      <c r="AK104" s="67" t="s">
        <v>42</v>
      </c>
      <c r="AL104" s="75">
        <f>SUM($AL$83:$AL$92)</f>
        <v>45169</v>
      </c>
      <c r="AM104" s="75">
        <f>SUM($AM$83:$AM$92)</f>
        <v>43031</v>
      </c>
      <c r="AN104" s="75">
        <f>SUM($AN$83:$AN$92)</f>
        <v>2138</v>
      </c>
      <c r="AO104" s="76">
        <f>AM104/AL104</f>
        <v>0.9526666519072815</v>
      </c>
      <c r="AR104" s="67" t="s">
        <v>42</v>
      </c>
      <c r="AS104" s="75">
        <f>SUM($AS$83:$AS$92)</f>
        <v>119998.5</v>
      </c>
      <c r="AT104" s="75">
        <f>SUM($AT$83:$AT$92)</f>
        <v>98336.5</v>
      </c>
      <c r="AU104" s="75">
        <f>SUM($AU$83:$AU$92)</f>
        <v>21662</v>
      </c>
      <c r="AV104" s="76">
        <f>AT104/AS104</f>
        <v>0.81948107684679394</v>
      </c>
      <c r="AY104" s="67" t="s">
        <v>42</v>
      </c>
      <c r="AZ104" s="75">
        <f>SUM($AZ$83:$AZ$92)</f>
        <v>17242</v>
      </c>
      <c r="BA104" s="75">
        <f>SUM($BA$83:$BA$92)</f>
        <v>15843</v>
      </c>
      <c r="BB104" s="75">
        <f>SUM($BB$83:$BB$92)</f>
        <v>1399</v>
      </c>
      <c r="BC104" s="76">
        <f>BA104/AZ104</f>
        <v>0.9188609210068438</v>
      </c>
      <c r="BF104" s="67" t="s">
        <v>42</v>
      </c>
      <c r="BG104" s="75">
        <f>SUM($BG$83:$BG$92)</f>
        <v>20843</v>
      </c>
      <c r="BH104" s="75">
        <f>SUM($BH$83:$BH$92)</f>
        <v>18636</v>
      </c>
      <c r="BI104" s="75">
        <f>SUM($BI$83:$BI$92)</f>
        <v>2207</v>
      </c>
      <c r="BJ104" s="76">
        <f>BH104/BG104</f>
        <v>0.8941131315069808</v>
      </c>
    </row>
    <row r="105" spans="2:62" s="63" customFormat="1" ht="15" customHeight="1" x14ac:dyDescent="0.25"/>
    <row r="106" spans="2:62" s="63" customFormat="1" x14ac:dyDescent="0.25"/>
    <row r="107" spans="2:62" s="63" customFormat="1" x14ac:dyDescent="0.25"/>
    <row r="108" spans="2:62" s="63" customFormat="1" x14ac:dyDescent="0.25"/>
    <row r="109" spans="2:62" s="63" customFormat="1" x14ac:dyDescent="0.25"/>
    <row r="110" spans="2:62" s="63" customFormat="1" x14ac:dyDescent="0.25"/>
    <row r="111" spans="2:62" s="63" customFormat="1" x14ac:dyDescent="0.25"/>
    <row r="112" spans="2:62" s="63" customFormat="1" x14ac:dyDescent="0.25"/>
    <row r="113" s="63" customFormat="1" x14ac:dyDescent="0.25"/>
    <row r="114" s="63" customFormat="1" x14ac:dyDescent="0.25"/>
  </sheetData>
  <mergeCells count="13">
    <mergeCell ref="J5:M7"/>
    <mergeCell ref="AE5:AH19"/>
    <mergeCell ref="J97:M97"/>
    <mergeCell ref="AE97:AH98"/>
    <mergeCell ref="BG2:BJ2"/>
    <mergeCell ref="AL2:AO2"/>
    <mergeCell ref="AS2:AV2"/>
    <mergeCell ref="AZ2:BC2"/>
    <mergeCell ref="C2:F2"/>
    <mergeCell ref="J2:M2"/>
    <mergeCell ref="Q2:T2"/>
    <mergeCell ref="X2:AA2"/>
    <mergeCell ref="AE2:AH2"/>
  </mergeCells>
  <pageMargins left="0.7" right="0.7" top="0.75" bottom="0.75" header="0.3" footer="0.3"/>
  <pageSetup paperSize="9" scale="53" orientation="portrait" r:id="rId1"/>
  <colBreaks count="8" manualBreakCount="8">
    <brk id="7" max="89" man="1"/>
    <brk id="14" max="1048575" man="1"/>
    <brk id="21" max="89" man="1"/>
    <brk id="28" max="89" man="1"/>
    <brk id="35" max="89" man="1"/>
    <brk id="42" max="89" man="1"/>
    <brk id="49" max="89" man="1"/>
    <brk id="56" max="89" man="1"/>
  </colBreaks>
  <ignoredErrors>
    <ignoredError sqref="C97:D101 J98:K102 Q97:R102 X97:Y102 AE99:AF102 AL97:AM102 AS97:AT102 AZ97:BA102 BG97:BH102 C102:E10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Data</vt:lpstr>
      <vt:lpstr>Cover!Print_Area</vt:lpstr>
      <vt:lpstr>Data!Print_Area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Pottage, Christopher</dc:creator>
  <cp:lastModifiedBy>Samuels, Michael</cp:lastModifiedBy>
  <dcterms:created xsi:type="dcterms:W3CDTF">2015-07-30T08:41:10Z</dcterms:created>
  <dcterms:modified xsi:type="dcterms:W3CDTF">2017-03-07T11:04:00Z</dcterms:modified>
</cp:coreProperties>
</file>