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6" yWindow="948" windowWidth="9336" windowHeight="8748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/>
</workbook>
</file>

<file path=xl/calcChain.xml><?xml version="1.0" encoding="utf-8"?>
<calcChain xmlns="http://schemas.openxmlformats.org/spreadsheetml/2006/main">
  <c r="BI49" i="1" l="1"/>
  <c r="BH49" i="1"/>
  <c r="BG49" i="1"/>
  <c r="BF49" i="1"/>
  <c r="BI48" i="1"/>
  <c r="BH48" i="1"/>
  <c r="BG48" i="1"/>
  <c r="BF48" i="1"/>
  <c r="BB49" i="1"/>
  <c r="BA49" i="1"/>
  <c r="AZ49" i="1"/>
  <c r="AY49" i="1"/>
  <c r="BB48" i="1"/>
  <c r="BA48" i="1"/>
  <c r="AZ48" i="1"/>
  <c r="AY48" i="1"/>
  <c r="AU49" i="1"/>
  <c r="AT49" i="1"/>
  <c r="AS49" i="1"/>
  <c r="AR49" i="1"/>
  <c r="AU48" i="1"/>
  <c r="AT48" i="1"/>
  <c r="AS48" i="1"/>
  <c r="AR48" i="1"/>
  <c r="AN49" i="1"/>
  <c r="AM49" i="1"/>
  <c r="AL49" i="1"/>
  <c r="AK49" i="1"/>
  <c r="AN48" i="1"/>
  <c r="AM48" i="1"/>
  <c r="AL48" i="1"/>
  <c r="AK48" i="1"/>
  <c r="AF49" i="1"/>
  <c r="AE49" i="1"/>
  <c r="AG49" i="1" s="1"/>
  <c r="AD49" i="1"/>
  <c r="AF48" i="1"/>
  <c r="AE48" i="1"/>
  <c r="AG48" i="1" s="1"/>
  <c r="AD48" i="1"/>
  <c r="Z49" i="1"/>
  <c r="Y49" i="1"/>
  <c r="X49" i="1"/>
  <c r="W49" i="1"/>
  <c r="Z48" i="1"/>
  <c r="Y48" i="1"/>
  <c r="X48" i="1"/>
  <c r="W48" i="1"/>
  <c r="S49" i="1"/>
  <c r="R49" i="1"/>
  <c r="Q49" i="1"/>
  <c r="P49" i="1"/>
  <c r="S48" i="1"/>
  <c r="R48" i="1"/>
  <c r="Q48" i="1"/>
  <c r="P48" i="1"/>
  <c r="L49" i="1" l="1"/>
  <c r="K49" i="1"/>
  <c r="J49" i="1"/>
  <c r="I49" i="1"/>
  <c r="L48" i="1"/>
  <c r="K48" i="1"/>
  <c r="J48" i="1"/>
  <c r="I48" i="1"/>
  <c r="C49" i="1"/>
  <c r="E49" i="1" s="1"/>
  <c r="B49" i="1"/>
  <c r="C48" i="1" l="1"/>
  <c r="B48" i="1"/>
  <c r="D38" i="1" l="1"/>
  <c r="D49" i="1" s="1"/>
  <c r="E38" i="1"/>
  <c r="K38" i="1"/>
  <c r="L38" i="1"/>
  <c r="R38" i="1"/>
  <c r="S38" i="1"/>
  <c r="Y38" i="1"/>
  <c r="Z38" i="1"/>
  <c r="AF38" i="1"/>
  <c r="AG38" i="1"/>
  <c r="AM38" i="1"/>
  <c r="AN38" i="1"/>
  <c r="AT38" i="1"/>
  <c r="AU38" i="1"/>
  <c r="BA38" i="1"/>
  <c r="BB38" i="1"/>
  <c r="BH38" i="1"/>
  <c r="BI38" i="1"/>
  <c r="D37" i="1" l="1"/>
  <c r="E37" i="1"/>
  <c r="K37" i="1"/>
  <c r="L37" i="1"/>
  <c r="R37" i="1"/>
  <c r="S37" i="1"/>
  <c r="Y37" i="1"/>
  <c r="Z37" i="1"/>
  <c r="AF37" i="1"/>
  <c r="AG37" i="1"/>
  <c r="AM37" i="1"/>
  <c r="AN37" i="1"/>
  <c r="AT37" i="1"/>
  <c r="AU37" i="1"/>
  <c r="BA37" i="1"/>
  <c r="BB37" i="1"/>
  <c r="BH37" i="1"/>
  <c r="BI37" i="1"/>
  <c r="D36" i="1" l="1"/>
  <c r="E36" i="1"/>
  <c r="K36" i="1"/>
  <c r="L36" i="1"/>
  <c r="R36" i="1"/>
  <c r="S36" i="1"/>
  <c r="Y36" i="1"/>
  <c r="Z36" i="1"/>
  <c r="AF36" i="1"/>
  <c r="AG36" i="1"/>
  <c r="AM36" i="1"/>
  <c r="AN36" i="1"/>
  <c r="AT36" i="1"/>
  <c r="AU36" i="1"/>
  <c r="BA36" i="1"/>
  <c r="BB36" i="1"/>
  <c r="BH36" i="1"/>
  <c r="BI36" i="1"/>
  <c r="D35" i="1" l="1"/>
  <c r="E35" i="1"/>
  <c r="K35" i="1"/>
  <c r="L35" i="1"/>
  <c r="R35" i="1"/>
  <c r="S35" i="1"/>
  <c r="Y35" i="1"/>
  <c r="Z35" i="1"/>
  <c r="AF35" i="1"/>
  <c r="AG35" i="1"/>
  <c r="AM35" i="1"/>
  <c r="AN35" i="1"/>
  <c r="AT35" i="1"/>
  <c r="AU35" i="1"/>
  <c r="BA35" i="1"/>
  <c r="BB35" i="1"/>
  <c r="BH35" i="1"/>
  <c r="BI35" i="1"/>
  <c r="E48" i="1" l="1"/>
  <c r="BG47" i="1"/>
  <c r="BI47" i="1" s="1"/>
  <c r="BF47" i="1"/>
  <c r="AZ47" i="1"/>
  <c r="AY47" i="1"/>
  <c r="AS47" i="1"/>
  <c r="AR47" i="1"/>
  <c r="AL47" i="1"/>
  <c r="AK47" i="1"/>
  <c r="AE47" i="1"/>
  <c r="AD47" i="1"/>
  <c r="X47" i="1"/>
  <c r="Z47" i="1" s="1"/>
  <c r="W47" i="1"/>
  <c r="Q47" i="1"/>
  <c r="P47" i="1"/>
  <c r="J47" i="1"/>
  <c r="L47" i="1" s="1"/>
  <c r="I47" i="1"/>
  <c r="C47" i="1"/>
  <c r="B47" i="1"/>
  <c r="AG47" i="1" l="1"/>
  <c r="AN47" i="1"/>
  <c r="BB47" i="1"/>
  <c r="E47" i="1"/>
  <c r="S47" i="1"/>
  <c r="AU47" i="1"/>
  <c r="D34" i="1"/>
  <c r="D48" i="1" s="1"/>
  <c r="E34" i="1"/>
  <c r="K34" i="1"/>
  <c r="L34" i="1"/>
  <c r="R34" i="1"/>
  <c r="S34" i="1"/>
  <c r="Y34" i="1"/>
  <c r="Z34" i="1"/>
  <c r="AF34" i="1"/>
  <c r="AG34" i="1"/>
  <c r="AM34" i="1"/>
  <c r="AN34" i="1"/>
  <c r="AT34" i="1"/>
  <c r="AU34" i="1"/>
  <c r="BB34" i="1"/>
  <c r="BH34" i="1"/>
  <c r="BI34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H47" i="1" s="1"/>
  <c r="BB30" i="1"/>
  <c r="BA30" i="1"/>
  <c r="BA47" i="1" s="1"/>
  <c r="AU30" i="1"/>
  <c r="AT30" i="1"/>
  <c r="AT47" i="1" s="1"/>
  <c r="AM30" i="1"/>
  <c r="AM47" i="1" s="1"/>
  <c r="AN30" i="1"/>
  <c r="AG30" i="1"/>
  <c r="AF30" i="1"/>
  <c r="AF47" i="1" s="1"/>
  <c r="K30" i="1"/>
  <c r="K47" i="1" s="1"/>
  <c r="L30" i="1"/>
  <c r="E30" i="1"/>
  <c r="D30" i="1"/>
  <c r="D47" i="1" s="1"/>
  <c r="Z30" i="1" l="1"/>
  <c r="Y30" i="1"/>
  <c r="Y47" i="1" s="1"/>
  <c r="R30" i="1"/>
  <c r="R47" i="1" s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S29" i="1"/>
  <c r="K29" i="1"/>
  <c r="L29" i="1"/>
  <c r="D29" i="1"/>
  <c r="E29" i="1"/>
  <c r="C46" i="1"/>
  <c r="B46" i="1"/>
  <c r="J46" i="1"/>
  <c r="I46" i="1"/>
  <c r="Q46" i="1"/>
  <c r="P46" i="1"/>
  <c r="X46" i="1"/>
  <c r="W46" i="1"/>
  <c r="AE46" i="1"/>
  <c r="AD46" i="1"/>
  <c r="AL46" i="1"/>
  <c r="AK46" i="1"/>
  <c r="AZ46" i="1"/>
  <c r="AY46" i="1"/>
  <c r="AS46" i="1"/>
  <c r="AR46" i="1"/>
  <c r="BG46" i="1"/>
  <c r="BF46" i="1"/>
  <c r="BB46" i="1" l="1"/>
  <c r="AG46" i="1"/>
  <c r="E46" i="1"/>
  <c r="AU46" i="1"/>
  <c r="AN46" i="1"/>
  <c r="Z46" i="1"/>
  <c r="L46" i="1"/>
  <c r="S46" i="1"/>
  <c r="BI46" i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46" i="1" s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46" i="1" s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K46" i="1" l="1"/>
  <c r="AT46" i="1"/>
  <c r="D46" i="1"/>
  <c r="AM46" i="1"/>
  <c r="AF46" i="1"/>
  <c r="Y46" i="1"/>
  <c r="BH46" i="1"/>
  <c r="BI27" i="1"/>
  <c r="BB27" i="1"/>
  <c r="AU27" i="1"/>
  <c r="AN27" i="1"/>
  <c r="AG27" i="1"/>
  <c r="Z27" i="1"/>
  <c r="S27" i="1"/>
  <c r="L27" i="1"/>
  <c r="BH45" i="1" l="1"/>
  <c r="BG45" i="1"/>
  <c r="BF45" i="1"/>
  <c r="BA45" i="1"/>
  <c r="AZ45" i="1"/>
  <c r="AY45" i="1"/>
  <c r="AT45" i="1"/>
  <c r="AS45" i="1"/>
  <c r="AR45" i="1"/>
  <c r="AM45" i="1"/>
  <c r="AL45" i="1"/>
  <c r="AK45" i="1"/>
  <c r="AF45" i="1"/>
  <c r="AE45" i="1"/>
  <c r="AD45" i="1"/>
  <c r="Y45" i="1"/>
  <c r="X45" i="1"/>
  <c r="W45" i="1"/>
  <c r="R45" i="1"/>
  <c r="Q45" i="1"/>
  <c r="P45" i="1"/>
  <c r="K45" i="1"/>
  <c r="J45" i="1"/>
  <c r="I45" i="1"/>
  <c r="D45" i="1"/>
  <c r="C45" i="1"/>
  <c r="B45" i="1"/>
  <c r="BH44" i="1"/>
  <c r="BG44" i="1"/>
  <c r="BF44" i="1"/>
  <c r="BA44" i="1"/>
  <c r="AZ44" i="1"/>
  <c r="AY44" i="1"/>
  <c r="AT44" i="1"/>
  <c r="AS44" i="1"/>
  <c r="AR44" i="1"/>
  <c r="AM44" i="1"/>
  <c r="AL44" i="1"/>
  <c r="AK44" i="1"/>
  <c r="AF44" i="1"/>
  <c r="AE44" i="1"/>
  <c r="AD44" i="1"/>
  <c r="Y44" i="1"/>
  <c r="X44" i="1"/>
  <c r="W44" i="1"/>
  <c r="R44" i="1"/>
  <c r="Q44" i="1"/>
  <c r="P44" i="1"/>
  <c r="K44" i="1"/>
  <c r="J44" i="1"/>
  <c r="I44" i="1"/>
  <c r="D44" i="1"/>
  <c r="C44" i="1"/>
  <c r="B44" i="1"/>
  <c r="BH43" i="1"/>
  <c r="BG43" i="1"/>
  <c r="BF43" i="1"/>
  <c r="BA43" i="1"/>
  <c r="AZ43" i="1"/>
  <c r="AY43" i="1"/>
  <c r="AT43" i="1"/>
  <c r="AS43" i="1"/>
  <c r="AR43" i="1"/>
  <c r="AM43" i="1"/>
  <c r="AL43" i="1"/>
  <c r="AK43" i="1"/>
  <c r="AF43" i="1"/>
  <c r="AE43" i="1"/>
  <c r="AD43" i="1"/>
  <c r="Y43" i="1"/>
  <c r="X43" i="1"/>
  <c r="W43" i="1"/>
  <c r="R43" i="1"/>
  <c r="Q43" i="1"/>
  <c r="P43" i="1"/>
  <c r="K43" i="1"/>
  <c r="J43" i="1"/>
  <c r="I43" i="1"/>
  <c r="D43" i="1"/>
  <c r="C43" i="1"/>
  <c r="B43" i="1"/>
  <c r="BH42" i="1"/>
  <c r="BG42" i="1"/>
  <c r="BF42" i="1"/>
  <c r="BA42" i="1"/>
  <c r="AZ42" i="1"/>
  <c r="AY42" i="1"/>
  <c r="AT42" i="1"/>
  <c r="AS42" i="1"/>
  <c r="AR42" i="1"/>
  <c r="AM42" i="1"/>
  <c r="AL42" i="1"/>
  <c r="AK42" i="1"/>
  <c r="Y42" i="1"/>
  <c r="X42" i="1"/>
  <c r="W42" i="1"/>
  <c r="R42" i="1"/>
  <c r="Q42" i="1"/>
  <c r="P42" i="1"/>
  <c r="K42" i="1"/>
  <c r="J42" i="1"/>
  <c r="I42" i="1"/>
  <c r="D42" i="1"/>
  <c r="C42" i="1"/>
  <c r="B42" i="1"/>
  <c r="BH41" i="1"/>
  <c r="BG41" i="1"/>
  <c r="BF41" i="1"/>
  <c r="BA41" i="1"/>
  <c r="AZ41" i="1"/>
  <c r="AY41" i="1"/>
  <c r="AT41" i="1"/>
  <c r="AS41" i="1"/>
  <c r="AR41" i="1"/>
  <c r="AM41" i="1"/>
  <c r="AL41" i="1"/>
  <c r="AK41" i="1"/>
  <c r="Y41" i="1"/>
  <c r="X41" i="1"/>
  <c r="W41" i="1"/>
  <c r="R41" i="1"/>
  <c r="Q41" i="1"/>
  <c r="P41" i="1"/>
  <c r="D41" i="1"/>
  <c r="C41" i="1"/>
  <c r="B41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41" i="1" l="1"/>
  <c r="AU42" i="1"/>
  <c r="BB43" i="1"/>
  <c r="BB41" i="1"/>
  <c r="S42" i="1"/>
  <c r="AU41" i="1"/>
  <c r="L43" i="1"/>
  <c r="AN41" i="1"/>
  <c r="Z41" i="1"/>
  <c r="BI41" i="1"/>
  <c r="AG43" i="1"/>
  <c r="E45" i="1"/>
  <c r="AG45" i="1"/>
  <c r="BI45" i="1"/>
  <c r="S41" i="1"/>
  <c r="BB42" i="1"/>
  <c r="S43" i="1"/>
  <c r="S44" i="1"/>
  <c r="AU44" i="1"/>
  <c r="L45" i="1"/>
  <c r="AN45" i="1"/>
  <c r="E42" i="1"/>
  <c r="L42" i="1"/>
  <c r="AN42" i="1"/>
  <c r="E43" i="1"/>
  <c r="AN43" i="1"/>
  <c r="E44" i="1"/>
  <c r="AG44" i="1"/>
  <c r="Z45" i="1"/>
  <c r="BB45" i="1"/>
  <c r="Z42" i="1"/>
  <c r="BI42" i="1"/>
  <c r="Z43" i="1"/>
  <c r="BI43" i="1"/>
  <c r="Z44" i="1"/>
  <c r="BB44" i="1"/>
  <c r="S45" i="1"/>
  <c r="AU45" i="1"/>
  <c r="BI44" i="1"/>
  <c r="AU43" i="1"/>
  <c r="L44" i="1"/>
  <c r="AN44" i="1"/>
</calcChain>
</file>

<file path=xl/sharedStrings.xml><?xml version="1.0" encoding="utf-8"?>
<sst xmlns="http://schemas.openxmlformats.org/spreadsheetml/2006/main" count="515" uniqueCount="77">
  <si>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</si>
  <si>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</si>
  <si>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</si>
  <si>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</si>
  <si>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</si>
  <si>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</si>
  <si>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</si>
  <si>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</si>
  <si>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</si>
  <si>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</si>
  <si>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</si>
  <si>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</si>
  <si>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</si>
  <si>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</si>
  <si>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</si>
  <si>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</si>
  <si>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</si>
  <si>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</si>
  <si>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</si>
  <si>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</si>
  <si>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</si>
  <si>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</si>
  <si>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</si>
  <si>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</si>
  <si>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</si>
  <si>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</si>
  <si>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</si>
  <si>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</si>
  <si>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</si>
  <si>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</si>
  <si>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</si>
  <si>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</si>
  <si>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</si>
  <si>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</si>
  <si>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</si>
  <si>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</si>
  <si>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</si>
  <si>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</si>
  <si>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</si>
  <si>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</si>
  <si>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</si>
  <si>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</si>
  <si>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</si>
  <si>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</si>
  <si>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</si>
  <si>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</si>
  <si>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</si>
  <si>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</si>
  <si>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</si>
  <si>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</si>
  <si>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</si>
  <si>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</si>
  <si>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</si>
  <si>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</si>
  <si>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</si>
  <si>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</si>
  <si>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</si>
  <si>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</si>
  <si>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</si>
  <si>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</si>
  <si>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</si>
  <si>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</si>
  <si>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</si>
  <si>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</si>
  <si>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</si>
  <si>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</si>
  <si>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</si>
  <si>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(31 days) Wait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</si>
  <si>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</si>
  <si>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</si>
  <si>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</si>
  <si>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</si>
  <si>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</si>
  <si>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</si>
  <si>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</si>
  <si>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Q4 2008-09 to Q1 2017-18</t>
  </si>
  <si>
    <t>2017/18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</si>
</sst>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0" fontId="0" fillId="0" borderId="10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5" fontId="3" fillId="0" borderId="0" xfId="1" applyNumberFormat="1" applyFont="1"/>
    <xf numFmtId="0" fontId="2" fillId="0" borderId="8" xfId="0" quotePrefix="1" applyFont="1" applyBorder="1" applyAlignment="1">
      <alignment horizontal="center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167" fontId="0" fillId="0" borderId="11" xfId="1" applyNumberFormat="1" applyFont="1" applyFill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4" xfId="0" applyNumberFormat="1" applyFont="1" applyBorder="1" applyAlignment="1">
      <alignment horizontal="right" vertical="top"/>
    </xf>
    <xf numFmtId="166" fontId="0" fillId="0" borderId="6" xfId="0" applyNumberFormat="1" applyFont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166" fontId="0" fillId="0" borderId="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5" fontId="0" fillId="0" borderId="3" xfId="1" applyNumberFormat="1" applyFont="1" applyBorder="1" applyAlignment="1"/>
    <xf numFmtId="165" fontId="0" fillId="0" borderId="7" xfId="1" applyNumberFormat="1" applyFont="1" applyBorder="1" applyAlignment="1"/>
    <xf numFmtId="167" fontId="0" fillId="0" borderId="3" xfId="1" applyNumberFormat="1" applyFont="1" applyBorder="1" applyAlignment="1"/>
    <xf numFmtId="0" fontId="2" fillId="0" borderId="2" xfId="0" quotePrefix="1" applyFont="1" applyBorder="1" applyAlignment="1">
      <alignment horizontal="center"/>
    </xf>
    <xf numFmtId="170" fontId="0" fillId="0" borderId="6" xfId="0" applyNumberForma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34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  <c:pt idx="29">
                  <c:v>472333</c:v>
                </c:pt>
                <c:pt idx="30">
                  <c:v>470562</c:v>
                </c:pt>
                <c:pt idx="31">
                  <c:v>469944</c:v>
                </c:pt>
                <c:pt idx="32">
                  <c:v>463980</c:v>
                </c:pt>
                <c:pt idx="33">
                  <c:v>485120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55840"/>
        <c:axId val="198119808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34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  <c:pt idx="29">
                  <c:v>0.93665909432540173</c:v>
                </c:pt>
                <c:pt idx="30">
                  <c:v>0.94149973861042757</c:v>
                </c:pt>
                <c:pt idx="31">
                  <c:v>0.95132611545205381</c:v>
                </c:pt>
                <c:pt idx="32">
                  <c:v>0.94731022888917626</c:v>
                </c:pt>
                <c:pt idx="33">
                  <c:v>0.93687747361477569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34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0.93</c:v>
                </c:pt>
                <c:pt idx="31">
                  <c:v>0.93</c:v>
                </c:pt>
                <c:pt idx="32">
                  <c:v>0.93</c:v>
                </c:pt>
                <c:pt idx="33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93536"/>
        <c:axId val="198121728"/>
      </c:lineChart>
      <c:catAx>
        <c:axId val="2079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98119808"/>
        <c:crosses val="autoZero"/>
        <c:auto val="1"/>
        <c:lblAlgn val="ctr"/>
        <c:lblOffset val="100"/>
        <c:noMultiLvlLbl val="0"/>
      </c:catAx>
      <c:valAx>
        <c:axId val="19811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7955840"/>
        <c:crosses val="autoZero"/>
        <c:crossBetween val="between"/>
      </c:valAx>
      <c:valAx>
        <c:axId val="198121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98193536"/>
        <c:crosses val="max"/>
        <c:crossBetween val="between"/>
      </c:valAx>
      <c:catAx>
        <c:axId val="19819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1217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('AMD 23 2011 Data'!$N$5:$N$8,'AMD 23 2011 Data'!$I$9:$I$37)</c:f>
              <c:numCache>
                <c:formatCode>_-* #,##0_-;\-* #,##0_-;_-* "-"??_-;_-@_-</c:formatCode>
                <c:ptCount val="33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  <c:pt idx="29" formatCode="#,##0">
                  <c:v>55933</c:v>
                </c:pt>
                <c:pt idx="30" formatCode="#,##0">
                  <c:v>49330</c:v>
                </c:pt>
                <c:pt idx="31" formatCode="#,##0">
                  <c:v>50525</c:v>
                </c:pt>
                <c:pt idx="32" formatCode="#,##0">
                  <c:v>55118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38976"/>
        <c:axId val="198240896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Data'!$M$5:$M$8,'AMD 23 2011 Data'!$L$9:$L$37)</c:f>
              <c:numCache>
                <c:formatCode>0%</c:formatCode>
                <c:ptCount val="33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  <c:pt idx="29" formatCode="0.0%">
                  <c:v>0.91868843080113705</c:v>
                </c:pt>
                <c:pt idx="30" formatCode="0.0%">
                  <c:v>0.93354956415974055</c:v>
                </c:pt>
                <c:pt idx="31" formatCode="0.0%">
                  <c:v>0.95786244433448786</c:v>
                </c:pt>
                <c:pt idx="32" formatCode="0.0%">
                  <c:v>0.92927900141514563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34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  <c:pt idx="29" formatCode="General">
                  <c:v>0.93</c:v>
                </c:pt>
                <c:pt idx="30" formatCode="General">
                  <c:v>0.93</c:v>
                </c:pt>
                <c:pt idx="31" formatCode="General">
                  <c:v>0.93</c:v>
                </c:pt>
                <c:pt idx="32" formatCode="General">
                  <c:v>0.93</c:v>
                </c:pt>
                <c:pt idx="33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6608"/>
        <c:axId val="202834688"/>
      </c:lineChart>
      <c:catAx>
        <c:axId val="1982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98240896"/>
        <c:crosses val="autoZero"/>
        <c:auto val="1"/>
        <c:lblAlgn val="ctr"/>
        <c:lblOffset val="100"/>
        <c:noMultiLvlLbl val="0"/>
      </c:catAx>
      <c:valAx>
        <c:axId val="19824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98238976"/>
        <c:crosses val="autoZero"/>
        <c:crossBetween val="between"/>
      </c:valAx>
      <c:valAx>
        <c:axId val="2028346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202836608"/>
        <c:crosses val="max"/>
        <c:crossBetween val="between"/>
      </c:valAx>
      <c:catAx>
        <c:axId val="2028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28346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34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67000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  <c:pt idx="29" formatCode="#,##0">
                  <c:v>71403</c:v>
                </c:pt>
                <c:pt idx="30" formatCode="#,##0">
                  <c:v>72445</c:v>
                </c:pt>
                <c:pt idx="31" formatCode="#,##0">
                  <c:v>73045</c:v>
                </c:pt>
                <c:pt idx="32" formatCode="#,##0">
                  <c:v>73023</c:v>
                </c:pt>
                <c:pt idx="33" formatCode="#,##0">
                  <c:v>72420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34272"/>
        <c:axId val="20613644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34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0.97789552238805966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  <c:pt idx="29">
                  <c:v>0.97607943643824491</c:v>
                </c:pt>
                <c:pt idx="30">
                  <c:v>0.97562288632755889</c:v>
                </c:pt>
                <c:pt idx="31">
                  <c:v>0.97596002464234377</c:v>
                </c:pt>
                <c:pt idx="32">
                  <c:v>0.97472029360612411</c:v>
                </c:pt>
                <c:pt idx="33">
                  <c:v>0.97521402927368128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34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48736"/>
        <c:axId val="206138368"/>
      </c:lineChart>
      <c:catAx>
        <c:axId val="206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06136448"/>
        <c:crosses val="autoZero"/>
        <c:auto val="1"/>
        <c:lblAlgn val="ctr"/>
        <c:lblOffset val="100"/>
        <c:noMultiLvlLbl val="0"/>
      </c:catAx>
      <c:valAx>
        <c:axId val="20613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06134272"/>
        <c:crosses val="autoZero"/>
        <c:crossBetween val="between"/>
      </c:valAx>
      <c:valAx>
        <c:axId val="206138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06148736"/>
        <c:crosses val="max"/>
        <c:crossBetween val="between"/>
      </c:valAx>
      <c:catAx>
        <c:axId val="20614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1383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34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  <c:pt idx="29" formatCode="#,##0">
                  <c:v>23082</c:v>
                </c:pt>
                <c:pt idx="30" formatCode="#,##0">
                  <c:v>23017</c:v>
                </c:pt>
                <c:pt idx="31" formatCode="#,##0">
                  <c:v>23183</c:v>
                </c:pt>
                <c:pt idx="32" formatCode="#,##0">
                  <c:v>25007</c:v>
                </c:pt>
                <c:pt idx="33" formatCode="#,##0">
                  <c:v>22715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0976"/>
        <c:axId val="20639334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34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  <c:pt idx="29">
                  <c:v>0.99402131531063165</c:v>
                </c:pt>
                <c:pt idx="30">
                  <c:v>0.99322240083416602</c:v>
                </c:pt>
                <c:pt idx="31">
                  <c:v>0.99482379329681236</c:v>
                </c:pt>
                <c:pt idx="32">
                  <c:v>0.99176230655416486</c:v>
                </c:pt>
                <c:pt idx="33">
                  <c:v>0.99344045784723756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34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  <c:pt idx="32">
                  <c:v>0.97</c:v>
                </c:pt>
                <c:pt idx="33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34304"/>
        <c:axId val="206395264"/>
      </c:lineChart>
      <c:catAx>
        <c:axId val="1879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06393344"/>
        <c:crosses val="autoZero"/>
        <c:auto val="1"/>
        <c:lblAlgn val="ctr"/>
        <c:lblOffset val="100"/>
        <c:noMultiLvlLbl val="0"/>
      </c:catAx>
      <c:valAx>
        <c:axId val="206393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87950976"/>
        <c:crosses val="autoZero"/>
        <c:crossBetween val="between"/>
      </c:valAx>
      <c:valAx>
        <c:axId val="2063952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06434304"/>
        <c:crosses val="max"/>
        <c:crossBetween val="between"/>
      </c:valAx>
      <c:catAx>
        <c:axId val="20643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952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('AMD 23 2011 Data'!$AI$5:$AI$12,'AMD 23 2011 Data'!$AD$13:$AD$37)</c:f>
              <c:numCache>
                <c:formatCode>_-* #,##0_-;\-* #,##0_-;_-* "-"??_-;_-@_-</c:formatCode>
                <c:ptCount val="33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  <c:pt idx="29" formatCode="#,##0">
                  <c:v>23217</c:v>
                </c:pt>
                <c:pt idx="30" formatCode="#,##0">
                  <c:v>23823</c:v>
                </c:pt>
                <c:pt idx="31" formatCode="#,##0">
                  <c:v>23682</c:v>
                </c:pt>
                <c:pt idx="32" formatCode="#,##0">
                  <c:v>25114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16864"/>
        <c:axId val="22171878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Data'!$AH$5:$AH$12,'AMD 23 2011 Data'!$AG$13:$AG$37)</c:f>
              <c:numCache>
                <c:formatCode>0%</c:formatCode>
                <c:ptCount val="33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  <c:pt idx="29" formatCode="0.0%">
                  <c:v>0.97196020157643104</c:v>
                </c:pt>
                <c:pt idx="30" formatCode="0.0%">
                  <c:v>0.96881165260462576</c:v>
                </c:pt>
                <c:pt idx="31" formatCode="0.0%">
                  <c:v>0.97795794274132253</c:v>
                </c:pt>
                <c:pt idx="32" formatCode="0.0%">
                  <c:v>0.97141036871864295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[0]!RTOpStd</c:f>
              <c:numCache>
                <c:formatCode>0%</c:formatCode>
                <c:ptCount val="34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  <c:pt idx="29" formatCode="General">
                  <c:v>0.94</c:v>
                </c:pt>
                <c:pt idx="30" formatCode="General">
                  <c:v>0.94</c:v>
                </c:pt>
                <c:pt idx="31" formatCode="General">
                  <c:v>0.94</c:v>
                </c:pt>
                <c:pt idx="32" formatCode="General">
                  <c:v>0.94</c:v>
                </c:pt>
                <c:pt idx="33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2880"/>
        <c:axId val="221720960"/>
      </c:lineChart>
      <c:catAx>
        <c:axId val="2217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21718784"/>
        <c:crosses val="autoZero"/>
        <c:auto val="1"/>
        <c:lblAlgn val="ctr"/>
        <c:lblOffset val="100"/>
        <c:noMultiLvlLbl val="0"/>
      </c:catAx>
      <c:valAx>
        <c:axId val="22171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21716864"/>
        <c:crosses val="autoZero"/>
        <c:crossBetween val="between"/>
      </c:valAx>
      <c:valAx>
        <c:axId val="221720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221722880"/>
        <c:crosses val="max"/>
        <c:crossBetween val="between"/>
      </c:valAx>
      <c:catAx>
        <c:axId val="22172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7209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34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  <c:pt idx="29" formatCode="#,##0">
                  <c:v>13483</c:v>
                </c:pt>
                <c:pt idx="30" formatCode="#,##0">
                  <c:v>13717</c:v>
                </c:pt>
                <c:pt idx="31" formatCode="#,##0">
                  <c:v>13980</c:v>
                </c:pt>
                <c:pt idx="32" formatCode="#,##0">
                  <c:v>14440</c:v>
                </c:pt>
                <c:pt idx="33" formatCode="#,##0">
                  <c:v>13787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9184"/>
        <c:axId val="22187110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34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  <c:pt idx="29">
                  <c:v>0.95290365645627828</c:v>
                </c:pt>
                <c:pt idx="30">
                  <c:v>0.95669607056936645</c:v>
                </c:pt>
                <c:pt idx="31">
                  <c:v>0.95379113018597994</c:v>
                </c:pt>
                <c:pt idx="32">
                  <c:v>0.95394736842105265</c:v>
                </c:pt>
                <c:pt idx="33">
                  <c:v>0.96039747588307822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34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  <c:pt idx="30">
                  <c:v>0.94</c:v>
                </c:pt>
                <c:pt idx="31">
                  <c:v>0.94</c:v>
                </c:pt>
                <c:pt idx="32">
                  <c:v>0.94</c:v>
                </c:pt>
                <c:pt idx="33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75200"/>
        <c:axId val="221873280"/>
      </c:lineChart>
      <c:catAx>
        <c:axId val="2218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21871104"/>
        <c:crosses val="autoZero"/>
        <c:auto val="1"/>
        <c:lblAlgn val="ctr"/>
        <c:lblOffset val="100"/>
        <c:noMultiLvlLbl val="0"/>
      </c:catAx>
      <c:valAx>
        <c:axId val="22187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221869184"/>
        <c:crosses val="autoZero"/>
        <c:crossBetween val="between"/>
      </c:valAx>
      <c:valAx>
        <c:axId val="221873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21875200"/>
        <c:crosses val="max"/>
        <c:crossBetween val="between"/>
      </c:valAx>
      <c:catAx>
        <c:axId val="22187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732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34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 formatCode="##,###.0">
                  <c:v>31928.5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  <c:pt idx="29" formatCode="#,##0.0">
                  <c:v>36141.5</c:v>
                </c:pt>
                <c:pt idx="30" formatCode="#,##0">
                  <c:v>36858</c:v>
                </c:pt>
                <c:pt idx="31" formatCode="#,##0">
                  <c:v>36551</c:v>
                </c:pt>
                <c:pt idx="32" formatCode="#,##0">
                  <c:v>36530</c:v>
                </c:pt>
                <c:pt idx="33" formatCode="#,##0">
                  <c:v>36826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8112"/>
        <c:axId val="22270848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34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0.84103543855802809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  <c:pt idx="29">
                  <c:v>0.82380366061176213</c:v>
                </c:pt>
                <c:pt idx="30">
                  <c:v>0.82321341364154321</c:v>
                </c:pt>
                <c:pt idx="31">
                  <c:v>0.82246723755847995</c:v>
                </c:pt>
                <c:pt idx="32">
                  <c:v>0.81084040514645495</c:v>
                </c:pt>
                <c:pt idx="33">
                  <c:v>0.81548362569923427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34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1248"/>
        <c:axId val="222710400"/>
      </c:lineChart>
      <c:catAx>
        <c:axId val="22269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2708480"/>
        <c:crosses val="autoZero"/>
        <c:auto val="1"/>
        <c:lblAlgn val="ctr"/>
        <c:lblOffset val="100"/>
        <c:noMultiLvlLbl val="0"/>
      </c:catAx>
      <c:valAx>
        <c:axId val="22270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222698112"/>
        <c:crosses val="autoZero"/>
        <c:crossBetween val="between"/>
      </c:valAx>
      <c:valAx>
        <c:axId val="222710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22741248"/>
        <c:crosses val="max"/>
        <c:crossBetween val="between"/>
      </c:valAx>
      <c:catAx>
        <c:axId val="2227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27104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[0]!ScreenPatientSeen</c:f>
              <c:numCache>
                <c:formatCode>#,##0_ ;\-#,##0\ </c:formatCode>
                <c:ptCount val="34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  <c:pt idx="28" formatCode="#,##0">
                  <c:v>4884</c:v>
                </c:pt>
                <c:pt idx="29" formatCode="#,##0">
                  <c:v>5106</c:v>
                </c:pt>
                <c:pt idx="30" formatCode="#,##0">
                  <c:v>5214</c:v>
                </c:pt>
                <c:pt idx="31" formatCode="#,##0">
                  <c:v>5324</c:v>
                </c:pt>
                <c:pt idx="32" formatCode="#,##0">
                  <c:v>5022</c:v>
                </c:pt>
                <c:pt idx="33" formatCode="#,##0">
                  <c:v>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80960"/>
        <c:axId val="22428288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34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  <c:pt idx="29">
                  <c:v>0.91304347826086951</c:v>
                </c:pt>
                <c:pt idx="30">
                  <c:v>0.92347525891829685</c:v>
                </c:pt>
                <c:pt idx="31">
                  <c:v>0.92468069120961682</c:v>
                </c:pt>
                <c:pt idx="32">
                  <c:v>0.91218637992831542</c:v>
                </c:pt>
                <c:pt idx="33">
                  <c:v>0.9232279599450226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3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1072"/>
        <c:axId val="224289152"/>
      </c:lineChart>
      <c:catAx>
        <c:axId val="22428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224282880"/>
        <c:crosses val="autoZero"/>
        <c:auto val="1"/>
        <c:lblAlgn val="ctr"/>
        <c:lblOffset val="100"/>
        <c:noMultiLvlLbl val="0"/>
      </c:catAx>
      <c:valAx>
        <c:axId val="22428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224280960"/>
        <c:crosses val="autoZero"/>
        <c:crossBetween val="between"/>
      </c:valAx>
      <c:valAx>
        <c:axId val="2242891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24291072"/>
        <c:crosses val="max"/>
        <c:crossBetween val="between"/>
      </c:valAx>
      <c:catAx>
        <c:axId val="22429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42891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4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34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  <c:pt idx="29" formatCode="#,##0">
                  <c:v>6127</c:v>
                </c:pt>
                <c:pt idx="30" formatCode="#,##0">
                  <c:v>6298</c:v>
                </c:pt>
                <c:pt idx="31" formatCode="#,##0">
                  <c:v>6603</c:v>
                </c:pt>
                <c:pt idx="32" formatCode="#,##0">
                  <c:v>7053</c:v>
                </c:pt>
                <c:pt idx="33" formatCode="#,##0">
                  <c:v>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12096"/>
        <c:axId val="19861401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34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  <c:pt idx="29">
                  <c:v>0.89538110004896365</c:v>
                </c:pt>
                <c:pt idx="30">
                  <c:v>0.89282311845030171</c:v>
                </c:pt>
                <c:pt idx="31">
                  <c:v>0.90110555807966075</c:v>
                </c:pt>
                <c:pt idx="32">
                  <c:v>0.88472990216928971</c:v>
                </c:pt>
                <c:pt idx="33">
                  <c:v>0.882327080890973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30400"/>
        <c:axId val="198628480"/>
      </c:lineChart>
      <c:catAx>
        <c:axId val="1986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98614016"/>
        <c:crosses val="autoZero"/>
        <c:auto val="1"/>
        <c:lblAlgn val="ctr"/>
        <c:lblOffset val="100"/>
        <c:noMultiLvlLbl val="0"/>
      </c:catAx>
      <c:valAx>
        <c:axId val="19861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198612096"/>
        <c:crosses val="autoZero"/>
        <c:crossBetween val="between"/>
      </c:valAx>
      <c:valAx>
        <c:axId val="198628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98630400"/>
        <c:crosses val="max"/>
        <c:crossBetween val="between"/>
      </c:valAx>
      <c:catAx>
        <c:axId val="19863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86284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5339" cy="6059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4.4" x14ac:dyDescent="0.3"/>
  <cols>
    <col min="1" max="1" width="1.6640625" style="77" customWidth="1"/>
    <col min="2" max="2" width="15" style="77" customWidth="1"/>
    <col min="3" max="3" width="14.88671875" style="77" customWidth="1"/>
    <col min="4" max="9" width="9.109375" style="77"/>
    <col min="10" max="10" width="1.6640625" style="77" customWidth="1"/>
    <col min="11" max="12" width="9.109375" style="77"/>
  </cols>
  <sheetData>
    <row r="8" spans="2:10" customFormat="1" ht="57" x14ac:dyDescent="0.85">
      <c r="B8" s="138" t="s">
        <v>42</v>
      </c>
      <c r="C8" s="138"/>
      <c r="D8" s="138"/>
      <c r="E8" s="138"/>
      <c r="F8" s="138"/>
      <c r="G8" s="138"/>
      <c r="H8" s="138"/>
      <c r="I8" s="138"/>
      <c r="J8" s="77"/>
    </row>
    <row r="10" spans="2:10" customFormat="1" ht="31.5" x14ac:dyDescent="0.5">
      <c r="B10" s="139" t="s">
        <v>50</v>
      </c>
      <c r="C10" s="139"/>
      <c r="D10" s="139"/>
      <c r="E10" s="139"/>
      <c r="F10" s="139"/>
      <c r="G10" s="139"/>
      <c r="H10" s="139"/>
      <c r="I10" s="139"/>
      <c r="J10" s="77"/>
    </row>
    <row r="11" spans="2:10" customFormat="1" ht="31.5" x14ac:dyDescent="0.5">
      <c r="B11" s="139" t="s">
        <v>75</v>
      </c>
      <c r="C11" s="139"/>
      <c r="D11" s="139"/>
      <c r="E11" s="139"/>
      <c r="F11" s="139"/>
      <c r="G11" s="139"/>
      <c r="H11" s="139"/>
      <c r="I11" s="139"/>
      <c r="J11" s="77"/>
    </row>
    <row r="12" spans="2:10" customFormat="1" ht="6.75" customHeight="1" x14ac:dyDescent="0.25">
      <c r="B12" s="140"/>
      <c r="C12" s="140"/>
      <c r="D12" s="140"/>
      <c r="E12" s="140"/>
      <c r="F12" s="140"/>
      <c r="G12" s="140"/>
      <c r="H12" s="140"/>
      <c r="I12" s="140"/>
      <c r="J12" s="77"/>
    </row>
    <row r="13" spans="2:10" customFormat="1" ht="5.25" customHeight="1" x14ac:dyDescent="0.25">
      <c r="B13" s="141"/>
      <c r="C13" s="141"/>
      <c r="D13" s="141"/>
      <c r="E13" s="141"/>
      <c r="F13" s="141"/>
      <c r="G13" s="141"/>
      <c r="H13" s="141"/>
      <c r="I13" s="141"/>
      <c r="J13" s="141"/>
    </row>
    <row r="14" spans="2:10" customFormat="1" ht="15" hidden="1" x14ac:dyDescent="0.25">
      <c r="B14" s="137"/>
      <c r="C14" s="137"/>
      <c r="D14" s="137"/>
      <c r="E14" s="137"/>
      <c r="F14" s="137"/>
      <c r="G14" s="137"/>
      <c r="H14" s="137"/>
      <c r="I14" s="137"/>
      <c r="J14" s="137"/>
    </row>
    <row r="15" spans="2:10" customFormat="1" ht="15" x14ac:dyDescent="0.25">
      <c r="B15" s="78"/>
      <c r="C15" s="79"/>
      <c r="D15" s="80"/>
      <c r="E15" s="80"/>
      <c r="F15" s="80"/>
      <c r="G15" s="80"/>
      <c r="H15" s="80"/>
      <c r="I15" s="80"/>
      <c r="J15" s="80"/>
    </row>
    <row r="16" spans="2:10" customFormat="1" ht="15" x14ac:dyDescent="0.25">
      <c r="B16" s="78" t="s">
        <v>43</v>
      </c>
      <c r="C16" s="81" t="s">
        <v>49</v>
      </c>
      <c r="D16" s="77"/>
      <c r="E16" s="77"/>
      <c r="F16" s="77"/>
      <c r="G16" s="77"/>
      <c r="H16" s="77"/>
      <c r="I16" s="77"/>
      <c r="J16" s="77"/>
    </row>
    <row r="17" spans="2:3" customFormat="1" ht="15" x14ac:dyDescent="0.25">
      <c r="B17" s="78" t="s">
        <v>44</v>
      </c>
      <c r="C17" s="79" t="s">
        <v>45</v>
      </c>
    </row>
    <row r="18" spans="2:3" customFormat="1" ht="15" x14ac:dyDescent="0.25">
      <c r="B18" s="78" t="s">
        <v>46</v>
      </c>
      <c r="C18" s="79" t="s">
        <v>47</v>
      </c>
    </row>
    <row r="19" spans="2:3" customFormat="1" ht="15" x14ac:dyDescent="0.25">
      <c r="B19" s="78" t="s">
        <v>48</v>
      </c>
      <c r="C19" s="79" t="s">
        <v>51</v>
      </c>
    </row>
    <row r="39" spans="2:10" customFormat="1" x14ac:dyDescent="0.3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61"/>
  <sheetViews>
    <sheetView showGridLines="0" zoomScale="70" zoomScaleNormal="70" workbookViewId="0">
      <pane xSplit="1" topLeftCell="B1" activePane="topRight" state="frozen"/>
      <selection pane="topRight" activeCell="L38" sqref="L38"/>
    </sheetView>
  </sheetViews>
  <sheetFormatPr defaultRowHeight="14.4" x14ac:dyDescent="0.3"/>
  <cols>
    <col min="1" max="1" width="15.33203125" style="1" customWidth="1"/>
    <col min="2" max="2" width="13.33203125" bestFit="1" customWidth="1"/>
    <col min="3" max="3" width="12.88671875" bestFit="1" customWidth="1"/>
    <col min="4" max="4" width="13" bestFit="1" customWidth="1"/>
    <col min="5" max="5" width="20.6640625" bestFit="1" customWidth="1"/>
    <col min="6" max="7" width="9.109375" customWidth="1"/>
    <col min="8" max="8" width="15.33203125" style="28" customWidth="1"/>
    <col min="9" max="9" width="13.33203125" bestFit="1" customWidth="1"/>
    <col min="10" max="10" width="12.88671875" bestFit="1" customWidth="1"/>
    <col min="11" max="11" width="13" bestFit="1" customWidth="1"/>
    <col min="12" max="12" width="20.6640625" bestFit="1" customWidth="1"/>
    <col min="15" max="15" width="15.33203125" style="28" customWidth="1"/>
    <col min="16" max="17" width="11.44140625" bestFit="1" customWidth="1"/>
    <col min="18" max="18" width="13" bestFit="1" customWidth="1"/>
    <col min="19" max="19" width="20.6640625" bestFit="1" customWidth="1"/>
    <col min="20" max="21" width="9.109375" customWidth="1"/>
    <col min="22" max="22" width="15.33203125" customWidth="1"/>
    <col min="23" max="24" width="11.44140625" bestFit="1" customWidth="1"/>
    <col min="25" max="25" width="13" bestFit="1" customWidth="1"/>
    <col min="26" max="26" width="20.6640625" bestFit="1" customWidth="1"/>
    <col min="27" max="28" width="9.109375" customWidth="1"/>
    <col min="29" max="29" width="15.33203125" style="28" customWidth="1"/>
    <col min="30" max="31" width="11.44140625" bestFit="1" customWidth="1"/>
    <col min="32" max="32" width="13" bestFit="1" customWidth="1"/>
    <col min="33" max="33" width="20.6640625" bestFit="1" customWidth="1"/>
    <col min="34" max="35" width="9.109375" customWidth="1"/>
    <col min="36" max="36" width="15.33203125" style="28" customWidth="1"/>
    <col min="37" max="38" width="11.44140625" bestFit="1" customWidth="1"/>
    <col min="39" max="39" width="13" bestFit="1" customWidth="1"/>
    <col min="40" max="40" width="20.6640625" bestFit="1" customWidth="1"/>
    <col min="42" max="42" width="9.109375" customWidth="1"/>
    <col min="43" max="43" width="15.33203125" style="28" customWidth="1"/>
    <col min="44" max="44" width="11" bestFit="1" customWidth="1"/>
    <col min="45" max="45" width="11.5546875" bestFit="1" customWidth="1"/>
    <col min="46" max="46" width="13.44140625" bestFit="1" customWidth="1"/>
    <col min="47" max="47" width="20.6640625" bestFit="1" customWidth="1"/>
    <col min="49" max="49" width="9.109375" customWidth="1"/>
    <col min="50" max="50" width="15.33203125" style="28" customWidth="1"/>
    <col min="51" max="51" width="11" bestFit="1" customWidth="1"/>
    <col min="52" max="52" width="11.5546875" bestFit="1" customWidth="1"/>
    <col min="53" max="53" width="13.44140625" bestFit="1" customWidth="1"/>
    <col min="54" max="54" width="20.6640625" bestFit="1" customWidth="1"/>
    <col min="56" max="56" width="9.109375" customWidth="1"/>
    <col min="57" max="57" width="15.33203125" style="28" customWidth="1"/>
    <col min="58" max="58" width="11" bestFit="1" customWidth="1"/>
    <col min="59" max="59" width="11.5546875" bestFit="1" customWidth="1"/>
    <col min="60" max="60" width="13.44140625" bestFit="1" customWidth="1"/>
    <col min="61" max="61" width="20.6640625" bestFit="1" customWidth="1"/>
  </cols>
  <sheetData>
    <row r="2" spans="1:61" s="12" customFormat="1" ht="69.75" customHeight="1" x14ac:dyDescent="0.25">
      <c r="A2" s="2"/>
      <c r="B2" s="142" t="s">
        <v>32</v>
      </c>
      <c r="C2" s="142"/>
      <c r="D2" s="142"/>
      <c r="E2" s="142"/>
      <c r="H2" s="27"/>
      <c r="I2" s="142" t="s">
        <v>33</v>
      </c>
      <c r="J2" s="142"/>
      <c r="K2" s="142"/>
      <c r="L2" s="142"/>
      <c r="O2" s="27"/>
      <c r="P2" s="142" t="s">
        <v>58</v>
      </c>
      <c r="Q2" s="142"/>
      <c r="R2" s="142"/>
      <c r="S2" s="142"/>
      <c r="W2" s="142" t="s">
        <v>67</v>
      </c>
      <c r="X2" s="142"/>
      <c r="Y2" s="142"/>
      <c r="Z2" s="142"/>
      <c r="AC2" s="27"/>
      <c r="AD2" s="142" t="s">
        <v>59</v>
      </c>
      <c r="AE2" s="142"/>
      <c r="AF2" s="142"/>
      <c r="AG2" s="142"/>
      <c r="AJ2" s="27"/>
      <c r="AK2" s="142" t="s">
        <v>60</v>
      </c>
      <c r="AL2" s="142"/>
      <c r="AM2" s="142"/>
      <c r="AN2" s="142"/>
      <c r="AQ2" s="27"/>
      <c r="AR2" s="142" t="s">
        <v>61</v>
      </c>
      <c r="AS2" s="142"/>
      <c r="AT2" s="142"/>
      <c r="AU2" s="142"/>
      <c r="AX2" s="27"/>
      <c r="AY2" s="142" t="s">
        <v>62</v>
      </c>
      <c r="AZ2" s="142"/>
      <c r="BA2" s="142"/>
      <c r="BB2" s="142"/>
      <c r="BE2" s="27"/>
      <c r="BF2" s="142" t="s">
        <v>63</v>
      </c>
      <c r="BG2" s="142"/>
      <c r="BH2" s="142"/>
      <c r="BI2" s="142"/>
    </row>
    <row r="3" spans="1:61" ht="15" customHeight="1" thickBot="1" x14ac:dyDescent="0.3">
      <c r="A3" s="22">
        <v>34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5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43" t="s">
        <v>31</v>
      </c>
      <c r="J5" s="144"/>
      <c r="K5" s="144"/>
      <c r="L5" s="145"/>
      <c r="M5" s="104"/>
      <c r="N5" s="10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52" t="s">
        <v>31</v>
      </c>
      <c r="AE5" s="153"/>
      <c r="AF5" s="153"/>
      <c r="AG5" s="154"/>
      <c r="AH5" s="104"/>
      <c r="AI5" s="10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101">
        <v>20549</v>
      </c>
      <c r="AS5" s="64">
        <v>17806</v>
      </c>
      <c r="AT5" s="107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89">
        <v>2473</v>
      </c>
      <c r="AZ5" s="119">
        <v>2362</v>
      </c>
      <c r="BA5" s="120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101">
        <v>1638</v>
      </c>
      <c r="BG5" s="64">
        <v>1601</v>
      </c>
      <c r="BH5" s="107">
        <f>BF5-BG5</f>
        <v>37</v>
      </c>
      <c r="BI5" s="17">
        <f t="shared" ref="BI5:BI30" si="6">BG5/BF5</f>
        <v>0.97741147741147738</v>
      </c>
    </row>
    <row r="6" spans="1:61" ht="15" customHeight="1" x14ac:dyDescent="0.3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46"/>
      <c r="J6" s="147"/>
      <c r="K6" s="147"/>
      <c r="L6" s="148"/>
      <c r="M6" s="104"/>
      <c r="N6" s="10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55"/>
      <c r="AE6" s="156"/>
      <c r="AF6" s="156"/>
      <c r="AG6" s="157"/>
      <c r="AH6" s="104"/>
      <c r="AI6" s="10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08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89">
        <v>3372</v>
      </c>
      <c r="AZ6" s="85">
        <v>3185</v>
      </c>
      <c r="BA6" s="121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08">
        <f t="shared" ref="BH6:BH30" si="13">BF6-BG6</f>
        <v>128</v>
      </c>
      <c r="BI6" s="18">
        <f t="shared" si="6"/>
        <v>0.94747640541649569</v>
      </c>
    </row>
    <row r="7" spans="1:61" ht="15" customHeight="1" x14ac:dyDescent="0.3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46"/>
      <c r="J7" s="147"/>
      <c r="K7" s="147"/>
      <c r="L7" s="148"/>
      <c r="M7" s="104"/>
      <c r="N7" s="10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55"/>
      <c r="AE7" s="156"/>
      <c r="AF7" s="156"/>
      <c r="AG7" s="157"/>
      <c r="AH7" s="104"/>
      <c r="AI7" s="10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09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54">
        <v>3593</v>
      </c>
      <c r="AZ7" s="55">
        <v>3368</v>
      </c>
      <c r="BA7" s="122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09">
        <f t="shared" si="13"/>
        <v>200</v>
      </c>
      <c r="BI7" s="19">
        <f t="shared" si="6"/>
        <v>0.9381761978361669</v>
      </c>
    </row>
    <row r="8" spans="1:61" ht="15" thickBot="1" x14ac:dyDescent="0.35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49"/>
      <c r="J8" s="150"/>
      <c r="K8" s="150"/>
      <c r="L8" s="151"/>
      <c r="M8" s="104"/>
      <c r="N8" s="10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55"/>
      <c r="AE8" s="156"/>
      <c r="AF8" s="156"/>
      <c r="AG8" s="157"/>
      <c r="AH8" s="104"/>
      <c r="AI8" s="10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10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54">
        <v>3693</v>
      </c>
      <c r="AZ8" s="55">
        <v>3488</v>
      </c>
      <c r="BA8" s="123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10">
        <f t="shared" si="13"/>
        <v>175</v>
      </c>
      <c r="BI8" s="19">
        <f t="shared" si="6"/>
        <v>0.94940734316276376</v>
      </c>
    </row>
    <row r="9" spans="1:61" ht="15" thickBot="1" x14ac:dyDescent="0.35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55"/>
      <c r="AE9" s="156"/>
      <c r="AF9" s="156"/>
      <c r="AG9" s="157"/>
      <c r="AH9" s="104"/>
      <c r="AI9" s="10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1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92">
        <v>3398</v>
      </c>
      <c r="AZ9" s="56">
        <v>3191</v>
      </c>
      <c r="BA9" s="124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1">
        <f t="shared" si="13"/>
        <v>243</v>
      </c>
      <c r="BI9" s="20">
        <f t="shared" si="6"/>
        <v>0.93717683557394005</v>
      </c>
    </row>
    <row r="10" spans="1:61" x14ac:dyDescent="0.3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55"/>
      <c r="AE10" s="156"/>
      <c r="AF10" s="156"/>
      <c r="AG10" s="157"/>
      <c r="AH10" s="104"/>
      <c r="AI10" s="10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2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89">
        <v>3860</v>
      </c>
      <c r="AZ10" s="85">
        <v>3648</v>
      </c>
      <c r="BA10" s="125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2">
        <f t="shared" si="13"/>
        <v>228</v>
      </c>
      <c r="BI10" s="18">
        <f t="shared" si="6"/>
        <v>0.94122196442382056</v>
      </c>
    </row>
    <row r="11" spans="1:61" x14ac:dyDescent="0.3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55"/>
      <c r="AE11" s="156"/>
      <c r="AF11" s="156"/>
      <c r="AG11" s="157"/>
      <c r="AH11" s="104"/>
      <c r="AI11" s="10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3">
        <v>27588</v>
      </c>
      <c r="AS11" s="68">
        <v>24024</v>
      </c>
      <c r="AT11" s="110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54">
        <v>4131</v>
      </c>
      <c r="AZ11" s="55">
        <v>3866</v>
      </c>
      <c r="BA11" s="123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10">
        <f t="shared" si="13"/>
        <v>254</v>
      </c>
      <c r="BI11" s="19">
        <f t="shared" si="6"/>
        <v>0.93723745984680007</v>
      </c>
    </row>
    <row r="12" spans="1:61" ht="15" thickBot="1" x14ac:dyDescent="0.35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58"/>
      <c r="AE12" s="159"/>
      <c r="AF12" s="159"/>
      <c r="AG12" s="160"/>
      <c r="AH12" s="104"/>
      <c r="AI12" s="10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10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54">
        <v>4112</v>
      </c>
      <c r="AZ12" s="55">
        <v>3852</v>
      </c>
      <c r="BA12" s="123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10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1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92">
        <v>3860</v>
      </c>
      <c r="AZ13" s="56">
        <v>3596</v>
      </c>
      <c r="BA13" s="124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1">
        <f t="shared" si="13"/>
        <v>307</v>
      </c>
      <c r="BI13" s="20">
        <f t="shared" si="6"/>
        <v>0.92804406422125862</v>
      </c>
    </row>
    <row r="14" spans="1:61" ht="15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4">
        <v>27575</v>
      </c>
      <c r="AS14" s="66">
        <v>23890</v>
      </c>
      <c r="AT14" s="112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89">
        <v>4223</v>
      </c>
      <c r="AZ14" s="85">
        <v>3917</v>
      </c>
      <c r="BA14" s="125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2">
        <f t="shared" si="13"/>
        <v>280</v>
      </c>
      <c r="BI14" s="18">
        <f t="shared" si="6"/>
        <v>0.9340711090181304</v>
      </c>
    </row>
    <row r="15" spans="1:61" ht="15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10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54">
        <v>4515</v>
      </c>
      <c r="AZ15" s="55">
        <v>4208</v>
      </c>
      <c r="BA15" s="123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10">
        <f t="shared" si="13"/>
        <v>290</v>
      </c>
      <c r="BI15" s="19">
        <f t="shared" si="6"/>
        <v>0.93360805860805862</v>
      </c>
    </row>
    <row r="16" spans="1:61" ht="15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10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54">
        <v>4508</v>
      </c>
      <c r="AZ16" s="55">
        <v>4261</v>
      </c>
      <c r="BA16" s="123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10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5">
        <v>28236</v>
      </c>
      <c r="AS17" s="70">
        <v>24640</v>
      </c>
      <c r="AT17" s="111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92">
        <v>4232</v>
      </c>
      <c r="AZ17" s="56">
        <v>4048</v>
      </c>
      <c r="BA17" s="124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1">
        <f t="shared" si="13"/>
        <v>285</v>
      </c>
      <c r="BI17" s="20">
        <f t="shared" si="6"/>
        <v>0.93582526458004955</v>
      </c>
    </row>
    <row r="18" spans="1:62" ht="15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2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89">
        <v>4545</v>
      </c>
      <c r="AZ18" s="85">
        <v>4300</v>
      </c>
      <c r="BA18" s="125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2">
        <f t="shared" si="13"/>
        <v>261</v>
      </c>
      <c r="BI18" s="18">
        <f t="shared" si="6"/>
        <v>0.93887587822014051</v>
      </c>
    </row>
    <row r="19" spans="1:62" ht="15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10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54">
        <v>4444</v>
      </c>
      <c r="AZ19" s="55">
        <v>4218</v>
      </c>
      <c r="BA19" s="123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10">
        <f t="shared" si="13"/>
        <v>309</v>
      </c>
      <c r="BI19" s="19">
        <f t="shared" si="6"/>
        <v>0.93165228931652289</v>
      </c>
    </row>
    <row r="20" spans="1:62" ht="15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10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54">
        <v>4728</v>
      </c>
      <c r="AZ20" s="55">
        <v>4530</v>
      </c>
      <c r="BA20" s="123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10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1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92">
        <v>4237</v>
      </c>
      <c r="AZ21" s="56">
        <v>4022</v>
      </c>
      <c r="BA21" s="124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1">
        <f t="shared" si="13"/>
        <v>321</v>
      </c>
      <c r="BI21" s="20">
        <f t="shared" si="6"/>
        <v>0.92667884878940154</v>
      </c>
    </row>
    <row r="22" spans="1:62" ht="15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7">
        <f t="shared" si="9"/>
        <v>59</v>
      </c>
      <c r="Z22" s="95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2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89">
        <v>4616</v>
      </c>
      <c r="AZ22" s="85">
        <v>4395</v>
      </c>
      <c r="BA22" s="125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2">
        <f t="shared" si="13"/>
        <v>323</v>
      </c>
      <c r="BI22" s="18">
        <f t="shared" si="6"/>
        <v>0.9260022909507446</v>
      </c>
    </row>
    <row r="23" spans="1:62" ht="15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8">
        <f t="shared" si="9"/>
        <v>56</v>
      </c>
      <c r="Z23" s="96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10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54">
        <v>4839</v>
      </c>
      <c r="AZ23" s="55">
        <v>4594</v>
      </c>
      <c r="BA23" s="123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10">
        <f t="shared" si="13"/>
        <v>343</v>
      </c>
      <c r="BI23" s="19">
        <f t="shared" si="6"/>
        <v>0.92745346869712353</v>
      </c>
    </row>
    <row r="24" spans="1:62" ht="15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8">
        <f t="shared" si="9"/>
        <v>47</v>
      </c>
      <c r="Z24" s="96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10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54">
        <v>5098</v>
      </c>
      <c r="AZ24" s="55">
        <v>4819</v>
      </c>
      <c r="BA24" s="123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10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9">
        <f t="shared" si="9"/>
        <v>82</v>
      </c>
      <c r="Z25" s="94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1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92">
        <v>4469</v>
      </c>
      <c r="AZ25" s="56">
        <v>4208</v>
      </c>
      <c r="BA25" s="124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1">
        <f t="shared" si="13"/>
        <v>381</v>
      </c>
      <c r="BI25" s="20">
        <f t="shared" si="6"/>
        <v>0.91997479521109016</v>
      </c>
    </row>
    <row r="26" spans="1:62" s="28" customFormat="1" ht="15" x14ac:dyDescent="0.25">
      <c r="A26" s="86" t="s">
        <v>24</v>
      </c>
      <c r="B26" s="89">
        <v>376623</v>
      </c>
      <c r="C26" s="85">
        <v>352260</v>
      </c>
      <c r="D26" s="90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9">
        <v>60811</v>
      </c>
      <c r="J26" s="85">
        <v>54888</v>
      </c>
      <c r="K26" s="90">
        <f t="shared" si="14"/>
        <v>5923</v>
      </c>
      <c r="L26" s="95">
        <f t="shared" si="15"/>
        <v>0.90259985857821778</v>
      </c>
      <c r="M26" s="34">
        <v>0.93</v>
      </c>
      <c r="N26" s="34"/>
      <c r="O26" s="9" t="s">
        <v>24</v>
      </c>
      <c r="P26" s="61">
        <v>67000</v>
      </c>
      <c r="Q26" s="62">
        <v>65519</v>
      </c>
      <c r="R26" s="90">
        <f t="shared" si="8"/>
        <v>1481</v>
      </c>
      <c r="S26" s="95">
        <f t="shared" si="1"/>
        <v>0.97789552238805966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90">
        <f t="shared" si="9"/>
        <v>60</v>
      </c>
      <c r="Z26" s="96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90">
        <f t="shared" si="16"/>
        <v>691</v>
      </c>
      <c r="AG26" s="95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90">
        <f t="shared" si="10"/>
        <v>503</v>
      </c>
      <c r="AN26" s="95">
        <f t="shared" si="3"/>
        <v>0.96248228537331248</v>
      </c>
      <c r="AO26" s="34">
        <v>0.94</v>
      </c>
      <c r="AP26" s="34"/>
      <c r="AQ26" s="9" t="s">
        <v>24</v>
      </c>
      <c r="AR26" s="72">
        <v>31928.5</v>
      </c>
      <c r="AS26" s="66">
        <v>26853</v>
      </c>
      <c r="AT26" s="100">
        <f t="shared" si="11"/>
        <v>5075.5</v>
      </c>
      <c r="AU26" s="95">
        <f t="shared" si="4"/>
        <v>0.84103543855802809</v>
      </c>
      <c r="AV26" s="21">
        <v>0.85</v>
      </c>
      <c r="AW26" s="34"/>
      <c r="AX26" s="9" t="s">
        <v>24</v>
      </c>
      <c r="AY26" s="89">
        <v>5061</v>
      </c>
      <c r="AZ26" s="85">
        <v>4749</v>
      </c>
      <c r="BA26" s="90">
        <f t="shared" si="12"/>
        <v>312</v>
      </c>
      <c r="BB26" s="95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26">
        <f t="shared" si="13"/>
        <v>456</v>
      </c>
      <c r="BI26" s="95">
        <f t="shared" si="6"/>
        <v>0.9049009384775808</v>
      </c>
    </row>
    <row r="27" spans="1:62" s="28" customFormat="1" ht="15" x14ac:dyDescent="0.25">
      <c r="A27" s="87" t="s">
        <v>41</v>
      </c>
      <c r="B27" s="54">
        <v>385776</v>
      </c>
      <c r="C27" s="55">
        <v>361244</v>
      </c>
      <c r="D27" s="91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91">
        <f t="shared" si="14"/>
        <v>3631</v>
      </c>
      <c r="L27" s="96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91">
        <f t="shared" si="8"/>
        <v>1568</v>
      </c>
      <c r="S27" s="96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91">
        <f t="shared" si="9"/>
        <v>77</v>
      </c>
      <c r="Z27" s="96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91">
        <f t="shared" si="16"/>
        <v>669</v>
      </c>
      <c r="AG27" s="96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91">
        <f t="shared" si="10"/>
        <v>554</v>
      </c>
      <c r="AN27" s="96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6">
        <f t="shared" si="11"/>
        <v>5519</v>
      </c>
      <c r="AU27" s="96">
        <f t="shared" si="4"/>
        <v>0.83478026583642673</v>
      </c>
      <c r="AV27" s="21">
        <v>0.85</v>
      </c>
      <c r="AW27" s="34"/>
      <c r="AX27" s="6" t="s">
        <v>41</v>
      </c>
      <c r="AY27" s="54">
        <v>5009</v>
      </c>
      <c r="AZ27" s="55">
        <v>4711</v>
      </c>
      <c r="BA27" s="91">
        <f t="shared" si="12"/>
        <v>298</v>
      </c>
      <c r="BB27" s="96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6">
        <f t="shared" si="13"/>
        <v>528</v>
      </c>
      <c r="BI27" s="96">
        <f t="shared" si="6"/>
        <v>0.89729624586656298</v>
      </c>
    </row>
    <row r="28" spans="1:62" s="84" customFormat="1" ht="15" x14ac:dyDescent="0.25">
      <c r="A28" s="87" t="s">
        <v>52</v>
      </c>
      <c r="B28" s="54">
        <v>394498</v>
      </c>
      <c r="C28" s="55">
        <v>373732</v>
      </c>
      <c r="D28" s="91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91">
        <f t="shared" si="14"/>
        <v>2914</v>
      </c>
      <c r="L28" s="96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91">
        <f t="shared" si="8"/>
        <v>1532</v>
      </c>
      <c r="S28" s="96">
        <f t="shared" si="1"/>
        <v>0.97783917489982786</v>
      </c>
      <c r="T28" s="34">
        <v>0.96</v>
      </c>
      <c r="U28" s="83"/>
      <c r="V28" s="6" t="s">
        <v>52</v>
      </c>
      <c r="W28" s="54">
        <v>20855</v>
      </c>
      <c r="X28" s="55">
        <v>20779</v>
      </c>
      <c r="Y28" s="91">
        <f t="shared" si="9"/>
        <v>76</v>
      </c>
      <c r="Z28" s="96">
        <f t="shared" si="2"/>
        <v>0.99635578997842245</v>
      </c>
      <c r="AA28" s="21">
        <v>0.97</v>
      </c>
      <c r="AB28" s="83"/>
      <c r="AC28" s="6" t="s">
        <v>52</v>
      </c>
      <c r="AD28" s="54">
        <v>23716</v>
      </c>
      <c r="AE28" s="55">
        <v>23207</v>
      </c>
      <c r="AF28" s="91">
        <f t="shared" si="16"/>
        <v>509</v>
      </c>
      <c r="AG28" s="96">
        <f t="shared" si="17"/>
        <v>0.97853769607016361</v>
      </c>
      <c r="AH28" s="34">
        <v>0.94</v>
      </c>
      <c r="AI28" s="83"/>
      <c r="AJ28" s="6" t="s">
        <v>52</v>
      </c>
      <c r="AK28" s="54">
        <v>13935</v>
      </c>
      <c r="AL28" s="55">
        <v>13345</v>
      </c>
      <c r="AM28" s="91">
        <f t="shared" si="10"/>
        <v>590</v>
      </c>
      <c r="AN28" s="96">
        <f t="shared" si="3"/>
        <v>0.95766056691783275</v>
      </c>
      <c r="AO28" s="34">
        <v>0.94</v>
      </c>
      <c r="AP28" s="83"/>
      <c r="AQ28" s="6" t="s">
        <v>52</v>
      </c>
      <c r="AR28" s="67">
        <v>32911</v>
      </c>
      <c r="AS28" s="68">
        <v>27581</v>
      </c>
      <c r="AT28" s="116">
        <f t="shared" si="11"/>
        <v>5330</v>
      </c>
      <c r="AU28" s="96">
        <f t="shared" si="4"/>
        <v>0.83804806903466922</v>
      </c>
      <c r="AV28" s="21">
        <v>0.85</v>
      </c>
      <c r="AW28" s="83"/>
      <c r="AX28" s="6" t="s">
        <v>52</v>
      </c>
      <c r="AY28" s="54">
        <v>5398</v>
      </c>
      <c r="AZ28" s="55">
        <v>5049</v>
      </c>
      <c r="BA28" s="91">
        <f t="shared" si="12"/>
        <v>349</v>
      </c>
      <c r="BB28" s="96">
        <f t="shared" si="5"/>
        <v>0.93534642460170436</v>
      </c>
      <c r="BC28" s="21">
        <v>0.9</v>
      </c>
      <c r="BD28" s="83"/>
      <c r="BE28" s="6" t="s">
        <v>52</v>
      </c>
      <c r="BF28" s="67">
        <v>5062</v>
      </c>
      <c r="BG28" s="68">
        <v>4553</v>
      </c>
      <c r="BH28" s="116">
        <f t="shared" si="13"/>
        <v>509</v>
      </c>
      <c r="BI28" s="96">
        <f t="shared" si="6"/>
        <v>0.89944685894903198</v>
      </c>
      <c r="BJ28" s="28"/>
    </row>
    <row r="29" spans="1:62" s="84" customFormat="1" ht="15.75" thickBot="1" x14ac:dyDescent="0.3">
      <c r="A29" s="87" t="s">
        <v>54</v>
      </c>
      <c r="B29" s="54">
        <v>392797</v>
      </c>
      <c r="C29" s="55">
        <v>371848</v>
      </c>
      <c r="D29" s="91">
        <f t="shared" si="18"/>
        <v>20949</v>
      </c>
      <c r="E29" s="19">
        <f t="shared" si="19"/>
        <v>0.94666710794634379</v>
      </c>
      <c r="F29" s="34">
        <v>0.93</v>
      </c>
      <c r="G29" s="34"/>
      <c r="H29" s="88" t="s">
        <v>54</v>
      </c>
      <c r="I29" s="92">
        <v>54827</v>
      </c>
      <c r="J29" s="56">
        <v>51922</v>
      </c>
      <c r="K29" s="93">
        <f t="shared" si="14"/>
        <v>2905</v>
      </c>
      <c r="L29" s="94">
        <f t="shared" si="15"/>
        <v>0.94701515676582704</v>
      </c>
      <c r="M29" s="34">
        <v>0.93</v>
      </c>
      <c r="N29" s="34"/>
      <c r="O29" s="88" t="s">
        <v>54</v>
      </c>
      <c r="P29" s="92">
        <v>67128</v>
      </c>
      <c r="Q29" s="56">
        <v>65433</v>
      </c>
      <c r="R29" s="93">
        <f t="shared" si="8"/>
        <v>1695</v>
      </c>
      <c r="S29" s="94">
        <f t="shared" si="1"/>
        <v>0.97474973185555958</v>
      </c>
      <c r="T29" s="34">
        <v>0.96</v>
      </c>
      <c r="U29" s="83"/>
      <c r="V29" s="88" t="s">
        <v>54</v>
      </c>
      <c r="W29" s="92">
        <v>22295</v>
      </c>
      <c r="X29" s="56">
        <v>22178</v>
      </c>
      <c r="Y29" s="93">
        <f t="shared" si="9"/>
        <v>117</v>
      </c>
      <c r="Z29" s="94">
        <f t="shared" si="2"/>
        <v>0.99475218658892128</v>
      </c>
      <c r="AA29" s="21">
        <v>0.97</v>
      </c>
      <c r="AB29" s="83"/>
      <c r="AC29" s="88" t="s">
        <v>54</v>
      </c>
      <c r="AD29" s="92">
        <v>24086</v>
      </c>
      <c r="AE29" s="56">
        <v>23557</v>
      </c>
      <c r="AF29" s="93">
        <f t="shared" si="16"/>
        <v>529</v>
      </c>
      <c r="AG29" s="94">
        <f t="shared" si="17"/>
        <v>0.97803703396163744</v>
      </c>
      <c r="AH29" s="34">
        <v>0.94</v>
      </c>
      <c r="AI29" s="83"/>
      <c r="AJ29" s="88" t="s">
        <v>54</v>
      </c>
      <c r="AK29" s="92">
        <v>14001</v>
      </c>
      <c r="AL29" s="56">
        <v>13292</v>
      </c>
      <c r="AM29" s="93">
        <f t="shared" si="10"/>
        <v>709</v>
      </c>
      <c r="AN29" s="94">
        <f t="shared" si="3"/>
        <v>0.94936075994571811</v>
      </c>
      <c r="AO29" s="34">
        <v>0.94</v>
      </c>
      <c r="AP29" s="83"/>
      <c r="AQ29" s="88" t="s">
        <v>54</v>
      </c>
      <c r="AR29" s="69">
        <v>32136</v>
      </c>
      <c r="AS29" s="70">
        <v>26432</v>
      </c>
      <c r="AT29" s="117">
        <f t="shared" si="11"/>
        <v>5704</v>
      </c>
      <c r="AU29" s="94">
        <f t="shared" si="4"/>
        <v>0.82250435648493903</v>
      </c>
      <c r="AV29" s="21">
        <v>0.85</v>
      </c>
      <c r="AW29" s="83"/>
      <c r="AX29" s="88" t="s">
        <v>54</v>
      </c>
      <c r="AY29" s="92">
        <v>4779</v>
      </c>
      <c r="AZ29" s="56">
        <v>4366</v>
      </c>
      <c r="BA29" s="93">
        <f t="shared" si="12"/>
        <v>413</v>
      </c>
      <c r="BB29" s="94">
        <f t="shared" si="5"/>
        <v>0.9135802469135802</v>
      </c>
      <c r="BC29" s="21">
        <v>0.9</v>
      </c>
      <c r="BD29" s="83"/>
      <c r="BE29" s="88" t="s">
        <v>54</v>
      </c>
      <c r="BF29" s="69">
        <v>5180</v>
      </c>
      <c r="BG29" s="70">
        <v>4629</v>
      </c>
      <c r="BH29" s="117">
        <f t="shared" si="13"/>
        <v>551</v>
      </c>
      <c r="BI29" s="94">
        <f t="shared" si="6"/>
        <v>0.89362934362934365</v>
      </c>
    </row>
    <row r="30" spans="1:62" s="84" customFormat="1" ht="15" x14ac:dyDescent="0.25">
      <c r="A30" s="86" t="s">
        <v>57</v>
      </c>
      <c r="B30" s="50">
        <v>419827</v>
      </c>
      <c r="C30" s="42">
        <v>393047</v>
      </c>
      <c r="D30" s="97">
        <f t="shared" si="18"/>
        <v>26780</v>
      </c>
      <c r="E30" s="18">
        <f t="shared" si="19"/>
        <v>0.93621182058324026</v>
      </c>
      <c r="F30" s="34">
        <v>0.93</v>
      </c>
      <c r="G30" s="34"/>
      <c r="H30" s="86" t="s">
        <v>57</v>
      </c>
      <c r="I30" s="50">
        <v>56415</v>
      </c>
      <c r="J30" s="42">
        <v>52676</v>
      </c>
      <c r="K30" s="97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6" t="s">
        <v>57</v>
      </c>
      <c r="P30" s="50">
        <v>68640</v>
      </c>
      <c r="Q30" s="42">
        <v>66902</v>
      </c>
      <c r="R30" s="97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3"/>
      <c r="V30" s="86" t="s">
        <v>57</v>
      </c>
      <c r="W30" s="50">
        <v>21567</v>
      </c>
      <c r="X30" s="42">
        <v>21489</v>
      </c>
      <c r="Y30" s="97">
        <f t="shared" si="9"/>
        <v>78</v>
      </c>
      <c r="Z30" s="18">
        <f t="shared" si="2"/>
        <v>0.9963833634719711</v>
      </c>
      <c r="AA30" s="21">
        <v>0.97</v>
      </c>
      <c r="AB30" s="83"/>
      <c r="AC30" s="86" t="s">
        <v>57</v>
      </c>
      <c r="AD30" s="50">
        <v>23239</v>
      </c>
      <c r="AE30" s="42">
        <v>22682</v>
      </c>
      <c r="AF30" s="97">
        <f t="shared" si="16"/>
        <v>557</v>
      </c>
      <c r="AG30" s="18">
        <f t="shared" si="17"/>
        <v>0.97603167089805931</v>
      </c>
      <c r="AH30" s="34">
        <v>0.94</v>
      </c>
      <c r="AI30" s="83"/>
      <c r="AJ30" s="86" t="s">
        <v>57</v>
      </c>
      <c r="AK30" s="50">
        <v>13195</v>
      </c>
      <c r="AL30" s="42">
        <v>12535</v>
      </c>
      <c r="AM30" s="97">
        <f t="shared" si="10"/>
        <v>660</v>
      </c>
      <c r="AN30" s="18">
        <f t="shared" si="3"/>
        <v>0.94998105342932926</v>
      </c>
      <c r="AO30" s="34">
        <v>0.94</v>
      </c>
      <c r="AP30" s="83"/>
      <c r="AQ30" s="86" t="s">
        <v>57</v>
      </c>
      <c r="AR30" s="50">
        <v>33806</v>
      </c>
      <c r="AS30" s="42">
        <v>27713</v>
      </c>
      <c r="AT30" s="97">
        <f t="shared" si="11"/>
        <v>6093</v>
      </c>
      <c r="AU30" s="18">
        <f t="shared" si="4"/>
        <v>0.8197657220611726</v>
      </c>
      <c r="AV30" s="21">
        <v>0.85</v>
      </c>
      <c r="AW30" s="83"/>
      <c r="AX30" s="86" t="s">
        <v>57</v>
      </c>
      <c r="AY30" s="50">
        <v>4908</v>
      </c>
      <c r="AZ30" s="42">
        <v>4568</v>
      </c>
      <c r="BA30" s="97">
        <f t="shared" si="12"/>
        <v>340</v>
      </c>
      <c r="BB30" s="18">
        <f t="shared" si="5"/>
        <v>0.93072534637326809</v>
      </c>
      <c r="BC30" s="21">
        <v>0.9</v>
      </c>
      <c r="BD30" s="83"/>
      <c r="BE30" s="86" t="s">
        <v>57</v>
      </c>
      <c r="BF30" s="50">
        <v>5173</v>
      </c>
      <c r="BG30" s="42">
        <v>4631</v>
      </c>
      <c r="BH30" s="97">
        <f t="shared" si="13"/>
        <v>542</v>
      </c>
      <c r="BI30" s="18">
        <f t="shared" si="6"/>
        <v>0.89522520780978154</v>
      </c>
    </row>
    <row r="31" spans="1:62" s="84" customFormat="1" ht="15" x14ac:dyDescent="0.25">
      <c r="A31" s="87" t="s">
        <v>64</v>
      </c>
      <c r="B31" s="46">
        <v>438955</v>
      </c>
      <c r="C31" s="47">
        <v>410348</v>
      </c>
      <c r="D31" s="98">
        <f>B31-C31</f>
        <v>28607</v>
      </c>
      <c r="E31" s="19">
        <f>C31/B31</f>
        <v>0.93482931052157969</v>
      </c>
      <c r="F31" s="34">
        <v>0.93</v>
      </c>
      <c r="G31" s="34"/>
      <c r="H31" s="87" t="s">
        <v>64</v>
      </c>
      <c r="I31" s="46">
        <v>57290</v>
      </c>
      <c r="J31" s="47">
        <v>52920</v>
      </c>
      <c r="K31" s="98">
        <f>I31-J31</f>
        <v>4370</v>
      </c>
      <c r="L31" s="19">
        <f>J31/I31</f>
        <v>0.92372141735032287</v>
      </c>
      <c r="M31" s="34">
        <v>0.93</v>
      </c>
      <c r="N31" s="34"/>
      <c r="O31" s="87" t="s">
        <v>64</v>
      </c>
      <c r="P31" s="46">
        <v>72535</v>
      </c>
      <c r="Q31" s="47">
        <v>70821</v>
      </c>
      <c r="R31" s="98">
        <f>P31-Q31</f>
        <v>1714</v>
      </c>
      <c r="S31" s="19">
        <f>Q31/P31</f>
        <v>0.97637002826221819</v>
      </c>
      <c r="T31" s="34">
        <v>0.96</v>
      </c>
      <c r="U31" s="83"/>
      <c r="V31" s="87" t="s">
        <v>64</v>
      </c>
      <c r="W31" s="46">
        <v>22824</v>
      </c>
      <c r="X31" s="47">
        <v>22724</v>
      </c>
      <c r="Y31" s="98">
        <f>W31-X31</f>
        <v>100</v>
      </c>
      <c r="Z31" s="19">
        <f>X31/W31</f>
        <v>0.99561864703820535</v>
      </c>
      <c r="AA31" s="21">
        <v>0.97</v>
      </c>
      <c r="AB31" s="83"/>
      <c r="AC31" s="87" t="s">
        <v>64</v>
      </c>
      <c r="AD31" s="46">
        <v>24394</v>
      </c>
      <c r="AE31" s="47">
        <v>23804</v>
      </c>
      <c r="AF31" s="98">
        <f>AD31-AE31</f>
        <v>590</v>
      </c>
      <c r="AG31" s="19">
        <f>AE31/AD31</f>
        <v>0.97581372468639827</v>
      </c>
      <c r="AH31" s="34">
        <v>0.94</v>
      </c>
      <c r="AI31" s="83"/>
      <c r="AJ31" s="87" t="s">
        <v>64</v>
      </c>
      <c r="AK31" s="46">
        <v>14054</v>
      </c>
      <c r="AL31" s="47">
        <v>13461</v>
      </c>
      <c r="AM31" s="98">
        <f>AK31-AL31</f>
        <v>593</v>
      </c>
      <c r="AN31" s="19">
        <f>AL31/AK31</f>
        <v>0.95780560694464212</v>
      </c>
      <c r="AO31" s="34">
        <v>0.94</v>
      </c>
      <c r="AP31" s="83"/>
      <c r="AQ31" s="87" t="s">
        <v>64</v>
      </c>
      <c r="AR31" s="46">
        <v>35693</v>
      </c>
      <c r="AS31" s="47">
        <v>29296</v>
      </c>
      <c r="AT31" s="98">
        <f>AR31-AS31</f>
        <v>6397</v>
      </c>
      <c r="AU31" s="19">
        <f>AS31/AR31</f>
        <v>0.82077718320118787</v>
      </c>
      <c r="AV31" s="21">
        <v>0.85</v>
      </c>
      <c r="AW31" s="83"/>
      <c r="AX31" s="87" t="s">
        <v>64</v>
      </c>
      <c r="AY31" s="46">
        <v>5322</v>
      </c>
      <c r="AZ31" s="47">
        <v>4995</v>
      </c>
      <c r="BA31" s="98">
        <f>AY31-AZ31</f>
        <v>327</v>
      </c>
      <c r="BB31" s="19">
        <f>AZ31/AY31</f>
        <v>0.93855693348365277</v>
      </c>
      <c r="BC31" s="21">
        <v>0.9</v>
      </c>
      <c r="BD31" s="83"/>
      <c r="BE31" s="87" t="s">
        <v>64</v>
      </c>
      <c r="BF31" s="46">
        <v>5708</v>
      </c>
      <c r="BG31" s="47">
        <v>5054</v>
      </c>
      <c r="BH31" s="98">
        <f>BF31-BG31</f>
        <v>654</v>
      </c>
      <c r="BI31" s="19">
        <f>BG31/BF31</f>
        <v>0.88542396636299925</v>
      </c>
    </row>
    <row r="32" spans="1:62" s="84" customFormat="1" ht="15" x14ac:dyDescent="0.25">
      <c r="A32" s="106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6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6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3"/>
      <c r="V32" s="106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3"/>
      <c r="AC32" s="106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3"/>
      <c r="AJ32" s="106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3"/>
      <c r="AQ32" s="106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3"/>
      <c r="AX32" s="106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3"/>
      <c r="BE32" s="106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4" customFormat="1" ht="15" thickBot="1" x14ac:dyDescent="0.35">
      <c r="A33" s="106" t="s">
        <v>66</v>
      </c>
      <c r="B33" s="47">
        <v>428309</v>
      </c>
      <c r="C33" s="47">
        <v>405565</v>
      </c>
      <c r="D33" s="47">
        <f>$B$33-$C$33</f>
        <v>22744</v>
      </c>
      <c r="E33" s="19">
        <f>$C$33/$B$33</f>
        <v>0.94689815063423832</v>
      </c>
      <c r="F33" s="34">
        <v>0.93</v>
      </c>
      <c r="G33" s="34"/>
      <c r="H33" s="106" t="s">
        <v>66</v>
      </c>
      <c r="I33" s="47">
        <v>55825</v>
      </c>
      <c r="J33" s="47">
        <v>52254</v>
      </c>
      <c r="K33" s="47">
        <f>$I$33-$J$33</f>
        <v>3571</v>
      </c>
      <c r="L33" s="19">
        <f>$J$33/$I$33</f>
        <v>0.9360322436184505</v>
      </c>
      <c r="M33" s="34">
        <v>0.93</v>
      </c>
      <c r="N33" s="34"/>
      <c r="O33" s="106" t="s">
        <v>66</v>
      </c>
      <c r="P33" s="47">
        <v>69001</v>
      </c>
      <c r="Q33" s="47">
        <v>67279</v>
      </c>
      <c r="R33" s="47">
        <f>$P$33-$Q$33</f>
        <v>1722</v>
      </c>
      <c r="S33" s="19">
        <f>$Q$33/$P$33</f>
        <v>0.97504383994434862</v>
      </c>
      <c r="T33" s="34">
        <v>0.96</v>
      </c>
      <c r="U33" s="83"/>
      <c r="V33" s="106" t="s">
        <v>66</v>
      </c>
      <c r="W33" s="47">
        <v>23681</v>
      </c>
      <c r="X33" s="47">
        <v>23501</v>
      </c>
      <c r="Y33" s="47">
        <f>$W$33-$X$33</f>
        <v>180</v>
      </c>
      <c r="Z33" s="19">
        <f>$X$33/$W$33</f>
        <v>0.99239896963810648</v>
      </c>
      <c r="AA33" s="21">
        <v>0.97</v>
      </c>
      <c r="AB33" s="83"/>
      <c r="AC33" s="106" t="s">
        <v>66</v>
      </c>
      <c r="AD33" s="47">
        <v>24912</v>
      </c>
      <c r="AE33" s="47">
        <v>24257</v>
      </c>
      <c r="AF33" s="47">
        <f>$AD$33-$AE$33</f>
        <v>655</v>
      </c>
      <c r="AG33" s="19">
        <f>$AE$33/$AD$33</f>
        <v>0.97370745022479122</v>
      </c>
      <c r="AH33" s="34">
        <v>0.94</v>
      </c>
      <c r="AI33" s="83"/>
      <c r="AJ33" s="106" t="s">
        <v>66</v>
      </c>
      <c r="AK33" s="47">
        <v>13768</v>
      </c>
      <c r="AL33" s="47">
        <v>13116</v>
      </c>
      <c r="AM33" s="47">
        <f>$AK$33-$AL$33</f>
        <v>652</v>
      </c>
      <c r="AN33" s="19">
        <f>$AL$33/$AK$33</f>
        <v>0.95264381173736201</v>
      </c>
      <c r="AO33" s="34">
        <v>0.94</v>
      </c>
      <c r="AP33" s="83"/>
      <c r="AQ33" s="106" t="s">
        <v>66</v>
      </c>
      <c r="AR33" s="47">
        <v>33571</v>
      </c>
      <c r="AS33" s="47">
        <v>27561</v>
      </c>
      <c r="AT33" s="47">
        <f>$AR$33-$AS$33</f>
        <v>6010</v>
      </c>
      <c r="AU33" s="19">
        <f>$AS$33/$AR$33</f>
        <v>0.82097643799708087</v>
      </c>
      <c r="AV33" s="21">
        <v>0.85</v>
      </c>
      <c r="AW33" s="83"/>
      <c r="AX33" s="106" t="s">
        <v>66</v>
      </c>
      <c r="AY33" s="47">
        <v>4884</v>
      </c>
      <c r="AZ33" s="47">
        <v>4486</v>
      </c>
      <c r="BA33" s="47">
        <f>$AY$33-$AZ$33</f>
        <v>398</v>
      </c>
      <c r="BB33" s="19">
        <f>$AZ$33/$AY$33</f>
        <v>0.91850941850941847</v>
      </c>
      <c r="BC33" s="21">
        <v>0.9</v>
      </c>
      <c r="BD33" s="83"/>
      <c r="BE33" s="106" t="s">
        <v>66</v>
      </c>
      <c r="BF33" s="47">
        <v>6080</v>
      </c>
      <c r="BG33" s="47">
        <v>5408</v>
      </c>
      <c r="BH33" s="47">
        <f>$BF$33-$BG$33</f>
        <v>672</v>
      </c>
      <c r="BI33" s="19">
        <f>$BG$33/$BF$33</f>
        <v>0.88947368421052631</v>
      </c>
    </row>
    <row r="34" spans="1:61" s="84" customFormat="1" x14ac:dyDescent="0.3">
      <c r="A34" s="130" t="s">
        <v>68</v>
      </c>
      <c r="B34" s="42">
        <v>472333</v>
      </c>
      <c r="C34" s="42">
        <v>442415</v>
      </c>
      <c r="D34" s="42">
        <f>$B$34-$C$34</f>
        <v>29918</v>
      </c>
      <c r="E34" s="18">
        <f>$C$34/$B$34</f>
        <v>0.93665909432540173</v>
      </c>
      <c r="F34" s="34">
        <v>0.93</v>
      </c>
      <c r="G34" s="34"/>
      <c r="H34" s="130" t="s">
        <v>68</v>
      </c>
      <c r="I34" s="42">
        <v>55933</v>
      </c>
      <c r="J34" s="42">
        <v>51385</v>
      </c>
      <c r="K34" s="42">
        <f>$I$34-$J$34</f>
        <v>4548</v>
      </c>
      <c r="L34" s="18">
        <f>$J$34/$I$34</f>
        <v>0.91868843080113705</v>
      </c>
      <c r="M34" s="34">
        <v>0.93</v>
      </c>
      <c r="N34" s="34"/>
      <c r="O34" s="130" t="s">
        <v>68</v>
      </c>
      <c r="P34" s="42">
        <v>71403</v>
      </c>
      <c r="Q34" s="42">
        <v>69695</v>
      </c>
      <c r="R34" s="42">
        <f>$P$34-$Q$34</f>
        <v>1708</v>
      </c>
      <c r="S34" s="18">
        <f>$Q$34/$P$34</f>
        <v>0.97607943643824491</v>
      </c>
      <c r="T34" s="34">
        <v>0.96</v>
      </c>
      <c r="U34" s="83"/>
      <c r="V34" s="130" t="s">
        <v>68</v>
      </c>
      <c r="W34" s="42">
        <v>23082</v>
      </c>
      <c r="X34" s="42">
        <v>22944</v>
      </c>
      <c r="Y34" s="42">
        <f>$W$34-$X$34</f>
        <v>138</v>
      </c>
      <c r="Z34" s="18">
        <f>$X$34/$W$34</f>
        <v>0.99402131531063165</v>
      </c>
      <c r="AA34" s="21">
        <v>0.97</v>
      </c>
      <c r="AB34" s="83"/>
      <c r="AC34" s="130" t="s">
        <v>68</v>
      </c>
      <c r="AD34" s="42">
        <v>23217</v>
      </c>
      <c r="AE34" s="42">
        <v>22566</v>
      </c>
      <c r="AF34" s="42">
        <f>$AD$34-$AE$34</f>
        <v>651</v>
      </c>
      <c r="AG34" s="18">
        <f>$AE$34/$AD$34</f>
        <v>0.97196020157643104</v>
      </c>
      <c r="AH34" s="34">
        <v>0.94</v>
      </c>
      <c r="AI34" s="83"/>
      <c r="AJ34" s="130" t="s">
        <v>68</v>
      </c>
      <c r="AK34" s="42">
        <v>13483</v>
      </c>
      <c r="AL34" s="42">
        <v>12848</v>
      </c>
      <c r="AM34" s="42">
        <f>$AK$34-$AL$34</f>
        <v>635</v>
      </c>
      <c r="AN34" s="18">
        <f>$AL$34/$AK$34</f>
        <v>0.95290365645627828</v>
      </c>
      <c r="AO34" s="34">
        <v>0.94</v>
      </c>
      <c r="AP34" s="83"/>
      <c r="AQ34" s="130" t="s">
        <v>68</v>
      </c>
      <c r="AR34" s="131">
        <v>36141.5</v>
      </c>
      <c r="AS34" s="131">
        <v>29773.5</v>
      </c>
      <c r="AT34" s="42">
        <f>$AR$34-$AS$34</f>
        <v>6368</v>
      </c>
      <c r="AU34" s="18">
        <f>$AS$34/$AR$34</f>
        <v>0.82380366061176213</v>
      </c>
      <c r="AV34" s="21">
        <v>0.85</v>
      </c>
      <c r="AW34" s="83"/>
      <c r="AX34" s="130" t="s">
        <v>68</v>
      </c>
      <c r="AY34" s="42">
        <v>5106</v>
      </c>
      <c r="AZ34" s="42">
        <v>4662</v>
      </c>
      <c r="BA34" s="42">
        <v>444</v>
      </c>
      <c r="BB34" s="18">
        <f>$AZ$34/$AY$34</f>
        <v>0.91304347826086951</v>
      </c>
      <c r="BC34" s="21">
        <v>0.9</v>
      </c>
      <c r="BD34" s="83"/>
      <c r="BE34" s="130" t="s">
        <v>68</v>
      </c>
      <c r="BF34" s="42">
        <v>6127</v>
      </c>
      <c r="BG34" s="42">
        <v>5486</v>
      </c>
      <c r="BH34" s="42">
        <f>$BF$34-$BG$34</f>
        <v>641</v>
      </c>
      <c r="BI34" s="18">
        <f>$BG$34/$BF$34</f>
        <v>0.89538110004896365</v>
      </c>
    </row>
    <row r="35" spans="1:61" s="84" customFormat="1" x14ac:dyDescent="0.3">
      <c r="A35" s="106" t="s">
        <v>70</v>
      </c>
      <c r="B35" s="47">
        <v>470562</v>
      </c>
      <c r="C35" s="47">
        <v>443034</v>
      </c>
      <c r="D35" s="47">
        <f>$B$35-$C$35</f>
        <v>27528</v>
      </c>
      <c r="E35" s="19">
        <f>$C$35/$B$35</f>
        <v>0.94149973861042757</v>
      </c>
      <c r="F35" s="34">
        <v>0.93</v>
      </c>
      <c r="G35" s="34"/>
      <c r="H35" s="106" t="s">
        <v>70</v>
      </c>
      <c r="I35" s="47">
        <v>49330</v>
      </c>
      <c r="J35" s="47">
        <v>46052</v>
      </c>
      <c r="K35" s="47">
        <f>$I$35-$J$35</f>
        <v>3278</v>
      </c>
      <c r="L35" s="19">
        <f>$J$35/$I$35</f>
        <v>0.93354956415974055</v>
      </c>
      <c r="M35" s="34">
        <v>0.93</v>
      </c>
      <c r="N35" s="34"/>
      <c r="O35" s="106" t="s">
        <v>70</v>
      </c>
      <c r="P35" s="47">
        <v>72445</v>
      </c>
      <c r="Q35" s="47">
        <v>70679</v>
      </c>
      <c r="R35" s="47">
        <f>$P$35-$Q$35</f>
        <v>1766</v>
      </c>
      <c r="S35" s="19">
        <f>$Q$35/$P$35</f>
        <v>0.97562288632755889</v>
      </c>
      <c r="T35" s="34">
        <v>0.96</v>
      </c>
      <c r="U35" s="83"/>
      <c r="V35" s="106" t="s">
        <v>70</v>
      </c>
      <c r="W35" s="47">
        <v>23017</v>
      </c>
      <c r="X35" s="47">
        <v>22861</v>
      </c>
      <c r="Y35" s="47">
        <f>$W$35-$X$35</f>
        <v>156</v>
      </c>
      <c r="Z35" s="19">
        <f>$X$35/$W$35</f>
        <v>0.99322240083416602</v>
      </c>
      <c r="AA35" s="21">
        <v>0.97</v>
      </c>
      <c r="AB35" s="83"/>
      <c r="AC35" s="106" t="s">
        <v>70</v>
      </c>
      <c r="AD35" s="47">
        <v>23823</v>
      </c>
      <c r="AE35" s="47">
        <v>23080</v>
      </c>
      <c r="AF35" s="47">
        <f>$AD$35-$AE$35</f>
        <v>743</v>
      </c>
      <c r="AG35" s="19">
        <f>$AE$35/$AD$35</f>
        <v>0.96881165260462576</v>
      </c>
      <c r="AH35" s="34">
        <v>0.94</v>
      </c>
      <c r="AI35" s="83"/>
      <c r="AJ35" s="106" t="s">
        <v>70</v>
      </c>
      <c r="AK35" s="47">
        <v>13717</v>
      </c>
      <c r="AL35" s="47">
        <v>13123</v>
      </c>
      <c r="AM35" s="47">
        <f>$AK$35-$AL$35</f>
        <v>594</v>
      </c>
      <c r="AN35" s="19">
        <f>$AL$35/$AK$35</f>
        <v>0.95669607056936645</v>
      </c>
      <c r="AO35" s="34">
        <v>0.94</v>
      </c>
      <c r="AP35" s="83"/>
      <c r="AQ35" s="106" t="s">
        <v>70</v>
      </c>
      <c r="AR35" s="47">
        <v>36858</v>
      </c>
      <c r="AS35" s="47">
        <v>30342</v>
      </c>
      <c r="AT35" s="47">
        <f>$AR$35-$AS$35</f>
        <v>6516</v>
      </c>
      <c r="AU35" s="19">
        <f>$AS$35/$AR$35</f>
        <v>0.82321341364154321</v>
      </c>
      <c r="AV35" s="21">
        <v>0.85</v>
      </c>
      <c r="AW35" s="83"/>
      <c r="AX35" s="106" t="s">
        <v>70</v>
      </c>
      <c r="AY35" s="47">
        <v>5214</v>
      </c>
      <c r="AZ35" s="47">
        <v>4815</v>
      </c>
      <c r="BA35" s="47">
        <f>$AY$35-$AZ$35</f>
        <v>399</v>
      </c>
      <c r="BB35" s="19">
        <f>$AZ$35/$AY$35</f>
        <v>0.92347525891829685</v>
      </c>
      <c r="BC35" s="21">
        <v>0.9</v>
      </c>
      <c r="BD35" s="83"/>
      <c r="BE35" s="106" t="s">
        <v>70</v>
      </c>
      <c r="BF35" s="47">
        <v>6298</v>
      </c>
      <c r="BG35" s="47">
        <v>5623</v>
      </c>
      <c r="BH35" s="47">
        <f>$BF$35-$BG$35</f>
        <v>675</v>
      </c>
      <c r="BI35" s="19">
        <f>$BG$35/$BF$35</f>
        <v>0.89282311845030171</v>
      </c>
    </row>
    <row r="36" spans="1:61" s="84" customFormat="1" x14ac:dyDescent="0.3">
      <c r="A36" s="106" t="s">
        <v>71</v>
      </c>
      <c r="B36" s="47">
        <v>469944</v>
      </c>
      <c r="C36" s="47">
        <v>447070</v>
      </c>
      <c r="D36" s="47">
        <f>$B$36-$C$36</f>
        <v>22874</v>
      </c>
      <c r="E36" s="19">
        <f>$C$36/$B$36</f>
        <v>0.95132611545205381</v>
      </c>
      <c r="F36" s="34">
        <v>0.93</v>
      </c>
      <c r="G36" s="34"/>
      <c r="H36" s="106" t="s">
        <v>71</v>
      </c>
      <c r="I36" s="47">
        <v>50525</v>
      </c>
      <c r="J36" s="47">
        <v>48396</v>
      </c>
      <c r="K36" s="47">
        <f>$I$36-$J$36</f>
        <v>2129</v>
      </c>
      <c r="L36" s="19">
        <f>$J$36/$I$36</f>
        <v>0.95786244433448786</v>
      </c>
      <c r="M36" s="34">
        <v>0.93</v>
      </c>
      <c r="N36" s="34"/>
      <c r="O36" s="106" t="s">
        <v>71</v>
      </c>
      <c r="P36" s="47">
        <v>73045</v>
      </c>
      <c r="Q36" s="47">
        <v>71289</v>
      </c>
      <c r="R36" s="47">
        <f>$P$36-$Q$36</f>
        <v>1756</v>
      </c>
      <c r="S36" s="19">
        <f>$Q$36/$P$36</f>
        <v>0.97596002464234377</v>
      </c>
      <c r="T36" s="34">
        <v>0.96</v>
      </c>
      <c r="U36" s="83"/>
      <c r="V36" s="106" t="s">
        <v>71</v>
      </c>
      <c r="W36" s="47">
        <v>23183</v>
      </c>
      <c r="X36" s="47">
        <v>23063</v>
      </c>
      <c r="Y36" s="47">
        <f>$W$36-$X$36</f>
        <v>120</v>
      </c>
      <c r="Z36" s="19">
        <f>$X$36/$W$36</f>
        <v>0.99482379329681236</v>
      </c>
      <c r="AA36" s="21">
        <v>0.97</v>
      </c>
      <c r="AB36" s="83"/>
      <c r="AC36" s="106" t="s">
        <v>71</v>
      </c>
      <c r="AD36" s="47">
        <v>23682</v>
      </c>
      <c r="AE36" s="47">
        <v>23160</v>
      </c>
      <c r="AF36" s="47">
        <f>$AD$36-$AE$36</f>
        <v>522</v>
      </c>
      <c r="AG36" s="19">
        <f>$AE$36/$AD$36</f>
        <v>0.97795794274132253</v>
      </c>
      <c r="AH36" s="34">
        <v>0.94</v>
      </c>
      <c r="AI36" s="83"/>
      <c r="AJ36" s="106" t="s">
        <v>71</v>
      </c>
      <c r="AK36" s="47">
        <v>13980</v>
      </c>
      <c r="AL36" s="47">
        <v>13334</v>
      </c>
      <c r="AM36" s="47">
        <f>$AK$36-$AL$36</f>
        <v>646</v>
      </c>
      <c r="AN36" s="19">
        <f>$AL$36/$AK$36</f>
        <v>0.95379113018597994</v>
      </c>
      <c r="AO36" s="34">
        <v>0.94</v>
      </c>
      <c r="AP36" s="83"/>
      <c r="AQ36" s="106" t="s">
        <v>71</v>
      </c>
      <c r="AR36" s="47">
        <v>36551</v>
      </c>
      <c r="AS36" s="47">
        <v>30062</v>
      </c>
      <c r="AT36" s="47">
        <f>$AR$36-$AS$36</f>
        <v>6489</v>
      </c>
      <c r="AU36" s="19">
        <f>$AS$36/$AR$36</f>
        <v>0.82246723755847995</v>
      </c>
      <c r="AV36" s="21">
        <v>0.85</v>
      </c>
      <c r="AW36" s="83"/>
      <c r="AX36" s="106" t="s">
        <v>71</v>
      </c>
      <c r="AY36" s="47">
        <v>5324</v>
      </c>
      <c r="AZ36" s="47">
        <v>4923</v>
      </c>
      <c r="BA36" s="47">
        <f>$AY$36-$AZ$36</f>
        <v>401</v>
      </c>
      <c r="BB36" s="19">
        <f>$AZ$36/$AY$36</f>
        <v>0.92468069120961682</v>
      </c>
      <c r="BC36" s="21">
        <v>0.9</v>
      </c>
      <c r="BD36" s="83"/>
      <c r="BE36" s="106" t="s">
        <v>71</v>
      </c>
      <c r="BF36" s="47">
        <v>6603</v>
      </c>
      <c r="BG36" s="47">
        <v>5950</v>
      </c>
      <c r="BH36" s="47">
        <f>$BF$36-$BG$36</f>
        <v>653</v>
      </c>
      <c r="BI36" s="19">
        <f>$BG$36/$BF$36</f>
        <v>0.90110555807966075</v>
      </c>
    </row>
    <row r="37" spans="1:61" s="84" customFormat="1" ht="15" thickBot="1" x14ac:dyDescent="0.35">
      <c r="A37" s="106" t="s">
        <v>72</v>
      </c>
      <c r="B37" s="47">
        <v>463980</v>
      </c>
      <c r="C37" s="47">
        <v>439533</v>
      </c>
      <c r="D37" s="47">
        <f>$B$37-$C$37</f>
        <v>24447</v>
      </c>
      <c r="E37" s="19">
        <f>$C$37/$B$37</f>
        <v>0.94731022888917626</v>
      </c>
      <c r="F37" s="34">
        <v>0.93</v>
      </c>
      <c r="G37" s="34"/>
      <c r="H37" s="106" t="s">
        <v>72</v>
      </c>
      <c r="I37" s="47">
        <v>55118</v>
      </c>
      <c r="J37" s="47">
        <v>51220</v>
      </c>
      <c r="K37" s="47">
        <f>$I$37-$J$37</f>
        <v>3898</v>
      </c>
      <c r="L37" s="19">
        <f>$J$37/$I$37</f>
        <v>0.92927900141514563</v>
      </c>
      <c r="M37" s="34">
        <v>0.93</v>
      </c>
      <c r="N37" s="34"/>
      <c r="O37" s="106" t="s">
        <v>72</v>
      </c>
      <c r="P37" s="47">
        <v>73023</v>
      </c>
      <c r="Q37" s="47">
        <v>71177</v>
      </c>
      <c r="R37" s="47">
        <f>$P$37-$Q$37</f>
        <v>1846</v>
      </c>
      <c r="S37" s="19">
        <f>$Q$37/$P$37</f>
        <v>0.97472029360612411</v>
      </c>
      <c r="T37" s="34">
        <v>0.96</v>
      </c>
      <c r="U37" s="83"/>
      <c r="V37" s="106" t="s">
        <v>72</v>
      </c>
      <c r="W37" s="47">
        <v>25007</v>
      </c>
      <c r="X37" s="47">
        <v>24801</v>
      </c>
      <c r="Y37" s="47">
        <f>$W$37-$X$37</f>
        <v>206</v>
      </c>
      <c r="Z37" s="19">
        <f>$X$37/$W$37</f>
        <v>0.99176230655416486</v>
      </c>
      <c r="AA37" s="21">
        <v>0.97</v>
      </c>
      <c r="AB37" s="83"/>
      <c r="AC37" s="106" t="s">
        <v>72</v>
      </c>
      <c r="AD37" s="47">
        <v>25114</v>
      </c>
      <c r="AE37" s="47">
        <v>24396</v>
      </c>
      <c r="AF37" s="47">
        <f>$AD$37-$AE$37</f>
        <v>718</v>
      </c>
      <c r="AG37" s="19">
        <f>$AE$37/$AD$37</f>
        <v>0.97141036871864295</v>
      </c>
      <c r="AH37" s="34">
        <v>0.94</v>
      </c>
      <c r="AI37" s="83"/>
      <c r="AJ37" s="106" t="s">
        <v>72</v>
      </c>
      <c r="AK37" s="47">
        <v>14440</v>
      </c>
      <c r="AL37" s="47">
        <v>13775</v>
      </c>
      <c r="AM37" s="47">
        <f>$AK$37-$AL$37</f>
        <v>665</v>
      </c>
      <c r="AN37" s="19">
        <f>$AL$37/$AK$37</f>
        <v>0.95394736842105265</v>
      </c>
      <c r="AO37" s="34">
        <v>0.94</v>
      </c>
      <c r="AP37" s="83"/>
      <c r="AQ37" s="106" t="s">
        <v>72</v>
      </c>
      <c r="AR37" s="47">
        <v>36530</v>
      </c>
      <c r="AS37" s="47">
        <v>29620</v>
      </c>
      <c r="AT37" s="47">
        <f>$AR$37-$AS$37</f>
        <v>6910</v>
      </c>
      <c r="AU37" s="19">
        <f>$AS$37/$AR$37</f>
        <v>0.81084040514645495</v>
      </c>
      <c r="AV37" s="21">
        <v>0.85</v>
      </c>
      <c r="AW37" s="83"/>
      <c r="AX37" s="106" t="s">
        <v>72</v>
      </c>
      <c r="AY37" s="47">
        <v>5022</v>
      </c>
      <c r="AZ37" s="47">
        <v>4581</v>
      </c>
      <c r="BA37" s="47">
        <f>$AY$37-$AZ$37</f>
        <v>441</v>
      </c>
      <c r="BB37" s="19">
        <f>$AZ$37/$AY$37</f>
        <v>0.91218637992831542</v>
      </c>
      <c r="BC37" s="21">
        <v>0.9</v>
      </c>
      <c r="BD37" s="83"/>
      <c r="BE37" s="106" t="s">
        <v>72</v>
      </c>
      <c r="BF37" s="47">
        <v>7053</v>
      </c>
      <c r="BG37" s="47">
        <v>6240</v>
      </c>
      <c r="BH37" s="47">
        <f>$BF$37-$BG$37</f>
        <v>813</v>
      </c>
      <c r="BI37" s="19">
        <f>$BG$37/$BF$37</f>
        <v>0.88472990216928971</v>
      </c>
    </row>
    <row r="38" spans="1:61" s="84" customFormat="1" ht="15" thickBot="1" x14ac:dyDescent="0.35">
      <c r="A38" s="134" t="s">
        <v>74</v>
      </c>
      <c r="B38" s="133">
        <v>485120</v>
      </c>
      <c r="C38" s="133">
        <v>454498</v>
      </c>
      <c r="D38" s="133">
        <f>$B$38-$C$38</f>
        <v>30622</v>
      </c>
      <c r="E38" s="17">
        <f>$C$38/$B$38</f>
        <v>0.93687747361477569</v>
      </c>
      <c r="F38" s="34">
        <v>0.93</v>
      </c>
      <c r="G38" s="34"/>
      <c r="H38" s="134" t="s">
        <v>74</v>
      </c>
      <c r="I38" s="133">
        <v>50653</v>
      </c>
      <c r="J38" s="133">
        <v>45928</v>
      </c>
      <c r="K38" s="133">
        <f>$I$38-$J$38</f>
        <v>4725</v>
      </c>
      <c r="L38" s="17">
        <f>$J$38/$I$38</f>
        <v>0.90671825953053131</v>
      </c>
      <c r="M38" s="34">
        <v>0.93</v>
      </c>
      <c r="N38" s="34"/>
      <c r="O38" s="134" t="s">
        <v>74</v>
      </c>
      <c r="P38" s="133">
        <v>72420</v>
      </c>
      <c r="Q38" s="133">
        <v>70625</v>
      </c>
      <c r="R38" s="133">
        <f>$P$38-$Q$38</f>
        <v>1795</v>
      </c>
      <c r="S38" s="17">
        <f>$Q$38/$P$38</f>
        <v>0.97521402927368128</v>
      </c>
      <c r="T38" s="34">
        <v>0.96</v>
      </c>
      <c r="U38" s="83"/>
      <c r="V38" s="134" t="s">
        <v>74</v>
      </c>
      <c r="W38" s="133">
        <v>22715</v>
      </c>
      <c r="X38" s="133">
        <v>22566</v>
      </c>
      <c r="Y38" s="133">
        <f>$W$38-$X$38</f>
        <v>149</v>
      </c>
      <c r="Z38" s="17">
        <f>$X$38/$W$38</f>
        <v>0.99344045784723756</v>
      </c>
      <c r="AA38" s="21">
        <v>0.97</v>
      </c>
      <c r="AB38" s="83"/>
      <c r="AC38" s="134" t="s">
        <v>74</v>
      </c>
      <c r="AD38" s="133">
        <v>23405</v>
      </c>
      <c r="AE38" s="133">
        <v>22651</v>
      </c>
      <c r="AF38" s="133">
        <f>$AD$38-$AE$38</f>
        <v>754</v>
      </c>
      <c r="AG38" s="17">
        <f>$AE$38/$AD$38</f>
        <v>0.96778466139713737</v>
      </c>
      <c r="AH38" s="34">
        <v>0.94</v>
      </c>
      <c r="AI38" s="83"/>
      <c r="AJ38" s="134" t="s">
        <v>74</v>
      </c>
      <c r="AK38" s="133">
        <v>13787</v>
      </c>
      <c r="AL38" s="133">
        <v>13241</v>
      </c>
      <c r="AM38" s="133">
        <f>$AK$38-$AL$38</f>
        <v>546</v>
      </c>
      <c r="AN38" s="17">
        <f>$AL$38/$AK$38</f>
        <v>0.96039747588307822</v>
      </c>
      <c r="AO38" s="34">
        <v>0.94</v>
      </c>
      <c r="AP38" s="83"/>
      <c r="AQ38" s="134" t="s">
        <v>74</v>
      </c>
      <c r="AR38" s="133">
        <v>36826</v>
      </c>
      <c r="AS38" s="133">
        <v>30031</v>
      </c>
      <c r="AT38" s="133">
        <f>$AR$38-$AS$38</f>
        <v>6795</v>
      </c>
      <c r="AU38" s="17">
        <f>$AS$38/$AR$38</f>
        <v>0.81548362569923427</v>
      </c>
      <c r="AV38" s="21">
        <v>0.85</v>
      </c>
      <c r="AW38" s="83"/>
      <c r="AX38" s="134" t="s">
        <v>74</v>
      </c>
      <c r="AY38" s="133">
        <v>5093</v>
      </c>
      <c r="AZ38" s="133">
        <v>4702</v>
      </c>
      <c r="BA38" s="133">
        <f>$AY$38-$AZ$38</f>
        <v>391</v>
      </c>
      <c r="BB38" s="17">
        <f>$AZ$38/$AY$38</f>
        <v>0.9232279599450226</v>
      </c>
      <c r="BC38" s="21">
        <v>0.9</v>
      </c>
      <c r="BD38" s="83"/>
      <c r="BE38" s="134" t="s">
        <v>74</v>
      </c>
      <c r="BF38" s="133">
        <v>6824</v>
      </c>
      <c r="BG38" s="133">
        <v>6021</v>
      </c>
      <c r="BH38" s="133">
        <f>$BF$38-$BG$38</f>
        <v>803</v>
      </c>
      <c r="BI38" s="17">
        <f>$BG$38/$BF$38</f>
        <v>0.882327080890973</v>
      </c>
    </row>
    <row r="39" spans="1:61" ht="15" thickBot="1" x14ac:dyDescent="0.35">
      <c r="H39" s="29"/>
      <c r="O39" s="29"/>
      <c r="V39" s="29"/>
      <c r="AA39" s="21">
        <v>0.97</v>
      </c>
      <c r="AC39" s="29"/>
      <c r="AJ39" s="29"/>
      <c r="AQ39" s="29"/>
      <c r="AX39" s="29"/>
      <c r="BE39" s="29"/>
    </row>
    <row r="40" spans="1:61" ht="15" thickBot="1" x14ac:dyDescent="0.35">
      <c r="A40" s="1" t="s">
        <v>25</v>
      </c>
      <c r="B40" s="15" t="s">
        <v>1</v>
      </c>
      <c r="C40" s="16" t="s">
        <v>40</v>
      </c>
      <c r="D40" s="16" t="s">
        <v>39</v>
      </c>
      <c r="E40" s="14" t="s">
        <v>2</v>
      </c>
      <c r="H40" s="29" t="s">
        <v>25</v>
      </c>
      <c r="I40" s="15" t="s">
        <v>1</v>
      </c>
      <c r="J40" s="16" t="s">
        <v>40</v>
      </c>
      <c r="K40" s="16" t="s">
        <v>39</v>
      </c>
      <c r="L40" s="14" t="s">
        <v>2</v>
      </c>
      <c r="O40" s="29" t="s">
        <v>25</v>
      </c>
      <c r="P40" s="15" t="s">
        <v>1</v>
      </c>
      <c r="Q40" s="16" t="s">
        <v>40</v>
      </c>
      <c r="R40" s="16" t="s">
        <v>39</v>
      </c>
      <c r="S40" s="14" t="s">
        <v>2</v>
      </c>
      <c r="V40" s="29" t="s">
        <v>25</v>
      </c>
      <c r="W40" s="15" t="s">
        <v>1</v>
      </c>
      <c r="X40" s="16" t="s">
        <v>40</v>
      </c>
      <c r="Y40" s="16" t="s">
        <v>39</v>
      </c>
      <c r="Z40" s="14" t="s">
        <v>2</v>
      </c>
      <c r="AC40" s="29" t="s">
        <v>25</v>
      </c>
      <c r="AD40" s="15" t="s">
        <v>1</v>
      </c>
      <c r="AE40" s="16" t="s">
        <v>40</v>
      </c>
      <c r="AF40" s="16" t="s">
        <v>39</v>
      </c>
      <c r="AG40" s="14" t="s">
        <v>2</v>
      </c>
      <c r="AJ40" s="29" t="s">
        <v>25</v>
      </c>
      <c r="AK40" s="15" t="s">
        <v>1</v>
      </c>
      <c r="AL40" s="16" t="s">
        <v>40</v>
      </c>
      <c r="AM40" s="16" t="s">
        <v>39</v>
      </c>
      <c r="AN40" s="14" t="s">
        <v>2</v>
      </c>
      <c r="AQ40" s="29" t="s">
        <v>25</v>
      </c>
      <c r="AR40" s="15" t="s">
        <v>1</v>
      </c>
      <c r="AS40" s="16" t="s">
        <v>40</v>
      </c>
      <c r="AT40" s="16" t="s">
        <v>39</v>
      </c>
      <c r="AU40" s="14" t="s">
        <v>2</v>
      </c>
      <c r="AX40" s="29" t="s">
        <v>25</v>
      </c>
      <c r="AY40" s="15" t="s">
        <v>1</v>
      </c>
      <c r="AZ40" s="16" t="s">
        <v>40</v>
      </c>
      <c r="BA40" s="16" t="s">
        <v>39</v>
      </c>
      <c r="BB40" s="14" t="s">
        <v>2</v>
      </c>
      <c r="BE40" s="29" t="s">
        <v>25</v>
      </c>
      <c r="BF40" s="15" t="s">
        <v>1</v>
      </c>
      <c r="BG40" s="16" t="s">
        <v>40</v>
      </c>
      <c r="BH40" s="16" t="s">
        <v>39</v>
      </c>
      <c r="BI40" s="14" t="s">
        <v>2</v>
      </c>
    </row>
    <row r="41" spans="1:61" ht="15" thickBot="1" x14ac:dyDescent="0.35">
      <c r="A41" s="10" t="s">
        <v>26</v>
      </c>
      <c r="B41" s="57">
        <f>SUM(B6:B9)</f>
        <v>904295</v>
      </c>
      <c r="C41" s="58">
        <f>SUM(C6:C9)</f>
        <v>858326</v>
      </c>
      <c r="D41" s="57">
        <f>SUM(D6:D9)</f>
        <v>45969</v>
      </c>
      <c r="E41" s="17">
        <f t="shared" ref="E41:E49" si="24">C41/B41</f>
        <v>0.94916592483647477</v>
      </c>
      <c r="H41" s="30" t="s">
        <v>26</v>
      </c>
      <c r="I41" s="167" t="s">
        <v>31</v>
      </c>
      <c r="J41" s="168"/>
      <c r="K41" s="168"/>
      <c r="L41" s="169"/>
      <c r="O41" s="30" t="s">
        <v>26</v>
      </c>
      <c r="P41" s="57">
        <f>SUM(P6:P9)</f>
        <v>233057</v>
      </c>
      <c r="Q41" s="58">
        <f>SUM(Q6:Q9)</f>
        <v>228938</v>
      </c>
      <c r="R41" s="127">
        <f>SUM(R6:R9)</f>
        <v>4119</v>
      </c>
      <c r="S41" s="17">
        <f t="shared" ref="S41:S49" si="25">Q41/P41</f>
        <v>0.98232621204254755</v>
      </c>
      <c r="V41" s="30" t="s">
        <v>26</v>
      </c>
      <c r="W41" s="57">
        <f>SUM(W6:W9)</f>
        <v>61523</v>
      </c>
      <c r="X41" s="58">
        <f>SUM(X6:X9)</f>
        <v>61222</v>
      </c>
      <c r="Y41" s="57">
        <f>SUM(Y6:Y9)</f>
        <v>301</v>
      </c>
      <c r="Z41" s="17">
        <f t="shared" ref="Z41:Z49" si="26">X41/W41</f>
        <v>0.99510752076459208</v>
      </c>
      <c r="AC41" s="30" t="s">
        <v>26</v>
      </c>
      <c r="AD41" s="161" t="s">
        <v>31</v>
      </c>
      <c r="AE41" s="162"/>
      <c r="AF41" s="162"/>
      <c r="AG41" s="163"/>
      <c r="AJ41" s="30" t="s">
        <v>26</v>
      </c>
      <c r="AK41" s="57">
        <f>SUM(AK6:AK9)</f>
        <v>44612</v>
      </c>
      <c r="AL41" s="58">
        <f>SUM(AL6:AL9)</f>
        <v>42971</v>
      </c>
      <c r="AM41" s="57">
        <f>SUM(AM6:AM9)</f>
        <v>1641</v>
      </c>
      <c r="AN41" s="17">
        <f t="shared" ref="AN41:AN49" si="27">AL41/AK41</f>
        <v>0.96321617502017398</v>
      </c>
      <c r="AQ41" s="30" t="s">
        <v>26</v>
      </c>
      <c r="AR41" s="101">
        <f>SUM(AR6:AR9)</f>
        <v>97645</v>
      </c>
      <c r="AS41" s="102">
        <f>SUM(AS6:AS9)</f>
        <v>84218</v>
      </c>
      <c r="AT41" s="101">
        <f>SUM(AT6:AT9)</f>
        <v>13427</v>
      </c>
      <c r="AU41" s="17">
        <f t="shared" ref="AU41:AU49" si="28">AS41/AR41</f>
        <v>0.86249167904142554</v>
      </c>
      <c r="AX41" s="30" t="s">
        <v>26</v>
      </c>
      <c r="AY41" s="74">
        <f>SUM(AY6:AY9)</f>
        <v>14056</v>
      </c>
      <c r="AZ41" s="75">
        <f>SUM(AZ6:AZ9)</f>
        <v>13232</v>
      </c>
      <c r="BA41" s="74">
        <f>SUM(BA6:BA9)</f>
        <v>824</v>
      </c>
      <c r="BB41" s="17">
        <f t="shared" ref="BB41:BB49" si="29">AZ41/AY41</f>
        <v>0.94137734775184978</v>
      </c>
      <c r="BE41" s="30" t="s">
        <v>26</v>
      </c>
      <c r="BF41" s="101">
        <f>SUM(BF6:BF9)</f>
        <v>12999</v>
      </c>
      <c r="BG41" s="102">
        <f>SUM(BG6:BG9)</f>
        <v>12253</v>
      </c>
      <c r="BH41" s="101">
        <f>SUM(BH6:BH9)</f>
        <v>746</v>
      </c>
      <c r="BI41" s="17">
        <f t="shared" ref="BI41:BI49" si="30">BG41/BF41</f>
        <v>0.94261097007462114</v>
      </c>
    </row>
    <row r="42" spans="1:61" ht="15" thickBot="1" x14ac:dyDescent="0.35">
      <c r="A42" s="11" t="s">
        <v>27</v>
      </c>
      <c r="B42" s="57">
        <f>SUM(B10:B13)</f>
        <v>1005066</v>
      </c>
      <c r="C42" s="58">
        <f>SUM(C10:C13)</f>
        <v>959757</v>
      </c>
      <c r="D42" s="57">
        <f>SUM(D10:D13)</f>
        <v>45309</v>
      </c>
      <c r="E42" s="17">
        <f t="shared" si="24"/>
        <v>0.95491937842887931</v>
      </c>
      <c r="H42" s="31" t="s">
        <v>27</v>
      </c>
      <c r="I42" s="57">
        <f>SUM(I10:I13)</f>
        <v>204023</v>
      </c>
      <c r="J42" s="58">
        <f>SUM(J10:J13)</f>
        <v>193458</v>
      </c>
      <c r="K42" s="57">
        <f>SUM(K10:K13)</f>
        <v>10565</v>
      </c>
      <c r="L42" s="17">
        <f>J42/I42</f>
        <v>0.94821662263568318</v>
      </c>
      <c r="O42" s="31" t="s">
        <v>27</v>
      </c>
      <c r="P42" s="57">
        <f>SUM(P10:P13)</f>
        <v>244630</v>
      </c>
      <c r="Q42" s="58">
        <f>SUM(Q10:Q13)</f>
        <v>240627</v>
      </c>
      <c r="R42" s="127">
        <f>SUM(R10:R13)</f>
        <v>4003</v>
      </c>
      <c r="S42" s="17">
        <f t="shared" si="25"/>
        <v>0.98363651228385729</v>
      </c>
      <c r="V42" s="31" t="s">
        <v>27</v>
      </c>
      <c r="W42" s="57">
        <f>SUM(W10:W13)</f>
        <v>72627</v>
      </c>
      <c r="X42" s="58">
        <f>SUM(X10:X13)</f>
        <v>72371</v>
      </c>
      <c r="Y42" s="57">
        <f>SUM(Y10:Y13)</f>
        <v>256</v>
      </c>
      <c r="Z42" s="17">
        <f t="shared" si="26"/>
        <v>0.99647514009941207</v>
      </c>
      <c r="AC42" s="31" t="s">
        <v>27</v>
      </c>
      <c r="AD42" s="164"/>
      <c r="AE42" s="165"/>
      <c r="AF42" s="165"/>
      <c r="AG42" s="166"/>
      <c r="AJ42" s="31" t="s">
        <v>27</v>
      </c>
      <c r="AK42" s="57">
        <f>SUM(AK10:AK13)</f>
        <v>52956</v>
      </c>
      <c r="AL42" s="58">
        <f>SUM(AL10:AL13)</f>
        <v>51437</v>
      </c>
      <c r="AM42" s="57">
        <f>SUM(AM10:AM13)</f>
        <v>1519</v>
      </c>
      <c r="AN42" s="17">
        <f t="shared" si="27"/>
        <v>0.97131580935115946</v>
      </c>
      <c r="AQ42" s="31" t="s">
        <v>27</v>
      </c>
      <c r="AR42" s="101">
        <f>SUM(AR10:AR13)</f>
        <v>105035</v>
      </c>
      <c r="AS42" s="102">
        <f>SUM(AS10:AS13)</f>
        <v>91416</v>
      </c>
      <c r="AT42" s="101">
        <f>SUM(AT10:AT13)</f>
        <v>13619</v>
      </c>
      <c r="AU42" s="17">
        <f t="shared" si="28"/>
        <v>0.87033845860903514</v>
      </c>
      <c r="AX42" s="31" t="s">
        <v>27</v>
      </c>
      <c r="AY42" s="74">
        <f>SUM(AY10:AY13)</f>
        <v>15963</v>
      </c>
      <c r="AZ42" s="75">
        <f>SUM(AZ10:AZ13)</f>
        <v>14962</v>
      </c>
      <c r="BA42" s="74">
        <f>SUM(BA10:BA13)</f>
        <v>1001</v>
      </c>
      <c r="BB42" s="17">
        <f t="shared" si="29"/>
        <v>0.93729248888053629</v>
      </c>
      <c r="BE42" s="31" t="s">
        <v>27</v>
      </c>
      <c r="BF42" s="71">
        <f>SUM(BF10:BF13)</f>
        <v>16423.5</v>
      </c>
      <c r="BG42" s="73">
        <f>SUM(BG10:BG13)</f>
        <v>15356.5</v>
      </c>
      <c r="BH42" s="101">
        <f>SUM(BH10:BH13)</f>
        <v>1067</v>
      </c>
      <c r="BI42" s="17">
        <f t="shared" si="30"/>
        <v>0.9350321186105276</v>
      </c>
    </row>
    <row r="43" spans="1:61" ht="15" thickBot="1" x14ac:dyDescent="0.35">
      <c r="A43" s="11" t="s">
        <v>28</v>
      </c>
      <c r="B43" s="57">
        <f>SUM(B14:B17)</f>
        <v>1108523</v>
      </c>
      <c r="C43" s="58">
        <f>SUM(C14:C17)</f>
        <v>1063040</v>
      </c>
      <c r="D43" s="57">
        <f>SUM(D14:D17)</f>
        <v>45483</v>
      </c>
      <c r="E43" s="17">
        <f t="shared" si="24"/>
        <v>0.95896972818786796</v>
      </c>
      <c r="H43" s="31" t="s">
        <v>28</v>
      </c>
      <c r="I43" s="57">
        <f>SUM(I14:I17)</f>
        <v>194901</v>
      </c>
      <c r="J43" s="58">
        <f>SUM(J14:J17)</f>
        <v>186605</v>
      </c>
      <c r="K43" s="57">
        <f>SUM(K14:K17)</f>
        <v>8296</v>
      </c>
      <c r="L43" s="17">
        <f>J43/I43</f>
        <v>0.95743480023191263</v>
      </c>
      <c r="O43" s="31" t="s">
        <v>28</v>
      </c>
      <c r="P43" s="57">
        <f>SUM(P14:P17)</f>
        <v>255203</v>
      </c>
      <c r="Q43" s="58">
        <f>SUM(Q14:Q17)</f>
        <v>251170</v>
      </c>
      <c r="R43" s="127">
        <f>SUM(R14:R17)</f>
        <v>4033</v>
      </c>
      <c r="S43" s="17">
        <f t="shared" si="25"/>
        <v>0.98419689423713674</v>
      </c>
      <c r="V43" s="31" t="s">
        <v>28</v>
      </c>
      <c r="W43" s="57">
        <f>SUM(W14:W17)</f>
        <v>79719</v>
      </c>
      <c r="X43" s="58">
        <f>SUM(X14:X17)</f>
        <v>79495</v>
      </c>
      <c r="Y43" s="57">
        <f>SUM(Y14:Y17)</f>
        <v>224</v>
      </c>
      <c r="Z43" s="17">
        <f t="shared" si="26"/>
        <v>0.99719013033279391</v>
      </c>
      <c r="AC43" s="31" t="s">
        <v>28</v>
      </c>
      <c r="AD43" s="57">
        <f>SUM(AD14:AD17)</f>
        <v>95941</v>
      </c>
      <c r="AE43" s="58">
        <f>SUM(AE14:AE17)</f>
        <v>94258</v>
      </c>
      <c r="AF43" s="57">
        <f>SUM(AF14:AF17)</f>
        <v>1683</v>
      </c>
      <c r="AG43" s="17">
        <f>AE43/AD43</f>
        <v>0.98245796896009008</v>
      </c>
      <c r="AJ43" s="31" t="s">
        <v>28</v>
      </c>
      <c r="AK43" s="57">
        <f>SUM(AK14:AK17)</f>
        <v>55262</v>
      </c>
      <c r="AL43" s="58">
        <f>SUM(AL14:AL17)</f>
        <v>53888</v>
      </c>
      <c r="AM43" s="57">
        <f>SUM(AM14:AM17)</f>
        <v>1374</v>
      </c>
      <c r="AN43" s="17">
        <f t="shared" si="27"/>
        <v>0.97513662191017336</v>
      </c>
      <c r="AQ43" s="31" t="s">
        <v>28</v>
      </c>
      <c r="AR43" s="101">
        <f>SUM(AR14:AR17)</f>
        <v>113180</v>
      </c>
      <c r="AS43" s="102">
        <f>SUM(AS14:AS17)</f>
        <v>98796</v>
      </c>
      <c r="AT43" s="101">
        <f>SUM(AT14:AT17)</f>
        <v>14384</v>
      </c>
      <c r="AU43" s="17">
        <f t="shared" si="28"/>
        <v>0.87291040819932852</v>
      </c>
      <c r="AX43" s="31" t="s">
        <v>28</v>
      </c>
      <c r="AY43" s="74">
        <f>SUM(AY14:AY17)</f>
        <v>17478</v>
      </c>
      <c r="AZ43" s="75">
        <f>SUM(AZ14:AZ17)</f>
        <v>16434</v>
      </c>
      <c r="BA43" s="74">
        <f>SUM(BA14:BA17)</f>
        <v>1044</v>
      </c>
      <c r="BB43" s="17">
        <f t="shared" si="29"/>
        <v>0.94026776519052524</v>
      </c>
      <c r="BE43" s="31" t="s">
        <v>28</v>
      </c>
      <c r="BF43" s="101">
        <f>SUM(BF14:BF17)</f>
        <v>17415</v>
      </c>
      <c r="BG43" s="102">
        <f>SUM(BG14:BG17)</f>
        <v>16297</v>
      </c>
      <c r="BH43" s="101">
        <f>SUM(BH14:BH17)</f>
        <v>1118</v>
      </c>
      <c r="BI43" s="17">
        <f t="shared" si="30"/>
        <v>0.93580246913580245</v>
      </c>
    </row>
    <row r="44" spans="1:61" ht="15" thickBot="1" x14ac:dyDescent="0.35">
      <c r="A44" s="8" t="s">
        <v>29</v>
      </c>
      <c r="B44" s="35">
        <f>SUM(B18:B21)</f>
        <v>1220203</v>
      </c>
      <c r="C44" s="59">
        <f>SUM(C18:C21)</f>
        <v>1165836</v>
      </c>
      <c r="D44" s="35">
        <f>SUM(D18:D21)</f>
        <v>54367</v>
      </c>
      <c r="E44" s="19">
        <f t="shared" si="24"/>
        <v>0.95544429902237582</v>
      </c>
      <c r="H44" s="6" t="s">
        <v>29</v>
      </c>
      <c r="I44" s="35">
        <f>SUM(I18:I21)</f>
        <v>196543</v>
      </c>
      <c r="J44" s="59">
        <f>SUM(J18:J21)</f>
        <v>187689</v>
      </c>
      <c r="K44" s="35">
        <f>SUM(K18:K21)</f>
        <v>8854</v>
      </c>
      <c r="L44" s="19">
        <f>J44/I44</f>
        <v>0.95495133380481623</v>
      </c>
      <c r="O44" s="6" t="s">
        <v>29</v>
      </c>
      <c r="P44" s="35">
        <f>SUM(P18:P21)</f>
        <v>258627</v>
      </c>
      <c r="Q44" s="59">
        <f>SUM(Q18:Q21)</f>
        <v>254495</v>
      </c>
      <c r="R44" s="128">
        <f>SUM(R18:R21)</f>
        <v>4132</v>
      </c>
      <c r="S44" s="19">
        <f t="shared" si="25"/>
        <v>0.98402332316424812</v>
      </c>
      <c r="V44" s="6" t="s">
        <v>29</v>
      </c>
      <c r="W44" s="35">
        <f>SUM(W18:W21)</f>
        <v>82894</v>
      </c>
      <c r="X44" s="59">
        <f>SUM(X18:X21)</f>
        <v>82622</v>
      </c>
      <c r="Y44" s="35">
        <f>SUM(Y18:Y21)</f>
        <v>272</v>
      </c>
      <c r="Z44" s="19">
        <f t="shared" si="26"/>
        <v>0.99671870099162785</v>
      </c>
      <c r="AC44" s="6" t="s">
        <v>29</v>
      </c>
      <c r="AD44" s="35">
        <f>SUM(AD18:AD21)</f>
        <v>96553</v>
      </c>
      <c r="AE44" s="59">
        <f>SUM(AE18:AE21)</f>
        <v>94594</v>
      </c>
      <c r="AF44" s="35">
        <f>SUM(AF18:AF21)</f>
        <v>1959</v>
      </c>
      <c r="AG44" s="19">
        <f>AE44/AD44</f>
        <v>0.97971062525245201</v>
      </c>
      <c r="AJ44" s="6" t="s">
        <v>29</v>
      </c>
      <c r="AK44" s="35">
        <f>SUM(AK18:AK21)</f>
        <v>55500</v>
      </c>
      <c r="AL44" s="59">
        <f>SUM(AL18:AL21)</f>
        <v>54033</v>
      </c>
      <c r="AM44" s="35">
        <f>SUM(AM18:AM21)</f>
        <v>1467</v>
      </c>
      <c r="AN44" s="19">
        <f t="shared" si="27"/>
        <v>0.97356756756756757</v>
      </c>
      <c r="AQ44" s="6" t="s">
        <v>29</v>
      </c>
      <c r="AR44" s="67">
        <f>SUM(AR18:AR21)</f>
        <v>117938</v>
      </c>
      <c r="AS44" s="118">
        <f>SUM(AS18:AS21)</f>
        <v>102897</v>
      </c>
      <c r="AT44" s="67">
        <f>SUM(AT18:AT21)</f>
        <v>15041</v>
      </c>
      <c r="AU44" s="19">
        <f t="shared" si="28"/>
        <v>0.8724668893825569</v>
      </c>
      <c r="AX44" s="6" t="s">
        <v>29</v>
      </c>
      <c r="AY44" s="54">
        <f>SUM(AY18:AY21)</f>
        <v>17954</v>
      </c>
      <c r="AZ44" s="76">
        <f>SUM(AZ18:AZ21)</f>
        <v>17070</v>
      </c>
      <c r="BA44" s="54">
        <f>SUM(BA18:BA21)</f>
        <v>884</v>
      </c>
      <c r="BB44" s="19">
        <f t="shared" si="29"/>
        <v>0.95076306115628828</v>
      </c>
      <c r="BE44" s="6" t="s">
        <v>29</v>
      </c>
      <c r="BF44" s="67">
        <f>SUM(BF18:BF21)</f>
        <v>17661</v>
      </c>
      <c r="BG44" s="118">
        <f>SUM(BG18:BG21)</f>
        <v>16467</v>
      </c>
      <c r="BH44" s="67">
        <f>SUM(BH18:BH21)</f>
        <v>1194</v>
      </c>
      <c r="BI44" s="19">
        <f t="shared" si="30"/>
        <v>0.93239340920672664</v>
      </c>
    </row>
    <row r="45" spans="1:61" ht="15" thickBot="1" x14ac:dyDescent="0.35">
      <c r="A45" s="11" t="s">
        <v>30</v>
      </c>
      <c r="B45" s="57">
        <f>SUM(B22:B25)</f>
        <v>1361345</v>
      </c>
      <c r="C45" s="58">
        <f>SUM(C22:C25)</f>
        <v>1297849</v>
      </c>
      <c r="D45" s="57">
        <f>SUM(D22:D25)</f>
        <v>63496</v>
      </c>
      <c r="E45" s="17">
        <f t="shared" si="24"/>
        <v>0.95335789237849333</v>
      </c>
      <c r="H45" s="31" t="s">
        <v>30</v>
      </c>
      <c r="I45" s="57">
        <f>SUM(I22:I25)</f>
        <v>217471</v>
      </c>
      <c r="J45" s="58">
        <f>SUM(J22:J25)</f>
        <v>206148</v>
      </c>
      <c r="K45" s="57">
        <f>SUM(K22:K25)</f>
        <v>11323</v>
      </c>
      <c r="L45" s="17">
        <f>J45/I45</f>
        <v>0.94793328765674501</v>
      </c>
      <c r="O45" s="31" t="s">
        <v>30</v>
      </c>
      <c r="P45" s="57">
        <f>SUM(P22:P25)</f>
        <v>267783</v>
      </c>
      <c r="Q45" s="58">
        <f>SUM(Q22:Q25)</f>
        <v>263113</v>
      </c>
      <c r="R45" s="127">
        <f>SUM(R22:R25)</f>
        <v>4670</v>
      </c>
      <c r="S45" s="17">
        <f t="shared" si="25"/>
        <v>0.98256050608141665</v>
      </c>
      <c r="V45" s="31" t="s">
        <v>30</v>
      </c>
      <c r="W45" s="57">
        <f>SUM(W22:W25)</f>
        <v>87464</v>
      </c>
      <c r="X45" s="58">
        <f>SUM(X22:X25)</f>
        <v>87220</v>
      </c>
      <c r="Y45" s="57">
        <f>SUM(Y22:Y25)</f>
        <v>244</v>
      </c>
      <c r="Z45" s="17">
        <f t="shared" si="26"/>
        <v>0.99721028080124396</v>
      </c>
      <c r="AC45" s="31" t="s">
        <v>30</v>
      </c>
      <c r="AD45" s="57">
        <f>SUM(AD22:AD25)</f>
        <v>96300</v>
      </c>
      <c r="AE45" s="58">
        <f>SUM(AE22:AE25)</f>
        <v>93982</v>
      </c>
      <c r="AF45" s="57">
        <f>SUM(AF22:AF25)</f>
        <v>2318</v>
      </c>
      <c r="AG45" s="17">
        <f>AE45/AD45</f>
        <v>0.97592938733125645</v>
      </c>
      <c r="AJ45" s="31" t="s">
        <v>30</v>
      </c>
      <c r="AK45" s="57">
        <f>SUM(AK22:AK25)</f>
        <v>55839</v>
      </c>
      <c r="AL45" s="58">
        <f>SUM(AL22:AL25)</f>
        <v>54312</v>
      </c>
      <c r="AM45" s="57">
        <f>SUM(AM22:AM25)</f>
        <v>1527</v>
      </c>
      <c r="AN45" s="17">
        <f t="shared" si="27"/>
        <v>0.97265352173212272</v>
      </c>
      <c r="AQ45" s="31" t="s">
        <v>30</v>
      </c>
      <c r="AR45" s="101">
        <f>SUM(AR22:AR25)</f>
        <v>125275</v>
      </c>
      <c r="AS45" s="102">
        <f>SUM(AS22:AS25)</f>
        <v>107705</v>
      </c>
      <c r="AT45" s="101">
        <f>SUM(AT22:AT25)</f>
        <v>17570</v>
      </c>
      <c r="AU45" s="17">
        <f t="shared" si="28"/>
        <v>0.85974855318299737</v>
      </c>
      <c r="AX45" s="31" t="s">
        <v>30</v>
      </c>
      <c r="AY45" s="74">
        <f>SUM(AY22:AY25)</f>
        <v>19022</v>
      </c>
      <c r="AZ45" s="75">
        <f>SUM(AZ22:AZ25)</f>
        <v>18016</v>
      </c>
      <c r="BA45" s="74">
        <f>SUM(BA22:BA25)</f>
        <v>1006</v>
      </c>
      <c r="BB45" s="17">
        <f t="shared" si="29"/>
        <v>0.94711386815266529</v>
      </c>
      <c r="BE45" s="31" t="s">
        <v>30</v>
      </c>
      <c r="BF45" s="101">
        <f>SUM(BF22:BF25)</f>
        <v>18661</v>
      </c>
      <c r="BG45" s="102">
        <f>SUM(BG22:BG25)</f>
        <v>17236</v>
      </c>
      <c r="BH45" s="101">
        <f>SUM(BH22:BH25)</f>
        <v>1425</v>
      </c>
      <c r="BI45" s="17">
        <f t="shared" si="30"/>
        <v>0.92363753282246397</v>
      </c>
    </row>
    <row r="46" spans="1:61" ht="15" thickBot="1" x14ac:dyDescent="0.35">
      <c r="A46" s="103" t="s">
        <v>55</v>
      </c>
      <c r="B46" s="101">
        <f>SUM(B26:B29)</f>
        <v>1549694</v>
      </c>
      <c r="C46" s="102">
        <f>SUM(C26:C29)</f>
        <v>1459084</v>
      </c>
      <c r="D46" s="101">
        <f>SUM(D26:D29)</f>
        <v>90610</v>
      </c>
      <c r="E46" s="17">
        <f t="shared" si="24"/>
        <v>0.94153039245167114</v>
      </c>
      <c r="H46" s="31" t="s">
        <v>55</v>
      </c>
      <c r="I46" s="101">
        <f>SUM(I26:I29)</f>
        <v>229331</v>
      </c>
      <c r="J46" s="102">
        <f>SUM(J26:J29)</f>
        <v>213958</v>
      </c>
      <c r="K46" s="101">
        <f>SUM(K26:K29)</f>
        <v>15373</v>
      </c>
      <c r="L46" s="17">
        <f>J46/I46</f>
        <v>0.93296588773432287</v>
      </c>
      <c r="O46" s="31" t="s">
        <v>55</v>
      </c>
      <c r="P46" s="101">
        <f>SUM(P26:P29)</f>
        <v>272754</v>
      </c>
      <c r="Q46" s="102">
        <f>SUM(Q26:Q29)</f>
        <v>266478</v>
      </c>
      <c r="R46" s="129">
        <f>SUM(R26:R29)</f>
        <v>6276</v>
      </c>
      <c r="S46" s="17">
        <f t="shared" si="25"/>
        <v>0.97699025495501446</v>
      </c>
      <c r="V46" s="31" t="s">
        <v>55</v>
      </c>
      <c r="W46" s="101">
        <f>SUM(W26:W29)</f>
        <v>86316</v>
      </c>
      <c r="X46" s="102">
        <f>SUM(X26:X29)</f>
        <v>85986</v>
      </c>
      <c r="Y46" s="101">
        <f>SUM(Y26:Y29)</f>
        <v>330</v>
      </c>
      <c r="Z46" s="17">
        <f t="shared" si="26"/>
        <v>0.9961768385930766</v>
      </c>
      <c r="AC46" s="31" t="s">
        <v>55</v>
      </c>
      <c r="AD46" s="101">
        <f>SUM(AD26:AD29)</f>
        <v>96588</v>
      </c>
      <c r="AE46" s="102">
        <f>SUM(AE26:AE29)</f>
        <v>94190</v>
      </c>
      <c r="AF46" s="101">
        <f>SUM(AF26:AF29)</f>
        <v>2398</v>
      </c>
      <c r="AG46" s="17">
        <f>AE46/AD46</f>
        <v>0.97517289932496787</v>
      </c>
      <c r="AJ46" s="31" t="s">
        <v>55</v>
      </c>
      <c r="AK46" s="101">
        <f>SUM(AK26:AK29)</f>
        <v>55134</v>
      </c>
      <c r="AL46" s="102">
        <f>SUM(AL26:AL29)</f>
        <v>52778</v>
      </c>
      <c r="AM46" s="101">
        <f>SUM(AM26:AM29)</f>
        <v>2356</v>
      </c>
      <c r="AN46" s="17">
        <f t="shared" si="27"/>
        <v>0.95726774766931477</v>
      </c>
      <c r="AQ46" s="31" t="s">
        <v>55</v>
      </c>
      <c r="AR46" s="71">
        <f>SUM(AR26:AR29)</f>
        <v>130379.5</v>
      </c>
      <c r="AS46" s="73">
        <f>SUM(AS26:AS29)</f>
        <v>108751</v>
      </c>
      <c r="AT46" s="71">
        <f>SUM(AT26:AT29)</f>
        <v>21628.5</v>
      </c>
      <c r="AU46" s="17">
        <f t="shared" si="28"/>
        <v>0.83411119079303109</v>
      </c>
      <c r="AX46" s="31" t="s">
        <v>55</v>
      </c>
      <c r="AY46" s="101">
        <f>SUM(AY26:AY29)</f>
        <v>20247</v>
      </c>
      <c r="AZ46" s="102">
        <f>SUM(AZ26:AZ29)</f>
        <v>18875</v>
      </c>
      <c r="BA46" s="101">
        <f>SUM(BA26:BA29)</f>
        <v>1372</v>
      </c>
      <c r="BB46" s="17">
        <f t="shared" si="29"/>
        <v>0.93223687459870597</v>
      </c>
      <c r="BE46" s="31" t="s">
        <v>55</v>
      </c>
      <c r="BF46" s="101">
        <f>SUM(BF26:BF29)</f>
        <v>20178</v>
      </c>
      <c r="BG46" s="102">
        <f>SUM(BG26:BG29)</f>
        <v>18134</v>
      </c>
      <c r="BH46" s="101">
        <f>SUM(BH26:BH29)</f>
        <v>2044</v>
      </c>
      <c r="BI46" s="17">
        <f t="shared" si="30"/>
        <v>0.8987015561502627</v>
      </c>
    </row>
    <row r="47" spans="1:61" ht="15" thickBot="1" x14ac:dyDescent="0.35">
      <c r="A47" s="103" t="s">
        <v>69</v>
      </c>
      <c r="B47" s="101">
        <f>SUM(B30:B33)</f>
        <v>1726121</v>
      </c>
      <c r="C47" s="102">
        <f t="shared" ref="C47:D47" si="31">SUM(C30:C33)</f>
        <v>1624981</v>
      </c>
      <c r="D47" s="101">
        <f t="shared" si="31"/>
        <v>101140</v>
      </c>
      <c r="E47" s="17">
        <f t="shared" si="24"/>
        <v>0.94140619342444709</v>
      </c>
      <c r="H47" s="31" t="s">
        <v>69</v>
      </c>
      <c r="I47" s="101">
        <f>SUM(I30:I33)</f>
        <v>228153</v>
      </c>
      <c r="J47" s="102">
        <f t="shared" ref="J47:K47" si="32">SUM(J30:J33)</f>
        <v>212602</v>
      </c>
      <c r="K47" s="101">
        <f t="shared" si="32"/>
        <v>15551</v>
      </c>
      <c r="L47" s="17">
        <f t="shared" ref="L47:L49" si="33">J47/I47</f>
        <v>0.93183959886567347</v>
      </c>
      <c r="O47" s="31" t="s">
        <v>69</v>
      </c>
      <c r="P47" s="101">
        <f>SUM(P30:P33)</f>
        <v>281760</v>
      </c>
      <c r="Q47" s="102">
        <f t="shared" ref="Q47:R47" si="34">SUM(Q30:Q33)</f>
        <v>275047</v>
      </c>
      <c r="R47" s="101">
        <f t="shared" si="34"/>
        <v>6713</v>
      </c>
      <c r="S47" s="17">
        <f t="shared" si="25"/>
        <v>0.97617475865985237</v>
      </c>
      <c r="V47" s="31" t="s">
        <v>69</v>
      </c>
      <c r="W47" s="101">
        <f>SUM(W30:W33)</f>
        <v>90904</v>
      </c>
      <c r="X47" s="102">
        <f t="shared" ref="X47:Y47" si="35">SUM(X30:X33)</f>
        <v>90458</v>
      </c>
      <c r="Y47" s="101">
        <f t="shared" si="35"/>
        <v>446</v>
      </c>
      <c r="Z47" s="17">
        <f t="shared" si="26"/>
        <v>0.99509372524861395</v>
      </c>
      <c r="AC47" s="31" t="s">
        <v>69</v>
      </c>
      <c r="AD47" s="101">
        <f>SUM(AD30:AD33)</f>
        <v>96855</v>
      </c>
      <c r="AE47" s="102">
        <f t="shared" ref="AE47:AF47" si="36">SUM(AE30:AE33)</f>
        <v>94551</v>
      </c>
      <c r="AF47" s="101">
        <f t="shared" si="36"/>
        <v>2304</v>
      </c>
      <c r="AG47" s="17">
        <f t="shared" ref="AG47:AG49" si="37">AE47/AD47</f>
        <v>0.97621186309431629</v>
      </c>
      <c r="AJ47" s="31" t="s">
        <v>69</v>
      </c>
      <c r="AK47" s="101">
        <f>SUM(AK30:AK33)</f>
        <v>55055</v>
      </c>
      <c r="AL47" s="102">
        <f t="shared" ref="AL47:AM47" si="38">SUM(AL30:AL33)</f>
        <v>52615</v>
      </c>
      <c r="AM47" s="101">
        <f t="shared" si="38"/>
        <v>2440</v>
      </c>
      <c r="AN47" s="17">
        <f t="shared" si="27"/>
        <v>0.95568068295341024</v>
      </c>
      <c r="AQ47" s="31" t="s">
        <v>69</v>
      </c>
      <c r="AR47" s="101">
        <f>SUM(AR30:AR33)</f>
        <v>138181</v>
      </c>
      <c r="AS47" s="102">
        <f t="shared" ref="AS47:AT47" si="39">SUM(AS30:AS33)</f>
        <v>113896</v>
      </c>
      <c r="AT47" s="101">
        <f t="shared" si="39"/>
        <v>24285</v>
      </c>
      <c r="AU47" s="17">
        <f t="shared" si="28"/>
        <v>0.82425224886199988</v>
      </c>
      <c r="AX47" s="31" t="s">
        <v>69</v>
      </c>
      <c r="AY47" s="101">
        <f>SUM(AY30:AY33)</f>
        <v>20430</v>
      </c>
      <c r="AZ47" s="102">
        <f t="shared" ref="AZ47:BA47" si="40">SUM(AZ30:AZ33)</f>
        <v>19017</v>
      </c>
      <c r="BA47" s="101">
        <f t="shared" si="40"/>
        <v>1413</v>
      </c>
      <c r="BB47" s="17">
        <f t="shared" si="29"/>
        <v>0.93083700440528638</v>
      </c>
      <c r="BE47" s="31" t="s">
        <v>69</v>
      </c>
      <c r="BF47" s="101">
        <f>SUM(BF30:BF33)</f>
        <v>22701</v>
      </c>
      <c r="BG47" s="102">
        <f t="shared" ref="BG47:BH47" si="41">SUM(BG30:BG33)</f>
        <v>20293</v>
      </c>
      <c r="BH47" s="101">
        <f t="shared" si="41"/>
        <v>2408</v>
      </c>
      <c r="BI47" s="17">
        <f t="shared" si="30"/>
        <v>0.89392537773666358</v>
      </c>
    </row>
    <row r="48" spans="1:61" ht="15" thickBot="1" x14ac:dyDescent="0.35">
      <c r="A48" s="103" t="s">
        <v>73</v>
      </c>
      <c r="B48" s="101">
        <f>SUM(B34:B37)</f>
        <v>1876819</v>
      </c>
      <c r="C48" s="102">
        <f>SUM(C34:C37)</f>
        <v>1772052</v>
      </c>
      <c r="D48" s="101">
        <f>SUM(D34:D37)</f>
        <v>104767</v>
      </c>
      <c r="E48" s="17">
        <f t="shared" si="24"/>
        <v>0.94417842104113392</v>
      </c>
      <c r="H48" s="31" t="s">
        <v>73</v>
      </c>
      <c r="I48" s="101">
        <f>SUM(I34:I37)</f>
        <v>210906</v>
      </c>
      <c r="J48" s="102">
        <f>SUM(J34:J37)</f>
        <v>197053</v>
      </c>
      <c r="K48" s="101">
        <f>SUM(K34:K37)</f>
        <v>13853</v>
      </c>
      <c r="L48" s="17">
        <f t="shared" si="33"/>
        <v>0.93431670981385073</v>
      </c>
      <c r="O48" s="31" t="s">
        <v>73</v>
      </c>
      <c r="P48" s="101">
        <f>SUM(P34:P37)</f>
        <v>289916</v>
      </c>
      <c r="Q48" s="102">
        <f>SUM(Q34:Q37)</f>
        <v>282840</v>
      </c>
      <c r="R48" s="101">
        <f>SUM(R34:R37)</f>
        <v>7076</v>
      </c>
      <c r="S48" s="17">
        <f t="shared" si="25"/>
        <v>0.97559293036603711</v>
      </c>
      <c r="V48" s="31" t="s">
        <v>73</v>
      </c>
      <c r="W48" s="101">
        <f>SUM(W34:W37)</f>
        <v>94289</v>
      </c>
      <c r="X48" s="102">
        <f>SUM(X34:X37)</f>
        <v>93669</v>
      </c>
      <c r="Y48" s="101">
        <f>SUM(Y34:Y37)</f>
        <v>620</v>
      </c>
      <c r="Z48" s="17">
        <f t="shared" si="26"/>
        <v>0.9934244715714452</v>
      </c>
      <c r="AC48" s="31" t="s">
        <v>73</v>
      </c>
      <c r="AD48" s="101">
        <f>SUM(AD34:AD37)</f>
        <v>95836</v>
      </c>
      <c r="AE48" s="102">
        <f>SUM(AE34:AE37)</f>
        <v>93202</v>
      </c>
      <c r="AF48" s="101">
        <f>SUM(AF34:AF37)</f>
        <v>2634</v>
      </c>
      <c r="AG48" s="17">
        <f t="shared" si="37"/>
        <v>0.9725155473934638</v>
      </c>
      <c r="AJ48" s="31" t="s">
        <v>73</v>
      </c>
      <c r="AK48" s="101">
        <f>SUM(AK34:AK37)</f>
        <v>55620</v>
      </c>
      <c r="AL48" s="102">
        <f>SUM(AL34:AL37)</f>
        <v>53080</v>
      </c>
      <c r="AM48" s="101">
        <f>SUM(AM34:AM37)</f>
        <v>2540</v>
      </c>
      <c r="AN48" s="17">
        <f t="shared" si="27"/>
        <v>0.95433297375044945</v>
      </c>
      <c r="AQ48" s="31" t="s">
        <v>73</v>
      </c>
      <c r="AR48" s="101">
        <f>SUM(AR34:AR37)</f>
        <v>146080.5</v>
      </c>
      <c r="AS48" s="102">
        <f>SUM(AS34:AS37)</f>
        <v>119797.5</v>
      </c>
      <c r="AT48" s="101">
        <f>SUM(AT34:AT37)</f>
        <v>26283</v>
      </c>
      <c r="AU48" s="17">
        <f t="shared" si="28"/>
        <v>0.82007865526199597</v>
      </c>
      <c r="AX48" s="31" t="s">
        <v>73</v>
      </c>
      <c r="AY48" s="101">
        <f>SUM(AY34:AY37)</f>
        <v>20666</v>
      </c>
      <c r="AZ48" s="102">
        <f>SUM(AZ34:AZ37)</f>
        <v>18981</v>
      </c>
      <c r="BA48" s="101">
        <f>SUM(BA34:BA37)</f>
        <v>1685</v>
      </c>
      <c r="BB48" s="17">
        <f t="shared" si="29"/>
        <v>0.91846511177779933</v>
      </c>
      <c r="BE48" s="31" t="s">
        <v>73</v>
      </c>
      <c r="BF48" s="101">
        <f>SUM(BF34:BF37)</f>
        <v>26081</v>
      </c>
      <c r="BG48" s="102">
        <f>SUM(BG34:BG37)</f>
        <v>23299</v>
      </c>
      <c r="BH48" s="101">
        <f>SUM(BH34:BH37)</f>
        <v>2782</v>
      </c>
      <c r="BI48" s="17">
        <f t="shared" si="30"/>
        <v>0.89333231087765042</v>
      </c>
    </row>
    <row r="49" spans="1:61" ht="15" thickBot="1" x14ac:dyDescent="0.35">
      <c r="A49" s="103" t="s">
        <v>76</v>
      </c>
      <c r="B49" s="101">
        <f>SUM(B38:B39)</f>
        <v>485120</v>
      </c>
      <c r="C49" s="102">
        <f t="shared" ref="C49:D49" si="42">SUM(C38:C39)</f>
        <v>454498</v>
      </c>
      <c r="D49" s="101">
        <f t="shared" si="42"/>
        <v>30622</v>
      </c>
      <c r="E49" s="17">
        <f t="shared" si="24"/>
        <v>0.93687747361477569</v>
      </c>
      <c r="H49" s="31" t="s">
        <v>76</v>
      </c>
      <c r="I49" s="101">
        <f>SUM(I38:I39)</f>
        <v>50653</v>
      </c>
      <c r="J49" s="102">
        <f t="shared" ref="J49:K49" si="43">SUM(J38:J39)</f>
        <v>45928</v>
      </c>
      <c r="K49" s="101">
        <f t="shared" si="43"/>
        <v>4725</v>
      </c>
      <c r="L49" s="17">
        <f t="shared" si="33"/>
        <v>0.90671825953053131</v>
      </c>
      <c r="O49" s="31" t="s">
        <v>76</v>
      </c>
      <c r="P49" s="101">
        <f>SUM(P38:P39)</f>
        <v>72420</v>
      </c>
      <c r="Q49" s="102">
        <f t="shared" ref="Q49:R49" si="44">SUM(Q38:Q39)</f>
        <v>70625</v>
      </c>
      <c r="R49" s="101">
        <f t="shared" si="44"/>
        <v>1795</v>
      </c>
      <c r="S49" s="17">
        <f t="shared" si="25"/>
        <v>0.97521402927368128</v>
      </c>
      <c r="V49" s="31" t="s">
        <v>76</v>
      </c>
      <c r="W49" s="101">
        <f>SUM(W38:W39)</f>
        <v>22715</v>
      </c>
      <c r="X49" s="102">
        <f t="shared" ref="X49:Y49" si="45">SUM(X38:X39)</f>
        <v>22566</v>
      </c>
      <c r="Y49" s="101">
        <f t="shared" si="45"/>
        <v>149</v>
      </c>
      <c r="Z49" s="17">
        <f t="shared" si="26"/>
        <v>0.99344045784723756</v>
      </c>
      <c r="AC49" s="31" t="s">
        <v>76</v>
      </c>
      <c r="AD49" s="101">
        <f>SUM(AD38:AD39)</f>
        <v>23405</v>
      </c>
      <c r="AE49" s="102">
        <f t="shared" ref="AE49:AF49" si="46">SUM(AE38:AE39)</f>
        <v>22651</v>
      </c>
      <c r="AF49" s="101">
        <f t="shared" si="46"/>
        <v>754</v>
      </c>
      <c r="AG49" s="17">
        <f t="shared" si="37"/>
        <v>0.96778466139713737</v>
      </c>
      <c r="AJ49" s="31" t="s">
        <v>76</v>
      </c>
      <c r="AK49" s="101">
        <f>SUM(AK38:AK39)</f>
        <v>13787</v>
      </c>
      <c r="AL49" s="102">
        <f t="shared" ref="AL49:AM49" si="47">SUM(AL38:AL39)</f>
        <v>13241</v>
      </c>
      <c r="AM49" s="101">
        <f t="shared" si="47"/>
        <v>546</v>
      </c>
      <c r="AN49" s="17">
        <f t="shared" si="27"/>
        <v>0.96039747588307822</v>
      </c>
      <c r="AQ49" s="31" t="s">
        <v>76</v>
      </c>
      <c r="AR49" s="101">
        <f>SUM(AR38:AR39)</f>
        <v>36826</v>
      </c>
      <c r="AS49" s="102">
        <f t="shared" ref="AS49:AT49" si="48">SUM(AS38:AS39)</f>
        <v>30031</v>
      </c>
      <c r="AT49" s="101">
        <f t="shared" si="48"/>
        <v>6795</v>
      </c>
      <c r="AU49" s="17">
        <f t="shared" si="28"/>
        <v>0.81548362569923427</v>
      </c>
      <c r="AX49" s="31" t="s">
        <v>76</v>
      </c>
      <c r="AY49" s="101">
        <f>SUM(AY38:AY39)</f>
        <v>5093</v>
      </c>
      <c r="AZ49" s="102">
        <f t="shared" ref="AZ49:BA49" si="49">SUM(AZ38:AZ39)</f>
        <v>4702</v>
      </c>
      <c r="BA49" s="101">
        <f t="shared" si="49"/>
        <v>391</v>
      </c>
      <c r="BB49" s="17">
        <f t="shared" si="29"/>
        <v>0.9232279599450226</v>
      </c>
      <c r="BE49" s="31" t="s">
        <v>76</v>
      </c>
      <c r="BF49" s="101">
        <f>SUM(BF38:BF39)</f>
        <v>6824</v>
      </c>
      <c r="BG49" s="102">
        <f t="shared" ref="BG49:BH49" si="50">SUM(BG38:BG39)</f>
        <v>6021</v>
      </c>
      <c r="BH49" s="101">
        <f t="shared" si="50"/>
        <v>803</v>
      </c>
      <c r="BI49" s="17">
        <f t="shared" si="30"/>
        <v>0.882327080890973</v>
      </c>
    </row>
    <row r="50" spans="1:61" x14ac:dyDescent="0.3">
      <c r="A50" s="136"/>
      <c r="B50" s="68"/>
      <c r="C50" s="68"/>
      <c r="D50" s="68"/>
      <c r="E50" s="135"/>
      <c r="H50" s="132"/>
      <c r="I50" s="68"/>
      <c r="J50" s="68"/>
      <c r="K50" s="68"/>
      <c r="L50" s="135"/>
      <c r="O50" s="132"/>
      <c r="P50" s="68"/>
      <c r="Q50" s="68"/>
      <c r="R50" s="68"/>
      <c r="S50" s="135"/>
      <c r="V50" s="132"/>
      <c r="W50" s="68"/>
      <c r="X50" s="68"/>
      <c r="Y50" s="68"/>
      <c r="Z50" s="135"/>
      <c r="AC50" s="132"/>
      <c r="AD50" s="68"/>
      <c r="AE50" s="68"/>
      <c r="AF50" s="68"/>
      <c r="AG50" s="135"/>
      <c r="AJ50" s="132"/>
      <c r="AK50" s="68"/>
      <c r="AL50" s="68"/>
      <c r="AM50" s="68"/>
      <c r="AN50" s="135"/>
      <c r="AQ50" s="132"/>
      <c r="AR50" s="68"/>
      <c r="AS50" s="68"/>
      <c r="AT50" s="68"/>
      <c r="AU50" s="135"/>
      <c r="AX50" s="132"/>
      <c r="AY50" s="68"/>
      <c r="AZ50" s="68"/>
      <c r="BA50" s="68"/>
      <c r="BB50" s="135"/>
      <c r="BE50" s="132"/>
      <c r="BF50" s="68"/>
      <c r="BG50" s="68"/>
      <c r="BH50" s="68"/>
      <c r="BI50" s="135"/>
    </row>
    <row r="51" spans="1:61" x14ac:dyDescent="0.3">
      <c r="B51" s="170" t="s">
        <v>53</v>
      </c>
      <c r="C51" s="170"/>
      <c r="D51" s="170"/>
      <c r="E51" s="170"/>
      <c r="I51" s="170" t="s">
        <v>53</v>
      </c>
      <c r="J51" s="170"/>
      <c r="K51" s="170"/>
      <c r="L51" s="170"/>
      <c r="P51" s="170" t="s">
        <v>53</v>
      </c>
      <c r="Q51" s="170"/>
      <c r="R51" s="170"/>
      <c r="S51" s="170"/>
      <c r="W51" s="3"/>
      <c r="X51" s="4"/>
      <c r="AD51" s="3"/>
      <c r="AE51" s="4"/>
      <c r="AK51" s="3"/>
      <c r="AL51" s="4"/>
      <c r="AR51" s="170" t="s">
        <v>53</v>
      </c>
      <c r="AS51" s="170"/>
      <c r="AT51" s="170"/>
      <c r="AU51" s="170"/>
      <c r="AY51" s="170" t="s">
        <v>53</v>
      </c>
      <c r="AZ51" s="170"/>
      <c r="BA51" s="170"/>
      <c r="BB51" s="170"/>
      <c r="BF51" s="170" t="s">
        <v>53</v>
      </c>
      <c r="BG51" s="170"/>
      <c r="BH51" s="170"/>
      <c r="BI51" s="170"/>
    </row>
    <row r="52" spans="1:61" x14ac:dyDescent="0.3">
      <c r="B52" s="170"/>
      <c r="C52" s="170"/>
      <c r="D52" s="170"/>
      <c r="E52" s="170"/>
      <c r="I52" s="170"/>
      <c r="J52" s="170"/>
      <c r="K52" s="170"/>
      <c r="L52" s="170"/>
      <c r="P52" s="170"/>
      <c r="Q52" s="170"/>
      <c r="R52" s="170"/>
      <c r="S52" s="170"/>
      <c r="W52" s="3"/>
      <c r="X52" s="4"/>
      <c r="Y52" s="5"/>
      <c r="Z52" s="5"/>
      <c r="AD52" s="3"/>
      <c r="AE52" s="4"/>
      <c r="AF52" s="5"/>
      <c r="AG52" s="5"/>
      <c r="AK52" s="3"/>
      <c r="AL52" s="4"/>
      <c r="AM52" s="5"/>
      <c r="AN52" s="5"/>
      <c r="AR52" s="170"/>
      <c r="AS52" s="170"/>
      <c r="AT52" s="170"/>
      <c r="AU52" s="170"/>
      <c r="AY52" s="170"/>
      <c r="AZ52" s="170"/>
      <c r="BA52" s="170"/>
      <c r="BB52" s="170"/>
      <c r="BF52" s="170"/>
      <c r="BG52" s="170"/>
      <c r="BH52" s="170"/>
      <c r="BI52" s="170"/>
    </row>
    <row r="53" spans="1:61" x14ac:dyDescent="0.3">
      <c r="B53" s="170"/>
      <c r="C53" s="170"/>
      <c r="D53" s="170"/>
      <c r="E53" s="170"/>
      <c r="I53" s="170"/>
      <c r="J53" s="170"/>
      <c r="K53" s="170"/>
      <c r="L53" s="170"/>
      <c r="P53" s="170"/>
      <c r="Q53" s="170"/>
      <c r="R53" s="170"/>
      <c r="S53" s="170"/>
      <c r="W53" s="3"/>
      <c r="X53" s="4"/>
      <c r="AD53" s="3"/>
      <c r="AE53" s="4"/>
      <c r="AK53" s="3"/>
      <c r="AL53" s="4"/>
      <c r="AR53" s="170"/>
      <c r="AS53" s="170"/>
      <c r="AT53" s="170"/>
      <c r="AU53" s="170"/>
      <c r="AY53" s="170"/>
      <c r="AZ53" s="170"/>
      <c r="BA53" s="170"/>
      <c r="BB53" s="170"/>
      <c r="BF53" s="170"/>
      <c r="BG53" s="170"/>
      <c r="BH53" s="170"/>
      <c r="BI53" s="170"/>
    </row>
    <row r="54" spans="1:61" x14ac:dyDescent="0.3">
      <c r="C54" s="3"/>
      <c r="D54" s="4"/>
      <c r="P54" s="3"/>
      <c r="Q54" s="4"/>
      <c r="W54" s="3"/>
      <c r="X54" s="3"/>
      <c r="AD54" s="3"/>
      <c r="AE54" s="4"/>
      <c r="AK54" s="3"/>
      <c r="AL54" s="4"/>
      <c r="AR54" s="3"/>
      <c r="AS54" s="4"/>
      <c r="AY54" s="3"/>
      <c r="AZ54" s="4"/>
      <c r="BF54" s="3"/>
      <c r="BG54" s="4"/>
    </row>
    <row r="55" spans="1:61" x14ac:dyDescent="0.3">
      <c r="C55" s="3"/>
      <c r="D55" s="4"/>
      <c r="J55" s="3"/>
      <c r="P55" s="3"/>
      <c r="Q55" s="3"/>
      <c r="W55" s="3"/>
      <c r="X55" s="4"/>
      <c r="AD55" s="3"/>
      <c r="AE55" s="4"/>
      <c r="AK55" s="3"/>
      <c r="AL55" s="4"/>
      <c r="AR55" s="3"/>
      <c r="AS55" s="4"/>
      <c r="AY55" s="3"/>
      <c r="AZ55" s="4"/>
      <c r="BF55" s="3"/>
      <c r="BG55" s="4"/>
    </row>
    <row r="56" spans="1:61" x14ac:dyDescent="0.3">
      <c r="C56" s="3"/>
      <c r="D56" s="4"/>
      <c r="E56" s="5"/>
      <c r="L56" s="5"/>
      <c r="P56" s="3"/>
      <c r="Q56" s="4"/>
      <c r="R56" s="5"/>
      <c r="S56" s="5"/>
      <c r="W56" s="3"/>
      <c r="X56" s="3"/>
      <c r="Y56" s="5"/>
      <c r="Z56" s="5"/>
      <c r="AD56" s="3"/>
      <c r="AE56" s="4"/>
      <c r="AF56" s="5"/>
      <c r="AG56" s="5"/>
      <c r="AK56" s="3"/>
      <c r="AL56" s="3"/>
      <c r="AM56" s="5"/>
      <c r="AN56" s="5"/>
      <c r="AS56" s="4"/>
      <c r="AT56" s="5"/>
      <c r="AY56" s="3"/>
      <c r="AZ56" s="4"/>
      <c r="BA56" s="5"/>
      <c r="BF56" s="3"/>
      <c r="BG56" s="4"/>
      <c r="BH56" s="5"/>
    </row>
    <row r="57" spans="1:61" x14ac:dyDescent="0.3">
      <c r="C57" s="3"/>
      <c r="D57" s="4"/>
      <c r="J57" s="3"/>
      <c r="K57" s="4"/>
      <c r="P57" s="3"/>
      <c r="Q57" s="4"/>
      <c r="W57" s="3"/>
      <c r="X57" s="4"/>
      <c r="AD57" s="3"/>
      <c r="AE57" s="3"/>
      <c r="AK57" s="3"/>
      <c r="AL57" s="4"/>
      <c r="AS57" s="4"/>
      <c r="AY57" s="3"/>
      <c r="AZ57" s="4"/>
      <c r="BF57" s="3"/>
      <c r="BG57" s="4"/>
    </row>
    <row r="58" spans="1:61" x14ac:dyDescent="0.3">
      <c r="D58" s="4"/>
      <c r="J58" s="3"/>
      <c r="K58" s="4"/>
      <c r="P58" s="3"/>
      <c r="Q58" s="4"/>
      <c r="W58" s="3"/>
      <c r="X58" s="4"/>
      <c r="AD58" s="3"/>
      <c r="AE58" s="4"/>
      <c r="AK58" s="3"/>
      <c r="AL58" s="4"/>
      <c r="AS58" s="4"/>
      <c r="AY58" s="3"/>
      <c r="AZ58" s="4"/>
      <c r="BF58" s="3"/>
      <c r="BG58" s="4"/>
    </row>
    <row r="59" spans="1:61" x14ac:dyDescent="0.3">
      <c r="D59" s="4"/>
      <c r="J59" s="3"/>
      <c r="K59" s="4"/>
      <c r="P59" s="3"/>
      <c r="Q59" s="4"/>
      <c r="W59" s="3"/>
      <c r="X59" s="4"/>
      <c r="AD59" s="3"/>
      <c r="AE59" s="4"/>
      <c r="AK59" s="3"/>
      <c r="AL59" s="4"/>
      <c r="AS59" s="4"/>
      <c r="AY59" s="3"/>
      <c r="AZ59" s="4"/>
      <c r="BF59" s="3"/>
      <c r="BG59" s="4"/>
    </row>
    <row r="60" spans="1:61" x14ac:dyDescent="0.3">
      <c r="D60" s="4"/>
      <c r="E60" s="5"/>
      <c r="J60" s="3"/>
      <c r="K60" s="4"/>
      <c r="L60" s="5"/>
      <c r="Q60" s="4"/>
      <c r="R60" s="5"/>
      <c r="S60" s="5"/>
      <c r="W60" s="3"/>
      <c r="X60" s="4"/>
      <c r="Y60" s="5"/>
      <c r="Z60" s="5"/>
      <c r="AD60" s="3"/>
      <c r="AE60" s="4"/>
      <c r="AF60" s="5"/>
      <c r="AG60" s="5"/>
      <c r="AK60" s="3"/>
      <c r="AL60" s="4"/>
      <c r="AM60" s="5"/>
      <c r="AN60" s="5"/>
      <c r="AS60" s="4"/>
      <c r="AT60" s="5"/>
      <c r="AY60" s="3"/>
      <c r="AZ60" s="3"/>
      <c r="BA60" s="5"/>
      <c r="BF60" s="3"/>
      <c r="BG60" s="4"/>
      <c r="BH60" s="5"/>
    </row>
    <row r="61" spans="1:61" x14ac:dyDescent="0.3">
      <c r="D61" s="4"/>
      <c r="J61" s="3"/>
      <c r="K61" s="4"/>
      <c r="Q61" s="4"/>
      <c r="W61" s="3"/>
      <c r="X61" s="4"/>
      <c r="AD61" s="3"/>
      <c r="AE61" s="4"/>
      <c r="AK61" s="3"/>
      <c r="AL61" s="4"/>
      <c r="AS61" s="4"/>
      <c r="AY61" s="3"/>
      <c r="AZ61" s="4"/>
      <c r="BB61" s="4"/>
      <c r="BF61" s="3"/>
      <c r="BG61" s="4"/>
    </row>
    <row r="62" spans="1:61" x14ac:dyDescent="0.3">
      <c r="D62" s="4"/>
      <c r="J62" s="3"/>
      <c r="K62" s="4"/>
      <c r="Q62" s="4"/>
      <c r="W62" s="3"/>
      <c r="X62" s="4"/>
      <c r="AD62" s="3"/>
      <c r="AE62" s="4"/>
      <c r="AS62" s="4"/>
      <c r="AY62" s="3"/>
      <c r="AZ62" s="4"/>
      <c r="BB62" s="4"/>
      <c r="BF62" s="3"/>
      <c r="BG62" s="4"/>
    </row>
    <row r="63" spans="1:61" x14ac:dyDescent="0.3">
      <c r="D63" s="4"/>
      <c r="J63" s="3"/>
      <c r="K63" s="4"/>
      <c r="Q63" s="4"/>
      <c r="W63" s="3"/>
      <c r="X63" s="4"/>
      <c r="AD63" s="3"/>
      <c r="AE63" s="4"/>
      <c r="AS63" s="4"/>
      <c r="AT63" s="5"/>
      <c r="AU63" s="5"/>
      <c r="AY63" s="3"/>
      <c r="AZ63" s="4"/>
      <c r="BB63" s="4"/>
      <c r="BF63" s="3"/>
      <c r="BG63" s="4"/>
    </row>
    <row r="64" spans="1:61" x14ac:dyDescent="0.3">
      <c r="D64" s="4"/>
      <c r="E64" s="5"/>
      <c r="J64" s="3"/>
      <c r="K64" s="4"/>
      <c r="L64" s="5"/>
      <c r="Q64" s="4"/>
      <c r="R64" s="5"/>
      <c r="S64" s="5"/>
      <c r="W64" s="3"/>
      <c r="X64" s="4"/>
      <c r="Y64" s="5"/>
      <c r="Z64" s="5"/>
      <c r="AD64" s="3"/>
      <c r="AE64" s="4"/>
      <c r="AF64" s="5"/>
      <c r="AS64" s="4"/>
      <c r="AY64" s="3"/>
      <c r="AZ64" s="4"/>
      <c r="BA64" s="5"/>
      <c r="BB64" s="4"/>
      <c r="BF64" s="3"/>
      <c r="BG64" s="4"/>
      <c r="BH64" s="5"/>
    </row>
    <row r="65" spans="4:59" x14ac:dyDescent="0.3">
      <c r="D65" s="4"/>
      <c r="J65" s="3"/>
      <c r="K65" s="4"/>
      <c r="Q65" s="4"/>
      <c r="W65" s="3"/>
      <c r="X65" s="4"/>
      <c r="AD65" s="3"/>
      <c r="AE65" s="4"/>
      <c r="AS65" s="4"/>
      <c r="AY65" s="3"/>
      <c r="AZ65" s="4"/>
      <c r="BB65" s="4"/>
      <c r="BF65" s="3"/>
      <c r="BG65" s="4"/>
    </row>
    <row r="66" spans="4:59" x14ac:dyDescent="0.3">
      <c r="Q66" s="4"/>
      <c r="AS66" s="4"/>
      <c r="BB66" s="4"/>
    </row>
    <row r="67" spans="4:59" x14ac:dyDescent="0.3">
      <c r="Q67" s="4"/>
      <c r="AS67" s="4"/>
      <c r="BB67" s="4"/>
    </row>
    <row r="68" spans="4:59" x14ac:dyDescent="0.3">
      <c r="Q68" s="4"/>
      <c r="BB68" s="4"/>
    </row>
    <row r="69" spans="4:59" x14ac:dyDescent="0.3">
      <c r="Q69" s="4"/>
      <c r="BB69" s="4"/>
    </row>
    <row r="70" spans="4:59" x14ac:dyDescent="0.3">
      <c r="Q70" s="4"/>
      <c r="BB70" s="4"/>
    </row>
    <row r="71" spans="4:59" x14ac:dyDescent="0.3">
      <c r="Q71" s="4"/>
      <c r="BB71" s="4"/>
    </row>
    <row r="72" spans="4:59" x14ac:dyDescent="0.3">
      <c r="Q72" s="4"/>
      <c r="BB72" s="4"/>
    </row>
    <row r="73" spans="4:59" x14ac:dyDescent="0.3">
      <c r="Q73" s="4"/>
      <c r="BB73" s="4"/>
    </row>
    <row r="74" spans="4:59" x14ac:dyDescent="0.3">
      <c r="BB74" s="4"/>
    </row>
    <row r="75" spans="4:59" x14ac:dyDescent="0.3">
      <c r="BB75" s="4"/>
    </row>
    <row r="76" spans="4:59" x14ac:dyDescent="0.3">
      <c r="BB76" s="4"/>
    </row>
    <row r="77" spans="4:59" x14ac:dyDescent="0.3">
      <c r="BB77" s="4"/>
    </row>
    <row r="78" spans="4:59" x14ac:dyDescent="0.3">
      <c r="BB78" s="4"/>
    </row>
    <row r="79" spans="4:59" x14ac:dyDescent="0.3">
      <c r="BB79" s="4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/>
    </row>
    <row r="2581" spans="1:1" x14ac:dyDescent="0.3">
      <c r="A2581"/>
    </row>
    <row r="2582" spans="1:1" x14ac:dyDescent="0.3">
      <c r="A2582"/>
    </row>
    <row r="2583" spans="1:1" x14ac:dyDescent="0.3">
      <c r="A2583"/>
    </row>
    <row r="2584" spans="1:1" x14ac:dyDescent="0.3">
      <c r="A2584"/>
    </row>
    <row r="2585" spans="1:1" x14ac:dyDescent="0.3">
      <c r="A2585"/>
    </row>
    <row r="2586" spans="1:1" x14ac:dyDescent="0.3">
      <c r="A2586"/>
    </row>
    <row r="2587" spans="1:1" x14ac:dyDescent="0.3">
      <c r="A2587"/>
    </row>
    <row r="2588" spans="1:1" x14ac:dyDescent="0.3">
      <c r="A2588"/>
    </row>
    <row r="2589" spans="1:1" x14ac:dyDescent="0.3">
      <c r="A2589"/>
    </row>
    <row r="2590" spans="1:1" x14ac:dyDescent="0.3">
      <c r="A2590"/>
    </row>
    <row r="2591" spans="1:1" x14ac:dyDescent="0.3">
      <c r="A2591"/>
    </row>
    <row r="2592" spans="1:1" x14ac:dyDescent="0.3">
      <c r="A2592"/>
    </row>
    <row r="2593" spans="1:1" x14ac:dyDescent="0.3">
      <c r="A2593"/>
    </row>
    <row r="2594" spans="1:1" x14ac:dyDescent="0.3">
      <c r="A2594"/>
    </row>
    <row r="2595" spans="1:1" x14ac:dyDescent="0.3">
      <c r="A2595"/>
    </row>
    <row r="2596" spans="1:1" x14ac:dyDescent="0.3">
      <c r="A2596"/>
    </row>
    <row r="2597" spans="1:1" x14ac:dyDescent="0.3">
      <c r="A2597"/>
    </row>
    <row r="2598" spans="1:1" x14ac:dyDescent="0.3">
      <c r="A2598"/>
    </row>
    <row r="2599" spans="1:1" x14ac:dyDescent="0.3">
      <c r="A2599"/>
    </row>
    <row r="2600" spans="1:1" x14ac:dyDescent="0.3">
      <c r="A2600"/>
    </row>
    <row r="2601" spans="1:1" x14ac:dyDescent="0.3">
      <c r="A2601"/>
    </row>
    <row r="2602" spans="1:1" x14ac:dyDescent="0.3">
      <c r="A2602"/>
    </row>
    <row r="2603" spans="1:1" x14ac:dyDescent="0.3">
      <c r="A2603"/>
    </row>
    <row r="2604" spans="1:1" x14ac:dyDescent="0.3">
      <c r="A2604"/>
    </row>
    <row r="2605" spans="1:1" x14ac:dyDescent="0.3">
      <c r="A2605"/>
    </row>
    <row r="2606" spans="1:1" x14ac:dyDescent="0.3">
      <c r="A2606"/>
    </row>
    <row r="2607" spans="1:1" x14ac:dyDescent="0.3">
      <c r="A2607"/>
    </row>
    <row r="2608" spans="1:1" x14ac:dyDescent="0.3">
      <c r="A2608"/>
    </row>
    <row r="2609" spans="1:1" x14ac:dyDescent="0.3">
      <c r="A2609"/>
    </row>
    <row r="2610" spans="1:1" x14ac:dyDescent="0.3">
      <c r="A2610"/>
    </row>
    <row r="2611" spans="1:1" x14ac:dyDescent="0.3">
      <c r="A2611"/>
    </row>
    <row r="2612" spans="1:1" x14ac:dyDescent="0.3">
      <c r="A2612"/>
    </row>
    <row r="2613" spans="1:1" x14ac:dyDescent="0.3">
      <c r="A2613"/>
    </row>
    <row r="2614" spans="1:1" x14ac:dyDescent="0.3">
      <c r="A2614"/>
    </row>
    <row r="2615" spans="1:1" x14ac:dyDescent="0.3">
      <c r="A2615"/>
    </row>
    <row r="2616" spans="1:1" x14ac:dyDescent="0.3">
      <c r="A2616"/>
    </row>
    <row r="2617" spans="1:1" x14ac:dyDescent="0.3">
      <c r="A2617"/>
    </row>
    <row r="2618" spans="1:1" x14ac:dyDescent="0.3">
      <c r="A2618"/>
    </row>
    <row r="2619" spans="1:1" x14ac:dyDescent="0.3">
      <c r="A2619"/>
    </row>
    <row r="2620" spans="1:1" x14ac:dyDescent="0.3">
      <c r="A2620"/>
    </row>
    <row r="2621" spans="1:1" x14ac:dyDescent="0.3">
      <c r="A2621"/>
    </row>
    <row r="2622" spans="1:1" x14ac:dyDescent="0.3">
      <c r="A2622"/>
    </row>
    <row r="2623" spans="1:1" x14ac:dyDescent="0.3">
      <c r="A2623"/>
    </row>
    <row r="2624" spans="1:1" x14ac:dyDescent="0.3">
      <c r="A2624"/>
    </row>
    <row r="2625" spans="1:1" x14ac:dyDescent="0.3">
      <c r="A2625"/>
    </row>
    <row r="2626" spans="1:1" x14ac:dyDescent="0.3">
      <c r="A2626"/>
    </row>
    <row r="2627" spans="1:1" x14ac:dyDescent="0.3">
      <c r="A2627"/>
    </row>
    <row r="2628" spans="1:1" x14ac:dyDescent="0.3">
      <c r="A2628"/>
    </row>
    <row r="2629" spans="1:1" x14ac:dyDescent="0.3">
      <c r="A2629"/>
    </row>
    <row r="2630" spans="1:1" x14ac:dyDescent="0.3">
      <c r="A2630"/>
    </row>
    <row r="2631" spans="1:1" x14ac:dyDescent="0.3">
      <c r="A2631"/>
    </row>
    <row r="2632" spans="1:1" x14ac:dyDescent="0.3">
      <c r="A2632"/>
    </row>
    <row r="2633" spans="1:1" x14ac:dyDescent="0.3">
      <c r="A2633"/>
    </row>
    <row r="2634" spans="1:1" x14ac:dyDescent="0.3">
      <c r="A2634"/>
    </row>
    <row r="2635" spans="1:1" x14ac:dyDescent="0.3">
      <c r="A2635"/>
    </row>
    <row r="2636" spans="1:1" x14ac:dyDescent="0.3">
      <c r="A2636"/>
    </row>
    <row r="2637" spans="1:1" x14ac:dyDescent="0.3">
      <c r="A2637"/>
    </row>
    <row r="2638" spans="1:1" x14ac:dyDescent="0.3">
      <c r="A2638"/>
    </row>
    <row r="2639" spans="1:1" x14ac:dyDescent="0.3">
      <c r="A2639"/>
    </row>
    <row r="2640" spans="1:1" x14ac:dyDescent="0.3">
      <c r="A2640"/>
    </row>
    <row r="2641" spans="1:1" x14ac:dyDescent="0.3">
      <c r="A2641"/>
    </row>
    <row r="2642" spans="1:1" x14ac:dyDescent="0.3">
      <c r="A2642"/>
    </row>
    <row r="2643" spans="1:1" x14ac:dyDescent="0.3">
      <c r="A2643"/>
    </row>
    <row r="2644" spans="1:1" x14ac:dyDescent="0.3">
      <c r="A2644"/>
    </row>
    <row r="2645" spans="1:1" x14ac:dyDescent="0.3">
      <c r="A2645"/>
    </row>
    <row r="2646" spans="1:1" x14ac:dyDescent="0.3">
      <c r="A2646"/>
    </row>
    <row r="2647" spans="1:1" x14ac:dyDescent="0.3">
      <c r="A2647"/>
    </row>
    <row r="2648" spans="1:1" x14ac:dyDescent="0.3">
      <c r="A2648"/>
    </row>
    <row r="2649" spans="1:1" x14ac:dyDescent="0.3">
      <c r="A2649"/>
    </row>
    <row r="2650" spans="1:1" x14ac:dyDescent="0.3">
      <c r="A2650"/>
    </row>
    <row r="2651" spans="1:1" x14ac:dyDescent="0.3">
      <c r="A2651"/>
    </row>
    <row r="2652" spans="1:1" x14ac:dyDescent="0.3">
      <c r="A2652"/>
    </row>
    <row r="2653" spans="1:1" x14ac:dyDescent="0.3">
      <c r="A2653"/>
    </row>
    <row r="2654" spans="1:1" x14ac:dyDescent="0.3">
      <c r="A2654"/>
    </row>
    <row r="2655" spans="1:1" x14ac:dyDescent="0.3">
      <c r="A2655"/>
    </row>
    <row r="2656" spans="1:1" x14ac:dyDescent="0.3">
      <c r="A2656"/>
    </row>
    <row r="2657" spans="1:1" x14ac:dyDescent="0.3">
      <c r="A2657"/>
    </row>
    <row r="2658" spans="1:1" x14ac:dyDescent="0.3">
      <c r="A2658"/>
    </row>
    <row r="2659" spans="1:1" x14ac:dyDescent="0.3">
      <c r="A2659"/>
    </row>
    <row r="2660" spans="1:1" x14ac:dyDescent="0.3">
      <c r="A2660"/>
    </row>
    <row r="2661" spans="1:1" x14ac:dyDescent="0.3">
      <c r="A2661"/>
    </row>
    <row r="2662" spans="1:1" x14ac:dyDescent="0.3">
      <c r="A2662"/>
    </row>
    <row r="2663" spans="1:1" x14ac:dyDescent="0.3">
      <c r="A2663"/>
    </row>
    <row r="2664" spans="1:1" x14ac:dyDescent="0.3">
      <c r="A2664"/>
    </row>
    <row r="2665" spans="1:1" x14ac:dyDescent="0.3">
      <c r="A2665"/>
    </row>
    <row r="2666" spans="1:1" x14ac:dyDescent="0.3">
      <c r="A2666"/>
    </row>
    <row r="2667" spans="1:1" x14ac:dyDescent="0.3">
      <c r="A2667"/>
    </row>
    <row r="2668" spans="1:1" x14ac:dyDescent="0.3">
      <c r="A2668"/>
    </row>
    <row r="2669" spans="1:1" x14ac:dyDescent="0.3">
      <c r="A2669"/>
    </row>
    <row r="2670" spans="1:1" x14ac:dyDescent="0.3">
      <c r="A2670"/>
    </row>
    <row r="2671" spans="1:1" x14ac:dyDescent="0.3">
      <c r="A2671"/>
    </row>
    <row r="2672" spans="1:1" x14ac:dyDescent="0.3">
      <c r="A2672"/>
    </row>
    <row r="2673" spans="1:1" x14ac:dyDescent="0.3">
      <c r="A2673"/>
    </row>
    <row r="2674" spans="1:1" x14ac:dyDescent="0.3">
      <c r="A2674"/>
    </row>
    <row r="2675" spans="1:1" x14ac:dyDescent="0.3">
      <c r="A2675"/>
    </row>
    <row r="2676" spans="1:1" x14ac:dyDescent="0.3">
      <c r="A2676"/>
    </row>
    <row r="2677" spans="1:1" x14ac:dyDescent="0.3">
      <c r="A2677"/>
    </row>
    <row r="2678" spans="1:1" x14ac:dyDescent="0.3">
      <c r="A2678"/>
    </row>
    <row r="2679" spans="1:1" x14ac:dyDescent="0.3">
      <c r="A2679"/>
    </row>
    <row r="2680" spans="1:1" x14ac:dyDescent="0.3">
      <c r="A2680"/>
    </row>
    <row r="2681" spans="1:1" x14ac:dyDescent="0.3">
      <c r="A2681"/>
    </row>
    <row r="2682" spans="1:1" x14ac:dyDescent="0.3">
      <c r="A2682"/>
    </row>
    <row r="2683" spans="1:1" x14ac:dyDescent="0.3">
      <c r="A2683"/>
    </row>
    <row r="2684" spans="1:1" x14ac:dyDescent="0.3">
      <c r="A2684"/>
    </row>
    <row r="2685" spans="1:1" x14ac:dyDescent="0.3">
      <c r="A2685"/>
    </row>
    <row r="2686" spans="1:1" x14ac:dyDescent="0.3">
      <c r="A2686"/>
    </row>
    <row r="2687" spans="1:1" x14ac:dyDescent="0.3">
      <c r="A2687"/>
    </row>
    <row r="2688" spans="1:1" x14ac:dyDescent="0.3">
      <c r="A2688"/>
    </row>
    <row r="2689" spans="1:1" x14ac:dyDescent="0.3">
      <c r="A2689"/>
    </row>
    <row r="2690" spans="1:1" x14ac:dyDescent="0.3">
      <c r="A2690"/>
    </row>
    <row r="2691" spans="1:1" x14ac:dyDescent="0.3">
      <c r="A2691"/>
    </row>
    <row r="2692" spans="1:1" x14ac:dyDescent="0.3">
      <c r="A2692"/>
    </row>
    <row r="2693" spans="1:1" x14ac:dyDescent="0.3">
      <c r="A2693"/>
    </row>
    <row r="2694" spans="1:1" x14ac:dyDescent="0.3">
      <c r="A2694"/>
    </row>
    <row r="2695" spans="1:1" x14ac:dyDescent="0.3">
      <c r="A2695"/>
    </row>
    <row r="2696" spans="1:1" x14ac:dyDescent="0.3">
      <c r="A2696"/>
    </row>
    <row r="2697" spans="1:1" x14ac:dyDescent="0.3">
      <c r="A2697"/>
    </row>
    <row r="2698" spans="1:1" x14ac:dyDescent="0.3">
      <c r="A2698"/>
    </row>
    <row r="2699" spans="1:1" x14ac:dyDescent="0.3">
      <c r="A2699"/>
    </row>
    <row r="2700" spans="1:1" x14ac:dyDescent="0.3">
      <c r="A2700"/>
    </row>
    <row r="2701" spans="1:1" x14ac:dyDescent="0.3">
      <c r="A2701"/>
    </row>
    <row r="2702" spans="1:1" x14ac:dyDescent="0.3">
      <c r="A2702"/>
    </row>
    <row r="2703" spans="1:1" x14ac:dyDescent="0.3">
      <c r="A2703"/>
    </row>
    <row r="2704" spans="1:1" x14ac:dyDescent="0.3">
      <c r="A2704"/>
    </row>
    <row r="2705" spans="1:1" x14ac:dyDescent="0.3">
      <c r="A2705"/>
    </row>
    <row r="2706" spans="1:1" x14ac:dyDescent="0.3">
      <c r="A2706"/>
    </row>
    <row r="2707" spans="1:1" x14ac:dyDescent="0.3">
      <c r="A2707"/>
    </row>
    <row r="2708" spans="1:1" x14ac:dyDescent="0.3">
      <c r="A2708"/>
    </row>
    <row r="2709" spans="1:1" x14ac:dyDescent="0.3">
      <c r="A2709"/>
    </row>
    <row r="2710" spans="1:1" x14ac:dyDescent="0.3">
      <c r="A2710"/>
    </row>
    <row r="2711" spans="1:1" x14ac:dyDescent="0.3">
      <c r="A2711"/>
    </row>
    <row r="2712" spans="1:1" x14ac:dyDescent="0.3">
      <c r="A2712"/>
    </row>
    <row r="2713" spans="1:1" x14ac:dyDescent="0.3">
      <c r="A2713"/>
    </row>
    <row r="2714" spans="1:1" x14ac:dyDescent="0.3">
      <c r="A2714"/>
    </row>
    <row r="2715" spans="1:1" x14ac:dyDescent="0.3">
      <c r="A2715"/>
    </row>
    <row r="2716" spans="1:1" x14ac:dyDescent="0.3">
      <c r="A2716"/>
    </row>
    <row r="2717" spans="1:1" x14ac:dyDescent="0.3">
      <c r="A2717"/>
    </row>
    <row r="2718" spans="1:1" x14ac:dyDescent="0.3">
      <c r="A2718"/>
    </row>
    <row r="2719" spans="1:1" x14ac:dyDescent="0.3">
      <c r="A2719"/>
    </row>
    <row r="2720" spans="1:1" x14ac:dyDescent="0.3">
      <c r="A2720"/>
    </row>
    <row r="2721" spans="1:1" x14ac:dyDescent="0.3">
      <c r="A2721"/>
    </row>
    <row r="2722" spans="1:1" x14ac:dyDescent="0.3">
      <c r="A2722"/>
    </row>
    <row r="2723" spans="1:1" x14ac:dyDescent="0.3">
      <c r="A2723"/>
    </row>
    <row r="2724" spans="1:1" x14ac:dyDescent="0.3">
      <c r="A2724"/>
    </row>
    <row r="2725" spans="1:1" x14ac:dyDescent="0.3">
      <c r="A2725"/>
    </row>
    <row r="2726" spans="1:1" x14ac:dyDescent="0.3">
      <c r="A2726"/>
    </row>
    <row r="2727" spans="1:1" x14ac:dyDescent="0.3">
      <c r="A2727"/>
    </row>
    <row r="2728" spans="1:1" x14ac:dyDescent="0.3">
      <c r="A2728"/>
    </row>
    <row r="2729" spans="1:1" x14ac:dyDescent="0.3">
      <c r="A2729"/>
    </row>
    <row r="2730" spans="1:1" x14ac:dyDescent="0.3">
      <c r="A2730"/>
    </row>
    <row r="2731" spans="1:1" x14ac:dyDescent="0.3">
      <c r="A2731"/>
    </row>
    <row r="2732" spans="1:1" x14ac:dyDescent="0.3">
      <c r="A2732"/>
    </row>
    <row r="2733" spans="1:1" x14ac:dyDescent="0.3">
      <c r="A2733"/>
    </row>
    <row r="2734" spans="1:1" x14ac:dyDescent="0.3">
      <c r="A2734"/>
    </row>
    <row r="2735" spans="1:1" x14ac:dyDescent="0.3">
      <c r="A2735"/>
    </row>
    <row r="2736" spans="1:1" x14ac:dyDescent="0.3">
      <c r="A2736"/>
    </row>
    <row r="2737" spans="1:1" x14ac:dyDescent="0.3">
      <c r="A2737"/>
    </row>
    <row r="2738" spans="1:1" x14ac:dyDescent="0.3">
      <c r="A2738"/>
    </row>
    <row r="2739" spans="1:1" x14ac:dyDescent="0.3">
      <c r="A2739"/>
    </row>
    <row r="2740" spans="1:1" x14ac:dyDescent="0.3">
      <c r="A2740"/>
    </row>
    <row r="2741" spans="1:1" x14ac:dyDescent="0.3">
      <c r="A2741"/>
    </row>
    <row r="2742" spans="1:1" x14ac:dyDescent="0.3">
      <c r="A2742"/>
    </row>
    <row r="2743" spans="1:1" x14ac:dyDescent="0.3">
      <c r="A2743"/>
    </row>
    <row r="2744" spans="1:1" x14ac:dyDescent="0.3">
      <c r="A2744"/>
    </row>
    <row r="2745" spans="1:1" x14ac:dyDescent="0.3">
      <c r="A2745"/>
    </row>
    <row r="2746" spans="1:1" x14ac:dyDescent="0.3">
      <c r="A2746"/>
    </row>
    <row r="2747" spans="1:1" x14ac:dyDescent="0.3">
      <c r="A2747"/>
    </row>
    <row r="2748" spans="1:1" x14ac:dyDescent="0.3">
      <c r="A2748"/>
    </row>
    <row r="2749" spans="1:1" x14ac:dyDescent="0.3">
      <c r="A2749"/>
    </row>
    <row r="2750" spans="1:1" x14ac:dyDescent="0.3">
      <c r="A2750"/>
    </row>
    <row r="2751" spans="1:1" x14ac:dyDescent="0.3">
      <c r="A2751"/>
    </row>
    <row r="2752" spans="1:1" x14ac:dyDescent="0.3">
      <c r="A2752"/>
    </row>
    <row r="2753" spans="1:1" x14ac:dyDescent="0.3">
      <c r="A2753"/>
    </row>
    <row r="2754" spans="1:1" x14ac:dyDescent="0.3">
      <c r="A2754"/>
    </row>
    <row r="2755" spans="1:1" x14ac:dyDescent="0.3">
      <c r="A2755"/>
    </row>
    <row r="2756" spans="1:1" x14ac:dyDescent="0.3">
      <c r="A2756"/>
    </row>
    <row r="2757" spans="1:1" x14ac:dyDescent="0.3">
      <c r="A2757"/>
    </row>
    <row r="2758" spans="1:1" x14ac:dyDescent="0.3">
      <c r="A2758"/>
    </row>
    <row r="2759" spans="1:1" x14ac:dyDescent="0.3">
      <c r="A2759"/>
    </row>
    <row r="2760" spans="1:1" x14ac:dyDescent="0.3">
      <c r="A2760"/>
    </row>
    <row r="2761" spans="1:1" x14ac:dyDescent="0.3">
      <c r="A2761"/>
    </row>
    <row r="2762" spans="1:1" x14ac:dyDescent="0.3">
      <c r="A2762"/>
    </row>
    <row r="2763" spans="1:1" x14ac:dyDescent="0.3">
      <c r="A2763"/>
    </row>
    <row r="2764" spans="1:1" x14ac:dyDescent="0.3">
      <c r="A2764"/>
    </row>
    <row r="2765" spans="1:1" x14ac:dyDescent="0.3">
      <c r="A2765"/>
    </row>
    <row r="2766" spans="1:1" x14ac:dyDescent="0.3">
      <c r="A2766"/>
    </row>
    <row r="2767" spans="1:1" x14ac:dyDescent="0.3">
      <c r="A2767"/>
    </row>
    <row r="2768" spans="1:1" x14ac:dyDescent="0.3">
      <c r="A2768"/>
    </row>
    <row r="2769" spans="1:1" x14ac:dyDescent="0.3">
      <c r="A2769"/>
    </row>
    <row r="2770" spans="1:1" x14ac:dyDescent="0.3">
      <c r="A2770"/>
    </row>
    <row r="2771" spans="1:1" x14ac:dyDescent="0.3">
      <c r="A2771"/>
    </row>
    <row r="2772" spans="1:1" x14ac:dyDescent="0.3">
      <c r="A2772"/>
    </row>
    <row r="2773" spans="1:1" x14ac:dyDescent="0.3">
      <c r="A2773"/>
    </row>
    <row r="2774" spans="1:1" x14ac:dyDescent="0.3">
      <c r="A2774"/>
    </row>
    <row r="2775" spans="1:1" x14ac:dyDescent="0.3">
      <c r="A2775"/>
    </row>
    <row r="2776" spans="1:1" x14ac:dyDescent="0.3">
      <c r="A2776"/>
    </row>
    <row r="2777" spans="1:1" x14ac:dyDescent="0.3">
      <c r="A2777"/>
    </row>
    <row r="2778" spans="1:1" x14ac:dyDescent="0.3">
      <c r="A2778"/>
    </row>
    <row r="2779" spans="1:1" x14ac:dyDescent="0.3">
      <c r="A2779"/>
    </row>
    <row r="2780" spans="1:1" x14ac:dyDescent="0.3">
      <c r="A2780"/>
    </row>
    <row r="2781" spans="1:1" x14ac:dyDescent="0.3">
      <c r="A2781"/>
    </row>
    <row r="2782" spans="1:1" x14ac:dyDescent="0.3">
      <c r="A2782"/>
    </row>
    <row r="2783" spans="1:1" x14ac:dyDescent="0.3">
      <c r="A2783"/>
    </row>
    <row r="2784" spans="1:1" x14ac:dyDescent="0.3">
      <c r="A2784"/>
    </row>
    <row r="2785" spans="1:1" x14ac:dyDescent="0.3">
      <c r="A2785"/>
    </row>
    <row r="2786" spans="1:1" x14ac:dyDescent="0.3">
      <c r="A2786"/>
    </row>
    <row r="2787" spans="1:1" x14ac:dyDescent="0.3">
      <c r="A2787"/>
    </row>
    <row r="2788" spans="1:1" x14ac:dyDescent="0.3">
      <c r="A2788"/>
    </row>
    <row r="2789" spans="1:1" x14ac:dyDescent="0.3">
      <c r="A2789"/>
    </row>
    <row r="2790" spans="1:1" x14ac:dyDescent="0.3">
      <c r="A2790"/>
    </row>
    <row r="2791" spans="1:1" x14ac:dyDescent="0.3">
      <c r="A2791"/>
    </row>
    <row r="2792" spans="1:1" x14ac:dyDescent="0.3">
      <c r="A2792"/>
    </row>
    <row r="2793" spans="1:1" x14ac:dyDescent="0.3">
      <c r="A2793"/>
    </row>
    <row r="2794" spans="1:1" x14ac:dyDescent="0.3">
      <c r="A2794"/>
    </row>
    <row r="2795" spans="1:1" x14ac:dyDescent="0.3">
      <c r="A2795"/>
    </row>
    <row r="2796" spans="1:1" x14ac:dyDescent="0.3">
      <c r="A2796"/>
    </row>
    <row r="2797" spans="1:1" x14ac:dyDescent="0.3">
      <c r="A2797"/>
    </row>
    <row r="2798" spans="1:1" x14ac:dyDescent="0.3">
      <c r="A2798"/>
    </row>
    <row r="2799" spans="1:1" x14ac:dyDescent="0.3">
      <c r="A2799"/>
    </row>
    <row r="2800" spans="1:1" x14ac:dyDescent="0.3">
      <c r="A2800"/>
    </row>
    <row r="2801" spans="1:1" x14ac:dyDescent="0.3">
      <c r="A2801"/>
    </row>
    <row r="2802" spans="1:1" x14ac:dyDescent="0.3">
      <c r="A2802"/>
    </row>
    <row r="2803" spans="1:1" x14ac:dyDescent="0.3">
      <c r="A2803"/>
    </row>
    <row r="2804" spans="1:1" x14ac:dyDescent="0.3">
      <c r="A2804"/>
    </row>
    <row r="2805" spans="1:1" x14ac:dyDescent="0.3">
      <c r="A2805"/>
    </row>
    <row r="2806" spans="1:1" x14ac:dyDescent="0.3">
      <c r="A2806"/>
    </row>
    <row r="2807" spans="1:1" x14ac:dyDescent="0.3">
      <c r="A2807"/>
    </row>
    <row r="2808" spans="1:1" x14ac:dyDescent="0.3">
      <c r="A2808"/>
    </row>
    <row r="2809" spans="1:1" x14ac:dyDescent="0.3">
      <c r="A2809"/>
    </row>
    <row r="2810" spans="1:1" x14ac:dyDescent="0.3">
      <c r="A2810"/>
    </row>
    <row r="2811" spans="1:1" x14ac:dyDescent="0.3">
      <c r="A2811"/>
    </row>
    <row r="2812" spans="1:1" x14ac:dyDescent="0.3">
      <c r="A2812"/>
    </row>
    <row r="2813" spans="1:1" x14ac:dyDescent="0.3">
      <c r="A2813"/>
    </row>
    <row r="2814" spans="1:1" x14ac:dyDescent="0.3">
      <c r="A2814"/>
    </row>
    <row r="2815" spans="1:1" x14ac:dyDescent="0.3">
      <c r="A2815"/>
    </row>
    <row r="2816" spans="1:1" x14ac:dyDescent="0.3">
      <c r="A2816"/>
    </row>
    <row r="2817" spans="1:1" x14ac:dyDescent="0.3">
      <c r="A2817"/>
    </row>
    <row r="2818" spans="1:1" x14ac:dyDescent="0.3">
      <c r="A2818"/>
    </row>
    <row r="2819" spans="1:1" x14ac:dyDescent="0.3">
      <c r="A2819"/>
    </row>
    <row r="2820" spans="1:1" x14ac:dyDescent="0.3">
      <c r="A2820"/>
    </row>
    <row r="2821" spans="1:1" x14ac:dyDescent="0.3">
      <c r="A2821"/>
    </row>
    <row r="2822" spans="1:1" x14ac:dyDescent="0.3">
      <c r="A2822"/>
    </row>
    <row r="2823" spans="1:1" x14ac:dyDescent="0.3">
      <c r="A2823"/>
    </row>
    <row r="2824" spans="1:1" x14ac:dyDescent="0.3">
      <c r="A2824"/>
    </row>
    <row r="2825" spans="1:1" x14ac:dyDescent="0.3">
      <c r="A2825"/>
    </row>
    <row r="2826" spans="1:1" x14ac:dyDescent="0.3">
      <c r="A2826"/>
    </row>
    <row r="2827" spans="1:1" x14ac:dyDescent="0.3">
      <c r="A2827"/>
    </row>
    <row r="2828" spans="1:1" x14ac:dyDescent="0.3">
      <c r="A2828"/>
    </row>
    <row r="2829" spans="1:1" x14ac:dyDescent="0.3">
      <c r="A2829"/>
    </row>
    <row r="2830" spans="1:1" x14ac:dyDescent="0.3">
      <c r="A2830"/>
    </row>
    <row r="2831" spans="1:1" x14ac:dyDescent="0.3">
      <c r="A2831"/>
    </row>
    <row r="2832" spans="1:1" x14ac:dyDescent="0.3">
      <c r="A2832"/>
    </row>
    <row r="2833" spans="1:1" x14ac:dyDescent="0.3">
      <c r="A2833"/>
    </row>
    <row r="2834" spans="1:1" x14ac:dyDescent="0.3">
      <c r="A2834"/>
    </row>
    <row r="2835" spans="1:1" x14ac:dyDescent="0.3">
      <c r="A2835"/>
    </row>
    <row r="2836" spans="1:1" x14ac:dyDescent="0.3">
      <c r="A2836"/>
    </row>
    <row r="2837" spans="1:1" x14ac:dyDescent="0.3">
      <c r="A2837"/>
    </row>
    <row r="2838" spans="1:1" x14ac:dyDescent="0.3">
      <c r="A2838"/>
    </row>
    <row r="2839" spans="1:1" x14ac:dyDescent="0.3">
      <c r="A2839"/>
    </row>
    <row r="2840" spans="1:1" x14ac:dyDescent="0.3">
      <c r="A2840"/>
    </row>
    <row r="2841" spans="1:1" x14ac:dyDescent="0.3">
      <c r="A2841"/>
    </row>
    <row r="2842" spans="1:1" x14ac:dyDescent="0.3">
      <c r="A2842"/>
    </row>
    <row r="2843" spans="1:1" x14ac:dyDescent="0.3">
      <c r="A2843"/>
    </row>
    <row r="2844" spans="1:1" x14ac:dyDescent="0.3">
      <c r="A2844"/>
    </row>
    <row r="2845" spans="1:1" x14ac:dyDescent="0.3">
      <c r="A2845"/>
    </row>
    <row r="2846" spans="1:1" x14ac:dyDescent="0.3">
      <c r="A2846"/>
    </row>
    <row r="2847" spans="1:1" x14ac:dyDescent="0.3">
      <c r="A2847"/>
    </row>
    <row r="2848" spans="1:1" x14ac:dyDescent="0.3">
      <c r="A2848"/>
    </row>
    <row r="2849" spans="1:1" x14ac:dyDescent="0.3">
      <c r="A2849"/>
    </row>
    <row r="2850" spans="1:1" x14ac:dyDescent="0.3">
      <c r="A2850"/>
    </row>
    <row r="2851" spans="1:1" x14ac:dyDescent="0.3">
      <c r="A2851"/>
    </row>
    <row r="2852" spans="1:1" x14ac:dyDescent="0.3">
      <c r="A2852"/>
    </row>
    <row r="2853" spans="1:1" x14ac:dyDescent="0.3">
      <c r="A2853"/>
    </row>
    <row r="2854" spans="1:1" x14ac:dyDescent="0.3">
      <c r="A2854"/>
    </row>
    <row r="2855" spans="1:1" x14ac:dyDescent="0.3">
      <c r="A2855"/>
    </row>
    <row r="2856" spans="1:1" x14ac:dyDescent="0.3">
      <c r="A2856"/>
    </row>
    <row r="2857" spans="1:1" x14ac:dyDescent="0.3">
      <c r="A2857"/>
    </row>
    <row r="2858" spans="1:1" x14ac:dyDescent="0.3">
      <c r="A2858"/>
    </row>
    <row r="2859" spans="1:1" x14ac:dyDescent="0.3">
      <c r="A2859"/>
    </row>
    <row r="2860" spans="1:1" x14ac:dyDescent="0.3">
      <c r="A2860"/>
    </row>
    <row r="2861" spans="1:1" x14ac:dyDescent="0.3">
      <c r="A2861"/>
    </row>
    <row r="2862" spans="1:1" x14ac:dyDescent="0.3">
      <c r="A2862"/>
    </row>
    <row r="2863" spans="1:1" x14ac:dyDescent="0.3">
      <c r="A2863"/>
    </row>
    <row r="2864" spans="1:1" x14ac:dyDescent="0.3">
      <c r="A2864"/>
    </row>
    <row r="2865" spans="1:1" x14ac:dyDescent="0.3">
      <c r="A2865"/>
    </row>
    <row r="2866" spans="1:1" x14ac:dyDescent="0.3">
      <c r="A2866"/>
    </row>
    <row r="2867" spans="1:1" x14ac:dyDescent="0.3">
      <c r="A2867"/>
    </row>
    <row r="2868" spans="1:1" x14ac:dyDescent="0.3">
      <c r="A2868"/>
    </row>
    <row r="2869" spans="1:1" x14ac:dyDescent="0.3">
      <c r="A2869"/>
    </row>
    <row r="2870" spans="1:1" x14ac:dyDescent="0.3">
      <c r="A2870"/>
    </row>
    <row r="2871" spans="1:1" x14ac:dyDescent="0.3">
      <c r="A2871"/>
    </row>
    <row r="2872" spans="1:1" x14ac:dyDescent="0.3">
      <c r="A2872"/>
    </row>
    <row r="2873" spans="1:1" x14ac:dyDescent="0.3">
      <c r="A2873"/>
    </row>
    <row r="2874" spans="1:1" x14ac:dyDescent="0.3">
      <c r="A2874"/>
    </row>
    <row r="2875" spans="1:1" x14ac:dyDescent="0.3">
      <c r="A2875"/>
    </row>
    <row r="2876" spans="1:1" x14ac:dyDescent="0.3">
      <c r="A2876"/>
    </row>
    <row r="2877" spans="1:1" x14ac:dyDescent="0.3">
      <c r="A2877"/>
    </row>
    <row r="2878" spans="1:1" x14ac:dyDescent="0.3">
      <c r="A2878"/>
    </row>
    <row r="2879" spans="1:1" x14ac:dyDescent="0.3">
      <c r="A2879"/>
    </row>
    <row r="2880" spans="1:1" x14ac:dyDescent="0.3">
      <c r="A2880"/>
    </row>
    <row r="2881" spans="1:1" x14ac:dyDescent="0.3">
      <c r="A2881"/>
    </row>
    <row r="2882" spans="1:1" x14ac:dyDescent="0.3">
      <c r="A2882"/>
    </row>
    <row r="2883" spans="1:1" x14ac:dyDescent="0.3">
      <c r="A2883"/>
    </row>
    <row r="2884" spans="1:1" x14ac:dyDescent="0.3">
      <c r="A2884"/>
    </row>
    <row r="2885" spans="1:1" x14ac:dyDescent="0.3">
      <c r="A2885"/>
    </row>
    <row r="2886" spans="1:1" x14ac:dyDescent="0.3">
      <c r="A2886"/>
    </row>
    <row r="2887" spans="1:1" x14ac:dyDescent="0.3">
      <c r="A2887"/>
    </row>
    <row r="2888" spans="1:1" x14ac:dyDescent="0.3">
      <c r="A2888"/>
    </row>
    <row r="2889" spans="1:1" x14ac:dyDescent="0.3">
      <c r="A2889"/>
    </row>
    <row r="2890" spans="1:1" x14ac:dyDescent="0.3">
      <c r="A2890"/>
    </row>
    <row r="2891" spans="1:1" x14ac:dyDescent="0.3">
      <c r="A2891"/>
    </row>
    <row r="2892" spans="1:1" x14ac:dyDescent="0.3">
      <c r="A2892"/>
    </row>
    <row r="2893" spans="1:1" x14ac:dyDescent="0.3">
      <c r="A2893"/>
    </row>
    <row r="2894" spans="1:1" x14ac:dyDescent="0.3">
      <c r="A2894"/>
    </row>
    <row r="2895" spans="1:1" x14ac:dyDescent="0.3">
      <c r="A2895"/>
    </row>
    <row r="2896" spans="1:1" x14ac:dyDescent="0.3">
      <c r="A2896"/>
    </row>
    <row r="2897" spans="1:1" x14ac:dyDescent="0.3">
      <c r="A2897"/>
    </row>
    <row r="2898" spans="1:1" x14ac:dyDescent="0.3">
      <c r="A2898"/>
    </row>
    <row r="2899" spans="1:1" x14ac:dyDescent="0.3">
      <c r="A2899"/>
    </row>
    <row r="2900" spans="1:1" x14ac:dyDescent="0.3">
      <c r="A2900"/>
    </row>
    <row r="2901" spans="1:1" x14ac:dyDescent="0.3">
      <c r="A2901"/>
    </row>
    <row r="2902" spans="1:1" x14ac:dyDescent="0.3">
      <c r="A2902"/>
    </row>
    <row r="2903" spans="1:1" x14ac:dyDescent="0.3">
      <c r="A2903"/>
    </row>
    <row r="2904" spans="1:1" x14ac:dyDescent="0.3">
      <c r="A2904"/>
    </row>
    <row r="2905" spans="1:1" x14ac:dyDescent="0.3">
      <c r="A2905"/>
    </row>
    <row r="2906" spans="1:1" x14ac:dyDescent="0.3">
      <c r="A2906"/>
    </row>
    <row r="2907" spans="1:1" x14ac:dyDescent="0.3">
      <c r="A2907"/>
    </row>
    <row r="2908" spans="1:1" x14ac:dyDescent="0.3">
      <c r="A2908"/>
    </row>
    <row r="2909" spans="1:1" x14ac:dyDescent="0.3">
      <c r="A2909"/>
    </row>
    <row r="2910" spans="1:1" x14ac:dyDescent="0.3">
      <c r="A2910"/>
    </row>
    <row r="2911" spans="1:1" x14ac:dyDescent="0.3">
      <c r="A2911"/>
    </row>
    <row r="2912" spans="1:1" x14ac:dyDescent="0.3">
      <c r="A2912"/>
    </row>
    <row r="2913" spans="1:1" x14ac:dyDescent="0.3">
      <c r="A2913"/>
    </row>
    <row r="2914" spans="1:1" x14ac:dyDescent="0.3">
      <c r="A2914"/>
    </row>
    <row r="2915" spans="1:1" x14ac:dyDescent="0.3">
      <c r="A2915"/>
    </row>
    <row r="2916" spans="1:1" x14ac:dyDescent="0.3">
      <c r="A2916"/>
    </row>
    <row r="2917" spans="1:1" x14ac:dyDescent="0.3">
      <c r="A2917"/>
    </row>
    <row r="2918" spans="1:1" x14ac:dyDescent="0.3">
      <c r="A2918"/>
    </row>
    <row r="2919" spans="1:1" x14ac:dyDescent="0.3">
      <c r="A2919"/>
    </row>
    <row r="2920" spans="1:1" x14ac:dyDescent="0.3">
      <c r="A2920"/>
    </row>
    <row r="2921" spans="1:1" x14ac:dyDescent="0.3">
      <c r="A2921"/>
    </row>
    <row r="2922" spans="1:1" x14ac:dyDescent="0.3">
      <c r="A2922"/>
    </row>
    <row r="2923" spans="1:1" x14ac:dyDescent="0.3">
      <c r="A2923"/>
    </row>
    <row r="2924" spans="1:1" x14ac:dyDescent="0.3">
      <c r="A2924"/>
    </row>
    <row r="2925" spans="1:1" x14ac:dyDescent="0.3">
      <c r="A2925"/>
    </row>
    <row r="2926" spans="1:1" x14ac:dyDescent="0.3">
      <c r="A2926"/>
    </row>
    <row r="2927" spans="1:1" x14ac:dyDescent="0.3">
      <c r="A2927"/>
    </row>
    <row r="2928" spans="1:1" x14ac:dyDescent="0.3">
      <c r="A2928"/>
    </row>
    <row r="2929" spans="1:1" x14ac:dyDescent="0.3">
      <c r="A2929"/>
    </row>
    <row r="2930" spans="1:1" x14ac:dyDescent="0.3">
      <c r="A2930"/>
    </row>
    <row r="2931" spans="1:1" x14ac:dyDescent="0.3">
      <c r="A2931"/>
    </row>
    <row r="2932" spans="1:1" x14ac:dyDescent="0.3">
      <c r="A2932"/>
    </row>
    <row r="2933" spans="1:1" x14ac:dyDescent="0.3">
      <c r="A2933"/>
    </row>
    <row r="2934" spans="1:1" x14ac:dyDescent="0.3">
      <c r="A2934"/>
    </row>
    <row r="2935" spans="1:1" x14ac:dyDescent="0.3">
      <c r="A2935"/>
    </row>
    <row r="2936" spans="1:1" x14ac:dyDescent="0.3">
      <c r="A2936"/>
    </row>
    <row r="2937" spans="1:1" x14ac:dyDescent="0.3">
      <c r="A2937"/>
    </row>
    <row r="2938" spans="1:1" x14ac:dyDescent="0.3">
      <c r="A2938"/>
    </row>
    <row r="2939" spans="1:1" x14ac:dyDescent="0.3">
      <c r="A2939"/>
    </row>
    <row r="2940" spans="1:1" x14ac:dyDescent="0.3">
      <c r="A2940"/>
    </row>
    <row r="2941" spans="1:1" x14ac:dyDescent="0.3">
      <c r="A2941"/>
    </row>
    <row r="2942" spans="1:1" x14ac:dyDescent="0.3">
      <c r="A2942"/>
    </row>
    <row r="2943" spans="1:1" x14ac:dyDescent="0.3">
      <c r="A2943"/>
    </row>
    <row r="2944" spans="1:1" x14ac:dyDescent="0.3">
      <c r="A2944"/>
    </row>
    <row r="2945" spans="1:1" x14ac:dyDescent="0.3">
      <c r="A2945"/>
    </row>
    <row r="2946" spans="1:1" x14ac:dyDescent="0.3">
      <c r="A2946"/>
    </row>
    <row r="2947" spans="1:1" x14ac:dyDescent="0.3">
      <c r="A2947"/>
    </row>
    <row r="2948" spans="1:1" x14ac:dyDescent="0.3">
      <c r="A2948"/>
    </row>
    <row r="2949" spans="1:1" x14ac:dyDescent="0.3">
      <c r="A2949"/>
    </row>
    <row r="2950" spans="1:1" x14ac:dyDescent="0.3">
      <c r="A2950"/>
    </row>
    <row r="2951" spans="1:1" x14ac:dyDescent="0.3">
      <c r="A2951"/>
    </row>
    <row r="2952" spans="1:1" x14ac:dyDescent="0.3">
      <c r="A2952"/>
    </row>
    <row r="2953" spans="1:1" x14ac:dyDescent="0.3">
      <c r="A2953"/>
    </row>
    <row r="2954" spans="1:1" x14ac:dyDescent="0.3">
      <c r="A2954"/>
    </row>
    <row r="2955" spans="1:1" x14ac:dyDescent="0.3">
      <c r="A2955"/>
    </row>
    <row r="2956" spans="1:1" x14ac:dyDescent="0.3">
      <c r="A2956"/>
    </row>
    <row r="2957" spans="1:1" x14ac:dyDescent="0.3">
      <c r="A2957"/>
    </row>
    <row r="2958" spans="1:1" x14ac:dyDescent="0.3">
      <c r="A2958"/>
    </row>
    <row r="2959" spans="1:1" x14ac:dyDescent="0.3">
      <c r="A2959"/>
    </row>
    <row r="2960" spans="1:1" x14ac:dyDescent="0.3">
      <c r="A2960"/>
    </row>
    <row r="2961" spans="1:1" x14ac:dyDescent="0.3">
      <c r="A2961"/>
    </row>
    <row r="2962" spans="1:1" x14ac:dyDescent="0.3">
      <c r="A2962"/>
    </row>
    <row r="2963" spans="1:1" x14ac:dyDescent="0.3">
      <c r="A2963"/>
    </row>
    <row r="2964" spans="1:1" x14ac:dyDescent="0.3">
      <c r="A2964"/>
    </row>
    <row r="2965" spans="1:1" x14ac:dyDescent="0.3">
      <c r="A2965"/>
    </row>
    <row r="2966" spans="1:1" x14ac:dyDescent="0.3">
      <c r="A2966"/>
    </row>
    <row r="2967" spans="1:1" x14ac:dyDescent="0.3">
      <c r="A2967"/>
    </row>
    <row r="2968" spans="1:1" x14ac:dyDescent="0.3">
      <c r="A2968"/>
    </row>
    <row r="2969" spans="1:1" x14ac:dyDescent="0.3">
      <c r="A2969"/>
    </row>
    <row r="2970" spans="1:1" x14ac:dyDescent="0.3">
      <c r="A2970"/>
    </row>
    <row r="2971" spans="1:1" x14ac:dyDescent="0.3">
      <c r="A2971"/>
    </row>
    <row r="2972" spans="1:1" x14ac:dyDescent="0.3">
      <c r="A2972"/>
    </row>
    <row r="2973" spans="1:1" x14ac:dyDescent="0.3">
      <c r="A2973"/>
    </row>
    <row r="2974" spans="1:1" x14ac:dyDescent="0.3">
      <c r="A2974"/>
    </row>
    <row r="2975" spans="1:1" x14ac:dyDescent="0.3">
      <c r="A2975"/>
    </row>
    <row r="2976" spans="1:1" x14ac:dyDescent="0.3">
      <c r="A2976"/>
    </row>
    <row r="2977" spans="1:1" x14ac:dyDescent="0.3">
      <c r="A2977"/>
    </row>
    <row r="2978" spans="1:1" x14ac:dyDescent="0.3">
      <c r="A2978"/>
    </row>
    <row r="2979" spans="1:1" x14ac:dyDescent="0.3">
      <c r="A2979"/>
    </row>
    <row r="2980" spans="1:1" x14ac:dyDescent="0.3">
      <c r="A2980"/>
    </row>
    <row r="2981" spans="1:1" x14ac:dyDescent="0.3">
      <c r="A2981"/>
    </row>
    <row r="2982" spans="1:1" x14ac:dyDescent="0.3">
      <c r="A2982"/>
    </row>
    <row r="2983" spans="1:1" x14ac:dyDescent="0.3">
      <c r="A2983"/>
    </row>
    <row r="2984" spans="1:1" x14ac:dyDescent="0.3">
      <c r="A2984"/>
    </row>
    <row r="2985" spans="1:1" x14ac:dyDescent="0.3">
      <c r="A2985"/>
    </row>
    <row r="2986" spans="1:1" x14ac:dyDescent="0.3">
      <c r="A2986"/>
    </row>
    <row r="2987" spans="1:1" x14ac:dyDescent="0.3">
      <c r="A2987"/>
    </row>
    <row r="2988" spans="1:1" x14ac:dyDescent="0.3">
      <c r="A2988"/>
    </row>
    <row r="2989" spans="1:1" x14ac:dyDescent="0.3">
      <c r="A2989"/>
    </row>
    <row r="2990" spans="1:1" x14ac:dyDescent="0.3">
      <c r="A2990"/>
    </row>
    <row r="2991" spans="1:1" x14ac:dyDescent="0.3">
      <c r="A2991"/>
    </row>
    <row r="2992" spans="1:1" x14ac:dyDescent="0.3">
      <c r="A2992"/>
    </row>
    <row r="2993" spans="1:1" x14ac:dyDescent="0.3">
      <c r="A2993"/>
    </row>
    <row r="2994" spans="1:1" x14ac:dyDescent="0.3">
      <c r="A2994"/>
    </row>
    <row r="2995" spans="1:1" x14ac:dyDescent="0.3">
      <c r="A2995"/>
    </row>
    <row r="2996" spans="1:1" x14ac:dyDescent="0.3">
      <c r="A2996"/>
    </row>
    <row r="2997" spans="1:1" x14ac:dyDescent="0.3">
      <c r="A2997"/>
    </row>
    <row r="2998" spans="1:1" x14ac:dyDescent="0.3">
      <c r="A2998"/>
    </row>
    <row r="2999" spans="1:1" x14ac:dyDescent="0.3">
      <c r="A2999"/>
    </row>
    <row r="3000" spans="1:1" x14ac:dyDescent="0.3">
      <c r="A3000"/>
    </row>
    <row r="3001" spans="1:1" x14ac:dyDescent="0.3">
      <c r="A3001"/>
    </row>
    <row r="3002" spans="1:1" x14ac:dyDescent="0.3">
      <c r="A3002"/>
    </row>
    <row r="3003" spans="1:1" x14ac:dyDescent="0.3">
      <c r="A3003"/>
    </row>
    <row r="3004" spans="1:1" x14ac:dyDescent="0.3">
      <c r="A3004"/>
    </row>
    <row r="3005" spans="1:1" x14ac:dyDescent="0.3">
      <c r="A3005"/>
    </row>
    <row r="3006" spans="1:1" x14ac:dyDescent="0.3">
      <c r="A3006"/>
    </row>
    <row r="3007" spans="1:1" x14ac:dyDescent="0.3">
      <c r="A3007"/>
    </row>
    <row r="3008" spans="1:1" x14ac:dyDescent="0.3">
      <c r="A3008"/>
    </row>
    <row r="3009" spans="1:1" x14ac:dyDescent="0.3">
      <c r="A3009"/>
    </row>
    <row r="3010" spans="1:1" x14ac:dyDescent="0.3">
      <c r="A3010"/>
    </row>
    <row r="3011" spans="1:1" x14ac:dyDescent="0.3">
      <c r="A3011"/>
    </row>
    <row r="3012" spans="1:1" x14ac:dyDescent="0.3">
      <c r="A3012"/>
    </row>
    <row r="3013" spans="1:1" x14ac:dyDescent="0.3">
      <c r="A3013"/>
    </row>
    <row r="3014" spans="1:1" x14ac:dyDescent="0.3">
      <c r="A3014"/>
    </row>
    <row r="3015" spans="1:1" x14ac:dyDescent="0.3">
      <c r="A3015"/>
    </row>
    <row r="3016" spans="1:1" x14ac:dyDescent="0.3">
      <c r="A3016"/>
    </row>
    <row r="3017" spans="1:1" x14ac:dyDescent="0.3">
      <c r="A3017"/>
    </row>
    <row r="3018" spans="1:1" x14ac:dyDescent="0.3">
      <c r="A3018"/>
    </row>
    <row r="3019" spans="1:1" x14ac:dyDescent="0.3">
      <c r="A3019"/>
    </row>
    <row r="3020" spans="1:1" x14ac:dyDescent="0.3">
      <c r="A3020"/>
    </row>
    <row r="3021" spans="1:1" x14ac:dyDescent="0.3">
      <c r="A3021"/>
    </row>
    <row r="3022" spans="1:1" x14ac:dyDescent="0.3">
      <c r="A3022"/>
    </row>
    <row r="3023" spans="1:1" x14ac:dyDescent="0.3">
      <c r="A3023"/>
    </row>
    <row r="3024" spans="1:1" x14ac:dyDescent="0.3">
      <c r="A3024"/>
    </row>
    <row r="3025" spans="1:1" x14ac:dyDescent="0.3">
      <c r="A3025"/>
    </row>
    <row r="3026" spans="1:1" x14ac:dyDescent="0.3">
      <c r="A3026"/>
    </row>
    <row r="3027" spans="1:1" x14ac:dyDescent="0.3">
      <c r="A3027"/>
    </row>
    <row r="3028" spans="1:1" x14ac:dyDescent="0.3">
      <c r="A3028"/>
    </row>
    <row r="3029" spans="1:1" x14ac:dyDescent="0.3">
      <c r="A3029"/>
    </row>
    <row r="3030" spans="1:1" x14ac:dyDescent="0.3">
      <c r="A3030"/>
    </row>
    <row r="3031" spans="1:1" x14ac:dyDescent="0.3">
      <c r="A3031"/>
    </row>
    <row r="3032" spans="1:1" x14ac:dyDescent="0.3">
      <c r="A3032"/>
    </row>
    <row r="3033" spans="1:1" x14ac:dyDescent="0.3">
      <c r="A3033"/>
    </row>
    <row r="3034" spans="1:1" x14ac:dyDescent="0.3">
      <c r="A3034"/>
    </row>
    <row r="3035" spans="1:1" x14ac:dyDescent="0.3">
      <c r="A3035"/>
    </row>
    <row r="3036" spans="1:1" x14ac:dyDescent="0.3">
      <c r="A3036"/>
    </row>
    <row r="3037" spans="1:1" x14ac:dyDescent="0.3">
      <c r="A3037"/>
    </row>
    <row r="3038" spans="1:1" x14ac:dyDescent="0.3">
      <c r="A3038"/>
    </row>
    <row r="3039" spans="1:1" x14ac:dyDescent="0.3">
      <c r="A3039"/>
    </row>
    <row r="3040" spans="1:1" x14ac:dyDescent="0.3">
      <c r="A3040"/>
    </row>
    <row r="3041" spans="1:1" x14ac:dyDescent="0.3">
      <c r="A3041"/>
    </row>
    <row r="3042" spans="1:1" x14ac:dyDescent="0.3">
      <c r="A3042"/>
    </row>
    <row r="3043" spans="1:1" x14ac:dyDescent="0.3">
      <c r="A3043"/>
    </row>
    <row r="3044" spans="1:1" x14ac:dyDescent="0.3">
      <c r="A3044"/>
    </row>
    <row r="3045" spans="1:1" x14ac:dyDescent="0.3">
      <c r="A3045"/>
    </row>
    <row r="3046" spans="1:1" x14ac:dyDescent="0.3">
      <c r="A3046"/>
    </row>
    <row r="3047" spans="1:1" x14ac:dyDescent="0.3">
      <c r="A3047"/>
    </row>
    <row r="3048" spans="1:1" x14ac:dyDescent="0.3">
      <c r="A3048"/>
    </row>
    <row r="3049" spans="1:1" x14ac:dyDescent="0.3">
      <c r="A3049"/>
    </row>
    <row r="3050" spans="1:1" x14ac:dyDescent="0.3">
      <c r="A3050"/>
    </row>
    <row r="3051" spans="1:1" x14ac:dyDescent="0.3">
      <c r="A3051"/>
    </row>
    <row r="3052" spans="1:1" x14ac:dyDescent="0.3">
      <c r="A3052"/>
    </row>
    <row r="3053" spans="1:1" x14ac:dyDescent="0.3">
      <c r="A3053"/>
    </row>
    <row r="3054" spans="1:1" x14ac:dyDescent="0.3">
      <c r="A3054"/>
    </row>
    <row r="3055" spans="1:1" x14ac:dyDescent="0.3">
      <c r="A3055"/>
    </row>
    <row r="3056" spans="1:1" x14ac:dyDescent="0.3">
      <c r="A3056"/>
    </row>
    <row r="3057" spans="1:1" x14ac:dyDescent="0.3">
      <c r="A3057"/>
    </row>
    <row r="3058" spans="1:1" x14ac:dyDescent="0.3">
      <c r="A3058"/>
    </row>
    <row r="3059" spans="1:1" x14ac:dyDescent="0.3">
      <c r="A3059"/>
    </row>
    <row r="3060" spans="1:1" x14ac:dyDescent="0.3">
      <c r="A3060"/>
    </row>
    <row r="3061" spans="1:1" x14ac:dyDescent="0.3">
      <c r="A3061"/>
    </row>
  </sheetData>
  <mergeCells count="19">
    <mergeCell ref="BF51:BI53"/>
    <mergeCell ref="B51:E53"/>
    <mergeCell ref="I51:L53"/>
    <mergeCell ref="P51:S53"/>
    <mergeCell ref="AR51:AU53"/>
    <mergeCell ref="AY51:BB53"/>
    <mergeCell ref="AD41:AG42"/>
    <mergeCell ref="I41:L41"/>
    <mergeCell ref="B2:E2"/>
    <mergeCell ref="I2:L2"/>
    <mergeCell ref="P2:S2"/>
    <mergeCell ref="W2:Z2"/>
    <mergeCell ref="AD2:AG2"/>
    <mergeCell ref="AR2:AU2"/>
    <mergeCell ref="AY2:BB2"/>
    <mergeCell ref="BF2:BI2"/>
    <mergeCell ref="I5:L8"/>
    <mergeCell ref="AD5:AG12"/>
    <mergeCell ref="AK2:AN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2015-01-27T13:39:42Z</cp:lastPrinted>
  <dcterms:created xsi:type="dcterms:W3CDTF">2014-09-10T11:09:16Z</dcterms:created>
  <dcterms:modified xsi:type="dcterms:W3CDTF">2017-08-08T11:39:09Z</dcterms:modified>
</cp:coreProperties>
</file>