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45" yWindow="60" windowWidth="12435" windowHeight="8685"/>
  </bookViews>
  <sheets>
    <sheet name="Inpatient" sheetId="1" r:id="rId1"/>
    <sheet name="Outpatient" sheetId="2" r:id="rId2"/>
    <sheet name="Accident&amp;Emergency" sheetId="3" r:id="rId3"/>
    <sheet name="Comm Mental Health" sheetId="4" r:id="rId4"/>
  </sheets>
  <externalReferences>
    <externalReference r:id="rId5"/>
    <externalReference r:id="rId6"/>
  </externalReferences>
  <calcPr calcId="145621"/>
</workbook>
</file>

<file path=xl/calcChain.xml><?xml version="1.0" encoding="utf-8"?>
<calcChain xmlns="http://schemas.openxmlformats.org/spreadsheetml/2006/main">
  <c r="L10" i="1" l="1"/>
  <c r="B10" i="1"/>
  <c r="L8" i="1"/>
  <c r="J8" i="1"/>
  <c r="L7" i="1"/>
  <c r="J7" i="1"/>
  <c r="L6" i="1"/>
  <c r="J6" i="1"/>
  <c r="L5" i="1"/>
  <c r="J5" i="1"/>
  <c r="L4" i="1"/>
  <c r="J4" i="1"/>
  <c r="J10" i="1" l="1"/>
</calcChain>
</file>

<file path=xl/sharedStrings.xml><?xml version="1.0" encoding="utf-8"?>
<sst xmlns="http://schemas.openxmlformats.org/spreadsheetml/2006/main" count="117" uniqueCount="66">
  <si>
    <t>Access &amp; waiting</t>
  </si>
  <si>
    <t>Safe, high quality, coordinated care</t>
  </si>
  <si>
    <t>Better information, more choice</t>
  </si>
  <si>
    <t>Building closer relationships</t>
  </si>
  <si>
    <t>Clean, friendly, comfortable place to be</t>
  </si>
  <si>
    <t>2007-08</t>
  </si>
  <si>
    <t>2008-09</t>
  </si>
  <si>
    <t>2009-10</t>
  </si>
  <si>
    <t>2010-11</t>
  </si>
  <si>
    <t>2011-12</t>
  </si>
  <si>
    <t>2012-13</t>
  </si>
  <si>
    <t>S</t>
  </si>
  <si>
    <t>2002-03</t>
  </si>
  <si>
    <t>2004-05</t>
  </si>
  <si>
    <t>2011-12 95% confidence interval</t>
  </si>
  <si>
    <t>Source: National Patient Survey Programme</t>
  </si>
  <si>
    <t>2013-14</t>
  </si>
  <si>
    <r>
      <t>2012-13 adjusted</t>
    </r>
    <r>
      <rPr>
        <b/>
        <vertAlign val="superscript"/>
        <sz val="10"/>
        <color theme="1"/>
        <rFont val="Arial"/>
        <family val="2"/>
      </rPr>
      <t>1</t>
    </r>
  </si>
  <si>
    <t>Notes:</t>
  </si>
  <si>
    <t>1. The scoring regime used for the question about length of wait for an appointment (question A1 in 2002-03 and question 1 in 2004-05) has been adjusted from that published by the contractor appointed to run the NHS Survey Advice Centre, to allow comparison across years.</t>
  </si>
  <si>
    <t>2. The 2009-10 score is adjusted to allow for direct comparison with 2011-12.</t>
  </si>
  <si>
    <t xml:space="preserve">Notes: </t>
  </si>
  <si>
    <t>www.england.nhs.uk/statistics/statistical-work-areas/pat-exp/</t>
  </si>
  <si>
    <r>
      <t xml:space="preserve">Access &amp; waiting </t>
    </r>
    <r>
      <rPr>
        <vertAlign val="superscript"/>
        <sz val="10"/>
        <color theme="1"/>
        <rFont val="Arial"/>
        <family val="2"/>
      </rPr>
      <t>1</t>
    </r>
  </si>
  <si>
    <r>
      <t>2009-10 adjusted</t>
    </r>
    <r>
      <rPr>
        <b/>
        <vertAlign val="superscript"/>
        <sz val="10"/>
        <color theme="1"/>
        <rFont val="Arial"/>
        <family val="2"/>
      </rPr>
      <t>2</t>
    </r>
  </si>
  <si>
    <t>http://www.nhssurveys.org/Filestore/MH13/MH13_Recommendation_to_discontinue_CPA-differentiated_scoring_v1.pdf</t>
  </si>
  <si>
    <t>2014-15</t>
  </si>
  <si>
    <t>Table 1</t>
  </si>
  <si>
    <t>Table 2</t>
  </si>
  <si>
    <r>
      <t>Access &amp; waiting</t>
    </r>
    <r>
      <rPr>
        <vertAlign val="superscript"/>
        <sz val="10"/>
        <color theme="1"/>
        <rFont val="Arial"/>
        <family val="2"/>
      </rPr>
      <t>1</t>
    </r>
  </si>
  <si>
    <r>
      <t>2012-13 adjusted</t>
    </r>
    <r>
      <rPr>
        <b/>
        <vertAlign val="superscript"/>
        <sz val="10"/>
        <color theme="1"/>
        <rFont val="Arial"/>
        <family val="2"/>
      </rPr>
      <t>2</t>
    </r>
  </si>
  <si>
    <t>1. For 2014-15, the scoring regime used for the question "Overall, how long did your visit to the A&amp;E department last?" (Question 9) has been amended based on expert advice.</t>
  </si>
  <si>
    <t>2. The adjusted 2012-13 scores allow direct comparison with 2014-15 (see note 1).</t>
  </si>
  <si>
    <t>2014-15 95% confidence interval</t>
  </si>
  <si>
    <t>2015-16</t>
  </si>
  <si>
    <t xml:space="preserve">Details of the methodology can be found in the accompanying overall patient experience score ‘Methods, Reasoning and Scope’ guidance at </t>
  </si>
  <si>
    <r>
      <t xml:space="preserve">Results marked with an </t>
    </r>
    <r>
      <rPr>
        <b/>
        <sz val="10"/>
        <color theme="1"/>
        <rFont val="Arial"/>
        <family val="2"/>
      </rPr>
      <t>S</t>
    </r>
    <r>
      <rPr>
        <sz val="10"/>
        <color theme="1"/>
        <rFont val="Arial"/>
        <family val="2"/>
      </rPr>
      <t xml:space="preserve"> show a statistically significant change from 2009-10 to 2011-12</t>
    </r>
  </si>
  <si>
    <t>Details of the methodology can be found in the accompanying overall patient experience score ‘Methods, Reasoning and Scope’ guidance at:</t>
  </si>
  <si>
    <t>http://www.nhssurveys.org/surveys/750</t>
  </si>
  <si>
    <t>http://www.england.nhs.uk/statistics/2014/09/18/overall-patient-experience-scores-2014-community-mental-health-survey</t>
  </si>
  <si>
    <t>Information about the resulting changes to the overall patient experience scores for 2014-15 has been published by NHS England and is available at:</t>
  </si>
  <si>
    <r>
      <t>2014-15</t>
    </r>
    <r>
      <rPr>
        <b/>
        <vertAlign val="superscript"/>
        <sz val="10"/>
        <color theme="1"/>
        <rFont val="Arial"/>
        <family val="2"/>
      </rPr>
      <t>1</t>
    </r>
  </si>
  <si>
    <t>1. Details of the 2014-15 survey changes are available in the Development Report published by the Coordination Centre at:</t>
  </si>
  <si>
    <t>2. Over time there have been a number of changes made to the survey including revisions to the eligible age range and major developments to revise the methodology and the questionnaire content which affect historical comparability, for further details please see:</t>
  </si>
  <si>
    <t>http://www.nhssurveys.org/surveys/872</t>
  </si>
  <si>
    <t>Community Mental Health Survey: national scores</t>
  </si>
  <si>
    <t>Accident and Emergency Department Survey: national scores</t>
  </si>
  <si>
    <t>Outpatient Survey: national scores</t>
  </si>
  <si>
    <t>Adult inpatient survey: national scores</t>
  </si>
  <si>
    <t>2015-16 95% confidence interval</t>
  </si>
  <si>
    <t xml:space="preserve">Details of the methodology can be found in the accompanying ‘Methods, Reasoning and Scope’ guidance at </t>
  </si>
  <si>
    <t>2016-17</t>
  </si>
  <si>
    <t>2016-17         95% confidence interval</t>
  </si>
  <si>
    <r>
      <t>2015-16</t>
    </r>
    <r>
      <rPr>
        <b/>
        <vertAlign val="superscript"/>
        <sz val="10"/>
        <color theme="1"/>
        <rFont val="Arial"/>
        <family val="2"/>
      </rPr>
      <t>2</t>
    </r>
  </si>
  <si>
    <t>No results show a statistically significant change from 2015-16 to 2016-17</t>
  </si>
  <si>
    <t>Source: NHS Patient Survey Programme</t>
  </si>
  <si>
    <r>
      <t xml:space="preserve">Results marked with an </t>
    </r>
    <r>
      <rPr>
        <b/>
        <sz val="10"/>
        <color rgb="FF000000"/>
        <rFont val="Arial"/>
        <family val="2"/>
      </rPr>
      <t>S</t>
    </r>
    <r>
      <rPr>
        <sz val="10"/>
        <color rgb="FF000000"/>
        <rFont val="Arial"/>
        <family val="2"/>
      </rPr>
      <t xml:space="preserve"> show a statistically significant change from 2014-15 to 2015-16</t>
    </r>
  </si>
  <si>
    <t>Inpatient Overall Patient Experience Score</t>
  </si>
  <si>
    <t>Outpatient Overall Patient Experience Score</t>
  </si>
  <si>
    <t>Results marked with an S show a statistically significant change from 2012-13 to 2014-15</t>
  </si>
  <si>
    <t>Details of the methodology can be found in the accompanying ‘Methods, Reasoning and Scope’ guidance at</t>
  </si>
  <si>
    <t>Accident and Emergency Overall Patient Experience Score</t>
  </si>
  <si>
    <r>
      <t xml:space="preserve">Due to redevelopment of the 2014 community mental health survey, the scores for 2014-15 are </t>
    </r>
    <r>
      <rPr>
        <b/>
        <sz val="10"/>
        <color rgb="FF000000"/>
        <rFont val="Arial"/>
        <family val="2"/>
      </rPr>
      <t xml:space="preserve">not comparable </t>
    </r>
    <r>
      <rPr>
        <sz val="10"/>
        <color rgb="FF000000"/>
        <rFont val="Arial"/>
        <family val="2"/>
      </rPr>
      <t>with previous years. Results from 2011-12 to 2013-14 are presented in Table 2 below.</t>
    </r>
  </si>
  <si>
    <r>
      <t xml:space="preserve">2. </t>
    </r>
    <r>
      <rPr>
        <sz val="10"/>
        <color theme="1"/>
        <rFont val="Arial"/>
        <family val="2"/>
      </rPr>
      <t>2015-16 data has been revised since the last publication in line with revisions made to the 2015 Community Mental Health Survey by CQC after an error was uncovered, further details in section 7 above.</t>
    </r>
  </si>
  <si>
    <t>Community Mental Health Overall Patient Experience Score</t>
  </si>
  <si>
    <t xml:space="preserve">1. The scoring regime was changed in 2013-14 to remove CPA-based scoring on certain questions. Due to this change, the 2013-14 scores are not comparable with previous years. To allow for direct comparison between 2013-14 and 2012-13, an adjusted score for 2012-13 has been calculated, incorporating the new scoring regime. Details of the change are available at: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</si>
</sst>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sz val="10"/>
      <color theme="1"/>
      <name val="Arial"/>
      <family val="2"/>
    </font>
    <font>
      <sz val="10"/>
      <color theme="1"/>
      <name val="Arial"/>
      <family val="2"/>
    </font>
    <font>
      <b/>
      <vertAlign val="superscript"/>
      <sz val="10"/>
      <color theme="1"/>
      <name val="Arial"/>
      <family val="2"/>
    </font>
    <font>
      <vertAlign val="superscript"/>
      <sz val="10"/>
      <color theme="1"/>
      <name val="Arial"/>
      <family val="2"/>
    </font>
    <font>
      <i/>
      <sz val="10"/>
      <color theme="1"/>
      <name val="Arial"/>
      <family val="2"/>
    </font>
    <font>
      <sz val="10"/>
      <name val="Arial"/>
      <family val="2"/>
    </font>
    <font>
      <sz val="11"/>
      <color theme="1"/>
      <name val="Calibri"/>
      <family val="2"/>
      <scheme val="minor"/>
    </font>
    <font>
      <i/>
      <sz val="10"/>
      <color rgb="FFFF0000"/>
      <name val="Arial"/>
      <family val="2"/>
    </font>
    <font>
      <sz val="12"/>
      <color theme="1"/>
      <name val="Arial"/>
      <family val="2"/>
    </font>
    <font>
      <i/>
      <sz val="10"/>
      <color rgb="FF000000"/>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6" fillId="0" borderId="0"/>
    <xf numFmtId="0" fontId="7" fillId="0" borderId="0"/>
  </cellStyleXfs>
  <cellXfs count="52">
    <xf numFmtId="0" fontId="0" fillId="0" borderId="0" xfId="0"/>
    <xf numFmtId="0" fontId="1" fillId="2" borderId="0" xfId="0" applyFont="1" applyFill="1"/>
    <xf numFmtId="0" fontId="2" fillId="2" borderId="0" xfId="0" applyFont="1" applyFill="1"/>
    <xf numFmtId="0" fontId="2" fillId="2" borderId="2"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1" fillId="2" borderId="1" xfId="0" applyFont="1" applyFill="1" applyBorder="1"/>
    <xf numFmtId="0" fontId="1" fillId="2" borderId="1" xfId="0" applyFont="1" applyFill="1" applyBorder="1" applyAlignment="1">
      <alignment horizontal="center"/>
    </xf>
    <xf numFmtId="164" fontId="1" fillId="2" borderId="1" xfId="0" applyNumberFormat="1" applyFont="1" applyFill="1" applyBorder="1" applyAlignment="1">
      <alignment horizontal="center"/>
    </xf>
    <xf numFmtId="0" fontId="2" fillId="2" borderId="2" xfId="0" applyFont="1" applyFill="1" applyBorder="1" applyAlignment="1">
      <alignment wrapText="1"/>
    </xf>
    <xf numFmtId="2" fontId="2" fillId="2" borderId="0" xfId="0" applyNumberFormat="1" applyFont="1" applyFill="1" applyAlignment="1">
      <alignment horizontal="center"/>
    </xf>
    <xf numFmtId="164" fontId="2" fillId="2" borderId="0" xfId="0" applyNumberFormat="1" applyFont="1" applyFill="1" applyAlignment="1">
      <alignment horizontal="center"/>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2" borderId="0" xfId="0" applyFont="1" applyFill="1" applyAlignment="1">
      <alignment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2" borderId="4" xfId="0" applyFont="1" applyFill="1" applyBorder="1" applyAlignment="1">
      <alignment horizontal="center"/>
    </xf>
    <xf numFmtId="0" fontId="1" fillId="2" borderId="5" xfId="0" applyFont="1" applyFill="1" applyBorder="1" applyAlignment="1">
      <alignment horizontal="center"/>
    </xf>
    <xf numFmtId="2" fontId="1" fillId="2" borderId="1" xfId="0" applyNumberFormat="1" applyFont="1" applyFill="1" applyBorder="1" applyAlignment="1">
      <alignment horizontal="center"/>
    </xf>
    <xf numFmtId="0" fontId="5" fillId="2" borderId="0" xfId="0" applyFont="1" applyFill="1"/>
    <xf numFmtId="0" fontId="1" fillId="2" borderId="2" xfId="0" applyFont="1" applyFill="1" applyBorder="1" applyAlignment="1">
      <alignment vertical="center" wrapText="1"/>
    </xf>
    <xf numFmtId="164" fontId="2" fillId="2" borderId="4" xfId="0" applyNumberFormat="1" applyFont="1" applyFill="1" applyBorder="1" applyAlignment="1">
      <alignment horizontal="center"/>
    </xf>
    <xf numFmtId="164" fontId="1" fillId="2" borderId="5" xfId="0" applyNumberFormat="1" applyFont="1" applyFill="1" applyBorder="1" applyAlignment="1">
      <alignment horizontal="center"/>
    </xf>
    <xf numFmtId="0" fontId="2" fillId="2" borderId="0" xfId="0" applyFont="1" applyFill="1" applyBorder="1" applyAlignment="1">
      <alignment horizontal="center"/>
    </xf>
    <xf numFmtId="0" fontId="1" fillId="2" borderId="6" xfId="0" applyFont="1" applyFill="1" applyBorder="1" applyAlignment="1">
      <alignment horizontal="center" wrapText="1"/>
    </xf>
    <xf numFmtId="0" fontId="2" fillId="2" borderId="6" xfId="0" applyFont="1" applyFill="1" applyBorder="1" applyAlignment="1">
      <alignment horizontal="center"/>
    </xf>
    <xf numFmtId="0" fontId="1" fillId="2" borderId="7" xfId="0" applyFont="1" applyFill="1" applyBorder="1" applyAlignment="1">
      <alignment horizontal="center" wrapText="1"/>
    </xf>
    <xf numFmtId="0" fontId="2" fillId="2" borderId="7" xfId="0" applyFont="1" applyFill="1" applyBorder="1" applyAlignment="1">
      <alignment horizontal="center"/>
    </xf>
    <xf numFmtId="0" fontId="2" fillId="2" borderId="0" xfId="0" applyFont="1" applyFill="1" applyAlignment="1">
      <alignment wrapText="1"/>
    </xf>
    <xf numFmtId="0" fontId="8" fillId="2" borderId="0" xfId="0" applyFont="1" applyFill="1"/>
    <xf numFmtId="164" fontId="2" fillId="2" borderId="0" xfId="0" applyNumberFormat="1" applyFont="1" applyFill="1"/>
    <xf numFmtId="0" fontId="2" fillId="2" borderId="0" xfId="0" applyFont="1" applyFill="1" applyAlignment="1">
      <alignment horizontal="left" wrapText="1"/>
    </xf>
    <xf numFmtId="0" fontId="2" fillId="2" borderId="0" xfId="0" applyFont="1" applyFill="1" applyAlignment="1">
      <alignment wrapText="1"/>
    </xf>
    <xf numFmtId="0" fontId="0" fillId="0" borderId="0" xfId="0" applyFont="1" applyAlignment="1">
      <alignment wrapText="1"/>
    </xf>
    <xf numFmtId="0" fontId="10" fillId="3" borderId="0" xfId="0" applyFont="1" applyFill="1" applyAlignment="1">
      <alignment vertical="center"/>
    </xf>
    <xf numFmtId="0" fontId="11" fillId="3" borderId="0" xfId="0" applyFont="1" applyFill="1" applyAlignment="1">
      <alignment horizontal="center" vertical="center"/>
    </xf>
    <xf numFmtId="0" fontId="11" fillId="3" borderId="0" xfId="0" applyFont="1" applyFill="1" applyAlignment="1">
      <alignment vertical="center"/>
    </xf>
    <xf numFmtId="0" fontId="11" fillId="3" borderId="0" xfId="0" applyFont="1" applyFill="1" applyAlignment="1">
      <alignment vertical="center"/>
    </xf>
    <xf numFmtId="0" fontId="2" fillId="2" borderId="0" xfId="0" applyFont="1" applyFill="1" applyAlignment="1">
      <alignment horizontal="left" vertical="top" wrapText="1"/>
    </xf>
    <xf numFmtId="0" fontId="11" fillId="3" borderId="0" xfId="0" applyFont="1" applyFill="1" applyAlignment="1">
      <alignment vertical="center" wrapText="1"/>
    </xf>
    <xf numFmtId="0" fontId="9" fillId="0" borderId="0" xfId="0" applyFont="1" applyAlignment="1">
      <alignment wrapText="1"/>
    </xf>
    <xf numFmtId="0" fontId="12" fillId="3" borderId="0" xfId="0" applyFont="1" applyFill="1" applyAlignment="1">
      <alignment vertical="center"/>
    </xf>
    <xf numFmtId="0" fontId="10" fillId="3" borderId="0" xfId="0" applyFont="1" applyFill="1" applyAlignment="1">
      <alignment horizontal="center" vertical="center"/>
    </xf>
    <xf numFmtId="0" fontId="10" fillId="3" borderId="0" xfId="0" applyFont="1" applyFill="1" applyAlignment="1">
      <alignment vertical="center"/>
    </xf>
    <xf numFmtId="0" fontId="10" fillId="3" borderId="6" xfId="0" applyFont="1" applyFill="1" applyBorder="1" applyAlignment="1">
      <alignment vertical="center"/>
    </xf>
    <xf numFmtId="0" fontId="11" fillId="3" borderId="0" xfId="0" applyFont="1" applyFill="1" applyAlignment="1">
      <alignment horizontal="center" vertical="center"/>
    </xf>
    <xf numFmtId="0" fontId="11" fillId="3" borderId="0" xfId="0" applyFont="1" applyFill="1" applyAlignment="1">
      <alignment vertical="center" wrapText="1"/>
    </xf>
    <xf numFmtId="0" fontId="9" fillId="0" borderId="0" xfId="0" applyFont="1" applyAlignment="1">
      <alignment wrapText="1"/>
    </xf>
    <xf numFmtId="0" fontId="10" fillId="3" borderId="0" xfId="0" applyFont="1" applyFill="1" applyAlignment="1">
      <alignment horizontal="center" vertical="center"/>
    </xf>
    <xf numFmtId="0" fontId="5" fillId="3" borderId="0" xfId="0" applyFont="1" applyFill="1" applyAlignment="1">
      <alignmen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ata\DH\London\SKH\NW098\NHS%20CB\Analytical%20Services%20(Patients%20and%20Information)\Surveys\Inpatient\2015\Bulletin\T-testing%20for%202015%20V%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ata\DH\London\SKH\NW098\NHS%20CB\Analytical%20Services%20(Patients%20and%20Information)\Surveys\Inpatient\2015\Bulletin\Bulletin%20Analysis%20IP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4 data"/>
      <sheetName val="2015 data"/>
      <sheetName val="2014 Var"/>
      <sheetName val="2015 Var"/>
      <sheetName val="Increases p values"/>
      <sheetName val="Decreases p values"/>
      <sheetName val="Diff from mean"/>
      <sheetName val="Summary results"/>
    </sheetNames>
    <sheetDataSet>
      <sheetData sheetId="0"/>
      <sheetData sheetId="1"/>
      <sheetData sheetId="2">
        <row r="3">
          <cell r="V3">
            <v>84.45924360402681</v>
          </cell>
          <cell r="W3">
            <v>66.316469859060405</v>
          </cell>
          <cell r="X3">
            <v>69.284797590604015</v>
          </cell>
          <cell r="Y3">
            <v>85.392505791946277</v>
          </cell>
          <cell r="Z3">
            <v>81.107419791946285</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Figure 1"/>
      <sheetName val="Figure 2"/>
      <sheetName val="Benchmark graph"/>
      <sheetName val="Correlation"/>
      <sheetName val="OPES Scores"/>
    </sheetNames>
    <sheetDataSet>
      <sheetData sheetId="0">
        <row r="7">
          <cell r="H7">
            <v>0.17186499999999999</v>
          </cell>
        </row>
        <row r="8">
          <cell r="H8">
            <v>0.210232</v>
          </cell>
        </row>
        <row r="9">
          <cell r="H9">
            <v>0.23953099999999999</v>
          </cell>
        </row>
        <row r="10">
          <cell r="H10">
            <v>0.14186699999999999</v>
          </cell>
        </row>
        <row r="11">
          <cell r="H11">
            <v>0.124459</v>
          </cell>
        </row>
        <row r="13">
          <cell r="H13">
            <v>0.13803599999999999</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6"/>
  <sheetViews>
    <sheetView tabSelected="1" zoomScaleNormal="100" workbookViewId="0">
      <selection activeCell="A22" sqref="A22"/>
    </sheetView>
  </sheetViews>
  <sheetFormatPr defaultRowHeight="12.75" x14ac:dyDescent="0.2"/>
  <cols>
    <col min="1" max="1" width="39.85546875" style="2" customWidth="1"/>
    <col min="2" max="10" width="11.28515625" style="6" customWidth="1"/>
    <col min="11" max="11" width="3.7109375" style="6" customWidth="1"/>
    <col min="12" max="12" width="12.42578125" style="6" customWidth="1"/>
    <col min="13" max="13" width="11.28515625" style="6" customWidth="1"/>
    <col min="14" max="16384" width="9.140625" style="2"/>
  </cols>
  <sheetData>
    <row r="1" spans="1:14" x14ac:dyDescent="0.2">
      <c r="A1" s="1" t="s">
        <v>48</v>
      </c>
    </row>
    <row r="3" spans="1:14" s="30" customFormat="1" ht="43.5" customHeight="1" x14ac:dyDescent="0.2">
      <c r="A3" s="10"/>
      <c r="B3" s="13" t="s">
        <v>5</v>
      </c>
      <c r="C3" s="13" t="s">
        <v>6</v>
      </c>
      <c r="D3" s="13" t="s">
        <v>7</v>
      </c>
      <c r="E3" s="13" t="s">
        <v>8</v>
      </c>
      <c r="F3" s="13" t="s">
        <v>9</v>
      </c>
      <c r="G3" s="13" t="s">
        <v>10</v>
      </c>
      <c r="H3" s="13" t="s">
        <v>16</v>
      </c>
      <c r="I3" s="13" t="s">
        <v>26</v>
      </c>
      <c r="J3" s="13" t="s">
        <v>34</v>
      </c>
      <c r="K3" s="13"/>
      <c r="L3" s="13" t="s">
        <v>49</v>
      </c>
      <c r="M3" s="16"/>
      <c r="N3" s="14"/>
    </row>
    <row r="4" spans="1:14" x14ac:dyDescent="0.2">
      <c r="A4" s="2" t="s">
        <v>0</v>
      </c>
      <c r="B4" s="6">
        <v>83.8</v>
      </c>
      <c r="C4" s="6">
        <v>84.9</v>
      </c>
      <c r="D4" s="12">
        <v>85</v>
      </c>
      <c r="E4" s="12">
        <v>84.2</v>
      </c>
      <c r="F4" s="6">
        <v>83.8</v>
      </c>
      <c r="G4" s="6">
        <v>84.3</v>
      </c>
      <c r="H4" s="6">
        <v>84.6</v>
      </c>
      <c r="I4" s="6">
        <v>83.8</v>
      </c>
      <c r="J4" s="12">
        <f>'[1]2015 data'!$V$3</f>
        <v>84.45924360402681</v>
      </c>
      <c r="K4" s="5" t="s">
        <v>11</v>
      </c>
      <c r="L4" s="11">
        <f>'[2]Table 1'!$H$7</f>
        <v>0.17186499999999999</v>
      </c>
      <c r="M4" s="12"/>
    </row>
    <row r="5" spans="1:14" x14ac:dyDescent="0.2">
      <c r="A5" s="2" t="s">
        <v>1</v>
      </c>
      <c r="B5" s="6">
        <v>64.900000000000006</v>
      </c>
      <c r="C5" s="6">
        <v>65.3</v>
      </c>
      <c r="D5" s="6">
        <v>64.400000000000006</v>
      </c>
      <c r="E5" s="12">
        <v>64.599999999999994</v>
      </c>
      <c r="F5" s="6">
        <v>64.8</v>
      </c>
      <c r="G5" s="6">
        <v>65.400000000000006</v>
      </c>
      <c r="H5" s="6">
        <v>66.099999999999994</v>
      </c>
      <c r="I5" s="6">
        <v>65.5</v>
      </c>
      <c r="J5" s="12">
        <f>'[1]2015 data'!$W$3</f>
        <v>66.316469859060405</v>
      </c>
      <c r="K5" s="5" t="s">
        <v>11</v>
      </c>
      <c r="L5" s="11">
        <f>'[2]Table 1'!$H$8</f>
        <v>0.210232</v>
      </c>
      <c r="M5" s="12"/>
    </row>
    <row r="6" spans="1:14" x14ac:dyDescent="0.2">
      <c r="A6" s="2" t="s">
        <v>2</v>
      </c>
      <c r="B6" s="6">
        <v>66.7</v>
      </c>
      <c r="C6" s="6">
        <v>67.7</v>
      </c>
      <c r="D6" s="6">
        <v>66.8</v>
      </c>
      <c r="E6" s="12">
        <v>67.2</v>
      </c>
      <c r="F6" s="6">
        <v>67.2</v>
      </c>
      <c r="G6" s="6">
        <v>68.2</v>
      </c>
      <c r="H6" s="6">
        <v>68.8</v>
      </c>
      <c r="I6" s="6">
        <v>68.900000000000006</v>
      </c>
      <c r="J6" s="12">
        <f>'[1]2015 data'!$X$3</f>
        <v>69.284797590604015</v>
      </c>
      <c r="K6" s="5" t="s">
        <v>11</v>
      </c>
      <c r="L6" s="11">
        <f>'[2]Table 1'!$H$9</f>
        <v>0.23953099999999999</v>
      </c>
      <c r="M6" s="12"/>
    </row>
    <row r="7" spans="1:14" x14ac:dyDescent="0.2">
      <c r="A7" s="2" t="s">
        <v>3</v>
      </c>
      <c r="B7" s="12">
        <v>83</v>
      </c>
      <c r="C7" s="6">
        <v>83.2</v>
      </c>
      <c r="D7" s="6">
        <v>82.9</v>
      </c>
      <c r="E7" s="12">
        <v>83</v>
      </c>
      <c r="F7" s="12">
        <v>83</v>
      </c>
      <c r="G7" s="6">
        <v>84.6</v>
      </c>
      <c r="H7" s="6">
        <v>84.7</v>
      </c>
      <c r="I7" s="6">
        <v>84.6</v>
      </c>
      <c r="J7" s="12">
        <f>'[1]2015 data'!$Y$3</f>
        <v>85.392505791946277</v>
      </c>
      <c r="K7" s="5" t="s">
        <v>11</v>
      </c>
      <c r="L7" s="11">
        <f>'[2]Table 1'!$H$10</f>
        <v>0.14186699999999999</v>
      </c>
      <c r="M7" s="12"/>
    </row>
    <row r="8" spans="1:14" x14ac:dyDescent="0.2">
      <c r="A8" s="2" t="s">
        <v>4</v>
      </c>
      <c r="B8" s="6">
        <v>78.099999999999994</v>
      </c>
      <c r="C8" s="6">
        <v>79.2</v>
      </c>
      <c r="D8" s="6">
        <v>79.099999999999994</v>
      </c>
      <c r="E8" s="12">
        <v>79.400000000000006</v>
      </c>
      <c r="F8" s="6">
        <v>79.400000000000006</v>
      </c>
      <c r="G8" s="6">
        <v>79.8</v>
      </c>
      <c r="H8" s="6">
        <v>80.099999999999994</v>
      </c>
      <c r="I8" s="6">
        <v>80.099999999999994</v>
      </c>
      <c r="J8" s="12">
        <f>'[1]2015 data'!$Z$3</f>
        <v>81.107419791946285</v>
      </c>
      <c r="K8" s="5" t="s">
        <v>11</v>
      </c>
      <c r="L8" s="11">
        <f>'[2]Table 1'!$H$11</f>
        <v>0.124459</v>
      </c>
      <c r="M8" s="12"/>
    </row>
    <row r="9" spans="1:14" x14ac:dyDescent="0.2">
      <c r="E9" s="12"/>
      <c r="J9" s="12"/>
      <c r="L9" s="11"/>
      <c r="M9" s="12"/>
    </row>
    <row r="10" spans="1:14" x14ac:dyDescent="0.2">
      <c r="A10" s="7" t="s">
        <v>57</v>
      </c>
      <c r="B10" s="8">
        <f>AVERAGE(B4:B8)</f>
        <v>75.3</v>
      </c>
      <c r="C10" s="9">
        <v>76</v>
      </c>
      <c r="D10" s="8">
        <v>75.599999999999994</v>
      </c>
      <c r="E10" s="8">
        <v>75.7</v>
      </c>
      <c r="F10" s="8">
        <v>75.599999999999994</v>
      </c>
      <c r="G10" s="8">
        <v>76.5</v>
      </c>
      <c r="H10" s="8">
        <v>76.900000000000006</v>
      </c>
      <c r="I10" s="8">
        <v>76.599999999999994</v>
      </c>
      <c r="J10" s="9">
        <f>AVERAGE(J4:J8)</f>
        <v>77.312087327516764</v>
      </c>
      <c r="K10" s="8" t="s">
        <v>11</v>
      </c>
      <c r="L10" s="20">
        <f>'[2]Table 1'!$H$13</f>
        <v>0.13803599999999999</v>
      </c>
      <c r="M10" s="12"/>
    </row>
    <row r="11" spans="1:14" x14ac:dyDescent="0.2">
      <c r="A11" s="36" t="s">
        <v>55</v>
      </c>
      <c r="B11" s="37"/>
      <c r="C11" s="37"/>
      <c r="D11" s="37"/>
      <c r="E11" s="37"/>
      <c r="F11" s="37"/>
    </row>
    <row r="12" spans="1:14" x14ac:dyDescent="0.2">
      <c r="A12" s="38"/>
      <c r="B12" s="37"/>
      <c r="C12" s="37"/>
      <c r="D12" s="37"/>
      <c r="E12" s="37"/>
      <c r="F12" s="37"/>
    </row>
    <row r="13" spans="1:14" x14ac:dyDescent="0.2">
      <c r="A13" s="39" t="s">
        <v>56</v>
      </c>
      <c r="B13" s="39"/>
      <c r="C13" s="39"/>
      <c r="D13" s="39"/>
      <c r="E13" s="39"/>
      <c r="F13" s="37"/>
    </row>
    <row r="14" spans="1:14" x14ac:dyDescent="0.2">
      <c r="A14" s="38"/>
      <c r="B14" s="37"/>
      <c r="C14" s="37"/>
      <c r="D14" s="37"/>
      <c r="E14" s="37"/>
      <c r="F14" s="37"/>
    </row>
    <row r="15" spans="1:14" x14ac:dyDescent="0.2">
      <c r="A15" s="39" t="s">
        <v>50</v>
      </c>
      <c r="B15" s="39"/>
      <c r="C15" s="39"/>
      <c r="D15" s="39"/>
      <c r="E15" s="39"/>
      <c r="F15" s="39"/>
    </row>
    <row r="16" spans="1:14" x14ac:dyDescent="0.2">
      <c r="A16" s="39" t="s">
        <v>22</v>
      </c>
      <c r="B16" s="39"/>
      <c r="C16" s="39"/>
      <c r="D16" s="37"/>
      <c r="E16" s="37"/>
      <c r="F16" s="37"/>
    </row>
  </sheetData>
  <mergeCells count="3">
    <mergeCell ref="A13:E13"/>
    <mergeCell ref="A15:F15"/>
    <mergeCell ref="A16: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0"/>
  <sheetViews>
    <sheetView workbookViewId="0">
      <selection activeCell="B22" sqref="B22"/>
    </sheetView>
  </sheetViews>
  <sheetFormatPr defaultRowHeight="12.75" x14ac:dyDescent="0.2"/>
  <cols>
    <col min="1" max="1" width="40.5703125" style="2" customWidth="1"/>
    <col min="2" max="6" width="11.28515625" style="6" customWidth="1"/>
    <col min="7" max="7" width="4.28515625" style="6" customWidth="1"/>
    <col min="8" max="8" width="11.28515625" style="6" customWidth="1"/>
    <col min="9" max="16384" width="9.140625" style="2"/>
  </cols>
  <sheetData>
    <row r="1" spans="1:8" x14ac:dyDescent="0.2">
      <c r="A1" s="1" t="s">
        <v>47</v>
      </c>
    </row>
    <row r="3" spans="1:8" ht="44.25" customHeight="1" x14ac:dyDescent="0.2">
      <c r="A3" s="3"/>
      <c r="B3" s="4" t="s">
        <v>12</v>
      </c>
      <c r="C3" s="4" t="s">
        <v>13</v>
      </c>
      <c r="D3" s="4" t="s">
        <v>7</v>
      </c>
      <c r="E3" s="17" t="s">
        <v>24</v>
      </c>
      <c r="F3" s="4" t="s">
        <v>9</v>
      </c>
      <c r="G3" s="4"/>
      <c r="H3" s="13" t="s">
        <v>14</v>
      </c>
    </row>
    <row r="4" spans="1:8" ht="14.25" x14ac:dyDescent="0.2">
      <c r="A4" s="2" t="s">
        <v>23</v>
      </c>
      <c r="B4" s="6">
        <v>68.2</v>
      </c>
      <c r="C4" s="12">
        <v>69</v>
      </c>
      <c r="D4" s="6">
        <v>72.5</v>
      </c>
      <c r="E4" s="18">
        <v>73.3</v>
      </c>
      <c r="F4" s="6">
        <v>74.900000000000006</v>
      </c>
      <c r="G4" s="5" t="s">
        <v>11</v>
      </c>
      <c r="H4" s="6">
        <v>0.17</v>
      </c>
    </row>
    <row r="5" spans="1:8" x14ac:dyDescent="0.2">
      <c r="A5" s="2" t="s">
        <v>1</v>
      </c>
      <c r="B5" s="12">
        <v>83</v>
      </c>
      <c r="C5" s="6">
        <v>82.2</v>
      </c>
      <c r="D5" s="6">
        <v>83.2</v>
      </c>
      <c r="E5" s="18">
        <v>83.2</v>
      </c>
      <c r="F5" s="6">
        <v>83.6</v>
      </c>
      <c r="G5" s="5" t="s">
        <v>11</v>
      </c>
      <c r="H5" s="11">
        <v>0.18</v>
      </c>
    </row>
    <row r="6" spans="1:8" x14ac:dyDescent="0.2">
      <c r="A6" s="2" t="s">
        <v>2</v>
      </c>
      <c r="B6" s="6">
        <v>77.2</v>
      </c>
      <c r="C6" s="6">
        <v>77.3</v>
      </c>
      <c r="D6" s="6">
        <v>79.099999999999994</v>
      </c>
      <c r="E6" s="18">
        <v>79.099999999999994</v>
      </c>
      <c r="F6" s="6">
        <v>78.599999999999994</v>
      </c>
      <c r="G6" s="5" t="s">
        <v>11</v>
      </c>
      <c r="H6" s="11">
        <v>0.35</v>
      </c>
    </row>
    <row r="7" spans="1:8" x14ac:dyDescent="0.2">
      <c r="A7" s="2" t="s">
        <v>3</v>
      </c>
      <c r="B7" s="6">
        <v>86.4</v>
      </c>
      <c r="C7" s="6">
        <v>86.5</v>
      </c>
      <c r="D7" s="6">
        <v>87.3</v>
      </c>
      <c r="E7" s="18">
        <v>87.3</v>
      </c>
      <c r="F7" s="6">
        <v>87.7</v>
      </c>
      <c r="G7" s="5" t="s">
        <v>11</v>
      </c>
      <c r="H7" s="11">
        <v>0.18</v>
      </c>
    </row>
    <row r="8" spans="1:8" x14ac:dyDescent="0.2">
      <c r="A8" s="2" t="s">
        <v>4</v>
      </c>
      <c r="B8" s="6">
        <v>69.7</v>
      </c>
      <c r="C8" s="6">
        <v>68.5</v>
      </c>
      <c r="D8" s="6">
        <v>70.900000000000006</v>
      </c>
      <c r="E8" s="18">
        <v>70.900000000000006</v>
      </c>
      <c r="F8" s="6">
        <v>71.3</v>
      </c>
      <c r="G8" s="5" t="s">
        <v>11</v>
      </c>
      <c r="H8" s="11">
        <v>0.2</v>
      </c>
    </row>
    <row r="9" spans="1:8" x14ac:dyDescent="0.2">
      <c r="E9" s="18"/>
      <c r="G9" s="5"/>
      <c r="H9" s="11"/>
    </row>
    <row r="10" spans="1:8" x14ac:dyDescent="0.2">
      <c r="A10" s="7" t="s">
        <v>58</v>
      </c>
      <c r="B10" s="8">
        <v>76.900000000000006</v>
      </c>
      <c r="C10" s="8">
        <v>76.7</v>
      </c>
      <c r="D10" s="8">
        <v>78.599999999999994</v>
      </c>
      <c r="E10" s="19">
        <v>78.8</v>
      </c>
      <c r="F10" s="8">
        <v>79.2</v>
      </c>
      <c r="G10" s="8" t="s">
        <v>11</v>
      </c>
      <c r="H10" s="20">
        <v>0.18</v>
      </c>
    </row>
    <row r="11" spans="1:8" x14ac:dyDescent="0.2">
      <c r="A11" s="21" t="s">
        <v>15</v>
      </c>
    </row>
    <row r="12" spans="1:8" x14ac:dyDescent="0.2">
      <c r="A12" s="21"/>
    </row>
    <row r="13" spans="1:8" x14ac:dyDescent="0.2">
      <c r="A13" s="2" t="s">
        <v>36</v>
      </c>
    </row>
    <row r="15" spans="1:8" x14ac:dyDescent="0.2">
      <c r="A15" s="1" t="s">
        <v>18</v>
      </c>
    </row>
    <row r="16" spans="1:8" s="1" customFormat="1" ht="43.5" customHeight="1" x14ac:dyDescent="0.25">
      <c r="A16" s="34" t="s">
        <v>19</v>
      </c>
      <c r="B16" s="35"/>
      <c r="C16" s="35"/>
      <c r="D16" s="35"/>
      <c r="E16" s="35"/>
      <c r="F16" s="35"/>
      <c r="G16" s="35"/>
      <c r="H16" s="35"/>
    </row>
    <row r="17" spans="1:1" ht="19.5" customHeight="1" x14ac:dyDescent="0.2">
      <c r="A17" s="2" t="s">
        <v>20</v>
      </c>
    </row>
    <row r="19" spans="1:1" x14ac:dyDescent="0.2">
      <c r="A19" s="2" t="s">
        <v>35</v>
      </c>
    </row>
    <row r="20" spans="1:1" x14ac:dyDescent="0.2">
      <c r="A20" s="2" t="s">
        <v>22</v>
      </c>
    </row>
  </sheetData>
  <mergeCells count="1">
    <mergeCell ref="A16:H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
  <sheetViews>
    <sheetView workbookViewId="0">
      <selection activeCell="A29" sqref="A29"/>
    </sheetView>
  </sheetViews>
  <sheetFormatPr defaultRowHeight="12.75" x14ac:dyDescent="0.2"/>
  <cols>
    <col min="1" max="1" width="55.85546875" style="2" bestFit="1" customWidth="1"/>
    <col min="2" max="6" width="11.28515625" style="6" customWidth="1"/>
    <col min="7" max="7" width="4.7109375" style="6" customWidth="1"/>
    <col min="8" max="12" width="11.28515625" style="6" customWidth="1"/>
    <col min="13" max="16384" width="9.140625" style="2"/>
  </cols>
  <sheetData>
    <row r="1" spans="1:8" x14ac:dyDescent="0.2">
      <c r="A1" s="1" t="s">
        <v>46</v>
      </c>
    </row>
    <row r="3" spans="1:8" ht="41.25" customHeight="1" x14ac:dyDescent="0.2">
      <c r="A3" s="3"/>
      <c r="B3" s="4" t="s">
        <v>13</v>
      </c>
      <c r="C3" s="4" t="s">
        <v>6</v>
      </c>
      <c r="D3" s="4" t="s">
        <v>10</v>
      </c>
      <c r="E3" s="17" t="s">
        <v>30</v>
      </c>
      <c r="F3" s="4" t="s">
        <v>26</v>
      </c>
      <c r="G3" s="4"/>
      <c r="H3" s="13" t="s">
        <v>33</v>
      </c>
    </row>
    <row r="4" spans="1:8" ht="14.25" x14ac:dyDescent="0.2">
      <c r="A4" s="2" t="s">
        <v>29</v>
      </c>
      <c r="B4" s="6">
        <v>69.400000000000006</v>
      </c>
      <c r="C4" s="6">
        <v>66.599999999999994</v>
      </c>
      <c r="D4" s="6">
        <v>64.3</v>
      </c>
      <c r="E4" s="23">
        <v>67.0108466164383</v>
      </c>
      <c r="F4" s="12">
        <v>67.732537868544597</v>
      </c>
      <c r="G4" s="5" t="s">
        <v>11</v>
      </c>
      <c r="H4" s="11">
        <v>0.22</v>
      </c>
    </row>
    <row r="5" spans="1:8" x14ac:dyDescent="0.2">
      <c r="A5" s="2" t="s">
        <v>1</v>
      </c>
      <c r="B5" s="6">
        <v>74.7</v>
      </c>
      <c r="C5" s="6">
        <v>75.099999999999994</v>
      </c>
      <c r="D5" s="6">
        <v>74.5</v>
      </c>
      <c r="E5" s="23">
        <v>74.530073945578252</v>
      </c>
      <c r="F5" s="12">
        <v>75.998608281690167</v>
      </c>
      <c r="G5" s="5" t="s">
        <v>11</v>
      </c>
      <c r="H5" s="6">
        <v>0.35</v>
      </c>
    </row>
    <row r="6" spans="1:8" x14ac:dyDescent="0.2">
      <c r="A6" s="2" t="s">
        <v>2</v>
      </c>
      <c r="B6" s="6">
        <v>73.5</v>
      </c>
      <c r="C6" s="6">
        <v>74.400000000000006</v>
      </c>
      <c r="D6" s="6">
        <v>74.8</v>
      </c>
      <c r="E6" s="23">
        <v>74.789252082758594</v>
      </c>
      <c r="F6" s="12">
        <v>75.818403093877137</v>
      </c>
      <c r="G6" s="5" t="s">
        <v>11</v>
      </c>
      <c r="H6" s="6">
        <v>0.47</v>
      </c>
    </row>
    <row r="7" spans="1:8" x14ac:dyDescent="0.2">
      <c r="A7" s="2" t="s">
        <v>3</v>
      </c>
      <c r="B7" s="6">
        <v>80.400000000000006</v>
      </c>
      <c r="C7" s="6">
        <v>81.3</v>
      </c>
      <c r="D7" s="6">
        <v>80.8</v>
      </c>
      <c r="E7" s="23">
        <v>80.820556486301371</v>
      </c>
      <c r="F7" s="12">
        <v>81.86277382816904</v>
      </c>
      <c r="G7" s="5" t="s">
        <v>11</v>
      </c>
      <c r="H7" s="6">
        <v>0.25</v>
      </c>
    </row>
    <row r="8" spans="1:8" x14ac:dyDescent="0.2">
      <c r="A8" s="2" t="s">
        <v>4</v>
      </c>
      <c r="B8" s="12">
        <v>81</v>
      </c>
      <c r="C8" s="6">
        <v>81.400000000000006</v>
      </c>
      <c r="D8" s="6">
        <v>82.2</v>
      </c>
      <c r="E8" s="23">
        <v>82.220131082191799</v>
      </c>
      <c r="F8" s="12">
        <v>84.195488890845098</v>
      </c>
      <c r="G8" s="5" t="s">
        <v>11</v>
      </c>
      <c r="H8" s="6">
        <v>0.24</v>
      </c>
    </row>
    <row r="9" spans="1:8" x14ac:dyDescent="0.2">
      <c r="E9" s="23"/>
      <c r="F9" s="12"/>
      <c r="G9" s="5"/>
    </row>
    <row r="10" spans="1:8" x14ac:dyDescent="0.2">
      <c r="A10" s="7" t="s">
        <v>61</v>
      </c>
      <c r="B10" s="8">
        <v>75.8</v>
      </c>
      <c r="C10" s="8">
        <v>75.7</v>
      </c>
      <c r="D10" s="8">
        <v>75.400000000000006</v>
      </c>
      <c r="E10" s="24">
        <v>75.900896500000002</v>
      </c>
      <c r="F10" s="9">
        <v>77.195157433467742</v>
      </c>
      <c r="G10" s="8" t="s">
        <v>11</v>
      </c>
      <c r="H10" s="8">
        <v>0.28000000000000003</v>
      </c>
    </row>
    <row r="11" spans="1:8" x14ac:dyDescent="0.2">
      <c r="A11" s="21" t="s">
        <v>55</v>
      </c>
      <c r="G11" s="5"/>
    </row>
    <row r="12" spans="1:8" x14ac:dyDescent="0.2">
      <c r="G12" s="5"/>
    </row>
    <row r="13" spans="1:8" x14ac:dyDescent="0.2">
      <c r="A13" s="2" t="s">
        <v>59</v>
      </c>
    </row>
    <row r="15" spans="1:8" x14ac:dyDescent="0.2">
      <c r="A15" s="1" t="s">
        <v>18</v>
      </c>
    </row>
    <row r="16" spans="1:8" ht="27.75" customHeight="1" x14ac:dyDescent="0.2">
      <c r="A16" s="40" t="s">
        <v>31</v>
      </c>
      <c r="B16" s="40"/>
      <c r="C16" s="40"/>
      <c r="D16" s="40"/>
      <c r="E16" s="40"/>
      <c r="F16" s="40"/>
      <c r="G16" s="33"/>
      <c r="H16" s="33"/>
    </row>
    <row r="17" spans="1:8" ht="12.75" customHeight="1" x14ac:dyDescent="0.2">
      <c r="A17" s="33" t="s">
        <v>32</v>
      </c>
      <c r="B17" s="33"/>
      <c r="C17" s="33"/>
      <c r="D17" s="33"/>
      <c r="E17" s="33"/>
      <c r="F17" s="33"/>
      <c r="G17" s="33"/>
      <c r="H17" s="33"/>
    </row>
    <row r="19" spans="1:8" x14ac:dyDescent="0.2">
      <c r="A19" s="2" t="s">
        <v>60</v>
      </c>
    </row>
    <row r="20" spans="1:8" x14ac:dyDescent="0.2">
      <c r="A20" s="2" t="s">
        <v>22</v>
      </c>
    </row>
  </sheetData>
  <mergeCells count="1">
    <mergeCell ref="A16:F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4"/>
  <sheetViews>
    <sheetView zoomScaleNormal="100" workbookViewId="0">
      <selection activeCell="A48" sqref="A48"/>
    </sheetView>
  </sheetViews>
  <sheetFormatPr defaultRowHeight="12.75" x14ac:dyDescent="0.2"/>
  <cols>
    <col min="1" max="1" width="55.42578125" style="2" customWidth="1"/>
    <col min="2" max="5" width="11.42578125" style="6" customWidth="1"/>
    <col min="6" max="12" width="11.42578125" style="2" customWidth="1"/>
    <col min="13" max="16384" width="9.140625" style="2"/>
  </cols>
  <sheetData>
    <row r="1" spans="1:6" x14ac:dyDescent="0.2">
      <c r="A1" s="1" t="s">
        <v>45</v>
      </c>
    </row>
    <row r="2" spans="1:6" x14ac:dyDescent="0.2">
      <c r="A2" s="1"/>
    </row>
    <row r="3" spans="1:6" s="15" customFormat="1" ht="51" x14ac:dyDescent="0.2">
      <c r="A3" s="22" t="s">
        <v>27</v>
      </c>
      <c r="B3" s="13" t="s">
        <v>41</v>
      </c>
      <c r="C3" s="13" t="s">
        <v>53</v>
      </c>
      <c r="D3" s="13" t="s">
        <v>51</v>
      </c>
      <c r="E3" s="13" t="s">
        <v>52</v>
      </c>
    </row>
    <row r="4" spans="1:6" x14ac:dyDescent="0.2">
      <c r="A4" s="2" t="s">
        <v>0</v>
      </c>
      <c r="B4" s="6">
        <v>82.2</v>
      </c>
      <c r="C4" s="12">
        <v>81.882839551020396</v>
      </c>
      <c r="D4" s="12">
        <v>82.370759551724134</v>
      </c>
      <c r="E4" s="11">
        <v>0.52612400000000004</v>
      </c>
      <c r="F4" s="32"/>
    </row>
    <row r="5" spans="1:6" x14ac:dyDescent="0.2">
      <c r="A5" s="2" t="s">
        <v>1</v>
      </c>
      <c r="B5" s="6">
        <v>71.400000000000006</v>
      </c>
      <c r="C5" s="12">
        <v>70.32524340816326</v>
      </c>
      <c r="D5" s="12">
        <v>71.116142862068955</v>
      </c>
      <c r="E5" s="11">
        <v>0.68743900000000002</v>
      </c>
      <c r="F5" s="32"/>
    </row>
    <row r="6" spans="1:6" x14ac:dyDescent="0.2">
      <c r="A6" s="2" t="s">
        <v>2</v>
      </c>
      <c r="B6" s="6">
        <v>71.5</v>
      </c>
      <c r="C6" s="12">
        <v>70.414903142857142</v>
      </c>
      <c r="D6" s="12">
        <v>70.772029896551715</v>
      </c>
      <c r="E6" s="11">
        <v>0.61869700000000005</v>
      </c>
      <c r="F6" s="32"/>
    </row>
    <row r="7" spans="1:6" x14ac:dyDescent="0.2">
      <c r="A7" s="2" t="s">
        <v>3</v>
      </c>
      <c r="B7" s="6">
        <v>78.2</v>
      </c>
      <c r="C7" s="12">
        <v>76.180046326530601</v>
      </c>
      <c r="D7" s="12">
        <v>76.710403034482781</v>
      </c>
      <c r="E7" s="11">
        <v>0.491456</v>
      </c>
      <c r="F7" s="32"/>
    </row>
    <row r="8" spans="1:6" x14ac:dyDescent="0.2">
      <c r="C8" s="12"/>
      <c r="D8" s="12"/>
      <c r="E8" s="11"/>
      <c r="F8" s="32"/>
    </row>
    <row r="9" spans="1:6" x14ac:dyDescent="0.2">
      <c r="A9" s="7" t="s">
        <v>64</v>
      </c>
      <c r="B9" s="8">
        <v>75.8</v>
      </c>
      <c r="C9" s="9">
        <v>74.700758061224477</v>
      </c>
      <c r="D9" s="9">
        <v>75.242333879310337</v>
      </c>
      <c r="E9" s="20">
        <v>0.47923500000000002</v>
      </c>
      <c r="F9" s="32"/>
    </row>
    <row r="10" spans="1:6" x14ac:dyDescent="0.2">
      <c r="A10" s="46" t="s">
        <v>55</v>
      </c>
      <c r="B10" s="46"/>
      <c r="C10" s="37"/>
      <c r="D10" s="37"/>
      <c r="E10" s="37"/>
      <c r="F10" s="37"/>
    </row>
    <row r="11" spans="1:6" ht="6.75" customHeight="1" x14ac:dyDescent="0.2">
      <c r="A11" s="45"/>
      <c r="B11" s="45"/>
      <c r="C11" s="37"/>
      <c r="D11" s="37"/>
      <c r="E11" s="37"/>
      <c r="F11" s="37"/>
    </row>
    <row r="12" spans="1:6" x14ac:dyDescent="0.2">
      <c r="A12" s="45" t="s">
        <v>54</v>
      </c>
      <c r="B12" s="45"/>
      <c r="C12" s="45"/>
      <c r="D12" s="37"/>
      <c r="E12" s="37"/>
      <c r="F12" s="37"/>
    </row>
    <row r="13" spans="1:6" ht="5.25" customHeight="1" x14ac:dyDescent="0.2">
      <c r="A13" s="36"/>
      <c r="B13" s="47"/>
      <c r="C13" s="47"/>
      <c r="D13" s="37"/>
      <c r="E13" s="37"/>
      <c r="F13" s="37"/>
    </row>
    <row r="14" spans="1:6" ht="25.5" customHeight="1" x14ac:dyDescent="0.2">
      <c r="A14" s="48" t="s">
        <v>62</v>
      </c>
      <c r="B14" s="48"/>
      <c r="C14" s="48"/>
      <c r="D14" s="48"/>
      <c r="E14" s="48"/>
      <c r="F14" s="48"/>
    </row>
    <row r="15" spans="1:6" ht="5.25" customHeight="1" x14ac:dyDescent="0.2">
      <c r="A15" s="41"/>
      <c r="B15" s="49"/>
      <c r="C15" s="49"/>
      <c r="D15" s="42"/>
      <c r="E15" s="42"/>
      <c r="F15" s="42"/>
    </row>
    <row r="16" spans="1:6" ht="25.5" customHeight="1" x14ac:dyDescent="0.2">
      <c r="A16" s="48" t="s">
        <v>37</v>
      </c>
      <c r="B16" s="48"/>
      <c r="C16" s="48"/>
      <c r="D16" s="48"/>
      <c r="E16" s="48"/>
      <c r="F16" s="48"/>
    </row>
    <row r="17" spans="1:6" x14ac:dyDescent="0.2">
      <c r="A17" s="36" t="s">
        <v>22</v>
      </c>
      <c r="B17" s="47"/>
      <c r="C17" s="47"/>
      <c r="D17" s="37"/>
      <c r="E17" s="37"/>
      <c r="F17" s="37"/>
    </row>
    <row r="18" spans="1:6" ht="7.5" customHeight="1" x14ac:dyDescent="0.2">
      <c r="A18" s="38"/>
      <c r="B18" s="47"/>
      <c r="C18" s="47"/>
      <c r="D18" s="37"/>
      <c r="E18" s="37"/>
      <c r="F18" s="37"/>
    </row>
    <row r="19" spans="1:6" x14ac:dyDescent="0.2">
      <c r="A19" s="43" t="s">
        <v>21</v>
      </c>
      <c r="B19" s="47"/>
      <c r="C19" s="47"/>
      <c r="D19" s="37"/>
      <c r="E19" s="37"/>
      <c r="F19" s="37"/>
    </row>
    <row r="20" spans="1:6" x14ac:dyDescent="0.2">
      <c r="A20" s="39" t="s">
        <v>42</v>
      </c>
      <c r="B20" s="39"/>
      <c r="C20" s="39"/>
      <c r="D20" s="39"/>
      <c r="E20" s="39"/>
      <c r="F20" s="39"/>
    </row>
    <row r="21" spans="1:6" s="21" customFormat="1" x14ac:dyDescent="0.2">
      <c r="A21" s="36" t="s">
        <v>38</v>
      </c>
      <c r="B21" s="50"/>
      <c r="C21" s="50"/>
      <c r="D21" s="44"/>
      <c r="E21" s="44"/>
      <c r="F21" s="44"/>
    </row>
    <row r="22" spans="1:6" ht="5.25" customHeight="1" x14ac:dyDescent="0.2">
      <c r="A22" s="38"/>
      <c r="B22" s="47"/>
      <c r="C22" s="47"/>
      <c r="D22" s="37"/>
      <c r="E22" s="37"/>
      <c r="F22" s="37"/>
    </row>
    <row r="23" spans="1:6" ht="27" customHeight="1" x14ac:dyDescent="0.2">
      <c r="A23" s="48" t="s">
        <v>40</v>
      </c>
      <c r="B23" s="48"/>
      <c r="C23" s="48"/>
      <c r="D23" s="48"/>
      <c r="E23" s="48"/>
      <c r="F23" s="48"/>
    </row>
    <row r="24" spans="1:6" x14ac:dyDescent="0.2">
      <c r="A24" s="45" t="s">
        <v>39</v>
      </c>
      <c r="B24" s="45"/>
      <c r="C24" s="45"/>
      <c r="D24" s="45"/>
      <c r="E24" s="45"/>
      <c r="F24" s="45"/>
    </row>
    <row r="25" spans="1:6" ht="6" customHeight="1" x14ac:dyDescent="0.2">
      <c r="A25" s="36"/>
      <c r="B25" s="47"/>
      <c r="C25" s="47"/>
      <c r="D25" s="37"/>
      <c r="E25" s="37"/>
      <c r="F25" s="37"/>
    </row>
    <row r="26" spans="1:6" ht="30.75" customHeight="1" x14ac:dyDescent="0.2">
      <c r="A26" s="51" t="s">
        <v>63</v>
      </c>
      <c r="B26" s="51"/>
      <c r="C26" s="51"/>
      <c r="D26" s="51"/>
      <c r="E26" s="51"/>
      <c r="F26" s="51"/>
    </row>
    <row r="27" spans="1:6" x14ac:dyDescent="0.2">
      <c r="A27" s="51"/>
      <c r="B27" s="51"/>
      <c r="C27" s="51"/>
      <c r="D27" s="51"/>
      <c r="E27" s="51"/>
      <c r="F27" s="51"/>
    </row>
    <row r="28" spans="1:6" x14ac:dyDescent="0.2">
      <c r="A28" s="31"/>
    </row>
    <row r="29" spans="1:6" ht="45" customHeight="1" x14ac:dyDescent="0.2"/>
    <row r="30" spans="1:6" ht="27" x14ac:dyDescent="0.2">
      <c r="A30" s="22" t="s">
        <v>28</v>
      </c>
      <c r="B30" s="26" t="s">
        <v>9</v>
      </c>
      <c r="C30" s="26" t="s">
        <v>10</v>
      </c>
      <c r="D30" s="28" t="s">
        <v>17</v>
      </c>
      <c r="E30" s="26" t="s">
        <v>16</v>
      </c>
    </row>
    <row r="31" spans="1:6" x14ac:dyDescent="0.2">
      <c r="A31" s="2" t="s">
        <v>0</v>
      </c>
      <c r="B31" s="27">
        <v>71.099999999999994</v>
      </c>
      <c r="C31" s="27">
        <v>72.400000000000006</v>
      </c>
      <c r="D31" s="29">
        <v>72.400000000000006</v>
      </c>
      <c r="E31" s="27">
        <v>72.400000000000006</v>
      </c>
    </row>
    <row r="32" spans="1:6" x14ac:dyDescent="0.2">
      <c r="A32" s="2" t="s">
        <v>1</v>
      </c>
      <c r="B32" s="25">
        <v>72.099999999999994</v>
      </c>
      <c r="C32" s="25">
        <v>71.3</v>
      </c>
      <c r="D32" s="23">
        <v>68</v>
      </c>
      <c r="E32" s="25">
        <v>67.400000000000006</v>
      </c>
    </row>
    <row r="33" spans="1:6" x14ac:dyDescent="0.2">
      <c r="A33" s="2" t="s">
        <v>2</v>
      </c>
      <c r="B33" s="25">
        <v>68.3</v>
      </c>
      <c r="C33" s="25">
        <v>69.099999999999994</v>
      </c>
      <c r="D33" s="18">
        <v>65.8</v>
      </c>
      <c r="E33" s="25">
        <v>65.400000000000006</v>
      </c>
    </row>
    <row r="34" spans="1:6" x14ac:dyDescent="0.2">
      <c r="A34" s="2" t="s">
        <v>3</v>
      </c>
      <c r="B34" s="25">
        <v>84.7</v>
      </c>
      <c r="C34" s="25">
        <v>84.7</v>
      </c>
      <c r="D34" s="18">
        <v>82.4</v>
      </c>
      <c r="E34" s="25">
        <v>81.099999999999994</v>
      </c>
    </row>
    <row r="35" spans="1:6" x14ac:dyDescent="0.2">
      <c r="B35" s="25"/>
      <c r="C35" s="25"/>
      <c r="D35" s="18"/>
      <c r="E35" s="25"/>
    </row>
    <row r="36" spans="1:6" x14ac:dyDescent="0.2">
      <c r="A36" s="7" t="s">
        <v>64</v>
      </c>
      <c r="B36" s="8">
        <v>74.099999999999994</v>
      </c>
      <c r="C36" s="8">
        <v>74.400000000000006</v>
      </c>
      <c r="D36" s="19">
        <v>72.2</v>
      </c>
      <c r="E36" s="8">
        <v>71.599999999999994</v>
      </c>
    </row>
    <row r="37" spans="1:6" x14ac:dyDescent="0.2">
      <c r="A37" s="36" t="s">
        <v>55</v>
      </c>
      <c r="B37" s="37"/>
      <c r="C37" s="37"/>
      <c r="D37" s="37"/>
      <c r="E37" s="37"/>
      <c r="F37" s="37"/>
    </row>
    <row r="38" spans="1:6" x14ac:dyDescent="0.2">
      <c r="A38" s="36"/>
      <c r="B38" s="37"/>
      <c r="C38" s="37"/>
      <c r="D38" s="37"/>
      <c r="E38" s="37"/>
      <c r="F38" s="37"/>
    </row>
    <row r="39" spans="1:6" x14ac:dyDescent="0.2">
      <c r="A39" s="43" t="s">
        <v>21</v>
      </c>
      <c r="B39" s="37"/>
      <c r="C39" s="37"/>
      <c r="D39" s="37"/>
      <c r="E39" s="37"/>
      <c r="F39" s="37"/>
    </row>
    <row r="40" spans="1:6" ht="54" customHeight="1" x14ac:dyDescent="0.2">
      <c r="A40" s="48" t="s">
        <v>65</v>
      </c>
      <c r="B40" s="48"/>
      <c r="C40" s="48"/>
      <c r="D40" s="48"/>
      <c r="E40" s="48"/>
      <c r="F40" s="48"/>
    </row>
    <row r="41" spans="1:6" s="21" customFormat="1" x14ac:dyDescent="0.2">
      <c r="A41" s="45" t="s">
        <v>25</v>
      </c>
      <c r="B41" s="45"/>
      <c r="C41" s="45"/>
      <c r="D41" s="45"/>
      <c r="E41" s="45"/>
      <c r="F41" s="45"/>
    </row>
    <row r="42" spans="1:6" ht="7.5" customHeight="1" x14ac:dyDescent="0.2">
      <c r="A42" s="38"/>
      <c r="B42" s="37"/>
      <c r="C42" s="37"/>
      <c r="D42" s="37"/>
      <c r="E42" s="37"/>
      <c r="F42" s="37"/>
    </row>
    <row r="43" spans="1:6" ht="42.75" customHeight="1" x14ac:dyDescent="0.2">
      <c r="A43" s="48" t="s">
        <v>43</v>
      </c>
      <c r="B43" s="48"/>
      <c r="C43" s="48"/>
      <c r="D43" s="48"/>
      <c r="E43" s="48"/>
      <c r="F43" s="48"/>
    </row>
    <row r="44" spans="1:6" x14ac:dyDescent="0.2">
      <c r="A44" s="36" t="s">
        <v>44</v>
      </c>
      <c r="B44" s="37"/>
      <c r="C44" s="37"/>
      <c r="D44" s="37"/>
      <c r="E44" s="37"/>
      <c r="F44" s="37"/>
    </row>
  </sheetData>
  <mergeCells count="20">
    <mergeCell ref="A10:B10"/>
    <mergeCell ref="A11:B11"/>
    <mergeCell ref="A12:C12"/>
    <mergeCell ref="B13:C13"/>
    <mergeCell ref="B15:C15"/>
    <mergeCell ref="A14:F14"/>
    <mergeCell ref="A43:F43"/>
    <mergeCell ref="A40:F40"/>
    <mergeCell ref="A20:F20"/>
    <mergeCell ref="A23:F23"/>
    <mergeCell ref="A16:F16"/>
    <mergeCell ref="A26:F27"/>
    <mergeCell ref="B17:C17"/>
    <mergeCell ref="B18:C18"/>
    <mergeCell ref="B19:C19"/>
    <mergeCell ref="B21:C21"/>
    <mergeCell ref="B22:C22"/>
    <mergeCell ref="A24:F24"/>
    <mergeCell ref="B25:C25"/>
    <mergeCell ref="A41:F4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Inpatient</vt:lpstr>
      <vt:lpstr>Outpatient</vt:lpstr>
      <vt:lpstr>Accident&amp;Emergency</vt:lpstr>
      <vt:lpstr>Comm Mental Health</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Waleed Backler</dc:creator>
  <cp:lastModifiedBy>Murphy, Fiona</cp:lastModifiedBy>
  <dcterms:created xsi:type="dcterms:W3CDTF">2013-09-06T09:14:06Z</dcterms:created>
  <dcterms:modified xsi:type="dcterms:W3CDTF">2016-10-27T11:15:35Z</dcterms:modified>
</cp:coreProperties>
</file>