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45" yWindow="60" windowWidth="15705" windowHeight="13335" tabRatio="588" activeTab="0"/>
  </bookViews>
  <sheets>
    <sheet name="Provider Level Data" sheetId="1" r:id="rId1"/>
    <sheet name="STP Level Data" sheetId="2" r:id="rId2"/>
    <sheet name="STP Mapping" sheetId="3" state="hidden" r:id="rId3"/>
  </sheets>
  <definedNames>
    <definedName name="_xlfn.IFERROR" hidden="1">#NAME?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<sst xmlns="http://schemas.openxmlformats.org/spreadsheetml/2006/main" count="2849" uniqueCount="842">
  <si>
    <t/>
  </si>
  <si>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</si>
  <si>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</si>
  <si>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</si>
  <si>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</si>
  <si>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</si>
  <si>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</si>
  <si>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</si>
  <si>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</si>
  <si>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</si>
  <si>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</si>
  <si>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</si>
  <si>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</si>
  <si>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</si>
  <si>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</si>
  <si>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</si>
  <si>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Provider Level Data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</si>
  <si>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</si>
  <si>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</si>
  <si>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</si>
  <si>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</si>
  <si>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</si>
  <si>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</si>
  <si>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</si>
  <si>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</si>
  <si>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</si>
  <si>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</si>
  <si>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</si>
  <si>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</si>
  <si>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</si>
  <si>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</si>
  <si>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</si>
  <si>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</si>
  <si>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</si>
  <si>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</si>
  <si>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</si>
  <si>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</si>
  <si>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NAX</t>
  </si>
  <si>
    <t>NL7</t>
  </si>
  <si>
    <t>NLW</t>
  </si>
  <si>
    <t>NMH01</t>
  </si>
  <si>
    <t>NNJ</t>
  </si>
  <si>
    <t>NR3</t>
  </si>
  <si>
    <t>NR5</t>
  </si>
  <si>
    <t>NTPAD</t>
  </si>
  <si>
    <t>NTPAL</t>
  </si>
  <si>
    <t>NX122</t>
  </si>
  <si>
    <t>R1D</t>
  </si>
  <si>
    <t>R1F</t>
  </si>
  <si>
    <t>R1H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</si>
  <si>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</si>
  <si>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</si>
  <si>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</si>
  <si>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</si>
  <si>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</si>
  <si>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</si>
  <si>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</si>
  <si>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</si>
  <si>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</si>
  <si>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</si>
  <si>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</si>
  <si>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</si>
  <si>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</si>
  <si>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</si>
  <si>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</si>
  <si>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</si>
  <si>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</si>
  <si>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</si>
  <si>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</si>
  <si>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</si>
  <si>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</si>
  <si>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</si>
  <si>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</si>
  <si>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</si>
  <si>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</si>
  <si>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</si>
  <si>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</si>
  <si>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</si>
  <si>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</si>
  <si>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</si>
  <si>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</si>
  <si>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</si>
  <si>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</si>
  <si>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</si>
  <si>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</si>
  <si>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</si>
  <si>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</si>
  <si>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</si>
  <si>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</si>
  <si>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RE9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</si>
  <si>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</si>
  <si>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</si>
  <si>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</si>
  <si>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</si>
  <si>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</si>
  <si>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</si>
  <si>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</si>
  <si>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</si>
  <si>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</si>
  <si>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</si>
  <si>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</si>
  <si>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</si>
  <si>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</si>
  <si>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</si>
  <si>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</si>
  <si>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</si>
  <si>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</si>
  <si>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</si>
  <si>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</si>
  <si>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</si>
  <si>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</si>
  <si>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</si>
  <si>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</si>
  <si>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</si>
  <si>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</si>
  <si>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</si>
  <si>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</si>
  <si>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</si>
  <si>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</si>
  <si>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</si>
  <si>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</si>
  <si>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</si>
  <si>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</si>
  <si>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</si>
  <si>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</si>
  <si>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</si>
  <si>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</si>
  <si>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</si>
  <si>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</si>
  <si>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</si>
  <si>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</si>
  <si>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</si>
  <si>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</si>
  <si>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</si>
  <si>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</si>
  <si>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</si>
  <si>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</si>
  <si>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</si>
  <si>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</si>
  <si>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</si>
  <si>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</si>
  <si>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</si>
  <si>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</si>
  <si>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</si>
  <si>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</si>
  <si>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</si>
  <si>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</si>
  <si>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</si>
  <si>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</si>
  <si>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</si>
  <si>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</si>
  <si>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</si>
  <si>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</si>
  <si>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</si>
  <si>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</si>
  <si>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</si>
  <si>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</si>
  <si>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</si>
  <si>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</si>
  <si>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</si>
  <si>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</si>
  <si>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</si>
  <si>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</si>
  <si>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</si>
  <si>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</si>
  <si>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</si>
  <si>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</si>
  <si>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</si>
  <si>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</si>
  <si>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</si>
  <si>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</si>
  <si>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</si>
  <si>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</si>
  <si>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</si>
  <si>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</si>
  <si>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</si>
  <si>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</si>
  <si>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</si>
  <si>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</si>
  <si>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</si>
  <si>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</si>
  <si>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</si>
  <si>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</si>
  <si>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</si>
  <si>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</si>
  <si>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</si>
  <si>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</si>
  <si>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</si>
  <si>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</si>
  <si>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</si>
  <si>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</si>
  <si>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</si>
  <si>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</si>
  <si>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</si>
  <si>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</si>
  <si>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</si>
  <si>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</si>
  <si>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</si>
  <si>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</si>
  <si>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</si>
  <si>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</si>
  <si>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</si>
  <si>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</si>
  <si>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</si>
  <si>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</si>
  <si>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</si>
  <si>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</si>
  <si>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</si>
  <si>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</si>
  <si>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</si>
  <si>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</si>
  <si>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</si>
  <si>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</si>
  <si>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</si>
  <si>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</si>
  <si>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</si>
  <si>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</si>
  <si>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Y01069</t>
  </si>
  <si>
    <t>Y01231</t>
  </si>
  <si>
    <t>Y02428</t>
  </si>
  <si>
    <t>Y02615</t>
  </si>
  <si>
    <t>Y02688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</si>
  <si>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</si>
  <si>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</si>
  <si>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</si>
  <si>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</si>
  <si>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</si>
  <si>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</si>
  <si>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</si>
  <si>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</si>
  <si>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</si>
  <si>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</si>
  <si>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AF002</t>
  </si>
  <si>
    <t>AF003</t>
  </si>
  <si>
    <t>AJN</t>
  </si>
  <si>
    <t>F84747</t>
  </si>
  <si>
    <t>NDA55</t>
  </si>
  <si>
    <t>NDA56</t>
  </si>
  <si>
    <t>NDA57</t>
  </si>
  <si>
    <t>NJS05</t>
  </si>
  <si>
    <t>NLO01</t>
  </si>
  <si>
    <t>NLO09</t>
  </si>
  <si>
    <t>NLO10</t>
  </si>
  <si>
    <t>NLO11</t>
  </si>
  <si>
    <t>NLO12</t>
  </si>
  <si>
    <t>NLX02</t>
  </si>
  <si>
    <t>NLX24</t>
  </si>
  <si>
    <t>NNF09</t>
  </si>
  <si>
    <t>NNF28</t>
  </si>
  <si>
    <t>NQ106</t>
  </si>
  <si>
    <t>NQ108</t>
  </si>
  <si>
    <t>NQT10</t>
  </si>
  <si>
    <t>NTP11</t>
  </si>
  <si>
    <t>R1J</t>
  </si>
  <si>
    <t>R1K</t>
  </si>
  <si>
    <t>Y02147</t>
  </si>
  <si>
    <t>Y02696</t>
  </si>
  <si>
    <t>Y02875</t>
  </si>
  <si>
    <t>Y03571</t>
  </si>
  <si>
    <t>Region</t>
  </si>
  <si>
    <t>Y02973</t>
  </si>
  <si>
    <t>Paulton Memorial Hospital</t>
  </si>
  <si>
    <t>Unify2 data collection - MSitAE</t>
  </si>
  <si>
    <t>NEH06</t>
  </si>
  <si>
    <t>ATQ02</t>
  </si>
  <si>
    <t>A&amp;E Attendances &amp; Emergency Admisson monthly statistics, NHS and independent sector organisations in England</t>
  </si>
  <si>
    <t>A&amp;E attendances, performance and emergency admissions</t>
  </si>
  <si>
    <t>Paul Steele - Unify2@dh.gsi.gov.uk</t>
  </si>
  <si>
    <t>Sustainability and Transformation Plan Level Data</t>
  </si>
  <si>
    <t>STP</t>
  </si>
  <si>
    <t>Bath, Swindon and Wiltshire</t>
  </si>
  <si>
    <t>Birmingham and Solihull</t>
  </si>
  <si>
    <t>Bristol, North Somerset and South Gloucestershire</t>
  </si>
  <si>
    <t>Buckinghamshire, Oxfordshire and Berkshire West</t>
  </si>
  <si>
    <t>Cambridgeshire and Peterborough</t>
  </si>
  <si>
    <t>Cheshire and Merseyside</t>
  </si>
  <si>
    <t>Cornwall and the Isles of Scilly</t>
  </si>
  <si>
    <t>Coventry and Warwickshire</t>
  </si>
  <si>
    <t>Derbyshire</t>
  </si>
  <si>
    <t>Devon</t>
  </si>
  <si>
    <t>Dorset</t>
  </si>
  <si>
    <t>Durham, Darlington, Tees, Hambleton, Richmondshire and Whitby</t>
  </si>
  <si>
    <t>Frimley Health</t>
  </si>
  <si>
    <t>Gloucestershire</t>
  </si>
  <si>
    <t>Greater Manchester</t>
  </si>
  <si>
    <t>Hampshire and the Isle of Wight</t>
  </si>
  <si>
    <t>Herefordshire and Worcestershire</t>
  </si>
  <si>
    <t>Hertfordshire and West Essex</t>
  </si>
  <si>
    <t>Humber, Coast and Vale</t>
  </si>
  <si>
    <t>Kent &amp; Medway</t>
  </si>
  <si>
    <t>Lancashire and South Cumbria</t>
  </si>
  <si>
    <t>Leicester, Leicestershire and Rutland</t>
  </si>
  <si>
    <t>Lincolnshire</t>
  </si>
  <si>
    <t>Mid and South Essex</t>
  </si>
  <si>
    <t>Milton Keynes, Bedfordshire and Luton</t>
  </si>
  <si>
    <t>Norfolk &amp; Waveney</t>
  </si>
  <si>
    <t>North Central London</t>
  </si>
  <si>
    <t>North East London</t>
  </si>
  <si>
    <t>North West London</t>
  </si>
  <si>
    <t>Northamptonshire</t>
  </si>
  <si>
    <t>Northumberland, Tyne and Wear</t>
  </si>
  <si>
    <t>Nottinghamshire</t>
  </si>
  <si>
    <t>Shropshire and Telford and Wrekin</t>
  </si>
  <si>
    <t>Somerset</t>
  </si>
  <si>
    <t>South East London</t>
  </si>
  <si>
    <t>South West London</t>
  </si>
  <si>
    <t>South Yorkshire and Bassetlaw</t>
  </si>
  <si>
    <t>Staffordshire</t>
  </si>
  <si>
    <t>Suffolk and North East Essex</t>
  </si>
  <si>
    <t>Surrey Heartlands</t>
  </si>
  <si>
    <t>Sussex &amp; East Surrey</t>
  </si>
  <si>
    <t>The Black Country</t>
  </si>
  <si>
    <t>West Yorkshire</t>
  </si>
  <si>
    <t xml:space="preserve">West, North and East Cumbria </t>
  </si>
  <si>
    <t>Org code</t>
  </si>
  <si>
    <t xml:space="preserve">Region </t>
  </si>
  <si>
    <t>LONDON COMMISSIONING REGION</t>
  </si>
  <si>
    <t>BARKING, HAVERING AND REDBRIDGE UNIVERSITY HOSPITALS NHS TRUST</t>
  </si>
  <si>
    <t>BARTS HEALTH NHS TRUST</t>
  </si>
  <si>
    <t>BECKENHAM BEACON UCC</t>
  </si>
  <si>
    <t>CENTRAL LONDON COMMUNITY HEALTHCARE NHS TRUST</t>
  </si>
  <si>
    <t>CHELSEA AND WESTMINSTER HOSPITAL NHS FOUNDATION TRUST</t>
  </si>
  <si>
    <t>CROYDON HEALTH SERVICES NHS TRUST</t>
  </si>
  <si>
    <t>EDMONTON GP WALK IN CENTRE</t>
  </si>
  <si>
    <t>EDRIDGE ROAD COMMUNITY HEALTH CENTRE</t>
  </si>
  <si>
    <t>EPSOM AND ST HELIER UNIVERSITY HOSPITALS NHS TRUST</t>
  </si>
  <si>
    <t>GUY'S AND ST THOMAS' NHS FOUNDATION TRUST</t>
  </si>
  <si>
    <t>HAROLD WOOD WALK IN CENTRE</t>
  </si>
  <si>
    <t>HOMERTON UNIVERSITY HOSPITAL NHS FOUNDATION TRUST</t>
  </si>
  <si>
    <t>HOUNSLOW AND RICHMOND COMMUNITY HEALTHCARE NHS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</si>
  <si>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</si>
  <si>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</si>
  <si>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</si>
  <si>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</si>
  <si>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HEALTHCARE NHS TRUST</t>
  </si>
  <si>
    <t>MOORFIELDS EYE HOSPITAL NHS FOUNDATION TRUST</t>
  </si>
  <si>
    <t>NORTH EAST LONDON NHS FOUNDATION TRUST</t>
  </si>
  <si>
    <t>NORTH MIDDLESEX UNIVERSITY HOSPITAL NHS TRUST</t>
  </si>
  <si>
    <t>ORCHARD VILLAGE WALK-IN-CENTRE</t>
  </si>
  <si>
    <t>PARKWAY MIU</t>
  </si>
  <si>
    <t>PURLEY MIU</t>
  </si>
  <si>
    <t>ROYAL BROMPTON &amp; HAREFIELD NHS FOUNDATION TRUST</t>
  </si>
  <si>
    <t>ROYAL FREE LONDON NHS FOUNDATION TRUST</t>
  </si>
  <si>
    <t>ROYAL NATIONAL ORTHOPAEDIC HOSPITAL NHS TRUST</t>
  </si>
  <si>
    <t>ST ANDREWS WALK-IN CENTRE</t>
  </si>
  <si>
    <t>ST GEORGE'S UNIVERSITY HOSPITALS NHS FOUNDATION TRUST</t>
  </si>
  <si>
    <t>THE BARKANTINE PRACTICE</t>
  </si>
  <si>
    <t>THE HILLINGDON HOSPITALS NHS FOUNDATION TRUST</t>
  </si>
  <si>
    <t>Y03094</t>
  </si>
  <si>
    <t>THE JUNCTION HC - UNREGISTERED PATIENTS</t>
  </si>
  <si>
    <t>THE RIDGEWAY SURGERY</t>
  </si>
  <si>
    <t>THE WHITTINGTON HOSPITAL NHS TRUST</t>
  </si>
  <si>
    <t>UNIVERSITY COLLEGE LONDON HOSPITALS NHS FOUNDATION TRUST</t>
  </si>
  <si>
    <t>URGENT CARE CENTRE</t>
  </si>
  <si>
    <t>WALDRON - HURLEY UNREGISTERED PRACTICE</t>
  </si>
  <si>
    <t>MIDLANDS AND EAST OF ENGLAND COMMISSIONING REGION</t>
  </si>
  <si>
    <t>ASSURA VERTIS URGENT CARE CENTRES (BIRMINGHAM)</t>
  </si>
  <si>
    <t>8J094</t>
  </si>
  <si>
    <t>BADGER LTD</t>
  </si>
  <si>
    <t>BASILDON AND THURROCK UNIVERSITY HOSPITALS NHS FOUNDATION TRUST</t>
  </si>
  <si>
    <t>BEDFORD HOSPITAL NHS TRUST</t>
  </si>
  <si>
    <t>BIRMINGHAM WIC</t>
  </si>
  <si>
    <t>BIRMINGHAM WOMEN'S AND CHILDREN'S NHS FOUNDATION TRUST</t>
  </si>
  <si>
    <t>BURTON HOSPITALS NHS FOUNDATION TRUST</t>
  </si>
  <si>
    <t>CAMBRIDGE UNIVERSITY HOSPITALS NHS FOUNDATION TRUST</t>
  </si>
  <si>
    <t>CHESTERFIELD ROYAL HOSPITAL NHS FOUNDATION TRUST</t>
  </si>
  <si>
    <t>CLACTON HOSPITAL</t>
  </si>
  <si>
    <t>COLCHESTER HOSPITAL UNIVERSITY NHS FOUNDATION TRUST</t>
  </si>
  <si>
    <t>CORBY URGENT CARE CENTRE</t>
  </si>
  <si>
    <t>COVENTRY AND WARWICKSHIRE PARTNERSHIP NHS TRUST</t>
  </si>
  <si>
    <t>DERBY TEACHING HOSPITALS NHS FOUNDATION TRUST</t>
  </si>
  <si>
    <t>DERBYSHIRE COMMUNITY HEALTH SERVICES NHS FOUNDATION TRUST</t>
  </si>
  <si>
    <t>DERBYSHIRE HEALTH UNITED LTD</t>
  </si>
  <si>
    <t>EAST AND NORTH HERTFORDSHIRE NHS TRUST</t>
  </si>
  <si>
    <t>EAST COAST COMMUNITY HEALTHCARE C.I.C</t>
  </si>
  <si>
    <t>FRYATT HOSPITAL</t>
  </si>
  <si>
    <t>GEORGE ELIOT HOSPITAL NHS TRUST</t>
  </si>
  <si>
    <t>GREET GENERAL PRACTICE &amp; URGENT CARE CENTRE</t>
  </si>
  <si>
    <t>HAVERSTOCK HEALTHCARE (CHESHUNT COMMUNITY HOSPITAL)</t>
  </si>
  <si>
    <t>HEART OF ENGLAND NHS FOUNDATION TRUST</t>
  </si>
  <si>
    <t>HERTFORDSHIRE COMMUNITY NHS TRUST</t>
  </si>
  <si>
    <t>HINCHINGBROOKE HEALTH CARE NHS TRUST</t>
  </si>
  <si>
    <t>IPSWICH HOSPITAL NHS TRUST</t>
  </si>
  <si>
    <t>JAMES PAGET UNIVERSITY HOSPITALS NHS FOUNDATION TRUST</t>
  </si>
  <si>
    <t>KETTERING GENERAL HOSPITAL NHS FOUNDATION TRUST</t>
  </si>
  <si>
    <t>LATHAM HOUSE MEDICAL PRACTICE</t>
  </si>
  <si>
    <t>LINCOLNSHIRE COMMUNITY HEALTH SERVICES NHS TRUST</t>
  </si>
  <si>
    <t>LOUGHBOROUGH URGENT CARE CENTRE</t>
  </si>
  <si>
    <t>LUTON AND DUNSTABLE UNIVERSITY HOSPITAL NHS FOUNDATION TRUST</t>
  </si>
  <si>
    <t>MARKET HARBOROUGH MED.CTR</t>
  </si>
  <si>
    <t>MARKET HARBOROUGH URGENT CARE CENTRE</t>
  </si>
  <si>
    <t>MELTON MOWBRAY URGENT CARE CENTRE</t>
  </si>
  <si>
    <t>MID ESSEX HOSPITAL SERVICES NHS TRUST</t>
  </si>
  <si>
    <t>MILTON KEYNES UNIVERSITY HOSPITAL NHS FOUNDATION TRUST</t>
  </si>
  <si>
    <t>Y02652</t>
  </si>
  <si>
    <t>NHS COVENTRY HEALTHCARE &amp; WIC</t>
  </si>
  <si>
    <t>NORFOLK AND NORWICH UNIVERSITY HOSPITALS NHS FOUNDATION TRUST</t>
  </si>
  <si>
    <t>NORTHAMPTON GENERAL HOSPITAL NHS TRUST</t>
  </si>
  <si>
    <t>NORWICH PRACTICES LTD (CASTLE MALL)</t>
  </si>
  <si>
    <t>NOTTINGHAM CITYCARE PARTNERSHIP</t>
  </si>
  <si>
    <t>NOTTINGHAM UNIVERSITY HOSPITALS NHS TRUST</t>
  </si>
  <si>
    <t>OADBY &amp; WIGSTON URGENT CARE CENTRE</t>
  </si>
  <si>
    <t>OAKHAM MEDICAL PRACTICE</t>
  </si>
  <si>
    <t>OAKHAM URGENT CARE CENTRE</t>
  </si>
  <si>
    <t>PETERBOROUGH AND STAMFORD HOSPITALS NHS FOUNDATION TRUST</t>
  </si>
  <si>
    <t>PUTNOE MEDICAL CENTRE WALK IN CENTRE</t>
  </si>
  <si>
    <t>SANDWELL AND WEST BIRMINGHAM HOSPITALS NHS TRUST</t>
  </si>
  <si>
    <t>SHERWOOD FOREST HOSPITALS NHS FOUNDATION TRUST</t>
  </si>
  <si>
    <t>SHREWSBURY AND TELFORD HOSPITAL NHS TRUST</t>
  </si>
  <si>
    <t>SHROPSHIRE COMMUNITY HEALTH NHS TRUST</t>
  </si>
  <si>
    <t>SOUTH BIRMINGHAM GP WALK IN CENTRE</t>
  </si>
  <si>
    <t>SOUTH WARWICKSHIRE NHS FOUNDATION TRUST</t>
  </si>
  <si>
    <t>SOUTHEND UNIVERSITY HOSPITAL NHS FOUNDATION TRUST</t>
  </si>
  <si>
    <t>Y02470</t>
  </si>
  <si>
    <t>SSAFA CARE WALK-IN-CENTRE</t>
  </si>
  <si>
    <t>SUMMERFIELD GP SURG &amp; URGENT CARE CENTRE</t>
  </si>
  <si>
    <t>THE DUDLEY GROUP NHS FOUNDATION TRUST</t>
  </si>
  <si>
    <t>THE PRINCESS ALEXANDRA HOSPITAL NHS TRUST</t>
  </si>
  <si>
    <t>THE QUEEN ELIZABETH HOSPITAL, KING'S LYNN, NHS FOUNDATION TRUST</t>
  </si>
  <si>
    <t>THE ROBERT JONES AND AGNES HUNT ORTHOPAEDIC HOSPITAL NHS FOUNDATION TRUST</t>
  </si>
  <si>
    <t>THE ROYAL WOLVERHAMPTON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</si>
  <si>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</si>
  <si>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</si>
  <si>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</si>
  <si>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LEICESTER NHS TRUST</t>
  </si>
  <si>
    <t>UNIVERSITY HOSPITALS OF NORTH MIDLANDS NHS TRUST</t>
  </si>
  <si>
    <t>WALSALL HEALTHCARE NHS TRUST</t>
  </si>
  <si>
    <t>WALSALL URGENT CARE CENTRE (COMMUNITY SITE)</t>
  </si>
  <si>
    <t>WEST HERTFORDSHIRE HOSPITALS NHS TRUST</t>
  </si>
  <si>
    <t>WEST SUFFOLK NHS FOUNDATION TRUST</t>
  </si>
  <si>
    <t>WORCESTERSHIRE ACUTE HOSPITALS NHS TRUST</t>
  </si>
  <si>
    <t>WYE VALLEY NHS TRUST</t>
  </si>
  <si>
    <t>NORTH OF ENGLAND COMMISSIONING REGION</t>
  </si>
  <si>
    <t>5 BOROUGHS PARTNERSHIP NHS FOUNDATION TRUST</t>
  </si>
  <si>
    <t>AINTREE UNIVERSITY HOSPITAL NHS FOUNDATION TRUST</t>
  </si>
  <si>
    <t>AIREDALE NHS FOUNDATION TRUST</t>
  </si>
  <si>
    <t>ALDER HEY CHILDREN'S NHS FOUNDATION TRUST</t>
  </si>
  <si>
    <t>BARNSLEY HOSPITAL NHS FOUNDATION TRUST</t>
  </si>
  <si>
    <t>BLACKPOOL TEACHING HOSPITALS NHS FOUNDATION TRUST</t>
  </si>
  <si>
    <t>BOLTON NHS FOUNDATION TRUST</t>
  </si>
  <si>
    <t>BRADFORD TEACHING HOSPITALS NHS FOUNDATION TRUST</t>
  </si>
  <si>
    <t>BRANSHOLME HEALTH CENTRE</t>
  </si>
  <si>
    <t>BRIDGEWATER COMMUNITY HEALTHCARE NHS FOUNDATION TRUST</t>
  </si>
  <si>
    <t>CALDERDALE AND HUDDERSFIELD NHS FOUNDATION TRUST</t>
  </si>
  <si>
    <t>CENTRAL MANCHESTER UNIVERSITY HOSPITALS NHS FOUNDATION TRUST</t>
  </si>
  <si>
    <t>CITY HOSPITALS SUNDERLAND NHS FOUNDATION TRUST</t>
  </si>
  <si>
    <t>COUNTESS OF CHESTER HOSPITAL NHS FOUNDATION TRUST</t>
  </si>
  <si>
    <t>COUNTY DURHAM AND DARLINGTON NHS FOUNDATION TRUST</t>
  </si>
  <si>
    <t>CUMBRIA PARTNERSHIP NHS FOUNDATION TRUST</t>
  </si>
  <si>
    <t>DONCASTER AND BASSETLAW TEACHING HOSPITALS NHS FOUNDATION TRUST</t>
  </si>
  <si>
    <t>EAST CHESHIRE NHS TRUST</t>
  </si>
  <si>
    <t>EAST LANCASHIRE HOSPITALS NHS TRUST</t>
  </si>
  <si>
    <t>FREEDOM CENTRE</t>
  </si>
  <si>
    <t>GATESHEAD HEALTH NHS FOUNDATION TRUST</t>
  </si>
  <si>
    <t>HARROGATE AND DISTRICT NHS FOUNDATION TRUST</t>
  </si>
  <si>
    <t>HULL AND EAST YORKSHIRE HOSPITALS NHS TRUST</t>
  </si>
  <si>
    <t>HUMBER NHS FOUNDATION TRUST</t>
  </si>
  <si>
    <t>LANCASHIRE TEACHING HOSPITALS NHS FOUNDATION TRUST</t>
  </si>
  <si>
    <t>LCD-LEEDS-OOH</t>
  </si>
  <si>
    <t>LEEDS TEACHING HOSPITALS NHS TRUST</t>
  </si>
  <si>
    <t>LINDLEY HOUSE HEALTH CENTRE</t>
  </si>
  <si>
    <t>LIVERPOOL COMMUNITY HEALTH NHS TRUST</t>
  </si>
  <si>
    <t>LIVERPOOL HEART AND CHEST HOSPITAL NHS FOUNDATION TRUST</t>
  </si>
  <si>
    <t>LIVERPOOL WOMEN'S NHS FOUNDATION TRUST</t>
  </si>
  <si>
    <t>LOCAL CARE DIRECT OOH</t>
  </si>
  <si>
    <t>RW4</t>
  </si>
  <si>
    <t>MERSEY CARE NHS FOUNDATION TRUST</t>
  </si>
  <si>
    <t>MID CHESHIRE HOSPITALS NHS FOUNDATION TRUST</t>
  </si>
  <si>
    <t>MID YORKSHIRE HOSPITALS NHS TRUST</t>
  </si>
  <si>
    <t>NORTH CUMBRIA UNIVERSITY HOSPITALS NHS TRUST</t>
  </si>
  <si>
    <t>NORTH TEES AND HARTLEPOOL NHS FOUNDATION TRUST</t>
  </si>
  <si>
    <t>NORTHERN LINCOLNSHIRE AND GOOLE NHS FOUNDATION TRUST</t>
  </si>
  <si>
    <t>NORTHUMBRIA HEALTHCARE NHS FOUNDATION TRUST</t>
  </si>
  <si>
    <t>PENNINE ACUTE HOSPITALS NHS TRUST</t>
  </si>
  <si>
    <t>PENNINE CARE NHS FOUNDATION TRUST</t>
  </si>
  <si>
    <t>ROYAL LIVERPOOL AND BROADGREEN UNIVERSITY HOSPITALS NHS TRUST</t>
  </si>
  <si>
    <t>SALFORD ROYAL NHS FOUNDATION TRUST</t>
  </si>
  <si>
    <t>AXT02</t>
  </si>
  <si>
    <t>SHAKESPEARE WALK-IN CENTRE</t>
  </si>
  <si>
    <t>SHEFFIELD CHILDREN'S NHS FOUNDATION TRUST</t>
  </si>
  <si>
    <t>RHQ</t>
  </si>
  <si>
    <t>SHEFFIELD TEACHING HOSPITALS NHS FOUNDATION TRUST</t>
  </si>
  <si>
    <t>SOUTH TEES HOSPITALS NHS FOUNDATION TRUST</t>
  </si>
  <si>
    <t>SOUTH TYNESIDE NHS FOUNDATION TRUST</t>
  </si>
  <si>
    <t>SOUTH WEST YORKSHIRE PARTNERSHIP NHS FOUNDATION TRUST</t>
  </si>
  <si>
    <t>SOUTHPORT AND ORMSKIRK HOSPITAL NHS TRUST</t>
  </si>
  <si>
    <t>ST HELENS AND KNOWSLEY HOSPITAL SERVICES NHS TRUST</t>
  </si>
  <si>
    <t>STOCKPORT NHS FOUNDATION TRUST</t>
  </si>
  <si>
    <t>SUNDERLAND GP OUT OF HOURS</t>
  </si>
  <si>
    <t>TAMESIDE AND GLOSSOP INTEGRATED CARE NHS FOUNDATION TRUST</t>
  </si>
  <si>
    <t>THE CHRISTIE NHS FOUNDATION TRUST</t>
  </si>
  <si>
    <t>THE NEWCASTLE UPON TYNE HOSPITALS NHS FOUNDATION TRUST</t>
  </si>
  <si>
    <t>THE ROTHERHAM NHS FOUNDATION TRUST</t>
  </si>
  <si>
    <t>THE WALTON CENTRE NHS FOUNDATION TRUST</t>
  </si>
  <si>
    <t>UNIVERSITY HOSPITAL OF SOUTH MANCHESTER NHS FOUNDATION TRUST</t>
  </si>
  <si>
    <t>UNIVERSITY HOSPITALS OF MORECAMBE BAY NHS FOUNDATION TRUST</t>
  </si>
  <si>
    <t>WARRINGTON AND HALTON HOSPITALS NHS FOUNDATION TRUST</t>
  </si>
  <si>
    <t>WIRRAL COMMUNITY NHS FOUNDATION TRUST</t>
  </si>
  <si>
    <t>WIRRAL UNIVERSITY TEACHING HOSPITAL NHS FOUNDATION TRUST</t>
  </si>
  <si>
    <t>WORKINGTON HEALTH LIMITED</t>
  </si>
  <si>
    <t>WRIGHTINGTON, WIGAN AND LEIGH NHS FOUNDATION TRUST</t>
  </si>
  <si>
    <t>YORK TEACHING HOSPITAL NHS FOUNDATION TRUST</t>
  </si>
  <si>
    <t>SOUTH OF ENGLAND COMMISSIONING REGION</t>
  </si>
  <si>
    <t>ASHFORD AND ST PETER'S HOSPITALS NHS FOUNDATION TRUST</t>
  </si>
  <si>
    <t>ASHFORD HEALTH CENTRE</t>
  </si>
  <si>
    <t>ASSURA READING LLP</t>
  </si>
  <si>
    <t>BERKSHIRE HEALTHCARE NHS FOUNDATION TRUST</t>
  </si>
  <si>
    <t>Y04538</t>
  </si>
  <si>
    <t>BRACKNELL URGENT CARE CENTRE WIC</t>
  </si>
  <si>
    <t>BRIGHTON AND SUSSEX UNIVERSITY HOSPITALS NHS TRUST</t>
  </si>
  <si>
    <t>BRISTOL COMMUNITY HEALTH</t>
  </si>
  <si>
    <t>BUCKINGHAMSHIRE HEALTHCARE NHS TRUST</t>
  </si>
  <si>
    <t>CARFAX HEALTH ENTERPRISE</t>
  </si>
  <si>
    <t>NLT02</t>
  </si>
  <si>
    <t>CLEVEDON HOSPITAL</t>
  </si>
  <si>
    <t>RJ8</t>
  </si>
  <si>
    <t>CORNWALL PARTNERSHIP NHS FOUNDATION TRUST</t>
  </si>
  <si>
    <t>DARTFORD AND GRAVESHAM NHS TRUST</t>
  </si>
  <si>
    <t>DORSET COUNTY HOSPITAL NHS FOUNDATION TRUST</t>
  </si>
  <si>
    <t>DORSET HEALTHCARE UNIVERSITY NHS FOUNDATION TRUST</t>
  </si>
  <si>
    <t>DR JM RIBCHESTER &amp; PARTNERS</t>
  </si>
  <si>
    <t>EAST KENT HOSPITALS UNIVERSITY NHS FOUNDATION TRUST</t>
  </si>
  <si>
    <t>EAST SUSSEX HEALTHCARE NHS TRUST</t>
  </si>
  <si>
    <t>DD401</t>
  </si>
  <si>
    <t>EXMOUTH MINOR INJURY UNIT</t>
  </si>
  <si>
    <t>FRIMLEY HEALTH NHS FOUNDATION TRUST</t>
  </si>
  <si>
    <t>GLOUCESTERSHIRE CARE SERVICES NHS TRUST</t>
  </si>
  <si>
    <t>GLOUCESTERSHIRE HOSPITALS NHS FOUNDATION TRUST</t>
  </si>
  <si>
    <t>GREAT WESTERN HOSPITALS NHS FOUNDATION TRUST</t>
  </si>
  <si>
    <t>HAMPSHIRE HOSPITALS NHS FOUNDATION TRUST</t>
  </si>
  <si>
    <t>HASLEMERE MINOR INJURIES UNIT</t>
  </si>
  <si>
    <t>ISLE OF WIGHT NHS TRUST</t>
  </si>
  <si>
    <t>KENT COMMUNITY HEALTH NHS FOUNDATION TRUST</t>
  </si>
  <si>
    <t>LIVEWELL SOUTHWEST</t>
  </si>
  <si>
    <t>MAIDSTONE AND TUNBRIDGE WELLS NHS TRUST</t>
  </si>
  <si>
    <t>MEDWAY NHS FOUNDATION TRUST</t>
  </si>
  <si>
    <t>NORTH BRISTOL NHS TRUST</t>
  </si>
  <si>
    <t>NORTHERN DEVON HEALTHCARE NHS TRUST</t>
  </si>
  <si>
    <t>L83087</t>
  </si>
  <si>
    <t>OKEHAMPTON MEDICAL CENTRE</t>
  </si>
  <si>
    <t>OXFORD HEALTH NHS FOUNDATION TRUST</t>
  </si>
  <si>
    <t>OXFORD UNIVERSITY HOSPITALS NHS FOUNDATION TRUST</t>
  </si>
  <si>
    <t>PAULTON MEMORIAL HOSPITAL</t>
  </si>
  <si>
    <t>PLYMOUTH HOSPITALS NHS TRUST</t>
  </si>
  <si>
    <t>POOLE HOSPITAL NHS FOUNDATION TRUST</t>
  </si>
  <si>
    <t>PORTSMOUTH HOSPITALS NHS TRUST</t>
  </si>
  <si>
    <t>QUEEN VICTORIA HOSPITAL NHS FOUNDATION TRUST</t>
  </si>
  <si>
    <t>ROYAL BERKSHIRE NHS FOUNDATION TRUST</t>
  </si>
  <si>
    <t>ROYAL CORNWALL HOSPITALS NHS TRUST</t>
  </si>
  <si>
    <t>ROYAL DEVON AND EXETER NHS FOUNDATION TRUST</t>
  </si>
  <si>
    <t>ROYAL SURREY COUNTY HOSPITAL NHS FOUNDATION TRUST</t>
  </si>
  <si>
    <t>ROYAL UNITED HOSPITALS BATH NHS FOUNDATION TRUST</t>
  </si>
  <si>
    <t>SALISBURY NHS FOUNDATION TRUST</t>
  </si>
  <si>
    <t>Y02666</t>
  </si>
  <si>
    <t>SALISBURY WALK-IN HC</t>
  </si>
  <si>
    <t>SOMERSET PARTNERSHIP NHS FOUNDATION TRUST</t>
  </si>
  <si>
    <t>RYF</t>
  </si>
  <si>
    <t>SOUTH WESTERN AMBULANCE SERVICE NHS FOUNDATION TRUST</t>
  </si>
  <si>
    <t>SOUTHAMPTON NHS TREATMENT CENTRE</t>
  </si>
  <si>
    <t>SOUTHERN HEALTH NHS FOUNDATION TRUST</t>
  </si>
  <si>
    <t>ST MARY'S NHS TREATMENT CENTRE</t>
  </si>
  <si>
    <t>SURREY AND SUSSEX HEALTHCARE NHS TRUST</t>
  </si>
  <si>
    <t>SUSSEX COMMUNITY NHS FOUNDATION TRUST</t>
  </si>
  <si>
    <t>TAUNTON AND SOMERSET NHS FOUNDATION TRUST</t>
  </si>
  <si>
    <t>TETBURY HOSPITAL TRUST LTD</t>
  </si>
  <si>
    <t>THE ROYAL BOURNEMOUTH AND CHRISTCHURCH HOSPITALS NHS FOUNDATION TRUST</t>
  </si>
  <si>
    <t>TORBAY AND SOUTH DEVON NHS FOUNDATION TRUST</t>
  </si>
  <si>
    <t>UNIVERSITY HOSPITAL SOUTHAMPTON NHS FOUNDATION TRUST</t>
  </si>
  <si>
    <t>UNIVERSITY HOSPITALS BRISTOL NHS FOUNDATION TRUST</t>
  </si>
  <si>
    <t>WESTERN SUSSEX HOSPITALS NHS FOUNDATION TRUST</t>
  </si>
  <si>
    <t>WESTON AREA HEALTH NHS TRUST</t>
  </si>
  <si>
    <t>WEYBRIDGE WALK IN CENTRE</t>
  </si>
  <si>
    <t>WOKING WALK IN CENTRE</t>
  </si>
  <si>
    <t>YATE WEST GATE CENTRE</t>
  </si>
  <si>
    <t>YEOVIL DISTRICT HOSPITAL NHS FOUNDATION TRUST</t>
  </si>
  <si>
    <t>NNF70</t>
  </si>
  <si>
    <t>North Of England Commissioning Region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</si>
  <si>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</si>
  <si>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</si>
  <si>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</si>
  <si>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</si>
  <si>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</si>
  <si>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</si>
  <si>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</si>
  <si>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</si>
  <si>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South Of England Commissioning Region</t>
  </si>
  <si>
    <t>NTV0b</t>
  </si>
  <si>
    <t>ASHFORD WALK-IN-CENTRE</t>
  </si>
  <si>
    <t>NTV0W</t>
  </si>
  <si>
    <t xml:space="preserve">Woking walk in center </t>
  </si>
  <si>
    <t>Y03007</t>
  </si>
  <si>
    <t>ERDINGTON GP HEALTH &amp; WELLBEING WIC</t>
  </si>
  <si>
    <t>Y02572</t>
  </si>
  <si>
    <t xml:space="preserve">Park Community Practice </t>
  </si>
  <si>
    <t>Y02584</t>
  </si>
  <si>
    <t>NQT5F</t>
  </si>
  <si>
    <t>WALK IN CENTRE</t>
  </si>
  <si>
    <t>NNF76</t>
  </si>
  <si>
    <t>THE WILBERFORCE HEALTH CENTRE</t>
  </si>
  <si>
    <t>C83023</t>
  </si>
  <si>
    <t>Sleaford Medical Group</t>
  </si>
  <si>
    <t>NTV1M</t>
  </si>
  <si>
    <t>SKELMERSDALE WALK IN CENTRE</t>
  </si>
  <si>
    <t>Y00751</t>
  </si>
  <si>
    <t>EAST BERKS PRIMARY CARE OOH</t>
  </si>
  <si>
    <t>Walk In Centre</t>
  </si>
  <si>
    <t>R0A</t>
  </si>
  <si>
    <t>MANCHESTER UNIVERSITY NHS FOUNDATION TRUST</t>
  </si>
  <si>
    <t>9th November 2017</t>
  </si>
  <si>
    <t>NTV0B</t>
  </si>
  <si>
    <t>Badger Ltd</t>
  </si>
  <si>
    <t>Tetbury Hospital Trust Ltd</t>
  </si>
  <si>
    <t>Beckenham Beacon Ucc</t>
  </si>
  <si>
    <t>Workington Health Limited</t>
  </si>
  <si>
    <t>Walsall Urgent Care Centre (Community Site)</t>
  </si>
  <si>
    <t>Shakespeare Walk-In Centre</t>
  </si>
  <si>
    <t>Market Harborough Med.Ctr</t>
  </si>
  <si>
    <t>Oakham Medical Practice</t>
  </si>
  <si>
    <t>Latham House Medical Practice</t>
  </si>
  <si>
    <t>The Ridgeway Surgery</t>
  </si>
  <si>
    <t>The Barkantine Practice</t>
  </si>
  <si>
    <t>Whitstable Medical Practice</t>
  </si>
  <si>
    <t>Okehampton Medical Centre</t>
  </si>
  <si>
    <t>Birmingham Wic</t>
  </si>
  <si>
    <t>Haslemere Minor Injuries Unit</t>
  </si>
  <si>
    <t>Haverstock Healthcare (Cheshunt Community Hospital)</t>
  </si>
  <si>
    <t>Loughborough Urgent Care Centre</t>
  </si>
  <si>
    <t>Assura Vertis Urgent Care Centres (Birmingham)</t>
  </si>
  <si>
    <t>Northern Doctors Urgent Care</t>
  </si>
  <si>
    <t>Melton Mowbray Urgent Care Centre</t>
  </si>
  <si>
    <t>Oadby &amp; Wigston Urgent Care Centre</t>
  </si>
  <si>
    <t>Market Harborough Urgent Care Centre</t>
  </si>
  <si>
    <t>Oakham Urgent Care Centre</t>
  </si>
  <si>
    <t>Clevedon Hospital</t>
  </si>
  <si>
    <t>Bristol Community Health</t>
  </si>
  <si>
    <t>Yate West Gate Centre</t>
  </si>
  <si>
    <t>Bransholme Health Centre</t>
  </si>
  <si>
    <t>The Wilberforce Health Centre</t>
  </si>
  <si>
    <t>Derbyshire Health United Ltd</t>
  </si>
  <si>
    <t>Fryatt Hospital</t>
  </si>
  <si>
    <t>Clacton Hospital</t>
  </si>
  <si>
    <t>Assura Reading Llp</t>
  </si>
  <si>
    <t>Skelmersdale Walk In Centre</t>
  </si>
  <si>
    <t>Nottingham Citycare Partnership</t>
  </si>
  <si>
    <t>Ashford Walk-In-Centre</t>
  </si>
  <si>
    <t>Woking Walk In Centre</t>
  </si>
  <si>
    <t>East Berks Primary Care Ooh(Wam)</t>
  </si>
  <si>
    <t>Local Care Direct Ooh</t>
  </si>
  <si>
    <t>Lcd-Leeds-Ooh</t>
  </si>
  <si>
    <t>Urgent Care Centre</t>
  </si>
  <si>
    <t>Putnoe Medical Centre Walk In Centre</t>
  </si>
  <si>
    <t>Salisbury Walk-In Hc</t>
  </si>
  <si>
    <t>Orchard Village Walk-In-Centre</t>
  </si>
  <si>
    <t>St Andrews Walk-In Centre</t>
  </si>
  <si>
    <t>Harold Wood Walk In Centre</t>
  </si>
  <si>
    <t>The Junction Hc - Unregistered Patients</t>
  </si>
  <si>
    <t>Waldron - Hurley Unregistered Practice</t>
  </si>
  <si>
    <t>Corby Urgent Care Centre</t>
  </si>
  <si>
    <t>Bracknell Urgent Care Centre Wic</t>
  </si>
  <si>
    <t>Southampton NHS Treatment Centre</t>
  </si>
  <si>
    <t>Manchester University NHS Foundation Trust</t>
  </si>
  <si>
    <t>Shropshire Community Health NHS Trust</t>
  </si>
  <si>
    <t>Isle Of Wight NHS Trust</t>
  </si>
  <si>
    <t>Barts Health NHS Trust</t>
  </si>
  <si>
    <t>Gloucestershire Care Services NHS Trust</t>
  </si>
  <si>
    <t>London North West Healthcare NHS Trust</t>
  </si>
  <si>
    <t>Royal Surrey County Hospital NHS Foundation Trust</t>
  </si>
  <si>
    <t>Weston Area Health NHS Trust</t>
  </si>
  <si>
    <t>Yeovil District Hospital NHS Foundation Trust</t>
  </si>
  <si>
    <t>University Hospitals Bristol NHS Foundation Trust</t>
  </si>
  <si>
    <t>Torbay And South Devon NHS Foundation Trust</t>
  </si>
  <si>
    <t>Bradford Teaching Hospitals NHS Foundation Trust</t>
  </si>
  <si>
    <t>Southend University Hospital NHS Foundation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</si>
  <si>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</si>
  <si>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</si>
  <si>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</si>
  <si>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</si>
  <si>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</si>
  <si>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</si>
  <si>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Taunton And Somerset NHS Foundation Trust</t>
  </si>
  <si>
    <t>Dorset County Hospital NHS Foundation Trust</t>
  </si>
  <si>
    <t>Walsall Healthcare NHS Trust</t>
  </si>
  <si>
    <t>Wirral University Teaching Hospital NHS Foundation Trust</t>
  </si>
  <si>
    <t>St Helens And Knowsley Hospital Services NHS Trust</t>
  </si>
  <si>
    <t>Liverpool Heart And Chest Hospital NHS Foundation Trust</t>
  </si>
  <si>
    <t>Mid Cheshire Hospitals NHS Foundation Trust</t>
  </si>
  <si>
    <t>The Christie NHS Foundation Trust</t>
  </si>
  <si>
    <t>Northern Devon Healthcare NHS Trust</t>
  </si>
  <si>
    <t>Bedford Hospital NHS Trust</t>
  </si>
  <si>
    <t>Luton And Dunstable University Hospital NHS Foundation Trust</t>
  </si>
  <si>
    <t>York Teaching Hospital NHS Foundation Trust</t>
  </si>
  <si>
    <t>Harrogate And District NHS Foundation Trust</t>
  </si>
  <si>
    <t>Airedale NHS Foundation Trust</t>
  </si>
  <si>
    <t>Royal United Hospitals Bath NHS Foundation Trust</t>
  </si>
  <si>
    <t>Poole Hospital NHS Foundation Trust</t>
  </si>
  <si>
    <t>Milton Keynes University Hospital NHS Foundation Trust</t>
  </si>
  <si>
    <t>Basildon And Thurrock University Hospitals NHS Foundation Trust</t>
  </si>
  <si>
    <t>Colchester Hospital University NHS Foundation Trust</t>
  </si>
  <si>
    <t>Sussex Community NHS Foundation Trust</t>
  </si>
  <si>
    <t>Frimley Health NHS Foundation Trust</t>
  </si>
  <si>
    <t>Dorset Healthcare University NHS Foundation Trust</t>
  </si>
  <si>
    <t>The Royal Bournemouth And Christchurch Hospitals NHS Foundation Trust</t>
  </si>
  <si>
    <t>South Tyneside NHS Foundation Trust</t>
  </si>
  <si>
    <t>Royal Cornwall Hospitals NHS Trust</t>
  </si>
  <si>
    <t>Aintree University Hospital NHS Foundation Trust</t>
  </si>
  <si>
    <t>The Walton Centre NHS Foundation Trust</t>
  </si>
  <si>
    <t>Barking, Havering And Redbridge University Hospitals NHS Trust</t>
  </si>
  <si>
    <t>Barnsley Hospital NHS Foundation Trust</t>
  </si>
  <si>
    <t>The Rotherham NHS Foundation Trust</t>
  </si>
  <si>
    <t>Chesterfield Royal Hospital NHS Foundation Trust</t>
  </si>
  <si>
    <t>North West Anglia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</si>
  <si>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</si>
  <si>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</si>
  <si>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</si>
  <si>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</si>
  <si>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Somerset Partnership NHS Foundation Trust</t>
  </si>
  <si>
    <t>Royal Devon And Exeter NHS Foundation Trust</t>
  </si>
  <si>
    <t>University Hospital Southampton NHS Foundation Trust</t>
  </si>
  <si>
    <t>Sheffield Teaching Hospitals NHS Foundation Trust</t>
  </si>
  <si>
    <t>Portsmouth Hospitals NHS Trust</t>
  </si>
  <si>
    <t>Royal Berkshire NHS Foundation Trust</t>
  </si>
  <si>
    <t>Lewisham And Greenwich NHS Trust</t>
  </si>
  <si>
    <t>Croydon Health Services NHS Trust</t>
  </si>
  <si>
    <t>Cornwall Partnership NHS Foundation Trust</t>
  </si>
  <si>
    <t>South Warwickshire NHS Foundation Trust</t>
  </si>
  <si>
    <t>University Hospitals Of North Midlands NHS Trust</t>
  </si>
  <si>
    <t>Burton Hospitals NHS Foundation Trust</t>
  </si>
  <si>
    <t>Northern Lincolnshire And Goole NHS Foundation Trust</t>
  </si>
  <si>
    <t>East Cheshire NHS Trust</t>
  </si>
  <si>
    <t>Countess Of Chester Hospital NHS Foundation Trust</t>
  </si>
  <si>
    <t>Sherwood Forest Hospitals NHS Foundation Trust</t>
  </si>
  <si>
    <t>Plymouth Hospitals NHS Trust</t>
  </si>
  <si>
    <t>University Hospitals Coventry And Warwickshire NHS Trust</t>
  </si>
  <si>
    <t>The Whittington Hospital NHS Trust</t>
  </si>
  <si>
    <t>The Robert Jones And Agnes Hunt Orthopaedic Hospital NHS Foundation Trust</t>
  </si>
  <si>
    <t>The Royal Wolverhampton NHS Trust</t>
  </si>
  <si>
    <t>City Hospitals Sunderland NHS Foundation Trust</t>
  </si>
  <si>
    <t>Wye Valley NHS Trust</t>
  </si>
  <si>
    <t>George Eliot Hospital NHS Trust</t>
  </si>
  <si>
    <t>Norfolk And Norwich University Hospitals NHS Foundation Trust</t>
  </si>
  <si>
    <t>Salford Royal NHS Foundation Trust</t>
  </si>
  <si>
    <t>Bolton NHS Foundation Trust</t>
  </si>
  <si>
    <t>Tameside And Glossop Integrated Care NHS Foundation Trust</t>
  </si>
  <si>
    <t>Great Western Hospitals NHS Foundation Trust</t>
  </si>
  <si>
    <t>Hampshire Hospitals NHS Foundation Trust</t>
  </si>
  <si>
    <t>Dartford And Gravesham NHS Trust</t>
  </si>
  <si>
    <t>The Dudley Group NHS Foundation Trust</t>
  </si>
  <si>
    <t>North Cumbria University Hospitals NHS Trust</t>
  </si>
  <si>
    <t>Kettering General Hospital NHS Foundation Trust</t>
  </si>
  <si>
    <t>Northampton General Hospital NHS Trust</t>
  </si>
  <si>
    <t>Oxford Health NHS Foundation Trust</t>
  </si>
  <si>
    <t>Salisbury NHS Foundation Trust</t>
  </si>
  <si>
    <t>Doncaster And Bassetlaw Teaching Hospitals NHS Foundation Trust</t>
  </si>
  <si>
    <t>Moorfields Eye Hospital NHS Foundation Trust</t>
  </si>
  <si>
    <t>Medway NHS Foundation Trust</t>
  </si>
  <si>
    <t>Queen Victoria Hospital NHS Foundation Trust</t>
  </si>
  <si>
    <t>Royal Liverpool And Broadgreen University Hospitals NHS Trust</t>
  </si>
  <si>
    <t>Mid Essex Hospital Services NHS Trust</t>
  </si>
  <si>
    <t>Chelsea And Westminster Hospital NHS Foundation Trust</t>
  </si>
  <si>
    <t>The Princess Alexandra Hospital NHS Trust</t>
  </si>
  <si>
    <t>Homerton University Hospital NHS Foundation Trust</t>
  </si>
  <si>
    <t>Heart Of England NHS Foundation Trust</t>
  </si>
  <si>
    <t>Gateshead Health NHS Foundation Trust</t>
  </si>
  <si>
    <t>Leeds Teaching Hospitals NHS Trust</t>
  </si>
  <si>
    <t>Wrightington, Wigan And Leigh NHS Foundation Trust</t>
  </si>
  <si>
    <t>University Hospitals Birmingham NHS Foundation Trust</t>
  </si>
  <si>
    <t>University College London Hospitals NHS Foundation Trust</t>
  </si>
  <si>
    <t>Pennine Care NHS Foundation Trust</t>
  </si>
  <si>
    <t>Royal Brompton &amp; Harefield NHS Foundation Trust</t>
  </si>
  <si>
    <t>The Newcastle Upon Tyne Hospitals NHS Foundation Trust</t>
  </si>
  <si>
    <t>Gloucestershire Hospitals NHS Foundation Trust</t>
  </si>
  <si>
    <t>Northumbria Healthcare NHS Foundation Trust</t>
  </si>
  <si>
    <t>Derby Teaching Hospitals NHS Foundation Trust</t>
  </si>
  <si>
    <t>Oxford University Hospitals NHS Foundation Trust</t>
  </si>
  <si>
    <t>Surrey And Sussex Healthcare NHS Trust</t>
  </si>
  <si>
    <t>South Tees Hospitals NHS Foundation Trust</t>
  </si>
  <si>
    <t>North West Boroughs Healthcare NHS Foundation Trust</t>
  </si>
  <si>
    <t>University Hospitals Of Morecambe Bay NHS Foundation Trust</t>
  </si>
  <si>
    <t>Humber NHS Foundation Trust</t>
  </si>
  <si>
    <t>North Bristol NHS Trust</t>
  </si>
  <si>
    <t>Epsom And St Helier University Hospitals NHS Trust</t>
  </si>
  <si>
    <t>East Kent Hospitals University NHS Foundation Trust</t>
  </si>
  <si>
    <t>North Tees And Hartlepool NHS Foundation Trust</t>
  </si>
  <si>
    <t>Southport And Ormskirk Hospital NHS Trust</t>
  </si>
  <si>
    <t>Southern Health NHS Foundation Trust</t>
  </si>
  <si>
    <t>Mersey Care NHS Foundation Trust</t>
  </si>
  <si>
    <t>Pennine Acute Hospitals NHS Trust</t>
  </si>
  <si>
    <t>Hull And East Yorkshire Hospitals NHS Trust</t>
  </si>
  <si>
    <t>United Lincolnshire Hospitals NHS Trust</t>
  </si>
  <si>
    <t>University Hospitals Of Leicester NHS Trust</t>
  </si>
  <si>
    <t>Maidstone And Tunbridge Wells NHS Trust</t>
  </si>
  <si>
    <t>West Hertfordshire Hospitals NHS Trust</t>
  </si>
  <si>
    <t>East And North Hertfordshire NHS Trust</t>
  </si>
  <si>
    <t>Stockport NHS Foundation Trust</t>
  </si>
  <si>
    <t>Worcestershire Acute Hospitals NHS Trust</t>
  </si>
  <si>
    <t>Warrington And Halton Hospitals NHS Foundation Trust</t>
  </si>
  <si>
    <t>Berkshire Healthcare NHS Foundation Trust</t>
  </si>
  <si>
    <t>Calderdale And Huddersfield NHS Foundation Trust</t>
  </si>
  <si>
    <t>Nottingham University Hospitals NHS Trust</t>
  </si>
  <si>
    <t>East Sussex Healthcare NHS Trust</t>
  </si>
  <si>
    <t>Mid Yorkshire Hospitals NHS Trust</t>
  </si>
  <si>
    <t>South West Yorkshire Partnership NHS Foundation Trust</t>
  </si>
  <si>
    <t>Brighton And Sussex University Hospitals NHS Trust</t>
  </si>
  <si>
    <t>Sandwell And West Birmingham Hospitals NHS Trust</t>
  </si>
  <si>
    <t>Blackpool Teaching Hospitals NHS Foundation Trust</t>
  </si>
  <si>
    <t>Lancashire Teaching Hospitals NHS Foundation Trust</t>
  </si>
  <si>
    <t>County Durham And Darlington NHS Foundation Trust</t>
  </si>
  <si>
    <t>Buckinghamshire Healthcare NHS Trust</t>
  </si>
  <si>
    <t>East Lancashire Hospitals NHS Trust</t>
  </si>
  <si>
    <t>Shrewsbury And Telford Hospital NHS Trust</t>
  </si>
  <si>
    <t>Liverpool Community Health NHS Trust</t>
  </si>
  <si>
    <t>Bridgewater Community Healthcare NHS Foundation Trust</t>
  </si>
  <si>
    <t>Hertfordshire Community NHS Trust</t>
  </si>
  <si>
    <t>Lincolnshire Community Health Services NHS Trust</t>
  </si>
  <si>
    <t>Wirral Community NHS Foundation Trust</t>
  </si>
  <si>
    <t>Derbyshire Community Health Services NHS Foundation Trust</t>
  </si>
  <si>
    <t>Hounslow And Richmond Community Healthcare NHS Trust</t>
  </si>
  <si>
    <t>Coventry And Warwickshire Partnership NHS Trust</t>
  </si>
  <si>
    <t>Imperial College Healthcare NHS Trust</t>
  </si>
  <si>
    <t>Western Sussex Hospitals NHS Foundation Trust</t>
  </si>
  <si>
    <t>Central London Community Healthcare NHS Trust</t>
  </si>
  <si>
    <t>Kent Community Health NHS Foundation Trust</t>
  </si>
  <si>
    <t>NHS Coventry Healthcare &amp; Wic</t>
  </si>
  <si>
    <t>St Mary's NHS Treatment Centre</t>
  </si>
  <si>
    <t>Alder Hey Children's NHS Foundation Trust</t>
  </si>
  <si>
    <t>Sheffield Children's NHS Foundation Trust</t>
  </si>
  <si>
    <t>The Queen Elizabeth Hospital, King's Lynn, NHS Foundation Trust</t>
  </si>
  <si>
    <t>Liverpool Women's NHS Foundation Trust</t>
  </si>
  <si>
    <t>Guy's And St Thomas' NHS Foundation Trust</t>
  </si>
  <si>
    <t>St George's University Hospitals NHS Foundation Trust</t>
  </si>
  <si>
    <t>King's College Hospital NHS Foundation Trust</t>
  </si>
  <si>
    <t>Birmingham Women's And Children's NHS Foundation Trust</t>
  </si>
  <si>
    <t>Ashford And St Peter's Hospitals NHS Foundation Trust</t>
  </si>
  <si>
    <t>South Birmingham GP Walk In Centre</t>
  </si>
  <si>
    <t>Edmonton GP Walk In Centre</t>
  </si>
  <si>
    <t>Summerfield GP Surg &amp; Urgent Care Centre</t>
  </si>
  <si>
    <t>Erdington GP Health &amp; Wellbeing Wic</t>
  </si>
  <si>
    <t>Midlands And East Of England Commissioning Region</t>
  </si>
  <si>
    <t>London Commissioning Region</t>
  </si>
  <si>
    <t>October 2017</t>
  </si>
  <si>
    <t>N/A</t>
  </si>
  <si>
    <t>A&amp;E Attendances &amp; Emergency Admission monthly statistics, NHS and independent sector organisations in England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</si>
</sst>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2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wrapText="1"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0" xfId="57" applyNumberFormat="1" applyFont="1" applyFill="1" applyBorder="1" applyAlignment="1">
      <alignment/>
    </xf>
    <xf numFmtId="0" fontId="5" fillId="34" borderId="15" xfId="0" applyFont="1" applyFill="1" applyBorder="1" applyAlignment="1">
      <alignment horizontal="centerContinuous" vertical="center"/>
    </xf>
    <xf numFmtId="0" fontId="5" fillId="34" borderId="16" xfId="0" applyFont="1" applyFill="1" applyBorder="1" applyAlignment="1">
      <alignment horizontal="centerContinuous" vertical="center"/>
    </xf>
    <xf numFmtId="0" fontId="5" fillId="34" borderId="17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7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164" fontId="2" fillId="33" borderId="18" xfId="57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164" fontId="2" fillId="33" borderId="19" xfId="57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164" fontId="2" fillId="33" borderId="20" xfId="57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164" fontId="2" fillId="33" borderId="21" xfId="57" applyNumberFormat="1" applyFont="1" applyFill="1" applyBorder="1" applyAlignment="1">
      <alignment/>
    </xf>
    <xf numFmtId="0" fontId="0" fillId="0" borderId="0" xfId="0" applyFont="1" applyAlignment="1">
      <alignment/>
    </xf>
    <xf numFmtId="164" fontId="2" fillId="33" borderId="11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/>
    </xf>
    <xf numFmtId="0" fontId="2" fillId="33" borderId="20" xfId="0" applyFont="1" applyFill="1" applyBorder="1" applyAlignment="1">
      <alignment vertical="center"/>
    </xf>
    <xf numFmtId="164" fontId="2" fillId="33" borderId="2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3" fillId="33" borderId="0" xfId="0" applyFont="1" applyFill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00"/>
  <sheetViews>
    <sheetView showGridLines="0" tabSelected="1" zoomScale="75" zoomScaleNormal="75" zoomScaleSheetLayoutView="25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" sqref="A1"/>
    </sheetView>
  </sheetViews>
  <sheetFormatPr defaultColWidth="9.140625" defaultRowHeight="12.75"/>
  <cols>
    <col min="1" max="1" width="2.00390625" style="14" customWidth="1"/>
    <col min="2" max="2" width="13.28125" style="4" customWidth="1"/>
    <col min="3" max="3" width="52.421875" style="4" customWidth="1"/>
    <col min="4" max="4" width="61.7109375" style="14" customWidth="1"/>
    <col min="5" max="5" width="18.28125" style="14" customWidth="1"/>
    <col min="6" max="6" width="18.57421875" style="14" customWidth="1"/>
    <col min="7" max="20" width="16.28125" style="14" customWidth="1"/>
    <col min="21" max="21" width="22.57421875" style="14" customWidth="1"/>
    <col min="22" max="22" width="20.8515625" style="14" customWidth="1"/>
    <col min="23" max="23" width="23.57421875" style="14" hidden="1" customWidth="1"/>
    <col min="24" max="24" width="23.57421875" style="14" customWidth="1"/>
    <col min="25" max="16384" width="9.140625" style="14" customWidth="1"/>
  </cols>
  <sheetData>
    <row r="1" s="5" customFormat="1" ht="9.75" customHeight="1"/>
    <row r="2" spans="2:9" s="4" customFormat="1" ht="19.5" customHeight="1">
      <c r="B2" s="6" t="s">
        <v>1</v>
      </c>
      <c r="C2" s="62" t="s">
        <v>841</v>
      </c>
      <c r="D2" s="62"/>
      <c r="E2" s="23"/>
      <c r="F2" s="23"/>
      <c r="H2" s="9"/>
      <c r="I2" s="10"/>
    </row>
    <row r="3" spans="2:9" s="4" customFormat="1" ht="15" customHeight="1">
      <c r="B3" s="6"/>
      <c r="C3" s="62"/>
      <c r="D3" s="62"/>
      <c r="E3" s="23"/>
      <c r="F3" s="23"/>
      <c r="H3" s="9"/>
      <c r="I3" s="10"/>
    </row>
    <row r="4" spans="2:9" s="4" customFormat="1" ht="12.75" customHeight="1">
      <c r="B4" s="6" t="s">
        <v>7</v>
      </c>
      <c r="C4" s="38" t="s">
        <v>266</v>
      </c>
      <c r="E4" s="25"/>
      <c r="F4" s="25"/>
      <c r="H4" s="9"/>
      <c r="I4" s="7"/>
    </row>
    <row r="5" spans="2:8" s="4" customFormat="1" ht="12.75" customHeight="1">
      <c r="B5" s="6"/>
      <c r="C5" s="25"/>
      <c r="E5" s="25"/>
      <c r="F5" s="25"/>
      <c r="H5" s="9"/>
    </row>
    <row r="6" spans="2:8" s="4" customFormat="1" ht="15">
      <c r="B6" s="6" t="s">
        <v>2</v>
      </c>
      <c r="C6" s="26" t="s">
        <v>839</v>
      </c>
      <c r="E6" s="26"/>
      <c r="F6" s="22"/>
      <c r="H6" s="9"/>
    </row>
    <row r="7" spans="2:8" s="4" customFormat="1" ht="23.25" customHeight="1">
      <c r="B7" s="6" t="s">
        <v>3</v>
      </c>
      <c r="C7" s="27" t="s">
        <v>262</v>
      </c>
      <c r="E7" s="27"/>
      <c r="F7" s="8"/>
      <c r="H7" s="9"/>
    </row>
    <row r="8" spans="2:8" s="4" customFormat="1" ht="12.75" customHeight="1">
      <c r="B8" s="6" t="s">
        <v>9</v>
      </c>
      <c r="C8" s="8" t="s">
        <v>15</v>
      </c>
      <c r="E8" s="8"/>
      <c r="F8" s="8"/>
      <c r="H8" s="9"/>
    </row>
    <row r="9" spans="2:8" s="4" customFormat="1" ht="12.75" customHeight="1">
      <c r="B9" s="6" t="s">
        <v>4</v>
      </c>
      <c r="C9" s="8" t="s">
        <v>608</v>
      </c>
      <c r="E9" s="8"/>
      <c r="F9" s="8"/>
      <c r="H9" s="9"/>
    </row>
    <row r="10" spans="2:9" s="4" customFormat="1" ht="12.75" customHeight="1">
      <c r="B10" s="6" t="s">
        <v>8</v>
      </c>
      <c r="C10" s="28"/>
      <c r="E10" s="28"/>
      <c r="F10" s="8"/>
      <c r="H10" s="9"/>
      <c r="I10" s="8"/>
    </row>
    <row r="11" spans="2:8" s="4" customFormat="1" ht="12.75" customHeight="1">
      <c r="B11" s="6" t="s">
        <v>12</v>
      </c>
      <c r="C11" s="8" t="s">
        <v>14</v>
      </c>
      <c r="E11" s="8"/>
      <c r="F11" s="8"/>
      <c r="H11" s="9"/>
    </row>
    <row r="12" spans="2:22" s="4" customFormat="1" ht="12.75" customHeight="1">
      <c r="B12" s="6" t="s">
        <v>13</v>
      </c>
      <c r="C12" s="8" t="s">
        <v>267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2:9" s="4" customFormat="1" ht="12.75">
      <c r="B13" s="6"/>
      <c r="C13" s="8"/>
      <c r="E13" s="8"/>
      <c r="F13" s="8"/>
      <c r="I13" s="8"/>
    </row>
    <row r="14" spans="2:6" s="4" customFormat="1" ht="15">
      <c r="B14" s="24" t="s">
        <v>16</v>
      </c>
      <c r="D14" s="24"/>
      <c r="E14" s="24"/>
      <c r="F14" s="24"/>
    </row>
    <row r="15" spans="2:22" s="4" customFormat="1" ht="12.75" customHeight="1">
      <c r="B15" s="29"/>
      <c r="C15" s="29"/>
      <c r="D15" s="30"/>
      <c r="E15" s="33" t="s">
        <v>17</v>
      </c>
      <c r="F15" s="34"/>
      <c r="G15" s="34"/>
      <c r="H15" s="35"/>
      <c r="I15" s="63" t="s">
        <v>18</v>
      </c>
      <c r="J15" s="64"/>
      <c r="K15" s="64"/>
      <c r="L15" s="64"/>
      <c r="M15" s="64"/>
      <c r="N15" s="65"/>
      <c r="O15" s="66" t="s">
        <v>19</v>
      </c>
      <c r="P15" s="66"/>
      <c r="Q15" s="66"/>
      <c r="R15" s="66"/>
      <c r="S15" s="66"/>
      <c r="T15" s="66"/>
      <c r="U15" s="66"/>
      <c r="V15" s="66"/>
    </row>
    <row r="16" spans="2:22" s="38" customFormat="1" ht="65.25" customHeight="1">
      <c r="B16" s="36" t="s">
        <v>5</v>
      </c>
      <c r="C16" s="36" t="s">
        <v>259</v>
      </c>
      <c r="D16" s="36" t="s">
        <v>6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20</v>
      </c>
      <c r="J16" s="37" t="s">
        <v>21</v>
      </c>
      <c r="K16" s="37" t="s">
        <v>22</v>
      </c>
      <c r="L16" s="37" t="s">
        <v>226</v>
      </c>
      <c r="M16" s="37" t="s">
        <v>24</v>
      </c>
      <c r="N16" s="37" t="s">
        <v>25</v>
      </c>
      <c r="O16" s="37" t="s">
        <v>26</v>
      </c>
      <c r="P16" s="37" t="s">
        <v>27</v>
      </c>
      <c r="Q16" s="37" t="s">
        <v>28</v>
      </c>
      <c r="R16" s="37" t="s">
        <v>227</v>
      </c>
      <c r="S16" s="37" t="s">
        <v>29</v>
      </c>
      <c r="T16" s="37" t="s">
        <v>228</v>
      </c>
      <c r="U16" s="37" t="s">
        <v>229</v>
      </c>
      <c r="V16" s="37" t="s">
        <v>30</v>
      </c>
    </row>
    <row r="17" spans="1:22" s="4" customFormat="1" ht="12.75">
      <c r="A17" s="14"/>
      <c r="B17" s="1" t="s">
        <v>10</v>
      </c>
      <c r="C17" s="1" t="s">
        <v>10</v>
      </c>
      <c r="D17" s="2" t="s">
        <v>11</v>
      </c>
      <c r="E17" s="3">
        <v>1329081</v>
      </c>
      <c r="F17" s="3">
        <v>59057</v>
      </c>
      <c r="G17" s="3">
        <v>679762</v>
      </c>
      <c r="H17" s="3">
        <v>2067900</v>
      </c>
      <c r="I17" s="3">
        <v>201174</v>
      </c>
      <c r="J17" s="3">
        <v>342</v>
      </c>
      <c r="K17" s="3">
        <v>4138</v>
      </c>
      <c r="L17" s="3">
        <v>205654</v>
      </c>
      <c r="M17" s="31">
        <v>0.8486367648021452</v>
      </c>
      <c r="N17" s="32">
        <v>0.9005493495817012</v>
      </c>
      <c r="O17" s="3">
        <v>373936</v>
      </c>
      <c r="P17" s="3">
        <v>1204</v>
      </c>
      <c r="Q17" s="3">
        <v>3907</v>
      </c>
      <c r="R17" s="3">
        <v>379047</v>
      </c>
      <c r="S17" s="3">
        <v>134391</v>
      </c>
      <c r="T17" s="3">
        <v>513438</v>
      </c>
      <c r="U17" s="3">
        <v>45532</v>
      </c>
      <c r="V17" s="3">
        <v>53</v>
      </c>
    </row>
    <row r="18" spans="2:22" s="4" customFormat="1" ht="6.75" customHeight="1">
      <c r="B18" s="13"/>
      <c r="D18" s="13"/>
      <c r="E18" s="13"/>
      <c r="F18" s="13"/>
      <c r="G18" s="13"/>
      <c r="H18" s="13"/>
      <c r="I18" s="13"/>
      <c r="J18" s="13"/>
      <c r="K18" s="13"/>
      <c r="L18" s="44"/>
      <c r="M18" s="56"/>
      <c r="N18" s="56"/>
      <c r="O18" s="13"/>
      <c r="P18" s="13"/>
      <c r="Q18" s="13"/>
      <c r="R18" s="44"/>
      <c r="S18" s="13"/>
      <c r="T18" s="44"/>
      <c r="U18" s="13"/>
      <c r="V18" s="13"/>
    </row>
    <row r="19" spans="2:23" s="4" customFormat="1" ht="12.75">
      <c r="B19" s="46" t="s">
        <v>94</v>
      </c>
      <c r="C19" s="46" t="s">
        <v>838</v>
      </c>
      <c r="D19" s="46" t="s">
        <v>706</v>
      </c>
      <c r="E19" s="47">
        <v>21482</v>
      </c>
      <c r="F19" s="47">
        <v>782</v>
      </c>
      <c r="G19" s="47">
        <v>2762</v>
      </c>
      <c r="H19" s="47">
        <v>25026</v>
      </c>
      <c r="I19" s="47">
        <v>3776</v>
      </c>
      <c r="J19" s="47">
        <v>1</v>
      </c>
      <c r="K19" s="47">
        <v>14</v>
      </c>
      <c r="L19" s="47">
        <v>3791</v>
      </c>
      <c r="M19" s="57">
        <v>0.8242249325016293</v>
      </c>
      <c r="N19" s="57">
        <v>0.8485175417565731</v>
      </c>
      <c r="O19" s="47">
        <v>4962</v>
      </c>
      <c r="P19" s="47">
        <v>0</v>
      </c>
      <c r="Q19" s="47">
        <v>0</v>
      </c>
      <c r="R19" s="47">
        <v>4962</v>
      </c>
      <c r="S19" s="47">
        <v>74</v>
      </c>
      <c r="T19" s="47">
        <v>5036</v>
      </c>
      <c r="U19" s="47">
        <v>57</v>
      </c>
      <c r="V19" s="47">
        <v>0</v>
      </c>
      <c r="W19" s="12" t="s">
        <v>297</v>
      </c>
    </row>
    <row r="20" spans="2:23" s="4" customFormat="1" ht="12.75">
      <c r="B20" s="49" t="s">
        <v>49</v>
      </c>
      <c r="C20" s="49" t="s">
        <v>838</v>
      </c>
      <c r="D20" s="49" t="s">
        <v>663</v>
      </c>
      <c r="E20" s="50">
        <v>27698</v>
      </c>
      <c r="F20" s="50">
        <v>917</v>
      </c>
      <c r="G20" s="50">
        <v>13822</v>
      </c>
      <c r="H20" s="50">
        <v>42437</v>
      </c>
      <c r="I20" s="50">
        <v>5476</v>
      </c>
      <c r="J20" s="50">
        <v>1</v>
      </c>
      <c r="K20" s="50">
        <v>19</v>
      </c>
      <c r="L20" s="50">
        <v>5496</v>
      </c>
      <c r="M20" s="58">
        <v>0.8022961946710954</v>
      </c>
      <c r="N20" s="58">
        <v>0.8704903739661145</v>
      </c>
      <c r="O20" s="50">
        <v>7139</v>
      </c>
      <c r="P20" s="50">
        <v>0</v>
      </c>
      <c r="Q20" s="50">
        <v>0</v>
      </c>
      <c r="R20" s="50">
        <v>7139</v>
      </c>
      <c r="S20" s="50">
        <v>1675</v>
      </c>
      <c r="T20" s="50">
        <v>8814</v>
      </c>
      <c r="U20" s="50">
        <v>1645</v>
      </c>
      <c r="V20" s="50">
        <v>0</v>
      </c>
      <c r="W20" s="12" t="s">
        <v>297</v>
      </c>
    </row>
    <row r="21" spans="2:23" s="4" customFormat="1" ht="12.75">
      <c r="B21" s="49" t="s">
        <v>231</v>
      </c>
      <c r="C21" s="49" t="s">
        <v>838</v>
      </c>
      <c r="D21" s="49" t="s">
        <v>612</v>
      </c>
      <c r="E21" s="50">
        <v>0</v>
      </c>
      <c r="F21" s="50">
        <v>0</v>
      </c>
      <c r="G21" s="50">
        <v>4624</v>
      </c>
      <c r="H21" s="50">
        <v>4624</v>
      </c>
      <c r="I21" s="50">
        <v>0</v>
      </c>
      <c r="J21" s="50">
        <v>0</v>
      </c>
      <c r="K21" s="50">
        <v>3</v>
      </c>
      <c r="L21" s="50">
        <v>3</v>
      </c>
      <c r="M21" s="58" t="s">
        <v>840</v>
      </c>
      <c r="N21" s="58">
        <v>0.9993512110726643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12" t="s">
        <v>304</v>
      </c>
    </row>
    <row r="22" spans="2:23" s="4" customFormat="1" ht="12.75">
      <c r="B22" s="49" t="s">
        <v>214</v>
      </c>
      <c r="C22" s="49" t="s">
        <v>838</v>
      </c>
      <c r="D22" s="49" t="s">
        <v>820</v>
      </c>
      <c r="E22" s="50">
        <v>0</v>
      </c>
      <c r="F22" s="50">
        <v>0</v>
      </c>
      <c r="G22" s="50">
        <v>19147</v>
      </c>
      <c r="H22" s="50">
        <v>19147</v>
      </c>
      <c r="I22" s="50">
        <v>0</v>
      </c>
      <c r="J22" s="50">
        <v>0</v>
      </c>
      <c r="K22" s="50">
        <v>200</v>
      </c>
      <c r="L22" s="50">
        <v>200</v>
      </c>
      <c r="M22" s="58" t="s">
        <v>840</v>
      </c>
      <c r="N22" s="58">
        <v>0.9895544993993837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200</v>
      </c>
      <c r="V22" s="50">
        <v>0</v>
      </c>
      <c r="W22" s="12" t="s">
        <v>298</v>
      </c>
    </row>
    <row r="23" spans="2:23" s="4" customFormat="1" ht="12.75">
      <c r="B23" s="49" t="s">
        <v>150</v>
      </c>
      <c r="C23" s="49" t="s">
        <v>838</v>
      </c>
      <c r="D23" s="49" t="s">
        <v>758</v>
      </c>
      <c r="E23" s="50">
        <v>18024</v>
      </c>
      <c r="F23" s="50">
        <v>0</v>
      </c>
      <c r="G23" s="50">
        <v>8266</v>
      </c>
      <c r="H23" s="50">
        <v>26290</v>
      </c>
      <c r="I23" s="50">
        <v>1280</v>
      </c>
      <c r="J23" s="50">
        <v>0</v>
      </c>
      <c r="K23" s="50">
        <v>29</v>
      </c>
      <c r="L23" s="50">
        <v>1309</v>
      </c>
      <c r="M23" s="58">
        <v>0.9289835774522859</v>
      </c>
      <c r="N23" s="58">
        <v>0.9502092050209205</v>
      </c>
      <c r="O23" s="50">
        <v>3829</v>
      </c>
      <c r="P23" s="50">
        <v>0</v>
      </c>
      <c r="Q23" s="50">
        <v>0</v>
      </c>
      <c r="R23" s="50">
        <v>3829</v>
      </c>
      <c r="S23" s="50">
        <v>673</v>
      </c>
      <c r="T23" s="50">
        <v>4502</v>
      </c>
      <c r="U23" s="50">
        <v>198</v>
      </c>
      <c r="V23" s="50">
        <v>0</v>
      </c>
      <c r="W23" s="12" t="s">
        <v>298</v>
      </c>
    </row>
    <row r="24" spans="2:23" s="4" customFormat="1" ht="12.75">
      <c r="B24" s="49" t="s">
        <v>110</v>
      </c>
      <c r="C24" s="49" t="s">
        <v>838</v>
      </c>
      <c r="D24" s="49" t="s">
        <v>722</v>
      </c>
      <c r="E24" s="50">
        <v>6729</v>
      </c>
      <c r="F24" s="50">
        <v>0</v>
      </c>
      <c r="G24" s="50">
        <v>9560</v>
      </c>
      <c r="H24" s="50">
        <v>16289</v>
      </c>
      <c r="I24" s="50">
        <v>826</v>
      </c>
      <c r="J24" s="50">
        <v>0</v>
      </c>
      <c r="K24" s="50">
        <v>17</v>
      </c>
      <c r="L24" s="50">
        <v>843</v>
      </c>
      <c r="M24" s="58">
        <v>0.8772477336899985</v>
      </c>
      <c r="N24" s="58">
        <v>0.9482472834428142</v>
      </c>
      <c r="O24" s="50">
        <v>2417</v>
      </c>
      <c r="P24" s="50">
        <v>0</v>
      </c>
      <c r="Q24" s="50">
        <v>0</v>
      </c>
      <c r="R24" s="50">
        <v>2417</v>
      </c>
      <c r="S24" s="50">
        <v>320</v>
      </c>
      <c r="T24" s="50">
        <v>2737</v>
      </c>
      <c r="U24" s="50">
        <v>102</v>
      </c>
      <c r="V24" s="50">
        <v>0</v>
      </c>
      <c r="W24" s="12" t="s">
        <v>305</v>
      </c>
    </row>
    <row r="25" spans="2:23" s="4" customFormat="1" ht="12.75">
      <c r="B25" s="49" t="s">
        <v>256</v>
      </c>
      <c r="C25" s="49" t="s">
        <v>838</v>
      </c>
      <c r="D25" s="49" t="s">
        <v>834</v>
      </c>
      <c r="E25" s="50">
        <v>0</v>
      </c>
      <c r="F25" s="50">
        <v>0</v>
      </c>
      <c r="G25" s="50">
        <v>1082</v>
      </c>
      <c r="H25" s="50">
        <v>1082</v>
      </c>
      <c r="I25" s="50">
        <v>0</v>
      </c>
      <c r="J25" s="50">
        <v>0</v>
      </c>
      <c r="K25" s="50">
        <v>0</v>
      </c>
      <c r="L25" s="50">
        <v>0</v>
      </c>
      <c r="M25" s="58" t="s">
        <v>840</v>
      </c>
      <c r="N25" s="58">
        <v>1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12" t="s">
        <v>296</v>
      </c>
    </row>
    <row r="26" spans="2:23" s="4" customFormat="1" ht="12.75">
      <c r="B26" s="49" t="s">
        <v>174</v>
      </c>
      <c r="C26" s="49" t="s">
        <v>838</v>
      </c>
      <c r="D26" s="49" t="s">
        <v>780</v>
      </c>
      <c r="E26" s="50">
        <v>12722</v>
      </c>
      <c r="F26" s="50">
        <v>452</v>
      </c>
      <c r="G26" s="50">
        <v>691</v>
      </c>
      <c r="H26" s="50">
        <v>13865</v>
      </c>
      <c r="I26" s="50">
        <v>874</v>
      </c>
      <c r="J26" s="50">
        <v>2</v>
      </c>
      <c r="K26" s="50">
        <v>0</v>
      </c>
      <c r="L26" s="50">
        <v>876</v>
      </c>
      <c r="M26" s="58">
        <v>0.9313001100455903</v>
      </c>
      <c r="N26" s="58">
        <v>0.9368193292463036</v>
      </c>
      <c r="O26" s="50">
        <v>3405</v>
      </c>
      <c r="P26" s="50">
        <v>13</v>
      </c>
      <c r="Q26" s="50">
        <v>0</v>
      </c>
      <c r="R26" s="50">
        <v>3418</v>
      </c>
      <c r="S26" s="50">
        <v>130</v>
      </c>
      <c r="T26" s="50">
        <v>3548</v>
      </c>
      <c r="U26" s="50">
        <v>78</v>
      </c>
      <c r="V26" s="50">
        <v>0</v>
      </c>
      <c r="W26" s="12" t="s">
        <v>305</v>
      </c>
    </row>
    <row r="27" spans="2:23" s="4" customFormat="1" ht="12.75">
      <c r="B27" s="49" t="s">
        <v>108</v>
      </c>
      <c r="C27" s="49" t="s">
        <v>838</v>
      </c>
      <c r="D27" s="49" t="s">
        <v>828</v>
      </c>
      <c r="E27" s="50">
        <v>12615</v>
      </c>
      <c r="F27" s="50">
        <v>803</v>
      </c>
      <c r="G27" s="50">
        <v>3129</v>
      </c>
      <c r="H27" s="50">
        <v>16547</v>
      </c>
      <c r="I27" s="50">
        <v>1583</v>
      </c>
      <c r="J27" s="50">
        <v>0</v>
      </c>
      <c r="K27" s="50">
        <v>7</v>
      </c>
      <c r="L27" s="50">
        <v>1590</v>
      </c>
      <c r="M27" s="58">
        <v>0.8745144669044788</v>
      </c>
      <c r="N27" s="58">
        <v>0.9039100743337161</v>
      </c>
      <c r="O27" s="50">
        <v>3306</v>
      </c>
      <c r="P27" s="50">
        <v>0</v>
      </c>
      <c r="Q27" s="50">
        <v>0</v>
      </c>
      <c r="R27" s="50">
        <v>3306</v>
      </c>
      <c r="S27" s="50">
        <v>775</v>
      </c>
      <c r="T27" s="50">
        <v>4081</v>
      </c>
      <c r="U27" s="50">
        <v>135</v>
      </c>
      <c r="V27" s="50">
        <v>0</v>
      </c>
      <c r="W27" s="12" t="s">
        <v>304</v>
      </c>
    </row>
    <row r="28" spans="2:23" s="4" customFormat="1" ht="12.75">
      <c r="B28" s="49" t="s">
        <v>224</v>
      </c>
      <c r="C28" s="49" t="s">
        <v>838</v>
      </c>
      <c r="D28" s="49" t="s">
        <v>654</v>
      </c>
      <c r="E28" s="50">
        <v>0</v>
      </c>
      <c r="F28" s="50">
        <v>0</v>
      </c>
      <c r="G28" s="50">
        <v>4187</v>
      </c>
      <c r="H28" s="50">
        <v>4187</v>
      </c>
      <c r="I28" s="50">
        <v>0</v>
      </c>
      <c r="J28" s="50">
        <v>0</v>
      </c>
      <c r="K28" s="50">
        <v>0</v>
      </c>
      <c r="L28" s="50">
        <v>0</v>
      </c>
      <c r="M28" s="58" t="s">
        <v>840</v>
      </c>
      <c r="N28" s="58">
        <v>1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12" t="s">
        <v>297</v>
      </c>
    </row>
    <row r="29" spans="2:23" s="4" customFormat="1" ht="12.75">
      <c r="B29" s="49" t="s">
        <v>153</v>
      </c>
      <c r="C29" s="49" t="s">
        <v>838</v>
      </c>
      <c r="D29" s="49" t="s">
        <v>760</v>
      </c>
      <c r="E29" s="50">
        <v>10560</v>
      </c>
      <c r="F29" s="50">
        <v>0</v>
      </c>
      <c r="G29" s="50">
        <v>0</v>
      </c>
      <c r="H29" s="50">
        <v>10560</v>
      </c>
      <c r="I29" s="50">
        <v>507</v>
      </c>
      <c r="J29" s="50">
        <v>0</v>
      </c>
      <c r="K29" s="50">
        <v>0</v>
      </c>
      <c r="L29" s="50">
        <v>507</v>
      </c>
      <c r="M29" s="58">
        <v>0.9519886363636364</v>
      </c>
      <c r="N29" s="58">
        <v>0.9519886363636364</v>
      </c>
      <c r="O29" s="50">
        <v>1673</v>
      </c>
      <c r="P29" s="50">
        <v>0</v>
      </c>
      <c r="Q29" s="50">
        <v>0</v>
      </c>
      <c r="R29" s="50">
        <v>1673</v>
      </c>
      <c r="S29" s="50">
        <v>215</v>
      </c>
      <c r="T29" s="50">
        <v>1888</v>
      </c>
      <c r="U29" s="50">
        <v>47</v>
      </c>
      <c r="V29" s="50">
        <v>0</v>
      </c>
      <c r="W29" s="12" t="s">
        <v>297</v>
      </c>
    </row>
    <row r="30" spans="2:23" s="4" customFormat="1" ht="12.75">
      <c r="B30" s="49" t="s">
        <v>210</v>
      </c>
      <c r="C30" s="49" t="s">
        <v>838</v>
      </c>
      <c r="D30" s="49" t="s">
        <v>816</v>
      </c>
      <c r="E30" s="50">
        <v>0</v>
      </c>
      <c r="F30" s="50">
        <v>0</v>
      </c>
      <c r="G30" s="50">
        <v>4892</v>
      </c>
      <c r="H30" s="50">
        <v>4892</v>
      </c>
      <c r="I30" s="50">
        <v>0</v>
      </c>
      <c r="J30" s="50">
        <v>0</v>
      </c>
      <c r="K30" s="50">
        <v>1</v>
      </c>
      <c r="L30" s="50">
        <v>1</v>
      </c>
      <c r="M30" s="58" t="s">
        <v>840</v>
      </c>
      <c r="N30" s="58">
        <v>0.999795584627964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12" t="s">
        <v>305</v>
      </c>
    </row>
    <row r="31" spans="2:23" s="4" customFormat="1" ht="12.75">
      <c r="B31" s="49" t="s">
        <v>212</v>
      </c>
      <c r="C31" s="49" t="s">
        <v>838</v>
      </c>
      <c r="D31" s="49" t="s">
        <v>818</v>
      </c>
      <c r="E31" s="50">
        <v>10197</v>
      </c>
      <c r="F31" s="50">
        <v>4018</v>
      </c>
      <c r="G31" s="50">
        <v>10676</v>
      </c>
      <c r="H31" s="50">
        <v>24891</v>
      </c>
      <c r="I31" s="50">
        <v>3171</v>
      </c>
      <c r="J31" s="50">
        <v>55</v>
      </c>
      <c r="K31" s="50">
        <v>116</v>
      </c>
      <c r="L31" s="50">
        <v>3342</v>
      </c>
      <c r="M31" s="58">
        <v>0.6890261841718153</v>
      </c>
      <c r="N31" s="58">
        <v>0.8657346028685067</v>
      </c>
      <c r="O31" s="50">
        <v>3322</v>
      </c>
      <c r="P31" s="50">
        <v>6</v>
      </c>
      <c r="Q31" s="50">
        <v>0</v>
      </c>
      <c r="R31" s="50">
        <v>3328</v>
      </c>
      <c r="S31" s="50">
        <v>1122</v>
      </c>
      <c r="T31" s="50">
        <v>4450</v>
      </c>
      <c r="U31" s="50">
        <v>675</v>
      </c>
      <c r="V31" s="50">
        <v>3</v>
      </c>
      <c r="W31" s="12" t="s">
        <v>298</v>
      </c>
    </row>
    <row r="32" spans="2:23" s="4" customFormat="1" ht="12.75">
      <c r="B32" s="49" t="s">
        <v>118</v>
      </c>
      <c r="C32" s="49" t="s">
        <v>838</v>
      </c>
      <c r="D32" s="49" t="s">
        <v>830</v>
      </c>
      <c r="E32" s="50">
        <v>18331</v>
      </c>
      <c r="F32" s="50">
        <v>1774</v>
      </c>
      <c r="G32" s="50">
        <v>5332</v>
      </c>
      <c r="H32" s="50">
        <v>25437</v>
      </c>
      <c r="I32" s="50">
        <v>4147</v>
      </c>
      <c r="J32" s="50">
        <v>9</v>
      </c>
      <c r="K32" s="50">
        <v>216</v>
      </c>
      <c r="L32" s="50">
        <v>4372</v>
      </c>
      <c r="M32" s="58">
        <v>0.7737712072445584</v>
      </c>
      <c r="N32" s="58">
        <v>0.8281243857373117</v>
      </c>
      <c r="O32" s="50">
        <v>4387</v>
      </c>
      <c r="P32" s="50">
        <v>0</v>
      </c>
      <c r="Q32" s="50">
        <v>0</v>
      </c>
      <c r="R32" s="50">
        <v>4387</v>
      </c>
      <c r="S32" s="50">
        <v>438</v>
      </c>
      <c r="T32" s="50">
        <v>4825</v>
      </c>
      <c r="U32" s="50">
        <v>795</v>
      </c>
      <c r="V32" s="50">
        <v>4</v>
      </c>
      <c r="W32" s="12" t="s">
        <v>304</v>
      </c>
    </row>
    <row r="33" spans="2:23" s="4" customFormat="1" ht="12.75">
      <c r="B33" s="49" t="s">
        <v>62</v>
      </c>
      <c r="C33" s="49" t="s">
        <v>838</v>
      </c>
      <c r="D33" s="49" t="s">
        <v>678</v>
      </c>
      <c r="E33" s="50">
        <v>9197</v>
      </c>
      <c r="F33" s="50">
        <v>1052</v>
      </c>
      <c r="G33" s="50">
        <v>0</v>
      </c>
      <c r="H33" s="50">
        <v>10249</v>
      </c>
      <c r="I33" s="50">
        <v>758</v>
      </c>
      <c r="J33" s="50">
        <v>0</v>
      </c>
      <c r="K33" s="50">
        <v>0</v>
      </c>
      <c r="L33" s="50">
        <v>758</v>
      </c>
      <c r="M33" s="58">
        <v>0.9175818201587475</v>
      </c>
      <c r="N33" s="58">
        <v>0.9260415650307348</v>
      </c>
      <c r="O33" s="50">
        <v>2115</v>
      </c>
      <c r="P33" s="50">
        <v>0</v>
      </c>
      <c r="Q33" s="50">
        <v>0</v>
      </c>
      <c r="R33" s="50">
        <v>2115</v>
      </c>
      <c r="S33" s="50">
        <v>526</v>
      </c>
      <c r="T33" s="50">
        <v>2641</v>
      </c>
      <c r="U33" s="50">
        <v>119</v>
      </c>
      <c r="V33" s="50">
        <v>0</v>
      </c>
      <c r="W33" s="12" t="s">
        <v>305</v>
      </c>
    </row>
    <row r="34" spans="2:23" s="4" customFormat="1" ht="12.75">
      <c r="B34" s="49" t="s">
        <v>109</v>
      </c>
      <c r="C34" s="49" t="s">
        <v>838</v>
      </c>
      <c r="D34" s="49" t="s">
        <v>721</v>
      </c>
      <c r="E34" s="50">
        <v>18463</v>
      </c>
      <c r="F34" s="50">
        <v>0</v>
      </c>
      <c r="G34" s="50">
        <v>5939</v>
      </c>
      <c r="H34" s="50">
        <v>24402</v>
      </c>
      <c r="I34" s="50">
        <v>1758</v>
      </c>
      <c r="J34" s="50">
        <v>0</v>
      </c>
      <c r="K34" s="50">
        <v>111</v>
      </c>
      <c r="L34" s="50">
        <v>1869</v>
      </c>
      <c r="M34" s="58">
        <v>0.9047825380490712</v>
      </c>
      <c r="N34" s="58">
        <v>0.923407917383821</v>
      </c>
      <c r="O34" s="50">
        <v>4498</v>
      </c>
      <c r="P34" s="50">
        <v>0</v>
      </c>
      <c r="Q34" s="50">
        <v>0</v>
      </c>
      <c r="R34" s="50">
        <v>4498</v>
      </c>
      <c r="S34" s="50">
        <v>741</v>
      </c>
      <c r="T34" s="50">
        <v>5239</v>
      </c>
      <c r="U34" s="50">
        <v>302</v>
      </c>
      <c r="V34" s="50">
        <v>1</v>
      </c>
      <c r="W34" s="12" t="s">
        <v>304</v>
      </c>
    </row>
    <row r="35" spans="2:23" s="4" customFormat="1" ht="12.75">
      <c r="B35" s="49" t="s">
        <v>254</v>
      </c>
      <c r="C35" s="49" t="s">
        <v>838</v>
      </c>
      <c r="D35" s="49" t="s">
        <v>665</v>
      </c>
      <c r="E35" s="50">
        <v>11624</v>
      </c>
      <c r="F35" s="50">
        <v>0</v>
      </c>
      <c r="G35" s="50">
        <v>16793</v>
      </c>
      <c r="H35" s="50">
        <v>28417</v>
      </c>
      <c r="I35" s="50">
        <v>3594</v>
      </c>
      <c r="J35" s="50">
        <v>0</v>
      </c>
      <c r="K35" s="50">
        <v>174</v>
      </c>
      <c r="L35" s="50">
        <v>3768</v>
      </c>
      <c r="M35" s="58">
        <v>0.6908121128699243</v>
      </c>
      <c r="N35" s="58">
        <v>0.8674033149171271</v>
      </c>
      <c r="O35" s="50">
        <v>5298</v>
      </c>
      <c r="P35" s="50">
        <v>0</v>
      </c>
      <c r="Q35" s="50">
        <v>0</v>
      </c>
      <c r="R35" s="50">
        <v>5298</v>
      </c>
      <c r="S35" s="50">
        <v>640</v>
      </c>
      <c r="T35" s="50">
        <v>5938</v>
      </c>
      <c r="U35" s="50">
        <v>1079</v>
      </c>
      <c r="V35" s="50">
        <v>0</v>
      </c>
      <c r="W35" s="12" t="s">
        <v>298</v>
      </c>
    </row>
    <row r="36" spans="2:23" s="4" customFormat="1" ht="12.75">
      <c r="B36" s="49" t="s">
        <v>144</v>
      </c>
      <c r="C36" s="49" t="s">
        <v>838</v>
      </c>
      <c r="D36" s="49" t="s">
        <v>753</v>
      </c>
      <c r="E36" s="50">
        <v>0</v>
      </c>
      <c r="F36" s="50">
        <v>8311</v>
      </c>
      <c r="G36" s="50">
        <v>0</v>
      </c>
      <c r="H36" s="50">
        <v>8311</v>
      </c>
      <c r="I36" s="50">
        <v>0</v>
      </c>
      <c r="J36" s="50">
        <v>43</v>
      </c>
      <c r="K36" s="50">
        <v>0</v>
      </c>
      <c r="L36" s="50">
        <v>43</v>
      </c>
      <c r="M36" s="58" t="s">
        <v>840</v>
      </c>
      <c r="N36" s="58">
        <v>0.9948261340392252</v>
      </c>
      <c r="O36" s="50">
        <v>0</v>
      </c>
      <c r="P36" s="50">
        <v>12</v>
      </c>
      <c r="Q36" s="50">
        <v>0</v>
      </c>
      <c r="R36" s="50">
        <v>12</v>
      </c>
      <c r="S36" s="50">
        <v>253</v>
      </c>
      <c r="T36" s="50">
        <v>265</v>
      </c>
      <c r="U36" s="50">
        <v>0</v>
      </c>
      <c r="V36" s="50">
        <v>0</v>
      </c>
      <c r="W36" s="12" t="s">
        <v>296</v>
      </c>
    </row>
    <row r="37" spans="2:23" s="4" customFormat="1" ht="12.75">
      <c r="B37" s="49" t="s">
        <v>61</v>
      </c>
      <c r="C37" s="49" t="s">
        <v>838</v>
      </c>
      <c r="D37" s="49" t="s">
        <v>677</v>
      </c>
      <c r="E37" s="50">
        <v>0</v>
      </c>
      <c r="F37" s="50">
        <v>0</v>
      </c>
      <c r="G37" s="50">
        <v>5443</v>
      </c>
      <c r="H37" s="50">
        <v>5443</v>
      </c>
      <c r="I37" s="50">
        <v>0</v>
      </c>
      <c r="J37" s="50">
        <v>0</v>
      </c>
      <c r="K37" s="50">
        <v>18</v>
      </c>
      <c r="L37" s="50">
        <v>18</v>
      </c>
      <c r="M37" s="58" t="s">
        <v>840</v>
      </c>
      <c r="N37" s="58">
        <v>0.9966930001837222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12" t="s">
        <v>297</v>
      </c>
    </row>
    <row r="38" spans="2:23" s="4" customFormat="1" ht="12.75">
      <c r="B38" s="49" t="s">
        <v>59</v>
      </c>
      <c r="C38" s="49" t="s">
        <v>838</v>
      </c>
      <c r="D38" s="49" t="s">
        <v>675</v>
      </c>
      <c r="E38" s="50">
        <v>14874</v>
      </c>
      <c r="F38" s="50">
        <v>0</v>
      </c>
      <c r="G38" s="50">
        <v>0</v>
      </c>
      <c r="H38" s="50">
        <v>14874</v>
      </c>
      <c r="I38" s="50">
        <v>1898</v>
      </c>
      <c r="J38" s="50">
        <v>0</v>
      </c>
      <c r="K38" s="50">
        <v>0</v>
      </c>
      <c r="L38" s="50">
        <v>1898</v>
      </c>
      <c r="M38" s="58">
        <v>0.872394782842544</v>
      </c>
      <c r="N38" s="58">
        <v>0.872394782842544</v>
      </c>
      <c r="O38" s="50">
        <v>2767</v>
      </c>
      <c r="P38" s="50">
        <v>0</v>
      </c>
      <c r="Q38" s="50">
        <v>0</v>
      </c>
      <c r="R38" s="50">
        <v>2767</v>
      </c>
      <c r="S38" s="50">
        <v>246</v>
      </c>
      <c r="T38" s="50">
        <v>3013</v>
      </c>
      <c r="U38" s="50">
        <v>206</v>
      </c>
      <c r="V38" s="50">
        <v>0</v>
      </c>
      <c r="W38" s="12" t="s">
        <v>296</v>
      </c>
    </row>
    <row r="39" spans="2:23" s="4" customFormat="1" ht="12.75">
      <c r="B39" s="49" t="s">
        <v>260</v>
      </c>
      <c r="C39" s="49" t="s">
        <v>838</v>
      </c>
      <c r="D39" s="49" t="s">
        <v>652</v>
      </c>
      <c r="E39" s="50">
        <v>0</v>
      </c>
      <c r="F39" s="50">
        <v>0</v>
      </c>
      <c r="G39" s="50">
        <v>755</v>
      </c>
      <c r="H39" s="50">
        <v>755</v>
      </c>
      <c r="I39" s="50">
        <v>0</v>
      </c>
      <c r="J39" s="50">
        <v>0</v>
      </c>
      <c r="K39" s="50">
        <v>0</v>
      </c>
      <c r="L39" s="50">
        <v>0</v>
      </c>
      <c r="M39" s="58" t="s">
        <v>840</v>
      </c>
      <c r="N39" s="58">
        <v>1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12" t="s">
        <v>297</v>
      </c>
    </row>
    <row r="40" spans="2:23" s="4" customFormat="1" ht="12.75">
      <c r="B40" s="49" t="s">
        <v>161</v>
      </c>
      <c r="C40" s="49" t="s">
        <v>838</v>
      </c>
      <c r="D40" s="49" t="s">
        <v>768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8" t="s">
        <v>840</v>
      </c>
      <c r="N40" s="58" t="s">
        <v>840</v>
      </c>
      <c r="O40" s="50">
        <v>0</v>
      </c>
      <c r="P40" s="50">
        <v>0</v>
      </c>
      <c r="Q40" s="50">
        <v>0</v>
      </c>
      <c r="R40" s="50">
        <v>0</v>
      </c>
      <c r="S40" s="50">
        <v>317</v>
      </c>
      <c r="T40" s="50">
        <v>317</v>
      </c>
      <c r="U40" s="50">
        <v>0</v>
      </c>
      <c r="V40" s="50">
        <v>0</v>
      </c>
      <c r="W40" s="12" t="s">
        <v>298</v>
      </c>
    </row>
    <row r="41" spans="2:23" s="4" customFormat="1" ht="12.75">
      <c r="B41" s="49" t="s">
        <v>57</v>
      </c>
      <c r="C41" s="49" t="s">
        <v>838</v>
      </c>
      <c r="D41" s="49" t="s">
        <v>673</v>
      </c>
      <c r="E41" s="50">
        <v>19285</v>
      </c>
      <c r="F41" s="50">
        <v>0</v>
      </c>
      <c r="G41" s="50">
        <v>3209</v>
      </c>
      <c r="H41" s="50">
        <v>22494</v>
      </c>
      <c r="I41" s="50">
        <v>2912</v>
      </c>
      <c r="J41" s="50">
        <v>0</v>
      </c>
      <c r="K41" s="50">
        <v>5</v>
      </c>
      <c r="L41" s="50">
        <v>2917</v>
      </c>
      <c r="M41" s="58">
        <v>0.8490018148820326</v>
      </c>
      <c r="N41" s="58">
        <v>0.8703209744820841</v>
      </c>
      <c r="O41" s="50">
        <v>4135</v>
      </c>
      <c r="P41" s="50">
        <v>0</v>
      </c>
      <c r="Q41" s="50">
        <v>0</v>
      </c>
      <c r="R41" s="50">
        <v>4135</v>
      </c>
      <c r="S41" s="50">
        <v>737</v>
      </c>
      <c r="T41" s="50">
        <v>4872</v>
      </c>
      <c r="U41" s="50">
        <v>935</v>
      </c>
      <c r="V41" s="50">
        <v>0</v>
      </c>
      <c r="W41" s="12" t="s">
        <v>296</v>
      </c>
    </row>
    <row r="42" spans="2:23" s="4" customFormat="1" ht="12.75">
      <c r="B42" s="49" t="s">
        <v>58</v>
      </c>
      <c r="C42" s="49" t="s">
        <v>838</v>
      </c>
      <c r="D42" s="49" t="s">
        <v>674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8" t="s">
        <v>840</v>
      </c>
      <c r="N42" s="58" t="s">
        <v>840</v>
      </c>
      <c r="O42" s="50">
        <v>0</v>
      </c>
      <c r="P42" s="50">
        <v>0</v>
      </c>
      <c r="Q42" s="50">
        <v>0</v>
      </c>
      <c r="R42" s="50">
        <v>0</v>
      </c>
      <c r="S42" s="50">
        <v>28</v>
      </c>
      <c r="T42" s="50">
        <v>28</v>
      </c>
      <c r="U42" s="50">
        <v>0</v>
      </c>
      <c r="V42" s="50">
        <v>0</v>
      </c>
      <c r="W42" s="12" t="s">
        <v>296</v>
      </c>
    </row>
    <row r="43" spans="2:23" s="4" customFormat="1" ht="12.75">
      <c r="B43" s="49" t="s">
        <v>223</v>
      </c>
      <c r="C43" s="49" t="s">
        <v>838</v>
      </c>
      <c r="D43" s="49" t="s">
        <v>653</v>
      </c>
      <c r="E43" s="50">
        <v>0</v>
      </c>
      <c r="F43" s="50">
        <v>0</v>
      </c>
      <c r="G43" s="50">
        <v>1857</v>
      </c>
      <c r="H43" s="50">
        <v>1857</v>
      </c>
      <c r="I43" s="50">
        <v>0</v>
      </c>
      <c r="J43" s="50">
        <v>0</v>
      </c>
      <c r="K43" s="50">
        <v>0</v>
      </c>
      <c r="L43" s="50">
        <v>0</v>
      </c>
      <c r="M43" s="58" t="s">
        <v>840</v>
      </c>
      <c r="N43" s="58">
        <v>1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12" t="s">
        <v>297</v>
      </c>
    </row>
    <row r="44" spans="2:23" s="4" customFormat="1" ht="12.75">
      <c r="B44" s="49" t="s">
        <v>111</v>
      </c>
      <c r="C44" s="49" t="s">
        <v>838</v>
      </c>
      <c r="D44" s="49" t="s">
        <v>829</v>
      </c>
      <c r="E44" s="50">
        <v>13370</v>
      </c>
      <c r="F44" s="50">
        <v>0</v>
      </c>
      <c r="G44" s="50">
        <v>1417</v>
      </c>
      <c r="H44" s="50">
        <v>14787</v>
      </c>
      <c r="I44" s="50">
        <v>1779</v>
      </c>
      <c r="J44" s="50">
        <v>0</v>
      </c>
      <c r="K44" s="50">
        <v>0</v>
      </c>
      <c r="L44" s="50">
        <v>1779</v>
      </c>
      <c r="M44" s="58">
        <v>0.8669409124906508</v>
      </c>
      <c r="N44" s="58">
        <v>0.8796916210184622</v>
      </c>
      <c r="O44" s="50">
        <v>3850</v>
      </c>
      <c r="P44" s="50">
        <v>0</v>
      </c>
      <c r="Q44" s="50">
        <v>0</v>
      </c>
      <c r="R44" s="50">
        <v>3850</v>
      </c>
      <c r="S44" s="50">
        <v>759</v>
      </c>
      <c r="T44" s="50">
        <v>4609</v>
      </c>
      <c r="U44" s="50">
        <v>0</v>
      </c>
      <c r="V44" s="50">
        <v>0</v>
      </c>
      <c r="W44" s="12" t="s">
        <v>305</v>
      </c>
    </row>
    <row r="45" spans="2:23" s="4" customFormat="1" ht="12.75">
      <c r="B45" s="49" t="s">
        <v>235</v>
      </c>
      <c r="C45" s="49" t="s">
        <v>838</v>
      </c>
      <c r="D45" s="49" t="s">
        <v>620</v>
      </c>
      <c r="E45" s="50">
        <v>0</v>
      </c>
      <c r="F45" s="50">
        <v>0</v>
      </c>
      <c r="G45" s="50">
        <v>2513</v>
      </c>
      <c r="H45" s="50">
        <v>2513</v>
      </c>
      <c r="I45" s="50">
        <v>0</v>
      </c>
      <c r="J45" s="50">
        <v>0</v>
      </c>
      <c r="K45" s="50">
        <v>0</v>
      </c>
      <c r="L45" s="50">
        <v>0</v>
      </c>
      <c r="M45" s="58" t="s">
        <v>840</v>
      </c>
      <c r="N45" s="58">
        <v>1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12" t="s">
        <v>297</v>
      </c>
    </row>
    <row r="46" spans="2:23" s="4" customFormat="1" ht="12.75">
      <c r="B46" s="49" t="s">
        <v>60</v>
      </c>
      <c r="C46" s="49" t="s">
        <v>838</v>
      </c>
      <c r="D46" s="49" t="s">
        <v>676</v>
      </c>
      <c r="E46" s="50">
        <v>6098</v>
      </c>
      <c r="F46" s="50">
        <v>0</v>
      </c>
      <c r="G46" s="50">
        <v>9086</v>
      </c>
      <c r="H46" s="50">
        <v>15184</v>
      </c>
      <c r="I46" s="50">
        <v>1546</v>
      </c>
      <c r="J46" s="50">
        <v>0</v>
      </c>
      <c r="K46" s="50">
        <v>21</v>
      </c>
      <c r="L46" s="50">
        <v>1567</v>
      </c>
      <c r="M46" s="58">
        <v>0.7464742538537226</v>
      </c>
      <c r="N46" s="58">
        <v>0.8967992623814541</v>
      </c>
      <c r="O46" s="50">
        <v>2027</v>
      </c>
      <c r="P46" s="50">
        <v>0</v>
      </c>
      <c r="Q46" s="50">
        <v>0</v>
      </c>
      <c r="R46" s="50">
        <v>2027</v>
      </c>
      <c r="S46" s="50">
        <v>139</v>
      </c>
      <c r="T46" s="50">
        <v>2166</v>
      </c>
      <c r="U46" s="50">
        <v>266</v>
      </c>
      <c r="V46" s="50">
        <v>0</v>
      </c>
      <c r="W46" s="12" t="s">
        <v>298</v>
      </c>
    </row>
    <row r="47" spans="2:23" s="4" customFormat="1" ht="12.75">
      <c r="B47" s="49" t="s">
        <v>348</v>
      </c>
      <c r="C47" s="49" t="s">
        <v>838</v>
      </c>
      <c r="D47" s="49" t="s">
        <v>655</v>
      </c>
      <c r="E47" s="50">
        <v>0</v>
      </c>
      <c r="F47" s="50">
        <v>0</v>
      </c>
      <c r="G47" s="50">
        <v>3168</v>
      </c>
      <c r="H47" s="50">
        <v>3168</v>
      </c>
      <c r="I47" s="50">
        <v>0</v>
      </c>
      <c r="J47" s="50">
        <v>0</v>
      </c>
      <c r="K47" s="50">
        <v>0</v>
      </c>
      <c r="L47" s="50">
        <v>0</v>
      </c>
      <c r="M47" s="58" t="s">
        <v>840</v>
      </c>
      <c r="N47" s="58">
        <v>1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12" t="s">
        <v>305</v>
      </c>
    </row>
    <row r="48" spans="2:23" s="4" customFormat="1" ht="12.75">
      <c r="B48" s="49" t="s">
        <v>34</v>
      </c>
      <c r="C48" s="49" t="s">
        <v>838</v>
      </c>
      <c r="D48" s="49" t="s">
        <v>619</v>
      </c>
      <c r="E48" s="50">
        <v>0</v>
      </c>
      <c r="F48" s="50">
        <v>0</v>
      </c>
      <c r="G48" s="50">
        <v>3289</v>
      </c>
      <c r="H48" s="50">
        <v>3289</v>
      </c>
      <c r="I48" s="50">
        <v>0</v>
      </c>
      <c r="J48" s="50">
        <v>0</v>
      </c>
      <c r="K48" s="50">
        <v>0</v>
      </c>
      <c r="L48" s="50">
        <v>0</v>
      </c>
      <c r="M48" s="58" t="s">
        <v>840</v>
      </c>
      <c r="N48" s="58">
        <v>1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12" t="s">
        <v>298</v>
      </c>
    </row>
    <row r="49" spans="2:23" s="4" customFormat="1" ht="12.75">
      <c r="B49" s="49" t="s">
        <v>122</v>
      </c>
      <c r="C49" s="49" t="s">
        <v>838</v>
      </c>
      <c r="D49" s="49" t="s">
        <v>733</v>
      </c>
      <c r="E49" s="50">
        <v>8816</v>
      </c>
      <c r="F49" s="50">
        <v>0</v>
      </c>
      <c r="G49" s="50">
        <v>0</v>
      </c>
      <c r="H49" s="50">
        <v>8816</v>
      </c>
      <c r="I49" s="50">
        <v>869</v>
      </c>
      <c r="J49" s="50">
        <v>0</v>
      </c>
      <c r="K49" s="50">
        <v>0</v>
      </c>
      <c r="L49" s="50">
        <v>869</v>
      </c>
      <c r="M49" s="58">
        <v>0.901429219600726</v>
      </c>
      <c r="N49" s="58">
        <v>0.901429219600726</v>
      </c>
      <c r="O49" s="50">
        <v>1493</v>
      </c>
      <c r="P49" s="50">
        <v>0</v>
      </c>
      <c r="Q49" s="50">
        <v>0</v>
      </c>
      <c r="R49" s="50">
        <v>1493</v>
      </c>
      <c r="S49" s="50">
        <v>165</v>
      </c>
      <c r="T49" s="50">
        <v>1658</v>
      </c>
      <c r="U49" s="50">
        <v>164</v>
      </c>
      <c r="V49" s="50">
        <v>0</v>
      </c>
      <c r="W49" s="12" t="s">
        <v>296</v>
      </c>
    </row>
    <row r="50" spans="2:23" s="4" customFormat="1" ht="12.75">
      <c r="B50" s="49" t="s">
        <v>159</v>
      </c>
      <c r="C50" s="49" t="s">
        <v>838</v>
      </c>
      <c r="D50" s="49" t="s">
        <v>766</v>
      </c>
      <c r="E50" s="50">
        <v>12039</v>
      </c>
      <c r="F50" s="50">
        <v>0</v>
      </c>
      <c r="G50" s="50">
        <v>0</v>
      </c>
      <c r="H50" s="50">
        <v>12039</v>
      </c>
      <c r="I50" s="50">
        <v>1425</v>
      </c>
      <c r="J50" s="50">
        <v>0</v>
      </c>
      <c r="K50" s="50">
        <v>0</v>
      </c>
      <c r="L50" s="50">
        <v>1425</v>
      </c>
      <c r="M50" s="58">
        <v>0.8816346872663843</v>
      </c>
      <c r="N50" s="58">
        <v>0.8816346872663843</v>
      </c>
      <c r="O50" s="50">
        <v>1743</v>
      </c>
      <c r="P50" s="50">
        <v>0</v>
      </c>
      <c r="Q50" s="50">
        <v>0</v>
      </c>
      <c r="R50" s="50">
        <v>1743</v>
      </c>
      <c r="S50" s="50">
        <v>702</v>
      </c>
      <c r="T50" s="50">
        <v>2445</v>
      </c>
      <c r="U50" s="50">
        <v>227</v>
      </c>
      <c r="V50" s="50">
        <v>1</v>
      </c>
      <c r="W50" s="12" t="s">
        <v>296</v>
      </c>
    </row>
    <row r="51" spans="2:23" s="4" customFormat="1" ht="12.75">
      <c r="B51" s="49" t="s">
        <v>255</v>
      </c>
      <c r="C51" s="49" t="s">
        <v>838</v>
      </c>
      <c r="D51" s="49" t="s">
        <v>649</v>
      </c>
      <c r="E51" s="50">
        <v>0</v>
      </c>
      <c r="F51" s="50">
        <v>0</v>
      </c>
      <c r="G51" s="50">
        <v>9708</v>
      </c>
      <c r="H51" s="50">
        <v>9708</v>
      </c>
      <c r="I51" s="50">
        <v>0</v>
      </c>
      <c r="J51" s="50">
        <v>0</v>
      </c>
      <c r="K51" s="50">
        <v>0</v>
      </c>
      <c r="L51" s="50">
        <v>0</v>
      </c>
      <c r="M51" s="58" t="s">
        <v>840</v>
      </c>
      <c r="N51" s="58">
        <v>1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12" t="s">
        <v>304</v>
      </c>
    </row>
    <row r="52" spans="2:23" s="4" customFormat="1" ht="12.75">
      <c r="B52" s="49" t="s">
        <v>225</v>
      </c>
      <c r="C52" s="49" t="s">
        <v>838</v>
      </c>
      <c r="D52" s="49" t="s">
        <v>656</v>
      </c>
      <c r="E52" s="50">
        <v>0</v>
      </c>
      <c r="F52" s="50">
        <v>0</v>
      </c>
      <c r="G52" s="50">
        <v>2430</v>
      </c>
      <c r="H52" s="50">
        <v>2430</v>
      </c>
      <c r="I52" s="50">
        <v>0</v>
      </c>
      <c r="J52" s="50">
        <v>0</v>
      </c>
      <c r="K52" s="50">
        <v>0</v>
      </c>
      <c r="L52" s="50">
        <v>0</v>
      </c>
      <c r="M52" s="58" t="s">
        <v>840</v>
      </c>
      <c r="N52" s="58">
        <v>1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12" t="s">
        <v>304</v>
      </c>
    </row>
    <row r="53" spans="2:23" s="4" customFormat="1" ht="12.75">
      <c r="B53" s="49" t="s">
        <v>38</v>
      </c>
      <c r="C53" s="49" t="s">
        <v>837</v>
      </c>
      <c r="D53" s="49" t="s">
        <v>627</v>
      </c>
      <c r="E53" s="50">
        <v>0</v>
      </c>
      <c r="F53" s="50">
        <v>0</v>
      </c>
      <c r="G53" s="50">
        <v>5602</v>
      </c>
      <c r="H53" s="50">
        <v>5602</v>
      </c>
      <c r="I53" s="50">
        <v>0</v>
      </c>
      <c r="J53" s="50">
        <v>0</v>
      </c>
      <c r="K53" s="50">
        <v>0</v>
      </c>
      <c r="L53" s="50">
        <v>0</v>
      </c>
      <c r="M53" s="58" t="s">
        <v>840</v>
      </c>
      <c r="N53" s="58">
        <v>1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12" t="s">
        <v>271</v>
      </c>
    </row>
    <row r="54" spans="2:23" s="4" customFormat="1" ht="12.75">
      <c r="B54" s="49" t="s">
        <v>357</v>
      </c>
      <c r="C54" s="49" t="s">
        <v>837</v>
      </c>
      <c r="D54" s="49" t="s">
        <v>610</v>
      </c>
      <c r="E54" s="50">
        <v>0</v>
      </c>
      <c r="F54" s="50">
        <v>0</v>
      </c>
      <c r="G54" s="50">
        <v>2843</v>
      </c>
      <c r="H54" s="50">
        <v>2843</v>
      </c>
      <c r="I54" s="50">
        <v>0</v>
      </c>
      <c r="J54" s="50">
        <v>0</v>
      </c>
      <c r="K54" s="50">
        <v>0</v>
      </c>
      <c r="L54" s="50">
        <v>0</v>
      </c>
      <c r="M54" s="58" t="s">
        <v>840</v>
      </c>
      <c r="N54" s="58">
        <v>1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12" t="s">
        <v>271</v>
      </c>
    </row>
    <row r="55" spans="2:23" s="4" customFormat="1" ht="12.75">
      <c r="B55" s="49" t="s">
        <v>83</v>
      </c>
      <c r="C55" s="49" t="s">
        <v>837</v>
      </c>
      <c r="D55" s="49" t="s">
        <v>696</v>
      </c>
      <c r="E55" s="50">
        <v>12369</v>
      </c>
      <c r="F55" s="50">
        <v>0</v>
      </c>
      <c r="G55" s="50">
        <v>0</v>
      </c>
      <c r="H55" s="50">
        <v>12369</v>
      </c>
      <c r="I55" s="50">
        <v>1216</v>
      </c>
      <c r="J55" s="50">
        <v>0</v>
      </c>
      <c r="K55" s="50">
        <v>0</v>
      </c>
      <c r="L55" s="50">
        <v>1216</v>
      </c>
      <c r="M55" s="58">
        <v>0.9016897081413211</v>
      </c>
      <c r="N55" s="58">
        <v>0.9016897081413211</v>
      </c>
      <c r="O55" s="50">
        <v>2662</v>
      </c>
      <c r="P55" s="50">
        <v>0</v>
      </c>
      <c r="Q55" s="50">
        <v>0</v>
      </c>
      <c r="R55" s="50">
        <v>2662</v>
      </c>
      <c r="S55" s="50">
        <v>263</v>
      </c>
      <c r="T55" s="50">
        <v>2925</v>
      </c>
      <c r="U55" s="50">
        <v>266</v>
      </c>
      <c r="V55" s="50">
        <v>0</v>
      </c>
      <c r="W55" s="12" t="s">
        <v>293</v>
      </c>
    </row>
    <row r="56" spans="2:23" s="4" customFormat="1" ht="12.75">
      <c r="B56" s="49" t="s">
        <v>73</v>
      </c>
      <c r="C56" s="49" t="s">
        <v>837</v>
      </c>
      <c r="D56" s="49" t="s">
        <v>688</v>
      </c>
      <c r="E56" s="50">
        <v>6246</v>
      </c>
      <c r="F56" s="50">
        <v>0</v>
      </c>
      <c r="G56" s="50">
        <v>154</v>
      </c>
      <c r="H56" s="50">
        <v>6400</v>
      </c>
      <c r="I56" s="50">
        <v>480</v>
      </c>
      <c r="J56" s="50">
        <v>0</v>
      </c>
      <c r="K56" s="50">
        <v>0</v>
      </c>
      <c r="L56" s="50">
        <v>480</v>
      </c>
      <c r="M56" s="58">
        <v>0.9231508165225745</v>
      </c>
      <c r="N56" s="58">
        <v>0.925</v>
      </c>
      <c r="O56" s="50">
        <v>1750</v>
      </c>
      <c r="P56" s="50">
        <v>0</v>
      </c>
      <c r="Q56" s="50">
        <v>0</v>
      </c>
      <c r="R56" s="50">
        <v>1750</v>
      </c>
      <c r="S56" s="50">
        <v>262</v>
      </c>
      <c r="T56" s="50">
        <v>2012</v>
      </c>
      <c r="U56" s="50">
        <v>77</v>
      </c>
      <c r="V56" s="50">
        <v>0</v>
      </c>
      <c r="W56" s="12" t="s">
        <v>294</v>
      </c>
    </row>
    <row r="57" spans="2:23" s="4" customFormat="1" ht="12.75">
      <c r="B57" s="49" t="s">
        <v>36</v>
      </c>
      <c r="C57" s="49" t="s">
        <v>837</v>
      </c>
      <c r="D57" s="49" t="s">
        <v>623</v>
      </c>
      <c r="E57" s="50">
        <v>0</v>
      </c>
      <c r="F57" s="50">
        <v>0</v>
      </c>
      <c r="G57" s="50">
        <v>3403</v>
      </c>
      <c r="H57" s="50">
        <v>3403</v>
      </c>
      <c r="I57" s="50">
        <v>0</v>
      </c>
      <c r="J57" s="50">
        <v>0</v>
      </c>
      <c r="K57" s="50">
        <v>0</v>
      </c>
      <c r="L57" s="50">
        <v>0</v>
      </c>
      <c r="M57" s="58" t="s">
        <v>840</v>
      </c>
      <c r="N57" s="58">
        <v>1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12" t="s">
        <v>271</v>
      </c>
    </row>
    <row r="58" spans="2:23" s="4" customFormat="1" ht="12.75">
      <c r="B58" s="49" t="s">
        <v>147</v>
      </c>
      <c r="C58" s="49" t="s">
        <v>837</v>
      </c>
      <c r="D58" s="49" t="s">
        <v>831</v>
      </c>
      <c r="E58" s="50">
        <v>5518</v>
      </c>
      <c r="F58" s="50">
        <v>0</v>
      </c>
      <c r="G58" s="50">
        <v>0</v>
      </c>
      <c r="H58" s="50">
        <v>5518</v>
      </c>
      <c r="I58" s="50">
        <v>506</v>
      </c>
      <c r="J58" s="50">
        <v>0</v>
      </c>
      <c r="K58" s="50">
        <v>0</v>
      </c>
      <c r="L58" s="50">
        <v>506</v>
      </c>
      <c r="M58" s="58">
        <v>0.908300108735049</v>
      </c>
      <c r="N58" s="58">
        <v>0.908300108735049</v>
      </c>
      <c r="O58" s="50">
        <v>1139</v>
      </c>
      <c r="P58" s="50">
        <v>0</v>
      </c>
      <c r="Q58" s="50">
        <v>0</v>
      </c>
      <c r="R58" s="50">
        <v>1139</v>
      </c>
      <c r="S58" s="50">
        <v>253</v>
      </c>
      <c r="T58" s="50">
        <v>1392</v>
      </c>
      <c r="U58" s="50">
        <v>0</v>
      </c>
      <c r="V58" s="50">
        <v>0</v>
      </c>
      <c r="W58" s="12" t="s">
        <v>271</v>
      </c>
    </row>
    <row r="59" spans="2:23" s="4" customFormat="1" ht="12.75">
      <c r="B59" s="49" t="s">
        <v>114</v>
      </c>
      <c r="C59" s="49" t="s">
        <v>837</v>
      </c>
      <c r="D59" s="49" t="s">
        <v>726</v>
      </c>
      <c r="E59" s="50">
        <v>5586</v>
      </c>
      <c r="F59" s="50">
        <v>0</v>
      </c>
      <c r="G59" s="50">
        <v>4311</v>
      </c>
      <c r="H59" s="50">
        <v>9897</v>
      </c>
      <c r="I59" s="50">
        <v>1009</v>
      </c>
      <c r="J59" s="50">
        <v>0</v>
      </c>
      <c r="K59" s="50">
        <v>0</v>
      </c>
      <c r="L59" s="50">
        <v>1009</v>
      </c>
      <c r="M59" s="58">
        <v>0.8193698532044397</v>
      </c>
      <c r="N59" s="58">
        <v>0.8980499141153885</v>
      </c>
      <c r="O59" s="50">
        <v>1938</v>
      </c>
      <c r="P59" s="50">
        <v>0</v>
      </c>
      <c r="Q59" s="50">
        <v>2</v>
      </c>
      <c r="R59" s="50">
        <v>1940</v>
      </c>
      <c r="S59" s="50">
        <v>657</v>
      </c>
      <c r="T59" s="50">
        <v>2597</v>
      </c>
      <c r="U59" s="50">
        <v>150</v>
      </c>
      <c r="V59" s="50">
        <v>0</v>
      </c>
      <c r="W59" s="12" t="s">
        <v>307</v>
      </c>
    </row>
    <row r="60" spans="2:23" s="4" customFormat="1" ht="12.75">
      <c r="B60" s="49" t="s">
        <v>102</v>
      </c>
      <c r="C60" s="49" t="s">
        <v>837</v>
      </c>
      <c r="D60" s="49" t="s">
        <v>714</v>
      </c>
      <c r="E60" s="50">
        <v>10195</v>
      </c>
      <c r="F60" s="50">
        <v>0</v>
      </c>
      <c r="G60" s="50">
        <v>3432</v>
      </c>
      <c r="H60" s="50">
        <v>13627</v>
      </c>
      <c r="I60" s="50">
        <v>1257</v>
      </c>
      <c r="J60" s="50">
        <v>0</v>
      </c>
      <c r="K60" s="50">
        <v>6</v>
      </c>
      <c r="L60" s="50">
        <v>1263</v>
      </c>
      <c r="M60" s="58">
        <v>0.8767042667974497</v>
      </c>
      <c r="N60" s="58">
        <v>0.9073163572319659</v>
      </c>
      <c r="O60" s="50">
        <v>3335</v>
      </c>
      <c r="P60" s="50">
        <v>0</v>
      </c>
      <c r="Q60" s="50">
        <v>23</v>
      </c>
      <c r="R60" s="50">
        <v>3358</v>
      </c>
      <c r="S60" s="50">
        <v>509</v>
      </c>
      <c r="T60" s="50">
        <v>3867</v>
      </c>
      <c r="U60" s="50">
        <v>162</v>
      </c>
      <c r="V60" s="50">
        <v>1</v>
      </c>
      <c r="W60" s="12" t="s">
        <v>274</v>
      </c>
    </row>
    <row r="61" spans="2:23" s="4" customFormat="1" ht="12.75">
      <c r="B61" s="49" t="s">
        <v>97</v>
      </c>
      <c r="C61" s="49" t="s">
        <v>837</v>
      </c>
      <c r="D61" s="49" t="s">
        <v>709</v>
      </c>
      <c r="E61" s="50">
        <v>6969</v>
      </c>
      <c r="F61" s="50">
        <v>0</v>
      </c>
      <c r="G61" s="50">
        <v>0</v>
      </c>
      <c r="H61" s="50">
        <v>6969</v>
      </c>
      <c r="I61" s="50">
        <v>306</v>
      </c>
      <c r="J61" s="50">
        <v>0</v>
      </c>
      <c r="K61" s="50">
        <v>0</v>
      </c>
      <c r="L61" s="50">
        <v>306</v>
      </c>
      <c r="M61" s="58">
        <v>0.9560912613000431</v>
      </c>
      <c r="N61" s="58">
        <v>0.9560912613000431</v>
      </c>
      <c r="O61" s="50">
        <v>2069</v>
      </c>
      <c r="P61" s="50">
        <v>0</v>
      </c>
      <c r="Q61" s="50">
        <v>0</v>
      </c>
      <c r="R61" s="50">
        <v>2069</v>
      </c>
      <c r="S61" s="50">
        <v>992</v>
      </c>
      <c r="T61" s="50">
        <v>3061</v>
      </c>
      <c r="U61" s="50">
        <v>24</v>
      </c>
      <c r="V61" s="50">
        <v>0</v>
      </c>
      <c r="W61" s="12" t="s">
        <v>278</v>
      </c>
    </row>
    <row r="62" spans="2:23" s="4" customFormat="1" ht="12.75">
      <c r="B62" s="49" t="s">
        <v>250</v>
      </c>
      <c r="C62" s="49" t="s">
        <v>837</v>
      </c>
      <c r="D62" s="49" t="s">
        <v>640</v>
      </c>
      <c r="E62" s="50">
        <v>0</v>
      </c>
      <c r="F62" s="50">
        <v>0</v>
      </c>
      <c r="G62" s="50">
        <v>2632</v>
      </c>
      <c r="H62" s="50">
        <v>2632</v>
      </c>
      <c r="I62" s="50">
        <v>0</v>
      </c>
      <c r="J62" s="50">
        <v>0</v>
      </c>
      <c r="K62" s="50">
        <v>6</v>
      </c>
      <c r="L62" s="50">
        <v>6</v>
      </c>
      <c r="M62" s="58" t="s">
        <v>840</v>
      </c>
      <c r="N62" s="58">
        <v>0.9977203647416414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6</v>
      </c>
      <c r="V62" s="50">
        <v>0</v>
      </c>
      <c r="W62" s="12" t="s">
        <v>308</v>
      </c>
    </row>
    <row r="63" spans="2:23" s="4" customFormat="1" ht="12.75">
      <c r="B63" s="49" t="s">
        <v>84</v>
      </c>
      <c r="C63" s="49" t="s">
        <v>837</v>
      </c>
      <c r="D63" s="49" t="s">
        <v>697</v>
      </c>
      <c r="E63" s="50">
        <v>7777</v>
      </c>
      <c r="F63" s="50">
        <v>0</v>
      </c>
      <c r="G63" s="50">
        <v>4418</v>
      </c>
      <c r="H63" s="50">
        <v>12195</v>
      </c>
      <c r="I63" s="50">
        <v>1646</v>
      </c>
      <c r="J63" s="50">
        <v>0</v>
      </c>
      <c r="K63" s="50">
        <v>0</v>
      </c>
      <c r="L63" s="50">
        <v>1646</v>
      </c>
      <c r="M63" s="58">
        <v>0.7883502635977884</v>
      </c>
      <c r="N63" s="58">
        <v>0.8650266502665027</v>
      </c>
      <c r="O63" s="50">
        <v>2333</v>
      </c>
      <c r="P63" s="50">
        <v>0</v>
      </c>
      <c r="Q63" s="50">
        <v>0</v>
      </c>
      <c r="R63" s="50">
        <v>2333</v>
      </c>
      <c r="S63" s="50">
        <v>941</v>
      </c>
      <c r="T63" s="50">
        <v>3274</v>
      </c>
      <c r="U63" s="50">
        <v>421</v>
      </c>
      <c r="V63" s="50">
        <v>0</v>
      </c>
      <c r="W63" s="12" t="s">
        <v>308</v>
      </c>
    </row>
    <row r="64" spans="2:23" s="4" customFormat="1" ht="12.75">
      <c r="B64" s="49" t="s">
        <v>258</v>
      </c>
      <c r="C64" s="49" t="s">
        <v>837</v>
      </c>
      <c r="D64" s="49" t="s">
        <v>657</v>
      </c>
      <c r="E64" s="50">
        <v>0</v>
      </c>
      <c r="F64" s="50">
        <v>0</v>
      </c>
      <c r="G64" s="50">
        <v>6082</v>
      </c>
      <c r="H64" s="50">
        <v>6082</v>
      </c>
      <c r="I64" s="50">
        <v>0</v>
      </c>
      <c r="J64" s="50">
        <v>0</v>
      </c>
      <c r="K64" s="50">
        <v>18</v>
      </c>
      <c r="L64" s="50">
        <v>18</v>
      </c>
      <c r="M64" s="58" t="s">
        <v>840</v>
      </c>
      <c r="N64" s="58">
        <v>0.9970404472213088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12" t="s">
        <v>299</v>
      </c>
    </row>
    <row r="65" spans="2:23" s="4" customFormat="1" ht="12.75">
      <c r="B65" s="49" t="s">
        <v>211</v>
      </c>
      <c r="C65" s="49" t="s">
        <v>837</v>
      </c>
      <c r="D65" s="49" t="s">
        <v>817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8" t="s">
        <v>840</v>
      </c>
      <c r="N65" s="58" t="s">
        <v>840</v>
      </c>
      <c r="O65" s="50">
        <v>0</v>
      </c>
      <c r="P65" s="50">
        <v>0</v>
      </c>
      <c r="Q65" s="50">
        <v>14</v>
      </c>
      <c r="R65" s="50">
        <v>14</v>
      </c>
      <c r="S65" s="50">
        <v>62</v>
      </c>
      <c r="T65" s="50">
        <v>76</v>
      </c>
      <c r="U65" s="50">
        <v>0</v>
      </c>
      <c r="V65" s="50">
        <v>0</v>
      </c>
      <c r="W65" s="12" t="s">
        <v>277</v>
      </c>
    </row>
    <row r="66" spans="2:23" s="4" customFormat="1" ht="12.75">
      <c r="B66" s="49" t="s">
        <v>165</v>
      </c>
      <c r="C66" s="49" t="s">
        <v>837</v>
      </c>
      <c r="D66" s="49" t="s">
        <v>772</v>
      </c>
      <c r="E66" s="50">
        <v>11180</v>
      </c>
      <c r="F66" s="50">
        <v>0</v>
      </c>
      <c r="G66" s="50">
        <v>4683</v>
      </c>
      <c r="H66" s="50">
        <v>15863</v>
      </c>
      <c r="I66" s="50">
        <v>1691</v>
      </c>
      <c r="J66" s="50">
        <v>0</v>
      </c>
      <c r="K66" s="50">
        <v>0</v>
      </c>
      <c r="L66" s="50">
        <v>1691</v>
      </c>
      <c r="M66" s="58">
        <v>0.8487477638640429</v>
      </c>
      <c r="N66" s="58">
        <v>0.8933997352329319</v>
      </c>
      <c r="O66" s="50">
        <v>3503</v>
      </c>
      <c r="P66" s="50">
        <v>0</v>
      </c>
      <c r="Q66" s="50">
        <v>83</v>
      </c>
      <c r="R66" s="50">
        <v>3586</v>
      </c>
      <c r="S66" s="50">
        <v>1350</v>
      </c>
      <c r="T66" s="50">
        <v>4936</v>
      </c>
      <c r="U66" s="50">
        <v>154</v>
      </c>
      <c r="V66" s="50">
        <v>0</v>
      </c>
      <c r="W66" s="12" t="s">
        <v>278</v>
      </c>
    </row>
    <row r="67" spans="2:23" s="4" customFormat="1" ht="12.75">
      <c r="B67" s="49" t="s">
        <v>209</v>
      </c>
      <c r="C67" s="49" t="s">
        <v>837</v>
      </c>
      <c r="D67" s="49" t="s">
        <v>815</v>
      </c>
      <c r="E67" s="50">
        <v>0</v>
      </c>
      <c r="F67" s="50">
        <v>0</v>
      </c>
      <c r="G67" s="50">
        <v>5550</v>
      </c>
      <c r="H67" s="50">
        <v>5550</v>
      </c>
      <c r="I67" s="50">
        <v>0</v>
      </c>
      <c r="J67" s="50">
        <v>0</v>
      </c>
      <c r="K67" s="50">
        <v>1</v>
      </c>
      <c r="L67" s="50">
        <v>1</v>
      </c>
      <c r="M67" s="58" t="s">
        <v>840</v>
      </c>
      <c r="N67" s="58">
        <v>0.9998198198198198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12" t="s">
        <v>278</v>
      </c>
    </row>
    <row r="68" spans="2:23" s="4" customFormat="1" ht="12.75">
      <c r="B68" s="49" t="s">
        <v>41</v>
      </c>
      <c r="C68" s="49" t="s">
        <v>837</v>
      </c>
      <c r="D68" s="49" t="s">
        <v>638</v>
      </c>
      <c r="E68" s="50">
        <v>0</v>
      </c>
      <c r="F68" s="50">
        <v>0</v>
      </c>
      <c r="G68" s="50">
        <v>1868</v>
      </c>
      <c r="H68" s="50">
        <v>1868</v>
      </c>
      <c r="I68" s="50">
        <v>0</v>
      </c>
      <c r="J68" s="50">
        <v>0</v>
      </c>
      <c r="K68" s="50">
        <v>10</v>
      </c>
      <c r="L68" s="50">
        <v>10</v>
      </c>
      <c r="M68" s="58" t="s">
        <v>840</v>
      </c>
      <c r="N68" s="58">
        <v>0.9946466809421841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12" t="s">
        <v>278</v>
      </c>
    </row>
    <row r="69" spans="2:23" s="4" customFormat="1" ht="12.75">
      <c r="B69" s="49" t="s">
        <v>186</v>
      </c>
      <c r="C69" s="49" t="s">
        <v>837</v>
      </c>
      <c r="D69" s="49" t="s">
        <v>792</v>
      </c>
      <c r="E69" s="50">
        <v>4602</v>
      </c>
      <c r="F69" s="50">
        <v>0</v>
      </c>
      <c r="G69" s="50">
        <v>2145</v>
      </c>
      <c r="H69" s="50">
        <v>6747</v>
      </c>
      <c r="I69" s="50">
        <v>1193</v>
      </c>
      <c r="J69" s="50">
        <v>0</v>
      </c>
      <c r="K69" s="50">
        <v>11</v>
      </c>
      <c r="L69" s="50">
        <v>1204</v>
      </c>
      <c r="M69" s="58">
        <v>0.7407648848326814</v>
      </c>
      <c r="N69" s="58">
        <v>0.8215503186601453</v>
      </c>
      <c r="O69" s="50">
        <v>1184</v>
      </c>
      <c r="P69" s="50">
        <v>0</v>
      </c>
      <c r="Q69" s="50">
        <v>0</v>
      </c>
      <c r="R69" s="50">
        <v>1184</v>
      </c>
      <c r="S69" s="50">
        <v>656</v>
      </c>
      <c r="T69" s="50">
        <v>1840</v>
      </c>
      <c r="U69" s="50">
        <v>139</v>
      </c>
      <c r="V69" s="50">
        <v>0</v>
      </c>
      <c r="W69" s="12" t="s">
        <v>287</v>
      </c>
    </row>
    <row r="70" spans="2:23" s="4" customFormat="1" ht="12.75">
      <c r="B70" s="49" t="s">
        <v>590</v>
      </c>
      <c r="C70" s="49" t="s">
        <v>837</v>
      </c>
      <c r="D70" s="49" t="s">
        <v>836</v>
      </c>
      <c r="E70" s="50">
        <v>0</v>
      </c>
      <c r="F70" s="50">
        <v>0</v>
      </c>
      <c r="G70" s="50">
        <v>2657</v>
      </c>
      <c r="H70" s="50">
        <v>2657</v>
      </c>
      <c r="I70" s="50">
        <v>0</v>
      </c>
      <c r="J70" s="50">
        <v>0</v>
      </c>
      <c r="K70" s="50">
        <v>0</v>
      </c>
      <c r="L70" s="50">
        <v>0</v>
      </c>
      <c r="M70" s="58" t="s">
        <v>840</v>
      </c>
      <c r="N70" s="58">
        <v>1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12" t="s">
        <v>271</v>
      </c>
    </row>
    <row r="71" spans="2:23" s="4" customFormat="1" ht="12.75">
      <c r="B71" s="49" t="s">
        <v>249</v>
      </c>
      <c r="C71" s="49" t="s">
        <v>837</v>
      </c>
      <c r="D71" s="49" t="s">
        <v>639</v>
      </c>
      <c r="E71" s="50">
        <v>0</v>
      </c>
      <c r="F71" s="50">
        <v>0</v>
      </c>
      <c r="G71" s="50">
        <v>656</v>
      </c>
      <c r="H71" s="50">
        <v>656</v>
      </c>
      <c r="I71" s="50">
        <v>0</v>
      </c>
      <c r="J71" s="50">
        <v>0</v>
      </c>
      <c r="K71" s="50">
        <v>0</v>
      </c>
      <c r="L71" s="50">
        <v>0</v>
      </c>
      <c r="M71" s="58" t="s">
        <v>840</v>
      </c>
      <c r="N71" s="58">
        <v>1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12" t="s">
        <v>308</v>
      </c>
    </row>
    <row r="72" spans="2:23" s="4" customFormat="1" ht="12.75">
      <c r="B72" s="49" t="s">
        <v>127</v>
      </c>
      <c r="C72" s="49" t="s">
        <v>837</v>
      </c>
      <c r="D72" s="49" t="s">
        <v>738</v>
      </c>
      <c r="E72" s="50">
        <v>6867</v>
      </c>
      <c r="F72" s="50">
        <v>0</v>
      </c>
      <c r="G72" s="50">
        <v>0</v>
      </c>
      <c r="H72" s="50">
        <v>6867</v>
      </c>
      <c r="I72" s="50">
        <v>704</v>
      </c>
      <c r="J72" s="50">
        <v>0</v>
      </c>
      <c r="K72" s="50">
        <v>0</v>
      </c>
      <c r="L72" s="50">
        <v>704</v>
      </c>
      <c r="M72" s="58">
        <v>0.8974807048201544</v>
      </c>
      <c r="N72" s="58">
        <v>0.8974807048201544</v>
      </c>
      <c r="O72" s="50">
        <v>1229</v>
      </c>
      <c r="P72" s="50">
        <v>0</v>
      </c>
      <c r="Q72" s="50">
        <v>0</v>
      </c>
      <c r="R72" s="50">
        <v>1229</v>
      </c>
      <c r="S72" s="50">
        <v>47</v>
      </c>
      <c r="T72" s="50">
        <v>1276</v>
      </c>
      <c r="U72" s="50">
        <v>72</v>
      </c>
      <c r="V72" s="50">
        <v>0</v>
      </c>
      <c r="W72" s="12" t="s">
        <v>277</v>
      </c>
    </row>
    <row r="73" spans="2:23" s="4" customFormat="1" ht="12.75">
      <c r="B73" s="49" t="s">
        <v>263</v>
      </c>
      <c r="C73" s="49" t="s">
        <v>837</v>
      </c>
      <c r="D73" s="49" t="s">
        <v>625</v>
      </c>
      <c r="E73" s="50">
        <v>0</v>
      </c>
      <c r="F73" s="50">
        <v>0</v>
      </c>
      <c r="G73" s="50">
        <v>1782</v>
      </c>
      <c r="H73" s="50">
        <v>1782</v>
      </c>
      <c r="I73" s="50">
        <v>0</v>
      </c>
      <c r="J73" s="50">
        <v>0</v>
      </c>
      <c r="K73" s="50">
        <v>1</v>
      </c>
      <c r="L73" s="50">
        <v>1</v>
      </c>
      <c r="M73" s="58" t="s">
        <v>840</v>
      </c>
      <c r="N73" s="58">
        <v>0.999438832772166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12" t="s">
        <v>287</v>
      </c>
    </row>
    <row r="74" spans="2:23" s="4" customFormat="1" ht="12.75">
      <c r="B74" s="49" t="s">
        <v>154</v>
      </c>
      <c r="C74" s="49" t="s">
        <v>837</v>
      </c>
      <c r="D74" s="49" t="s">
        <v>761</v>
      </c>
      <c r="E74" s="50">
        <v>19974</v>
      </c>
      <c r="F74" s="50">
        <v>0</v>
      </c>
      <c r="G74" s="50">
        <v>3577</v>
      </c>
      <c r="H74" s="50">
        <v>23551</v>
      </c>
      <c r="I74" s="50">
        <v>5077</v>
      </c>
      <c r="J74" s="50">
        <v>0</v>
      </c>
      <c r="K74" s="50">
        <v>45</v>
      </c>
      <c r="L74" s="50">
        <v>5122</v>
      </c>
      <c r="M74" s="58">
        <v>0.7458195654350657</v>
      </c>
      <c r="N74" s="58">
        <v>0.7825145429068829</v>
      </c>
      <c r="O74" s="50">
        <v>6290</v>
      </c>
      <c r="P74" s="50">
        <v>0</v>
      </c>
      <c r="Q74" s="50">
        <v>1257</v>
      </c>
      <c r="R74" s="50">
        <v>7547</v>
      </c>
      <c r="S74" s="50">
        <v>2109</v>
      </c>
      <c r="T74" s="50">
        <v>9656</v>
      </c>
      <c r="U74" s="50">
        <v>1500</v>
      </c>
      <c r="V74" s="50">
        <v>0</v>
      </c>
      <c r="W74" s="12" t="s">
        <v>271</v>
      </c>
    </row>
    <row r="75" spans="2:23" s="4" customFormat="1" ht="12.75">
      <c r="B75" s="49" t="s">
        <v>206</v>
      </c>
      <c r="C75" s="49" t="s">
        <v>837</v>
      </c>
      <c r="D75" s="49" t="s">
        <v>812</v>
      </c>
      <c r="E75" s="50">
        <v>0</v>
      </c>
      <c r="F75" s="50">
        <v>0</v>
      </c>
      <c r="G75" s="50">
        <v>909</v>
      </c>
      <c r="H75" s="50">
        <v>909</v>
      </c>
      <c r="I75" s="50">
        <v>0</v>
      </c>
      <c r="J75" s="50">
        <v>0</v>
      </c>
      <c r="K75" s="50">
        <v>0</v>
      </c>
      <c r="L75" s="50">
        <v>0</v>
      </c>
      <c r="M75" s="58" t="s">
        <v>840</v>
      </c>
      <c r="N75" s="58">
        <v>1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12" t="s">
        <v>287</v>
      </c>
    </row>
    <row r="76" spans="2:23" s="4" customFormat="1" ht="12.75">
      <c r="B76" s="49" t="s">
        <v>100</v>
      </c>
      <c r="C76" s="49" t="s">
        <v>837</v>
      </c>
      <c r="D76" s="49" t="s">
        <v>712</v>
      </c>
      <c r="E76" s="50">
        <v>7531</v>
      </c>
      <c r="F76" s="50">
        <v>0</v>
      </c>
      <c r="G76" s="50">
        <v>489</v>
      </c>
      <c r="H76" s="50">
        <v>8020</v>
      </c>
      <c r="I76" s="50">
        <v>507</v>
      </c>
      <c r="J76" s="50">
        <v>0</v>
      </c>
      <c r="K76" s="50">
        <v>0</v>
      </c>
      <c r="L76" s="50">
        <v>507</v>
      </c>
      <c r="M76" s="58">
        <v>0.9326782631788607</v>
      </c>
      <c r="N76" s="58">
        <v>0.936783042394015</v>
      </c>
      <c r="O76" s="50">
        <v>1872</v>
      </c>
      <c r="P76" s="50">
        <v>0</v>
      </c>
      <c r="Q76" s="50">
        <v>157</v>
      </c>
      <c r="R76" s="50">
        <v>2029</v>
      </c>
      <c r="S76" s="50">
        <v>775</v>
      </c>
      <c r="T76" s="50">
        <v>2804</v>
      </c>
      <c r="U76" s="50">
        <v>19</v>
      </c>
      <c r="V76" s="50">
        <v>0</v>
      </c>
      <c r="W76" s="12" t="s">
        <v>308</v>
      </c>
    </row>
    <row r="77" spans="2:23" s="4" customFormat="1" ht="12.75">
      <c r="B77" s="49" t="s">
        <v>99</v>
      </c>
      <c r="C77" s="49" t="s">
        <v>837</v>
      </c>
      <c r="D77" s="49" t="s">
        <v>711</v>
      </c>
      <c r="E77" s="50">
        <v>6303</v>
      </c>
      <c r="F77" s="50">
        <v>0</v>
      </c>
      <c r="G77" s="50">
        <v>366</v>
      </c>
      <c r="H77" s="50">
        <v>6669</v>
      </c>
      <c r="I77" s="50">
        <v>528</v>
      </c>
      <c r="J77" s="50">
        <v>0</v>
      </c>
      <c r="K77" s="50">
        <v>6</v>
      </c>
      <c r="L77" s="50">
        <v>534</v>
      </c>
      <c r="M77" s="58">
        <v>0.9162303664921466</v>
      </c>
      <c r="N77" s="58">
        <v>0.9199280251911831</v>
      </c>
      <c r="O77" s="50">
        <v>1386</v>
      </c>
      <c r="P77" s="50">
        <v>0</v>
      </c>
      <c r="Q77" s="50">
        <v>0</v>
      </c>
      <c r="R77" s="50">
        <v>1386</v>
      </c>
      <c r="S77" s="50">
        <v>430</v>
      </c>
      <c r="T77" s="50">
        <v>1816</v>
      </c>
      <c r="U77" s="50">
        <v>54</v>
      </c>
      <c r="V77" s="50">
        <v>0</v>
      </c>
      <c r="W77" s="12" t="s">
        <v>295</v>
      </c>
    </row>
    <row r="78" spans="2:23" s="4" customFormat="1" ht="12.75">
      <c r="B78" s="49" t="s">
        <v>139</v>
      </c>
      <c r="C78" s="49" t="s">
        <v>837</v>
      </c>
      <c r="D78" s="49" t="s">
        <v>748</v>
      </c>
      <c r="E78" s="50">
        <v>7217</v>
      </c>
      <c r="F78" s="50">
        <v>0</v>
      </c>
      <c r="G78" s="50">
        <v>0</v>
      </c>
      <c r="H78" s="50">
        <v>7217</v>
      </c>
      <c r="I78" s="50">
        <v>1403</v>
      </c>
      <c r="J78" s="50">
        <v>0</v>
      </c>
      <c r="K78" s="50">
        <v>0</v>
      </c>
      <c r="L78" s="50">
        <v>1403</v>
      </c>
      <c r="M78" s="58">
        <v>0.8055978938617154</v>
      </c>
      <c r="N78" s="58">
        <v>0.8055978938617154</v>
      </c>
      <c r="O78" s="50">
        <v>2461</v>
      </c>
      <c r="P78" s="50">
        <v>0</v>
      </c>
      <c r="Q78" s="50">
        <v>0</v>
      </c>
      <c r="R78" s="50">
        <v>2461</v>
      </c>
      <c r="S78" s="50">
        <v>493</v>
      </c>
      <c r="T78" s="50">
        <v>2954</v>
      </c>
      <c r="U78" s="50">
        <v>725</v>
      </c>
      <c r="V78" s="50">
        <v>0</v>
      </c>
      <c r="W78" s="12" t="s">
        <v>299</v>
      </c>
    </row>
    <row r="79" spans="2:23" s="4" customFormat="1" ht="12.75">
      <c r="B79" s="49" t="s">
        <v>33</v>
      </c>
      <c r="C79" s="49" t="s">
        <v>837</v>
      </c>
      <c r="D79" s="49" t="s">
        <v>618</v>
      </c>
      <c r="E79" s="50">
        <v>0</v>
      </c>
      <c r="F79" s="50">
        <v>0</v>
      </c>
      <c r="G79" s="50">
        <v>286</v>
      </c>
      <c r="H79" s="50">
        <v>286</v>
      </c>
      <c r="I79" s="50">
        <v>0</v>
      </c>
      <c r="J79" s="50">
        <v>0</v>
      </c>
      <c r="K79" s="50">
        <v>0</v>
      </c>
      <c r="L79" s="50">
        <v>0</v>
      </c>
      <c r="M79" s="58" t="s">
        <v>840</v>
      </c>
      <c r="N79" s="58">
        <v>1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12" t="s">
        <v>291</v>
      </c>
    </row>
    <row r="80" spans="2:23" s="4" customFormat="1" ht="12.75">
      <c r="B80" s="49" t="s">
        <v>207</v>
      </c>
      <c r="C80" s="49" t="s">
        <v>837</v>
      </c>
      <c r="D80" s="49" t="s">
        <v>813</v>
      </c>
      <c r="E80" s="50">
        <v>0</v>
      </c>
      <c r="F80" s="50">
        <v>0</v>
      </c>
      <c r="G80" s="50">
        <v>13224</v>
      </c>
      <c r="H80" s="50">
        <v>13224</v>
      </c>
      <c r="I80" s="50">
        <v>0</v>
      </c>
      <c r="J80" s="50">
        <v>0</v>
      </c>
      <c r="K80" s="50">
        <v>90</v>
      </c>
      <c r="L80" s="50">
        <v>90</v>
      </c>
      <c r="M80" s="58" t="s">
        <v>840</v>
      </c>
      <c r="N80" s="58">
        <v>0.9931941923774955</v>
      </c>
      <c r="O80" s="50">
        <v>0</v>
      </c>
      <c r="P80" s="50">
        <v>0</v>
      </c>
      <c r="Q80" s="50">
        <v>3</v>
      </c>
      <c r="R80" s="50">
        <v>3</v>
      </c>
      <c r="S80" s="50">
        <v>8</v>
      </c>
      <c r="T80" s="50">
        <v>11</v>
      </c>
      <c r="U80" s="50">
        <v>0</v>
      </c>
      <c r="V80" s="50">
        <v>0</v>
      </c>
      <c r="W80" s="12" t="s">
        <v>292</v>
      </c>
    </row>
    <row r="81" spans="2:23" s="4" customFormat="1" ht="12.75">
      <c r="B81" s="49" t="s">
        <v>239</v>
      </c>
      <c r="C81" s="49" t="s">
        <v>837</v>
      </c>
      <c r="D81" s="49" t="s">
        <v>626</v>
      </c>
      <c r="E81" s="50">
        <v>0</v>
      </c>
      <c r="F81" s="50">
        <v>0</v>
      </c>
      <c r="G81" s="50">
        <v>4218</v>
      </c>
      <c r="H81" s="50">
        <v>4218</v>
      </c>
      <c r="I81" s="50">
        <v>0</v>
      </c>
      <c r="J81" s="50">
        <v>0</v>
      </c>
      <c r="K81" s="50">
        <v>173</v>
      </c>
      <c r="L81" s="50">
        <v>173</v>
      </c>
      <c r="M81" s="58" t="s">
        <v>840</v>
      </c>
      <c r="N81" s="58">
        <v>0.9589853010905642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12" t="s">
        <v>291</v>
      </c>
    </row>
    <row r="82" spans="2:23" s="4" customFormat="1" ht="12.75">
      <c r="B82" s="49" t="s">
        <v>74</v>
      </c>
      <c r="C82" s="49" t="s">
        <v>837</v>
      </c>
      <c r="D82" s="49" t="s">
        <v>689</v>
      </c>
      <c r="E82" s="50">
        <v>8595</v>
      </c>
      <c r="F82" s="50">
        <v>0</v>
      </c>
      <c r="G82" s="50">
        <v>3598</v>
      </c>
      <c r="H82" s="50">
        <v>12193</v>
      </c>
      <c r="I82" s="50">
        <v>176</v>
      </c>
      <c r="J82" s="50">
        <v>0</v>
      </c>
      <c r="K82" s="50">
        <v>0</v>
      </c>
      <c r="L82" s="50">
        <v>176</v>
      </c>
      <c r="M82" s="58">
        <v>0.979522978475858</v>
      </c>
      <c r="N82" s="58">
        <v>0.9855654883949807</v>
      </c>
      <c r="O82" s="50">
        <v>2660</v>
      </c>
      <c r="P82" s="50">
        <v>0</v>
      </c>
      <c r="Q82" s="50">
        <v>0</v>
      </c>
      <c r="R82" s="50">
        <v>2660</v>
      </c>
      <c r="S82" s="50">
        <v>1314</v>
      </c>
      <c r="T82" s="50">
        <v>3974</v>
      </c>
      <c r="U82" s="50">
        <v>0</v>
      </c>
      <c r="V82" s="50">
        <v>0</v>
      </c>
      <c r="W82" s="12" t="s">
        <v>294</v>
      </c>
    </row>
    <row r="83" spans="2:23" s="4" customFormat="1" ht="12.75">
      <c r="B83" s="49" t="s">
        <v>31</v>
      </c>
      <c r="C83" s="49" t="s">
        <v>837</v>
      </c>
      <c r="D83" s="49" t="s">
        <v>616</v>
      </c>
      <c r="E83" s="50">
        <v>0</v>
      </c>
      <c r="F83" s="50">
        <v>0</v>
      </c>
      <c r="G83" s="50">
        <v>323</v>
      </c>
      <c r="H83" s="50">
        <v>323</v>
      </c>
      <c r="I83" s="50">
        <v>0</v>
      </c>
      <c r="J83" s="50">
        <v>0</v>
      </c>
      <c r="K83" s="50">
        <v>0</v>
      </c>
      <c r="L83" s="50">
        <v>0</v>
      </c>
      <c r="M83" s="58" t="s">
        <v>840</v>
      </c>
      <c r="N83" s="58">
        <v>1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12" t="s">
        <v>291</v>
      </c>
    </row>
    <row r="84" spans="2:23" s="4" customFormat="1" ht="12.75">
      <c r="B84" s="49" t="s">
        <v>243</v>
      </c>
      <c r="C84" s="49" t="s">
        <v>837</v>
      </c>
      <c r="D84" s="49" t="s">
        <v>631</v>
      </c>
      <c r="E84" s="50">
        <v>0</v>
      </c>
      <c r="F84" s="50">
        <v>0</v>
      </c>
      <c r="G84" s="50">
        <v>641</v>
      </c>
      <c r="H84" s="50">
        <v>641</v>
      </c>
      <c r="I84" s="50">
        <v>0</v>
      </c>
      <c r="J84" s="50">
        <v>0</v>
      </c>
      <c r="K84" s="50">
        <v>9</v>
      </c>
      <c r="L84" s="50">
        <v>9</v>
      </c>
      <c r="M84" s="58" t="s">
        <v>840</v>
      </c>
      <c r="N84" s="58">
        <v>0.9859594383775351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12" t="s">
        <v>291</v>
      </c>
    </row>
    <row r="85" spans="2:23" s="4" customFormat="1" ht="12.75">
      <c r="B85" s="49" t="s">
        <v>241</v>
      </c>
      <c r="C85" s="49" t="s">
        <v>837</v>
      </c>
      <c r="D85" s="49" t="s">
        <v>629</v>
      </c>
      <c r="E85" s="50">
        <v>0</v>
      </c>
      <c r="F85" s="50">
        <v>0</v>
      </c>
      <c r="G85" s="50">
        <v>607</v>
      </c>
      <c r="H85" s="50">
        <v>607</v>
      </c>
      <c r="I85" s="50">
        <v>0</v>
      </c>
      <c r="J85" s="50">
        <v>0</v>
      </c>
      <c r="K85" s="50">
        <v>2</v>
      </c>
      <c r="L85" s="50">
        <v>2</v>
      </c>
      <c r="M85" s="58" t="s">
        <v>840</v>
      </c>
      <c r="N85" s="58">
        <v>0.9967051070840197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12" t="s">
        <v>291</v>
      </c>
    </row>
    <row r="86" spans="2:23" s="4" customFormat="1" ht="12.75">
      <c r="B86" s="49" t="s">
        <v>149</v>
      </c>
      <c r="C86" s="49" t="s">
        <v>837</v>
      </c>
      <c r="D86" s="49" t="s">
        <v>757</v>
      </c>
      <c r="E86" s="50">
        <v>8567</v>
      </c>
      <c r="F86" s="50">
        <v>0</v>
      </c>
      <c r="G86" s="50">
        <v>215</v>
      </c>
      <c r="H86" s="50">
        <v>8782</v>
      </c>
      <c r="I86" s="50">
        <v>627</v>
      </c>
      <c r="J86" s="50">
        <v>0</v>
      </c>
      <c r="K86" s="50">
        <v>0</v>
      </c>
      <c r="L86" s="50">
        <v>627</v>
      </c>
      <c r="M86" s="58">
        <v>0.9268121862962531</v>
      </c>
      <c r="N86" s="58">
        <v>0.9286039626508767</v>
      </c>
      <c r="O86" s="50">
        <v>2465</v>
      </c>
      <c r="P86" s="50">
        <v>0</v>
      </c>
      <c r="Q86" s="50">
        <v>0</v>
      </c>
      <c r="R86" s="50">
        <v>2465</v>
      </c>
      <c r="S86" s="50">
        <v>877</v>
      </c>
      <c r="T86" s="50">
        <v>3342</v>
      </c>
      <c r="U86" s="50">
        <v>55</v>
      </c>
      <c r="V86" s="50">
        <v>2</v>
      </c>
      <c r="W86" s="12" t="s">
        <v>293</v>
      </c>
    </row>
    <row r="87" spans="2:23" s="4" customFormat="1" ht="12.75">
      <c r="B87" s="49" t="s">
        <v>82</v>
      </c>
      <c r="C87" s="49" t="s">
        <v>837</v>
      </c>
      <c r="D87" s="49" t="s">
        <v>695</v>
      </c>
      <c r="E87" s="50">
        <v>7364</v>
      </c>
      <c r="F87" s="50">
        <v>0</v>
      </c>
      <c r="G87" s="50">
        <v>4989</v>
      </c>
      <c r="H87" s="50">
        <v>12353</v>
      </c>
      <c r="I87" s="50">
        <v>911</v>
      </c>
      <c r="J87" s="50">
        <v>0</v>
      </c>
      <c r="K87" s="50">
        <v>77</v>
      </c>
      <c r="L87" s="50">
        <v>988</v>
      </c>
      <c r="M87" s="58">
        <v>0.8762900597501357</v>
      </c>
      <c r="N87" s="58">
        <v>0.920019428478912</v>
      </c>
      <c r="O87" s="50">
        <v>1490</v>
      </c>
      <c r="P87" s="50">
        <v>0</v>
      </c>
      <c r="Q87" s="50">
        <v>0</v>
      </c>
      <c r="R87" s="50">
        <v>1490</v>
      </c>
      <c r="S87" s="50">
        <v>1020</v>
      </c>
      <c r="T87" s="50">
        <v>2510</v>
      </c>
      <c r="U87" s="50">
        <v>109</v>
      </c>
      <c r="V87" s="50">
        <v>0</v>
      </c>
      <c r="W87" s="12" t="s">
        <v>294</v>
      </c>
    </row>
    <row r="88" spans="2:23" s="4" customFormat="1" ht="12.75">
      <c r="B88" s="49" t="s">
        <v>394</v>
      </c>
      <c r="C88" s="49" t="s">
        <v>837</v>
      </c>
      <c r="D88" s="49" t="s">
        <v>822</v>
      </c>
      <c r="E88" s="50">
        <v>0</v>
      </c>
      <c r="F88" s="50">
        <v>0</v>
      </c>
      <c r="G88" s="50">
        <v>4087</v>
      </c>
      <c r="H88" s="50">
        <v>4087</v>
      </c>
      <c r="I88" s="50">
        <v>0</v>
      </c>
      <c r="J88" s="50">
        <v>0</v>
      </c>
      <c r="K88" s="50">
        <v>0</v>
      </c>
      <c r="L88" s="50">
        <v>0</v>
      </c>
      <c r="M88" s="58" t="s">
        <v>840</v>
      </c>
      <c r="N88" s="58">
        <v>1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12" t="s">
        <v>277</v>
      </c>
    </row>
    <row r="89" spans="2:23" s="4" customFormat="1" ht="12.75">
      <c r="B89" s="49" t="s">
        <v>128</v>
      </c>
      <c r="C89" s="49" t="s">
        <v>837</v>
      </c>
      <c r="D89" s="49" t="s">
        <v>739</v>
      </c>
      <c r="E89" s="50">
        <v>8805</v>
      </c>
      <c r="F89" s="50">
        <v>0</v>
      </c>
      <c r="G89" s="50">
        <v>8513</v>
      </c>
      <c r="H89" s="50">
        <v>17318</v>
      </c>
      <c r="I89" s="50">
        <v>1281</v>
      </c>
      <c r="J89" s="50">
        <v>0</v>
      </c>
      <c r="K89" s="50">
        <v>56</v>
      </c>
      <c r="L89" s="50">
        <v>1337</v>
      </c>
      <c r="M89" s="58">
        <v>0.8545144804088586</v>
      </c>
      <c r="N89" s="58">
        <v>0.9227970897332256</v>
      </c>
      <c r="O89" s="50">
        <v>2677</v>
      </c>
      <c r="P89" s="50">
        <v>0</v>
      </c>
      <c r="Q89" s="50">
        <v>0</v>
      </c>
      <c r="R89" s="50">
        <v>2677</v>
      </c>
      <c r="S89" s="50">
        <v>1906</v>
      </c>
      <c r="T89" s="50">
        <v>4583</v>
      </c>
      <c r="U89" s="50">
        <v>326</v>
      </c>
      <c r="V89" s="50">
        <v>0</v>
      </c>
      <c r="W89" s="12" t="s">
        <v>295</v>
      </c>
    </row>
    <row r="90" spans="2:23" s="4" customFormat="1" ht="12.75">
      <c r="B90" s="49" t="s">
        <v>98</v>
      </c>
      <c r="C90" s="49" t="s">
        <v>837</v>
      </c>
      <c r="D90" s="49" t="s">
        <v>710</v>
      </c>
      <c r="E90" s="50">
        <v>11896</v>
      </c>
      <c r="F90" s="50">
        <v>0</v>
      </c>
      <c r="G90" s="50">
        <v>780</v>
      </c>
      <c r="H90" s="50">
        <v>12676</v>
      </c>
      <c r="I90" s="50">
        <v>2930</v>
      </c>
      <c r="J90" s="50">
        <v>0</v>
      </c>
      <c r="K90" s="50">
        <v>0</v>
      </c>
      <c r="L90" s="50">
        <v>2930</v>
      </c>
      <c r="M90" s="58">
        <v>0.753698722259583</v>
      </c>
      <c r="N90" s="58">
        <v>0.7688545282423478</v>
      </c>
      <c r="O90" s="50">
        <v>3200</v>
      </c>
      <c r="P90" s="50">
        <v>0</v>
      </c>
      <c r="Q90" s="50">
        <v>1</v>
      </c>
      <c r="R90" s="50">
        <v>3201</v>
      </c>
      <c r="S90" s="50">
        <v>1216</v>
      </c>
      <c r="T90" s="50">
        <v>4417</v>
      </c>
      <c r="U90" s="50">
        <v>338</v>
      </c>
      <c r="V90" s="50">
        <v>0</v>
      </c>
      <c r="W90" s="12" t="s">
        <v>274</v>
      </c>
    </row>
    <row r="91" spans="2:23" s="4" customFormat="1" ht="12.75">
      <c r="B91" s="49" t="s">
        <v>140</v>
      </c>
      <c r="C91" s="49" t="s">
        <v>837</v>
      </c>
      <c r="D91" s="49" t="s">
        <v>749</v>
      </c>
      <c r="E91" s="50">
        <v>9273</v>
      </c>
      <c r="F91" s="50">
        <v>1014</v>
      </c>
      <c r="G91" s="50">
        <v>0</v>
      </c>
      <c r="H91" s="50">
        <v>10287</v>
      </c>
      <c r="I91" s="50">
        <v>1381</v>
      </c>
      <c r="J91" s="50">
        <v>2</v>
      </c>
      <c r="K91" s="50">
        <v>0</v>
      </c>
      <c r="L91" s="50">
        <v>1383</v>
      </c>
      <c r="M91" s="58">
        <v>0.8510730076566375</v>
      </c>
      <c r="N91" s="58">
        <v>0.8655584718576844</v>
      </c>
      <c r="O91" s="50">
        <v>2714</v>
      </c>
      <c r="P91" s="50">
        <v>0</v>
      </c>
      <c r="Q91" s="50">
        <v>0</v>
      </c>
      <c r="R91" s="50">
        <v>2714</v>
      </c>
      <c r="S91" s="50">
        <v>1153</v>
      </c>
      <c r="T91" s="50">
        <v>3867</v>
      </c>
      <c r="U91" s="50">
        <v>441</v>
      </c>
      <c r="V91" s="50">
        <v>0</v>
      </c>
      <c r="W91" s="12" t="s">
        <v>299</v>
      </c>
    </row>
    <row r="92" spans="2:23" s="4" customFormat="1" ht="12.75">
      <c r="B92" s="49" t="s">
        <v>42</v>
      </c>
      <c r="C92" s="49" t="s">
        <v>837</v>
      </c>
      <c r="D92" s="49" t="s">
        <v>643</v>
      </c>
      <c r="E92" s="50">
        <v>0</v>
      </c>
      <c r="F92" s="50">
        <v>0</v>
      </c>
      <c r="G92" s="50">
        <v>4606</v>
      </c>
      <c r="H92" s="50">
        <v>4606</v>
      </c>
      <c r="I92" s="50">
        <v>0</v>
      </c>
      <c r="J92" s="50">
        <v>0</v>
      </c>
      <c r="K92" s="50">
        <v>107</v>
      </c>
      <c r="L92" s="50">
        <v>107</v>
      </c>
      <c r="M92" s="58" t="s">
        <v>840</v>
      </c>
      <c r="N92" s="58">
        <v>0.976769431176726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12" t="s">
        <v>301</v>
      </c>
    </row>
    <row r="93" spans="2:23" s="4" customFormat="1" ht="12.75">
      <c r="B93" s="49" t="s">
        <v>192</v>
      </c>
      <c r="C93" s="49" t="s">
        <v>837</v>
      </c>
      <c r="D93" s="49" t="s">
        <v>798</v>
      </c>
      <c r="E93" s="50">
        <v>12709</v>
      </c>
      <c r="F93" s="50">
        <v>1731</v>
      </c>
      <c r="G93" s="50">
        <v>2929</v>
      </c>
      <c r="H93" s="50">
        <v>17369</v>
      </c>
      <c r="I93" s="50">
        <v>2535</v>
      </c>
      <c r="J93" s="50">
        <v>4</v>
      </c>
      <c r="K93" s="50">
        <v>16</v>
      </c>
      <c r="L93" s="50">
        <v>2555</v>
      </c>
      <c r="M93" s="58">
        <v>0.8005350538988119</v>
      </c>
      <c r="N93" s="58">
        <v>0.8528988427658473</v>
      </c>
      <c r="O93" s="50">
        <v>3846</v>
      </c>
      <c r="P93" s="50">
        <v>0</v>
      </c>
      <c r="Q93" s="50">
        <v>0</v>
      </c>
      <c r="R93" s="50">
        <v>3846</v>
      </c>
      <c r="S93" s="50">
        <v>2677</v>
      </c>
      <c r="T93" s="50">
        <v>6523</v>
      </c>
      <c r="U93" s="50">
        <v>550</v>
      </c>
      <c r="V93" s="50">
        <v>0</v>
      </c>
      <c r="W93" s="12" t="s">
        <v>301</v>
      </c>
    </row>
    <row r="94" spans="2:23" s="4" customFormat="1" ht="12.75">
      <c r="B94" s="49" t="s">
        <v>242</v>
      </c>
      <c r="C94" s="49" t="s">
        <v>837</v>
      </c>
      <c r="D94" s="49" t="s">
        <v>630</v>
      </c>
      <c r="E94" s="50">
        <v>0</v>
      </c>
      <c r="F94" s="50">
        <v>0</v>
      </c>
      <c r="G94" s="50">
        <v>2884</v>
      </c>
      <c r="H94" s="50">
        <v>2884</v>
      </c>
      <c r="I94" s="50">
        <v>0</v>
      </c>
      <c r="J94" s="50">
        <v>0</v>
      </c>
      <c r="K94" s="50">
        <v>16</v>
      </c>
      <c r="L94" s="50">
        <v>16</v>
      </c>
      <c r="M94" s="58" t="s">
        <v>840</v>
      </c>
      <c r="N94" s="58">
        <v>0.9944521497919556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12" t="s">
        <v>291</v>
      </c>
    </row>
    <row r="95" spans="2:23" s="4" customFormat="1" ht="12.75">
      <c r="B95" s="49" t="s">
        <v>32</v>
      </c>
      <c r="C95" s="49" t="s">
        <v>837</v>
      </c>
      <c r="D95" s="49" t="s">
        <v>617</v>
      </c>
      <c r="E95" s="50">
        <v>0</v>
      </c>
      <c r="F95" s="50">
        <v>0</v>
      </c>
      <c r="G95" s="50">
        <v>246</v>
      </c>
      <c r="H95" s="50">
        <v>246</v>
      </c>
      <c r="I95" s="50">
        <v>0</v>
      </c>
      <c r="J95" s="50">
        <v>0</v>
      </c>
      <c r="K95" s="50">
        <v>0</v>
      </c>
      <c r="L95" s="50">
        <v>0</v>
      </c>
      <c r="M95" s="58" t="s">
        <v>840</v>
      </c>
      <c r="N95" s="58">
        <v>1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12" t="s">
        <v>291</v>
      </c>
    </row>
    <row r="96" spans="2:23" s="4" customFormat="1" ht="12.75">
      <c r="B96" s="49" t="s">
        <v>244</v>
      </c>
      <c r="C96" s="49" t="s">
        <v>837</v>
      </c>
      <c r="D96" s="49" t="s">
        <v>632</v>
      </c>
      <c r="E96" s="50">
        <v>0</v>
      </c>
      <c r="F96" s="50">
        <v>0</v>
      </c>
      <c r="G96" s="50">
        <v>298</v>
      </c>
      <c r="H96" s="50">
        <v>298</v>
      </c>
      <c r="I96" s="50">
        <v>0</v>
      </c>
      <c r="J96" s="50">
        <v>0</v>
      </c>
      <c r="K96" s="50">
        <v>0</v>
      </c>
      <c r="L96" s="50">
        <v>0</v>
      </c>
      <c r="M96" s="58" t="s">
        <v>840</v>
      </c>
      <c r="N96" s="58">
        <v>1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  <c r="V96" s="50">
        <v>0</v>
      </c>
      <c r="W96" s="12" t="s">
        <v>291</v>
      </c>
    </row>
    <row r="97" spans="2:23" s="4" customFormat="1" ht="12.75">
      <c r="B97" s="49" t="s">
        <v>219</v>
      </c>
      <c r="C97" s="49" t="s">
        <v>837</v>
      </c>
      <c r="D97" s="49" t="s">
        <v>650</v>
      </c>
      <c r="E97" s="50">
        <v>0</v>
      </c>
      <c r="F97" s="50">
        <v>0</v>
      </c>
      <c r="G97" s="50">
        <v>2401</v>
      </c>
      <c r="H97" s="50">
        <v>2401</v>
      </c>
      <c r="I97" s="50">
        <v>0</v>
      </c>
      <c r="J97" s="50">
        <v>0</v>
      </c>
      <c r="K97" s="50">
        <v>0</v>
      </c>
      <c r="L97" s="50">
        <v>0</v>
      </c>
      <c r="M97" s="58" t="s">
        <v>840</v>
      </c>
      <c r="N97" s="58">
        <v>1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0</v>
      </c>
      <c r="U97" s="50">
        <v>0</v>
      </c>
      <c r="V97" s="50">
        <v>0</v>
      </c>
      <c r="W97" s="12" t="s">
        <v>294</v>
      </c>
    </row>
    <row r="98" spans="2:23" s="4" customFormat="1" ht="12.75">
      <c r="B98" s="49" t="s">
        <v>197</v>
      </c>
      <c r="C98" s="49" t="s">
        <v>837</v>
      </c>
      <c r="D98" s="49" t="s">
        <v>803</v>
      </c>
      <c r="E98" s="50">
        <v>15212</v>
      </c>
      <c r="F98" s="50">
        <v>1181</v>
      </c>
      <c r="G98" s="50">
        <v>2736</v>
      </c>
      <c r="H98" s="50">
        <v>19129</v>
      </c>
      <c r="I98" s="50">
        <v>2798</v>
      </c>
      <c r="J98" s="50">
        <v>2</v>
      </c>
      <c r="K98" s="50">
        <v>0</v>
      </c>
      <c r="L98" s="50">
        <v>2800</v>
      </c>
      <c r="M98" s="58">
        <v>0.816066263476203</v>
      </c>
      <c r="N98" s="58">
        <v>0.8536253855402791</v>
      </c>
      <c r="O98" s="50">
        <v>3163</v>
      </c>
      <c r="P98" s="50">
        <v>25</v>
      </c>
      <c r="Q98" s="50">
        <v>0</v>
      </c>
      <c r="R98" s="50">
        <v>3188</v>
      </c>
      <c r="S98" s="50">
        <v>624</v>
      </c>
      <c r="T98" s="50">
        <v>3812</v>
      </c>
      <c r="U98" s="50">
        <v>305</v>
      </c>
      <c r="V98" s="50">
        <v>0</v>
      </c>
      <c r="W98" s="12" t="s">
        <v>311</v>
      </c>
    </row>
    <row r="99" spans="2:23" s="4" customFormat="1" ht="12.75">
      <c r="B99" s="49" t="s">
        <v>119</v>
      </c>
      <c r="C99" s="49" t="s">
        <v>837</v>
      </c>
      <c r="D99" s="49" t="s">
        <v>730</v>
      </c>
      <c r="E99" s="50">
        <v>8278</v>
      </c>
      <c r="F99" s="50">
        <v>0</v>
      </c>
      <c r="G99" s="50">
        <v>4259</v>
      </c>
      <c r="H99" s="50">
        <v>12537</v>
      </c>
      <c r="I99" s="50">
        <v>726</v>
      </c>
      <c r="J99" s="50">
        <v>0</v>
      </c>
      <c r="K99" s="50">
        <v>33</v>
      </c>
      <c r="L99" s="50">
        <v>759</v>
      </c>
      <c r="M99" s="58">
        <v>0.9122976564387533</v>
      </c>
      <c r="N99" s="58">
        <v>0.9394592007657334</v>
      </c>
      <c r="O99" s="50">
        <v>2545</v>
      </c>
      <c r="P99" s="50">
        <v>0</v>
      </c>
      <c r="Q99" s="50">
        <v>10</v>
      </c>
      <c r="R99" s="50">
        <v>2555</v>
      </c>
      <c r="S99" s="50">
        <v>387</v>
      </c>
      <c r="T99" s="50">
        <v>2942</v>
      </c>
      <c r="U99" s="50">
        <v>94</v>
      </c>
      <c r="V99" s="50">
        <v>0</v>
      </c>
      <c r="W99" s="12" t="s">
        <v>301</v>
      </c>
    </row>
    <row r="100" spans="2:23" s="4" customFormat="1" ht="12.75">
      <c r="B100" s="49" t="s">
        <v>203</v>
      </c>
      <c r="C100" s="49" t="s">
        <v>837</v>
      </c>
      <c r="D100" s="49" t="s">
        <v>809</v>
      </c>
      <c r="E100" s="50">
        <v>10764</v>
      </c>
      <c r="F100" s="50">
        <v>0</v>
      </c>
      <c r="G100" s="50">
        <v>0</v>
      </c>
      <c r="H100" s="50">
        <v>10764</v>
      </c>
      <c r="I100" s="50">
        <v>2878</v>
      </c>
      <c r="J100" s="50">
        <v>0</v>
      </c>
      <c r="K100" s="50">
        <v>0</v>
      </c>
      <c r="L100" s="50">
        <v>2878</v>
      </c>
      <c r="M100" s="58">
        <v>0.732627276105537</v>
      </c>
      <c r="N100" s="58">
        <v>0.732627276105537</v>
      </c>
      <c r="O100" s="50">
        <v>2254</v>
      </c>
      <c r="P100" s="50">
        <v>0</v>
      </c>
      <c r="Q100" s="50">
        <v>0</v>
      </c>
      <c r="R100" s="50">
        <v>2254</v>
      </c>
      <c r="S100" s="50">
        <v>2099</v>
      </c>
      <c r="T100" s="50">
        <v>4353</v>
      </c>
      <c r="U100" s="50">
        <v>821</v>
      </c>
      <c r="V100" s="50">
        <v>1</v>
      </c>
      <c r="W100" s="12" t="s">
        <v>302</v>
      </c>
    </row>
    <row r="101" spans="2:23" s="4" customFormat="1" ht="12.75">
      <c r="B101" s="49" t="s">
        <v>47</v>
      </c>
      <c r="C101" s="49" t="s">
        <v>837</v>
      </c>
      <c r="D101" s="49" t="s">
        <v>661</v>
      </c>
      <c r="E101" s="50">
        <v>0</v>
      </c>
      <c r="F101" s="50">
        <v>0</v>
      </c>
      <c r="G101" s="50">
        <v>2168</v>
      </c>
      <c r="H101" s="50">
        <v>2168</v>
      </c>
      <c r="I101" s="50">
        <v>0</v>
      </c>
      <c r="J101" s="50">
        <v>0</v>
      </c>
      <c r="K101" s="50">
        <v>0</v>
      </c>
      <c r="L101" s="50">
        <v>0</v>
      </c>
      <c r="M101" s="58" t="s">
        <v>840</v>
      </c>
      <c r="N101" s="58">
        <v>1</v>
      </c>
      <c r="O101" s="50">
        <v>0</v>
      </c>
      <c r="P101" s="50">
        <v>0</v>
      </c>
      <c r="Q101" s="50">
        <v>0</v>
      </c>
      <c r="R101" s="50">
        <v>0</v>
      </c>
      <c r="S101" s="50">
        <v>28</v>
      </c>
      <c r="T101" s="50">
        <v>28</v>
      </c>
      <c r="U101" s="50">
        <v>0</v>
      </c>
      <c r="V101" s="50">
        <v>0</v>
      </c>
      <c r="W101" s="12" t="s">
        <v>302</v>
      </c>
    </row>
    <row r="102" spans="2:23" s="4" customFormat="1" ht="12.75">
      <c r="B102" s="49" t="s">
        <v>599</v>
      </c>
      <c r="C102" s="49" t="s">
        <v>837</v>
      </c>
      <c r="D102" s="49" t="s">
        <v>600</v>
      </c>
      <c r="E102" s="50">
        <v>0</v>
      </c>
      <c r="F102" s="50">
        <v>0</v>
      </c>
      <c r="G102" s="50">
        <v>590</v>
      </c>
      <c r="H102" s="50">
        <v>590</v>
      </c>
      <c r="I102" s="50">
        <v>0</v>
      </c>
      <c r="J102" s="50">
        <v>0</v>
      </c>
      <c r="K102" s="50">
        <v>0</v>
      </c>
      <c r="L102" s="50">
        <v>0</v>
      </c>
      <c r="M102" s="58" t="s">
        <v>840</v>
      </c>
      <c r="N102" s="58">
        <v>1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12" t="s">
        <v>292</v>
      </c>
    </row>
    <row r="103" spans="2:23" s="4" customFormat="1" ht="12.75">
      <c r="B103" s="49" t="s">
        <v>220</v>
      </c>
      <c r="C103" s="49" t="s">
        <v>837</v>
      </c>
      <c r="D103" s="49" t="s">
        <v>833</v>
      </c>
      <c r="E103" s="50">
        <v>0</v>
      </c>
      <c r="F103" s="50">
        <v>0</v>
      </c>
      <c r="G103" s="50">
        <v>5942</v>
      </c>
      <c r="H103" s="50">
        <v>5942</v>
      </c>
      <c r="I103" s="50">
        <v>0</v>
      </c>
      <c r="J103" s="50">
        <v>0</v>
      </c>
      <c r="K103" s="50">
        <v>0</v>
      </c>
      <c r="L103" s="50">
        <v>0</v>
      </c>
      <c r="M103" s="58" t="s">
        <v>840</v>
      </c>
      <c r="N103" s="58">
        <v>1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  <c r="W103" s="12" t="s">
        <v>271</v>
      </c>
    </row>
    <row r="104" spans="2:23" s="4" customFormat="1" ht="12.75">
      <c r="B104" s="49" t="s">
        <v>112</v>
      </c>
      <c r="C104" s="49" t="s">
        <v>837</v>
      </c>
      <c r="D104" s="49" t="s">
        <v>724</v>
      </c>
      <c r="E104" s="50">
        <v>5987</v>
      </c>
      <c r="F104" s="50">
        <v>0</v>
      </c>
      <c r="G104" s="50">
        <v>757</v>
      </c>
      <c r="H104" s="50">
        <v>6744</v>
      </c>
      <c r="I104" s="50">
        <v>529</v>
      </c>
      <c r="J104" s="50">
        <v>0</v>
      </c>
      <c r="K104" s="50">
        <v>0</v>
      </c>
      <c r="L104" s="50">
        <v>529</v>
      </c>
      <c r="M104" s="58">
        <v>0.9116418907633206</v>
      </c>
      <c r="N104" s="58">
        <v>0.9215599051008304</v>
      </c>
      <c r="O104" s="50">
        <v>1831</v>
      </c>
      <c r="P104" s="50">
        <v>0</v>
      </c>
      <c r="Q104" s="50">
        <v>0</v>
      </c>
      <c r="R104" s="50">
        <v>1831</v>
      </c>
      <c r="S104" s="50">
        <v>333</v>
      </c>
      <c r="T104" s="50">
        <v>2164</v>
      </c>
      <c r="U104" s="50">
        <v>29</v>
      </c>
      <c r="V104" s="50">
        <v>0</v>
      </c>
      <c r="W104" s="12" t="s">
        <v>277</v>
      </c>
    </row>
    <row r="105" spans="2:23" s="4" customFormat="1" ht="12.75">
      <c r="B105" s="49" t="s">
        <v>56</v>
      </c>
      <c r="C105" s="49" t="s">
        <v>837</v>
      </c>
      <c r="D105" s="49" t="s">
        <v>672</v>
      </c>
      <c r="E105" s="50">
        <v>8770</v>
      </c>
      <c r="F105" s="50">
        <v>0</v>
      </c>
      <c r="G105" s="50">
        <v>0</v>
      </c>
      <c r="H105" s="50">
        <v>8770</v>
      </c>
      <c r="I105" s="50">
        <v>931</v>
      </c>
      <c r="J105" s="50">
        <v>0</v>
      </c>
      <c r="K105" s="50">
        <v>0</v>
      </c>
      <c r="L105" s="50">
        <v>931</v>
      </c>
      <c r="M105" s="58">
        <v>0.893842645381984</v>
      </c>
      <c r="N105" s="58">
        <v>0.893842645381984</v>
      </c>
      <c r="O105" s="50">
        <v>2474</v>
      </c>
      <c r="P105" s="50">
        <v>0</v>
      </c>
      <c r="Q105" s="50">
        <v>0</v>
      </c>
      <c r="R105" s="50">
        <v>2474</v>
      </c>
      <c r="S105" s="50">
        <v>749</v>
      </c>
      <c r="T105" s="50">
        <v>3223</v>
      </c>
      <c r="U105" s="50">
        <v>0</v>
      </c>
      <c r="V105" s="50">
        <v>0</v>
      </c>
      <c r="W105" s="12" t="s">
        <v>293</v>
      </c>
    </row>
    <row r="106" spans="2:23" s="4" customFormat="1" ht="12.75">
      <c r="B106" s="49" t="s">
        <v>222</v>
      </c>
      <c r="C106" s="49" t="s">
        <v>837</v>
      </c>
      <c r="D106" s="49" t="s">
        <v>835</v>
      </c>
      <c r="E106" s="50">
        <v>0</v>
      </c>
      <c r="F106" s="50">
        <v>0</v>
      </c>
      <c r="G106" s="50">
        <v>3003</v>
      </c>
      <c r="H106" s="50">
        <v>3003</v>
      </c>
      <c r="I106" s="50">
        <v>0</v>
      </c>
      <c r="J106" s="50">
        <v>0</v>
      </c>
      <c r="K106" s="50">
        <v>0</v>
      </c>
      <c r="L106" s="50">
        <v>0</v>
      </c>
      <c r="M106" s="58" t="s">
        <v>840</v>
      </c>
      <c r="N106" s="58">
        <v>1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12" t="s">
        <v>311</v>
      </c>
    </row>
    <row r="107" spans="2:23" s="4" customFormat="1" ht="12.75">
      <c r="B107" s="49" t="s">
        <v>136</v>
      </c>
      <c r="C107" s="49" t="s">
        <v>837</v>
      </c>
      <c r="D107" s="49" t="s">
        <v>746</v>
      </c>
      <c r="E107" s="50">
        <v>9156</v>
      </c>
      <c r="F107" s="50">
        <v>0</v>
      </c>
      <c r="G107" s="50">
        <v>5134</v>
      </c>
      <c r="H107" s="50">
        <v>14290</v>
      </c>
      <c r="I107" s="50">
        <v>1378</v>
      </c>
      <c r="J107" s="50">
        <v>0</v>
      </c>
      <c r="K107" s="50">
        <v>42</v>
      </c>
      <c r="L107" s="50">
        <v>1420</v>
      </c>
      <c r="M107" s="58">
        <v>0.8494975972040192</v>
      </c>
      <c r="N107" s="58">
        <v>0.900629811056683</v>
      </c>
      <c r="O107" s="50">
        <v>2283</v>
      </c>
      <c r="P107" s="50">
        <v>0</v>
      </c>
      <c r="Q107" s="50">
        <v>0</v>
      </c>
      <c r="R107" s="50">
        <v>2283</v>
      </c>
      <c r="S107" s="50">
        <v>952</v>
      </c>
      <c r="T107" s="50">
        <v>3235</v>
      </c>
      <c r="U107" s="50">
        <v>143</v>
      </c>
      <c r="V107" s="50">
        <v>0</v>
      </c>
      <c r="W107" s="12" t="s">
        <v>311</v>
      </c>
    </row>
    <row r="108" spans="2:23" s="4" customFormat="1" ht="12.75">
      <c r="B108" s="49" t="s">
        <v>152</v>
      </c>
      <c r="C108" s="49" t="s">
        <v>837</v>
      </c>
      <c r="D108" s="49" t="s">
        <v>759</v>
      </c>
      <c r="E108" s="50">
        <v>8706</v>
      </c>
      <c r="F108" s="50">
        <v>0</v>
      </c>
      <c r="G108" s="50">
        <v>0</v>
      </c>
      <c r="H108" s="50">
        <v>8706</v>
      </c>
      <c r="I108" s="50">
        <v>2762</v>
      </c>
      <c r="J108" s="50">
        <v>0</v>
      </c>
      <c r="K108" s="50">
        <v>0</v>
      </c>
      <c r="L108" s="50">
        <v>2762</v>
      </c>
      <c r="M108" s="58">
        <v>0.6827475304387778</v>
      </c>
      <c r="N108" s="58">
        <v>0.6827475304387778</v>
      </c>
      <c r="O108" s="50">
        <v>1510</v>
      </c>
      <c r="P108" s="50">
        <v>0</v>
      </c>
      <c r="Q108" s="50">
        <v>0</v>
      </c>
      <c r="R108" s="50">
        <v>1510</v>
      </c>
      <c r="S108" s="50">
        <v>533</v>
      </c>
      <c r="T108" s="50">
        <v>2043</v>
      </c>
      <c r="U108" s="50">
        <v>608</v>
      </c>
      <c r="V108" s="50">
        <v>0</v>
      </c>
      <c r="W108" s="12" t="s">
        <v>287</v>
      </c>
    </row>
    <row r="109" spans="2:23" s="4" customFormat="1" ht="12.75">
      <c r="B109" s="49" t="s">
        <v>79</v>
      </c>
      <c r="C109" s="49" t="s">
        <v>837</v>
      </c>
      <c r="D109" s="49" t="s">
        <v>826</v>
      </c>
      <c r="E109" s="50">
        <v>5437</v>
      </c>
      <c r="F109" s="50">
        <v>0</v>
      </c>
      <c r="G109" s="50">
        <v>0</v>
      </c>
      <c r="H109" s="50">
        <v>5437</v>
      </c>
      <c r="I109" s="50">
        <v>335</v>
      </c>
      <c r="J109" s="50">
        <v>0</v>
      </c>
      <c r="K109" s="50">
        <v>0</v>
      </c>
      <c r="L109" s="50">
        <v>335</v>
      </c>
      <c r="M109" s="58">
        <v>0.9383851388633437</v>
      </c>
      <c r="N109" s="58">
        <v>0.9383851388633437</v>
      </c>
      <c r="O109" s="50">
        <v>2041</v>
      </c>
      <c r="P109" s="50">
        <v>0</v>
      </c>
      <c r="Q109" s="50">
        <v>0</v>
      </c>
      <c r="R109" s="50">
        <v>2041</v>
      </c>
      <c r="S109" s="50">
        <v>789</v>
      </c>
      <c r="T109" s="50">
        <v>2830</v>
      </c>
      <c r="U109" s="50">
        <v>114</v>
      </c>
      <c r="V109" s="50">
        <v>0</v>
      </c>
      <c r="W109" s="12" t="s">
        <v>295</v>
      </c>
    </row>
    <row r="110" spans="2:23" s="4" customFormat="1" ht="12.75">
      <c r="B110" s="49" t="s">
        <v>123</v>
      </c>
      <c r="C110" s="49" t="s">
        <v>837</v>
      </c>
      <c r="D110" s="49" t="s">
        <v>734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8" t="s">
        <v>840</v>
      </c>
      <c r="N110" s="58" t="s">
        <v>840</v>
      </c>
      <c r="O110" s="50">
        <v>0</v>
      </c>
      <c r="P110" s="50">
        <v>0</v>
      </c>
      <c r="Q110" s="50">
        <v>0</v>
      </c>
      <c r="R110" s="50">
        <v>0</v>
      </c>
      <c r="S110" s="50">
        <v>11</v>
      </c>
      <c r="T110" s="50">
        <v>11</v>
      </c>
      <c r="U110" s="50">
        <v>0</v>
      </c>
      <c r="V110" s="50">
        <v>0</v>
      </c>
      <c r="W110" s="12" t="s">
        <v>302</v>
      </c>
    </row>
    <row r="111" spans="2:23" s="4" customFormat="1" ht="12.75">
      <c r="B111" s="49" t="s">
        <v>124</v>
      </c>
      <c r="C111" s="49" t="s">
        <v>837</v>
      </c>
      <c r="D111" s="49" t="s">
        <v>735</v>
      </c>
      <c r="E111" s="50">
        <v>11436</v>
      </c>
      <c r="F111" s="50">
        <v>0</v>
      </c>
      <c r="G111" s="50">
        <v>8782</v>
      </c>
      <c r="H111" s="50">
        <v>20218</v>
      </c>
      <c r="I111" s="50">
        <v>1500</v>
      </c>
      <c r="J111" s="50">
        <v>0</v>
      </c>
      <c r="K111" s="50">
        <v>208</v>
      </c>
      <c r="L111" s="50">
        <v>1708</v>
      </c>
      <c r="M111" s="58">
        <v>0.8688352570828961</v>
      </c>
      <c r="N111" s="58">
        <v>0.9155208230289841</v>
      </c>
      <c r="O111" s="50">
        <v>2694</v>
      </c>
      <c r="P111" s="50">
        <v>0</v>
      </c>
      <c r="Q111" s="50">
        <v>0</v>
      </c>
      <c r="R111" s="50">
        <v>2694</v>
      </c>
      <c r="S111" s="50">
        <v>1027</v>
      </c>
      <c r="T111" s="50">
        <v>3721</v>
      </c>
      <c r="U111" s="50">
        <v>179</v>
      </c>
      <c r="V111" s="50">
        <v>0</v>
      </c>
      <c r="W111" s="12" t="s">
        <v>311</v>
      </c>
    </row>
    <row r="112" spans="2:23" s="4" customFormat="1" ht="12.75">
      <c r="B112" s="49" t="s">
        <v>182</v>
      </c>
      <c r="C112" s="49" t="s">
        <v>837</v>
      </c>
      <c r="D112" s="49" t="s">
        <v>788</v>
      </c>
      <c r="E112" s="50">
        <v>12182</v>
      </c>
      <c r="F112" s="50">
        <v>0</v>
      </c>
      <c r="G112" s="50">
        <v>1169</v>
      </c>
      <c r="H112" s="50">
        <v>13351</v>
      </c>
      <c r="I112" s="50">
        <v>2988</v>
      </c>
      <c r="J112" s="50">
        <v>0</v>
      </c>
      <c r="K112" s="50">
        <v>0</v>
      </c>
      <c r="L112" s="50">
        <v>2988</v>
      </c>
      <c r="M112" s="58">
        <v>0.754720078804794</v>
      </c>
      <c r="N112" s="58">
        <v>0.7761965395850499</v>
      </c>
      <c r="O112" s="50">
        <v>3825</v>
      </c>
      <c r="P112" s="50">
        <v>0</v>
      </c>
      <c r="Q112" s="50">
        <v>0</v>
      </c>
      <c r="R112" s="50">
        <v>3825</v>
      </c>
      <c r="S112" s="50">
        <v>1279</v>
      </c>
      <c r="T112" s="50">
        <v>5104</v>
      </c>
      <c r="U112" s="50">
        <v>806</v>
      </c>
      <c r="V112" s="50">
        <v>1</v>
      </c>
      <c r="W112" s="12" t="s">
        <v>292</v>
      </c>
    </row>
    <row r="113" spans="2:23" s="4" customFormat="1" ht="12.75">
      <c r="B113" s="49" t="s">
        <v>158</v>
      </c>
      <c r="C113" s="49" t="s">
        <v>837</v>
      </c>
      <c r="D113" s="49" t="s">
        <v>765</v>
      </c>
      <c r="E113" s="50">
        <v>10348</v>
      </c>
      <c r="F113" s="50">
        <v>0</v>
      </c>
      <c r="G113" s="50">
        <v>0</v>
      </c>
      <c r="H113" s="50">
        <v>10348</v>
      </c>
      <c r="I113" s="50">
        <v>2190</v>
      </c>
      <c r="J113" s="50">
        <v>0</v>
      </c>
      <c r="K113" s="50">
        <v>0</v>
      </c>
      <c r="L113" s="50">
        <v>2190</v>
      </c>
      <c r="M113" s="58">
        <v>0.7883649014302281</v>
      </c>
      <c r="N113" s="58">
        <v>0.7883649014302281</v>
      </c>
      <c r="O113" s="50">
        <v>2977</v>
      </c>
      <c r="P113" s="50">
        <v>0</v>
      </c>
      <c r="Q113" s="50">
        <v>0</v>
      </c>
      <c r="R113" s="50">
        <v>2977</v>
      </c>
      <c r="S113" s="50">
        <v>1284</v>
      </c>
      <c r="T113" s="50">
        <v>4261</v>
      </c>
      <c r="U113" s="50">
        <v>590</v>
      </c>
      <c r="V113" s="50">
        <v>0</v>
      </c>
      <c r="W113" s="12" t="s">
        <v>271</v>
      </c>
    </row>
    <row r="114" spans="2:23" s="4" customFormat="1" ht="12.75">
      <c r="B114" s="49" t="s">
        <v>121</v>
      </c>
      <c r="C114" s="49" t="s">
        <v>837</v>
      </c>
      <c r="D114" s="49" t="s">
        <v>732</v>
      </c>
      <c r="E114" s="50">
        <v>12305</v>
      </c>
      <c r="F114" s="50">
        <v>1892</v>
      </c>
      <c r="G114" s="50">
        <v>6358</v>
      </c>
      <c r="H114" s="50">
        <v>20555</v>
      </c>
      <c r="I114" s="50">
        <v>2817</v>
      </c>
      <c r="J114" s="50">
        <v>22</v>
      </c>
      <c r="K114" s="50">
        <v>145</v>
      </c>
      <c r="L114" s="50">
        <v>2984</v>
      </c>
      <c r="M114" s="58">
        <v>0.7710686712718408</v>
      </c>
      <c r="N114" s="58">
        <v>0.8548285088786183</v>
      </c>
      <c r="O114" s="50">
        <v>4361</v>
      </c>
      <c r="P114" s="50">
        <v>128</v>
      </c>
      <c r="Q114" s="50">
        <v>4</v>
      </c>
      <c r="R114" s="50">
        <v>4493</v>
      </c>
      <c r="S114" s="50">
        <v>644</v>
      </c>
      <c r="T114" s="50">
        <v>5137</v>
      </c>
      <c r="U114" s="50">
        <v>577</v>
      </c>
      <c r="V114" s="50">
        <v>0</v>
      </c>
      <c r="W114" s="12" t="s">
        <v>277</v>
      </c>
    </row>
    <row r="115" spans="2:23" s="4" customFormat="1" ht="12.75">
      <c r="B115" s="49" t="s">
        <v>183</v>
      </c>
      <c r="C115" s="49" t="s">
        <v>837</v>
      </c>
      <c r="D115" s="49" t="s">
        <v>789</v>
      </c>
      <c r="E115" s="50">
        <v>18587</v>
      </c>
      <c r="F115" s="50">
        <v>1824</v>
      </c>
      <c r="G115" s="50">
        <v>0</v>
      </c>
      <c r="H115" s="50">
        <v>20411</v>
      </c>
      <c r="I115" s="50">
        <v>3526</v>
      </c>
      <c r="J115" s="50">
        <v>9</v>
      </c>
      <c r="K115" s="50">
        <v>0</v>
      </c>
      <c r="L115" s="50">
        <v>3535</v>
      </c>
      <c r="M115" s="58">
        <v>0.8102975197718836</v>
      </c>
      <c r="N115" s="58">
        <v>0.8268090735387781</v>
      </c>
      <c r="O115" s="50">
        <v>4314</v>
      </c>
      <c r="P115" s="50">
        <v>6</v>
      </c>
      <c r="Q115" s="50">
        <v>0</v>
      </c>
      <c r="R115" s="50">
        <v>4320</v>
      </c>
      <c r="S115" s="50">
        <v>4124</v>
      </c>
      <c r="T115" s="50">
        <v>8444</v>
      </c>
      <c r="U115" s="50">
        <v>695</v>
      </c>
      <c r="V115" s="50">
        <v>0</v>
      </c>
      <c r="W115" s="12" t="s">
        <v>291</v>
      </c>
    </row>
    <row r="116" spans="2:23" s="4" customFormat="1" ht="12.75">
      <c r="B116" s="49" t="s">
        <v>113</v>
      </c>
      <c r="C116" s="49" t="s">
        <v>837</v>
      </c>
      <c r="D116" s="49" t="s">
        <v>725</v>
      </c>
      <c r="E116" s="50">
        <v>14081</v>
      </c>
      <c r="F116" s="50">
        <v>428</v>
      </c>
      <c r="G116" s="50">
        <v>6697</v>
      </c>
      <c r="H116" s="50">
        <v>21206</v>
      </c>
      <c r="I116" s="50">
        <v>4498</v>
      </c>
      <c r="J116" s="50">
        <v>0</v>
      </c>
      <c r="K116" s="50">
        <v>72</v>
      </c>
      <c r="L116" s="50">
        <v>4570</v>
      </c>
      <c r="M116" s="58">
        <v>0.680562460052553</v>
      </c>
      <c r="N116" s="58">
        <v>0.7844949542582288</v>
      </c>
      <c r="O116" s="50">
        <v>4568</v>
      </c>
      <c r="P116" s="50">
        <v>0</v>
      </c>
      <c r="Q116" s="50">
        <v>0</v>
      </c>
      <c r="R116" s="50">
        <v>4568</v>
      </c>
      <c r="S116" s="50">
        <v>2709</v>
      </c>
      <c r="T116" s="50">
        <v>7277</v>
      </c>
      <c r="U116" s="50">
        <v>1413</v>
      </c>
      <c r="V116" s="50">
        <v>0</v>
      </c>
      <c r="W116" s="12" t="s">
        <v>307</v>
      </c>
    </row>
    <row r="117" spans="2:23" s="4" customFormat="1" ht="12.75">
      <c r="B117" s="49" t="s">
        <v>65</v>
      </c>
      <c r="C117" s="49" t="s">
        <v>837</v>
      </c>
      <c r="D117" s="49" t="s">
        <v>681</v>
      </c>
      <c r="E117" s="50">
        <v>6639</v>
      </c>
      <c r="F117" s="50">
        <v>0</v>
      </c>
      <c r="G117" s="50">
        <v>3617</v>
      </c>
      <c r="H117" s="50">
        <v>10256</v>
      </c>
      <c r="I117" s="50">
        <v>1768</v>
      </c>
      <c r="J117" s="50">
        <v>0</v>
      </c>
      <c r="K117" s="50">
        <v>1</v>
      </c>
      <c r="L117" s="50">
        <v>1769</v>
      </c>
      <c r="M117" s="58">
        <v>0.733694833559271</v>
      </c>
      <c r="N117" s="58">
        <v>0.827515600624025</v>
      </c>
      <c r="O117" s="50">
        <v>2234</v>
      </c>
      <c r="P117" s="50">
        <v>0</v>
      </c>
      <c r="Q117" s="50">
        <v>0</v>
      </c>
      <c r="R117" s="50">
        <v>2234</v>
      </c>
      <c r="S117" s="50">
        <v>718</v>
      </c>
      <c r="T117" s="50">
        <v>2952</v>
      </c>
      <c r="U117" s="50">
        <v>415</v>
      </c>
      <c r="V117" s="50">
        <v>0</v>
      </c>
      <c r="W117" s="12" t="s">
        <v>311</v>
      </c>
    </row>
    <row r="118" spans="2:23" s="4" customFormat="1" ht="12.75">
      <c r="B118" s="49" t="s">
        <v>264</v>
      </c>
      <c r="C118" s="49" t="s">
        <v>837</v>
      </c>
      <c r="D118" s="49" t="s">
        <v>614</v>
      </c>
      <c r="E118" s="50">
        <v>0</v>
      </c>
      <c r="F118" s="50">
        <v>0</v>
      </c>
      <c r="G118" s="50">
        <v>3720</v>
      </c>
      <c r="H118" s="50">
        <v>3720</v>
      </c>
      <c r="I118" s="50">
        <v>0</v>
      </c>
      <c r="J118" s="50">
        <v>0</v>
      </c>
      <c r="K118" s="50">
        <v>0</v>
      </c>
      <c r="L118" s="50">
        <v>0</v>
      </c>
      <c r="M118" s="58" t="s">
        <v>840</v>
      </c>
      <c r="N118" s="58">
        <v>1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12" t="s">
        <v>311</v>
      </c>
    </row>
    <row r="119" spans="2:23" s="4" customFormat="1" ht="12.75">
      <c r="B119" s="49" t="s">
        <v>185</v>
      </c>
      <c r="C119" s="49" t="s">
        <v>837</v>
      </c>
      <c r="D119" s="49" t="s">
        <v>791</v>
      </c>
      <c r="E119" s="50">
        <v>8154</v>
      </c>
      <c r="F119" s="50">
        <v>0</v>
      </c>
      <c r="G119" s="50">
        <v>3768</v>
      </c>
      <c r="H119" s="50">
        <v>11922</v>
      </c>
      <c r="I119" s="50">
        <v>1962</v>
      </c>
      <c r="J119" s="50">
        <v>0</v>
      </c>
      <c r="K119" s="50">
        <v>16</v>
      </c>
      <c r="L119" s="50">
        <v>1978</v>
      </c>
      <c r="M119" s="58">
        <v>0.7593818984547461</v>
      </c>
      <c r="N119" s="58">
        <v>0.8340882402281496</v>
      </c>
      <c r="O119" s="50">
        <v>2988</v>
      </c>
      <c r="P119" s="50">
        <v>0</v>
      </c>
      <c r="Q119" s="50">
        <v>0</v>
      </c>
      <c r="R119" s="50">
        <v>2988</v>
      </c>
      <c r="S119" s="50">
        <v>701</v>
      </c>
      <c r="T119" s="50">
        <v>3689</v>
      </c>
      <c r="U119" s="50">
        <v>742</v>
      </c>
      <c r="V119" s="50">
        <v>0</v>
      </c>
      <c r="W119" s="12" t="s">
        <v>287</v>
      </c>
    </row>
    <row r="120" spans="2:23" s="4" customFormat="1" ht="12.75">
      <c r="B120" s="49" t="s">
        <v>101</v>
      </c>
      <c r="C120" s="49" t="s">
        <v>837</v>
      </c>
      <c r="D120" s="49" t="s">
        <v>713</v>
      </c>
      <c r="E120" s="50">
        <v>6065</v>
      </c>
      <c r="F120" s="50">
        <v>0</v>
      </c>
      <c r="G120" s="50">
        <v>0</v>
      </c>
      <c r="H120" s="50">
        <v>6065</v>
      </c>
      <c r="I120" s="50">
        <v>766</v>
      </c>
      <c r="J120" s="50">
        <v>0</v>
      </c>
      <c r="K120" s="50">
        <v>0</v>
      </c>
      <c r="L120" s="50">
        <v>766</v>
      </c>
      <c r="M120" s="58">
        <v>0.8737015663643858</v>
      </c>
      <c r="N120" s="58">
        <v>0.8737015663643858</v>
      </c>
      <c r="O120" s="50">
        <v>2205</v>
      </c>
      <c r="P120" s="50">
        <v>0</v>
      </c>
      <c r="Q120" s="50">
        <v>0</v>
      </c>
      <c r="R120" s="50">
        <v>2205</v>
      </c>
      <c r="S120" s="50">
        <v>378</v>
      </c>
      <c r="T120" s="50">
        <v>2583</v>
      </c>
      <c r="U120" s="50">
        <v>10</v>
      </c>
      <c r="V120" s="50">
        <v>0</v>
      </c>
      <c r="W120" s="12" t="s">
        <v>308</v>
      </c>
    </row>
    <row r="121" spans="2:23" s="4" customFormat="1" ht="12.75">
      <c r="B121" s="49" t="s">
        <v>188</v>
      </c>
      <c r="C121" s="49" t="s">
        <v>837</v>
      </c>
      <c r="D121" s="49" t="s">
        <v>794</v>
      </c>
      <c r="E121" s="50">
        <v>10553</v>
      </c>
      <c r="F121" s="50">
        <v>0</v>
      </c>
      <c r="G121" s="50">
        <v>5486</v>
      </c>
      <c r="H121" s="50">
        <v>16039</v>
      </c>
      <c r="I121" s="50">
        <v>2908</v>
      </c>
      <c r="J121" s="50">
        <v>0</v>
      </c>
      <c r="K121" s="50">
        <v>5</v>
      </c>
      <c r="L121" s="50">
        <v>2913</v>
      </c>
      <c r="M121" s="58">
        <v>0.7244385482801099</v>
      </c>
      <c r="N121" s="58">
        <v>0.8183801982667249</v>
      </c>
      <c r="O121" s="50">
        <v>3130</v>
      </c>
      <c r="P121" s="50">
        <v>0</v>
      </c>
      <c r="Q121" s="50">
        <v>0</v>
      </c>
      <c r="R121" s="50">
        <v>3130</v>
      </c>
      <c r="S121" s="50">
        <v>844</v>
      </c>
      <c r="T121" s="50">
        <v>3974</v>
      </c>
      <c r="U121" s="50">
        <v>1084</v>
      </c>
      <c r="V121" s="50">
        <v>0</v>
      </c>
      <c r="W121" s="12" t="s">
        <v>286</v>
      </c>
    </row>
    <row r="122" spans="2:23" s="4" customFormat="1" ht="12.75">
      <c r="B122" s="49" t="s">
        <v>126</v>
      </c>
      <c r="C122" s="49" t="s">
        <v>837</v>
      </c>
      <c r="D122" s="49" t="s">
        <v>737</v>
      </c>
      <c r="E122" s="50">
        <v>4740</v>
      </c>
      <c r="F122" s="50">
        <v>0</v>
      </c>
      <c r="G122" s="50">
        <v>432</v>
      </c>
      <c r="H122" s="50">
        <v>5172</v>
      </c>
      <c r="I122" s="50">
        <v>1042</v>
      </c>
      <c r="J122" s="50">
        <v>0</v>
      </c>
      <c r="K122" s="50">
        <v>0</v>
      </c>
      <c r="L122" s="50">
        <v>1042</v>
      </c>
      <c r="M122" s="58">
        <v>0.780168776371308</v>
      </c>
      <c r="N122" s="58">
        <v>0.7985305491105955</v>
      </c>
      <c r="O122" s="50">
        <v>1184</v>
      </c>
      <c r="P122" s="50">
        <v>0</v>
      </c>
      <c r="Q122" s="50">
        <v>0</v>
      </c>
      <c r="R122" s="50">
        <v>1184</v>
      </c>
      <c r="S122" s="50">
        <v>406</v>
      </c>
      <c r="T122" s="50">
        <v>1590</v>
      </c>
      <c r="U122" s="50">
        <v>185</v>
      </c>
      <c r="V122" s="50">
        <v>0</v>
      </c>
      <c r="W122" s="12" t="s">
        <v>286</v>
      </c>
    </row>
    <row r="123" spans="2:23" s="4" customFormat="1" ht="12.75">
      <c r="B123" s="49" t="s">
        <v>91</v>
      </c>
      <c r="C123" s="49" t="s">
        <v>576</v>
      </c>
      <c r="D123" s="49" t="s">
        <v>704</v>
      </c>
      <c r="E123" s="50">
        <v>7437</v>
      </c>
      <c r="F123" s="50">
        <v>0</v>
      </c>
      <c r="G123" s="50">
        <v>6954</v>
      </c>
      <c r="H123" s="50">
        <v>14391</v>
      </c>
      <c r="I123" s="50">
        <v>2243</v>
      </c>
      <c r="J123" s="50">
        <v>0</v>
      </c>
      <c r="K123" s="50">
        <v>0</v>
      </c>
      <c r="L123" s="50">
        <v>2243</v>
      </c>
      <c r="M123" s="58">
        <v>0.6983998924297432</v>
      </c>
      <c r="N123" s="58">
        <v>0.8441386977972344</v>
      </c>
      <c r="O123" s="50">
        <v>2937</v>
      </c>
      <c r="P123" s="50">
        <v>0</v>
      </c>
      <c r="Q123" s="50">
        <v>0</v>
      </c>
      <c r="R123" s="50">
        <v>2937</v>
      </c>
      <c r="S123" s="50">
        <v>847</v>
      </c>
      <c r="T123" s="50">
        <v>3784</v>
      </c>
      <c r="U123" s="50">
        <v>797</v>
      </c>
      <c r="V123" s="50">
        <v>0</v>
      </c>
      <c r="W123" s="12" t="s">
        <v>275</v>
      </c>
    </row>
    <row r="124" spans="2:23" s="4" customFormat="1" ht="12.75">
      <c r="B124" s="49" t="s">
        <v>77</v>
      </c>
      <c r="C124" s="49" t="s">
        <v>576</v>
      </c>
      <c r="D124" s="49" t="s">
        <v>692</v>
      </c>
      <c r="E124" s="50">
        <v>5547</v>
      </c>
      <c r="F124" s="50">
        <v>0</v>
      </c>
      <c r="G124" s="50">
        <v>0</v>
      </c>
      <c r="H124" s="50">
        <v>5547</v>
      </c>
      <c r="I124" s="50">
        <v>326</v>
      </c>
      <c r="J124" s="50">
        <v>0</v>
      </c>
      <c r="K124" s="50">
        <v>0</v>
      </c>
      <c r="L124" s="50">
        <v>326</v>
      </c>
      <c r="M124" s="58">
        <v>0.9412294934198666</v>
      </c>
      <c r="N124" s="58">
        <v>0.9412294934198666</v>
      </c>
      <c r="O124" s="50">
        <v>1124</v>
      </c>
      <c r="P124" s="50">
        <v>0</v>
      </c>
      <c r="Q124" s="50">
        <v>0</v>
      </c>
      <c r="R124" s="50">
        <v>1124</v>
      </c>
      <c r="S124" s="50">
        <v>896</v>
      </c>
      <c r="T124" s="50">
        <v>2020</v>
      </c>
      <c r="U124" s="50">
        <v>34</v>
      </c>
      <c r="V124" s="50">
        <v>0</v>
      </c>
      <c r="W124" s="12" t="s">
        <v>312</v>
      </c>
    </row>
    <row r="125" spans="2:23" s="4" customFormat="1" ht="12.75">
      <c r="B125" s="49" t="s">
        <v>69</v>
      </c>
      <c r="C125" s="49" t="s">
        <v>576</v>
      </c>
      <c r="D125" s="49" t="s">
        <v>824</v>
      </c>
      <c r="E125" s="50">
        <v>5494</v>
      </c>
      <c r="F125" s="50">
        <v>0</v>
      </c>
      <c r="G125" s="50">
        <v>0</v>
      </c>
      <c r="H125" s="50">
        <v>5494</v>
      </c>
      <c r="I125" s="50">
        <v>303</v>
      </c>
      <c r="J125" s="50">
        <v>0</v>
      </c>
      <c r="K125" s="50">
        <v>0</v>
      </c>
      <c r="L125" s="50">
        <v>303</v>
      </c>
      <c r="M125" s="58">
        <v>0.9448489261012013</v>
      </c>
      <c r="N125" s="58">
        <v>0.9448489261012013</v>
      </c>
      <c r="O125" s="50">
        <v>1035</v>
      </c>
      <c r="P125" s="50">
        <v>0</v>
      </c>
      <c r="Q125" s="50">
        <v>0</v>
      </c>
      <c r="R125" s="50">
        <v>1035</v>
      </c>
      <c r="S125" s="50">
        <v>308</v>
      </c>
      <c r="T125" s="50">
        <v>1343</v>
      </c>
      <c r="U125" s="50">
        <v>0</v>
      </c>
      <c r="V125" s="50">
        <v>0</v>
      </c>
      <c r="W125" s="12" t="s">
        <v>275</v>
      </c>
    </row>
    <row r="126" spans="2:23" s="4" customFormat="1" ht="12.75">
      <c r="B126" s="49" t="s">
        <v>575</v>
      </c>
      <c r="C126" s="49" t="s">
        <v>576</v>
      </c>
      <c r="D126" s="49" t="s">
        <v>577</v>
      </c>
      <c r="E126" s="50">
        <v>0</v>
      </c>
      <c r="F126" s="50">
        <v>0</v>
      </c>
      <c r="G126" s="50">
        <v>425</v>
      </c>
      <c r="H126" s="50">
        <v>425</v>
      </c>
      <c r="I126" s="50">
        <v>0</v>
      </c>
      <c r="J126" s="50">
        <v>0</v>
      </c>
      <c r="K126" s="50">
        <v>0</v>
      </c>
      <c r="L126" s="50">
        <v>0</v>
      </c>
      <c r="M126" s="58" t="s">
        <v>840</v>
      </c>
      <c r="N126" s="58">
        <v>1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0">
        <v>0</v>
      </c>
      <c r="V126" s="50">
        <v>0</v>
      </c>
      <c r="W126" s="12" t="s">
        <v>288</v>
      </c>
    </row>
    <row r="127" spans="2:23" s="4" customFormat="1" ht="12.75">
      <c r="B127" s="49" t="s">
        <v>95</v>
      </c>
      <c r="C127" s="49" t="s">
        <v>576</v>
      </c>
      <c r="D127" s="49" t="s">
        <v>707</v>
      </c>
      <c r="E127" s="50">
        <v>7406</v>
      </c>
      <c r="F127" s="50">
        <v>0</v>
      </c>
      <c r="G127" s="50">
        <v>0</v>
      </c>
      <c r="H127" s="50">
        <v>7406</v>
      </c>
      <c r="I127" s="50">
        <v>917</v>
      </c>
      <c r="J127" s="50">
        <v>0</v>
      </c>
      <c r="K127" s="50">
        <v>0</v>
      </c>
      <c r="L127" s="50">
        <v>917</v>
      </c>
      <c r="M127" s="58">
        <v>0.8761814744801513</v>
      </c>
      <c r="N127" s="58">
        <v>0.8761814744801513</v>
      </c>
      <c r="O127" s="50">
        <v>1943</v>
      </c>
      <c r="P127" s="50">
        <v>0</v>
      </c>
      <c r="Q127" s="50">
        <v>0</v>
      </c>
      <c r="R127" s="50">
        <v>1943</v>
      </c>
      <c r="S127" s="50">
        <v>506</v>
      </c>
      <c r="T127" s="50">
        <v>2449</v>
      </c>
      <c r="U127" s="50">
        <v>185</v>
      </c>
      <c r="V127" s="50">
        <v>0</v>
      </c>
      <c r="W127" s="12" t="s">
        <v>306</v>
      </c>
    </row>
    <row r="128" spans="2:23" s="4" customFormat="1" ht="12.75">
      <c r="B128" s="49" t="s">
        <v>198</v>
      </c>
      <c r="C128" s="49" t="s">
        <v>576</v>
      </c>
      <c r="D128" s="49" t="s">
        <v>804</v>
      </c>
      <c r="E128" s="50">
        <v>6585</v>
      </c>
      <c r="F128" s="50">
        <v>0</v>
      </c>
      <c r="G128" s="50">
        <v>11540</v>
      </c>
      <c r="H128" s="50">
        <v>18125</v>
      </c>
      <c r="I128" s="50">
        <v>1657</v>
      </c>
      <c r="J128" s="50">
        <v>0</v>
      </c>
      <c r="K128" s="50">
        <v>4</v>
      </c>
      <c r="L128" s="50">
        <v>1661</v>
      </c>
      <c r="M128" s="58">
        <v>0.7483675018982536</v>
      </c>
      <c r="N128" s="58">
        <v>0.9083586206896552</v>
      </c>
      <c r="O128" s="50">
        <v>2457</v>
      </c>
      <c r="P128" s="50">
        <v>0</v>
      </c>
      <c r="Q128" s="50">
        <v>0</v>
      </c>
      <c r="R128" s="50">
        <v>2457</v>
      </c>
      <c r="S128" s="50">
        <v>1091</v>
      </c>
      <c r="T128" s="50">
        <v>3548</v>
      </c>
      <c r="U128" s="50">
        <v>690</v>
      </c>
      <c r="V128" s="50">
        <v>0</v>
      </c>
      <c r="W128" s="12" t="s">
        <v>290</v>
      </c>
    </row>
    <row r="129" spans="2:23" s="4" customFormat="1" ht="12.75">
      <c r="B129" s="49" t="s">
        <v>131</v>
      </c>
      <c r="C129" s="49" t="s">
        <v>576</v>
      </c>
      <c r="D129" s="49" t="s">
        <v>741</v>
      </c>
      <c r="E129" s="50">
        <v>8996</v>
      </c>
      <c r="F129" s="50">
        <v>0</v>
      </c>
      <c r="G129" s="50">
        <v>995</v>
      </c>
      <c r="H129" s="50">
        <v>9991</v>
      </c>
      <c r="I129" s="50">
        <v>1194</v>
      </c>
      <c r="J129" s="50">
        <v>0</v>
      </c>
      <c r="K129" s="50">
        <v>3</v>
      </c>
      <c r="L129" s="50">
        <v>1197</v>
      </c>
      <c r="M129" s="58">
        <v>0.8672743441529569</v>
      </c>
      <c r="N129" s="58">
        <v>0.8801921729556601</v>
      </c>
      <c r="O129" s="50">
        <v>2431</v>
      </c>
      <c r="P129" s="50">
        <v>0</v>
      </c>
      <c r="Q129" s="50">
        <v>6</v>
      </c>
      <c r="R129" s="50">
        <v>2437</v>
      </c>
      <c r="S129" s="50">
        <v>844</v>
      </c>
      <c r="T129" s="50">
        <v>3281</v>
      </c>
      <c r="U129" s="50">
        <v>228</v>
      </c>
      <c r="V129" s="50">
        <v>0</v>
      </c>
      <c r="W129" s="12" t="s">
        <v>284</v>
      </c>
    </row>
    <row r="130" spans="2:23" s="4" customFormat="1" ht="12.75">
      <c r="B130" s="49" t="s">
        <v>55</v>
      </c>
      <c r="C130" s="49" t="s">
        <v>576</v>
      </c>
      <c r="D130" s="49" t="s">
        <v>671</v>
      </c>
      <c r="E130" s="50">
        <v>13723</v>
      </c>
      <c r="F130" s="50">
        <v>0</v>
      </c>
      <c r="G130" s="50">
        <v>0</v>
      </c>
      <c r="H130" s="50">
        <v>13723</v>
      </c>
      <c r="I130" s="50">
        <v>2132</v>
      </c>
      <c r="J130" s="50">
        <v>0</v>
      </c>
      <c r="K130" s="50">
        <v>0</v>
      </c>
      <c r="L130" s="50">
        <v>2132</v>
      </c>
      <c r="M130" s="58">
        <v>0.84464038475552</v>
      </c>
      <c r="N130" s="58">
        <v>0.84464038475552</v>
      </c>
      <c r="O130" s="50">
        <v>3103</v>
      </c>
      <c r="P130" s="50">
        <v>0</v>
      </c>
      <c r="Q130" s="50">
        <v>0</v>
      </c>
      <c r="R130" s="50">
        <v>3103</v>
      </c>
      <c r="S130" s="50">
        <v>1845</v>
      </c>
      <c r="T130" s="50">
        <v>4948</v>
      </c>
      <c r="U130" s="50">
        <v>116</v>
      </c>
      <c r="V130" s="50">
        <v>0</v>
      </c>
      <c r="W130" s="12" t="s">
        <v>312</v>
      </c>
    </row>
    <row r="131" spans="2:23" s="4" customFormat="1" ht="12.75">
      <c r="B131" s="49" t="s">
        <v>247</v>
      </c>
      <c r="C131" s="49" t="s">
        <v>576</v>
      </c>
      <c r="D131" s="49" t="s">
        <v>636</v>
      </c>
      <c r="E131" s="50">
        <v>0</v>
      </c>
      <c r="F131" s="50">
        <v>0</v>
      </c>
      <c r="G131" s="50">
        <v>2337</v>
      </c>
      <c r="H131" s="50">
        <v>2337</v>
      </c>
      <c r="I131" s="50">
        <v>0</v>
      </c>
      <c r="J131" s="50">
        <v>0</v>
      </c>
      <c r="K131" s="50">
        <v>4</v>
      </c>
      <c r="L131" s="50">
        <v>4</v>
      </c>
      <c r="M131" s="58" t="s">
        <v>840</v>
      </c>
      <c r="N131" s="58">
        <v>0.998288403936671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v>0</v>
      </c>
      <c r="W131" s="12" t="s">
        <v>288</v>
      </c>
    </row>
    <row r="132" spans="2:23" s="4" customFormat="1" ht="12.75">
      <c r="B132" s="49" t="s">
        <v>205</v>
      </c>
      <c r="C132" s="49" t="s">
        <v>576</v>
      </c>
      <c r="D132" s="49" t="s">
        <v>811</v>
      </c>
      <c r="E132" s="50">
        <v>0</v>
      </c>
      <c r="F132" s="50">
        <v>0</v>
      </c>
      <c r="G132" s="50">
        <v>7949</v>
      </c>
      <c r="H132" s="50">
        <v>7949</v>
      </c>
      <c r="I132" s="50">
        <v>0</v>
      </c>
      <c r="J132" s="50">
        <v>0</v>
      </c>
      <c r="K132" s="50">
        <v>179</v>
      </c>
      <c r="L132" s="50">
        <v>179</v>
      </c>
      <c r="M132" s="58" t="s">
        <v>840</v>
      </c>
      <c r="N132" s="58">
        <v>0.9774814442068185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12" t="s">
        <v>275</v>
      </c>
    </row>
    <row r="133" spans="2:23" s="4" customFormat="1" ht="12.75">
      <c r="B133" s="49" t="s">
        <v>191</v>
      </c>
      <c r="C133" s="49" t="s">
        <v>576</v>
      </c>
      <c r="D133" s="49" t="s">
        <v>797</v>
      </c>
      <c r="E133" s="50">
        <v>13058</v>
      </c>
      <c r="F133" s="50">
        <v>1925</v>
      </c>
      <c r="G133" s="50">
        <v>853</v>
      </c>
      <c r="H133" s="50">
        <v>15836</v>
      </c>
      <c r="I133" s="50">
        <v>761</v>
      </c>
      <c r="J133" s="50">
        <v>0</v>
      </c>
      <c r="K133" s="50">
        <v>0</v>
      </c>
      <c r="L133" s="50">
        <v>761</v>
      </c>
      <c r="M133" s="58">
        <v>0.9417215500076581</v>
      </c>
      <c r="N133" s="58">
        <v>0.9519449355897954</v>
      </c>
      <c r="O133" s="50">
        <v>3197</v>
      </c>
      <c r="P133" s="50">
        <v>0</v>
      </c>
      <c r="Q133" s="50">
        <v>0</v>
      </c>
      <c r="R133" s="50">
        <v>3197</v>
      </c>
      <c r="S133" s="50">
        <v>1362</v>
      </c>
      <c r="T133" s="50">
        <v>4559</v>
      </c>
      <c r="U133" s="50">
        <v>27</v>
      </c>
      <c r="V133" s="50">
        <v>0</v>
      </c>
      <c r="W133" s="12" t="s">
        <v>312</v>
      </c>
    </row>
    <row r="134" spans="2:23" s="4" customFormat="1" ht="12.75">
      <c r="B134" s="49" t="s">
        <v>125</v>
      </c>
      <c r="C134" s="49" t="s">
        <v>576</v>
      </c>
      <c r="D134" s="49" t="s">
        <v>736</v>
      </c>
      <c r="E134" s="50">
        <v>8253</v>
      </c>
      <c r="F134" s="50">
        <v>2237</v>
      </c>
      <c r="G134" s="50">
        <v>2988</v>
      </c>
      <c r="H134" s="50">
        <v>13478</v>
      </c>
      <c r="I134" s="50">
        <v>967</v>
      </c>
      <c r="J134" s="50">
        <v>13</v>
      </c>
      <c r="K134" s="50">
        <v>6</v>
      </c>
      <c r="L134" s="50">
        <v>986</v>
      </c>
      <c r="M134" s="58">
        <v>0.882830485883921</v>
      </c>
      <c r="N134" s="58">
        <v>0.9268437453628134</v>
      </c>
      <c r="O134" s="50">
        <v>2796</v>
      </c>
      <c r="P134" s="50">
        <v>30</v>
      </c>
      <c r="Q134" s="50">
        <v>0</v>
      </c>
      <c r="R134" s="50">
        <v>2826</v>
      </c>
      <c r="S134" s="50">
        <v>724</v>
      </c>
      <c r="T134" s="50">
        <v>3550</v>
      </c>
      <c r="U134" s="50">
        <v>82</v>
      </c>
      <c r="V134" s="50">
        <v>0</v>
      </c>
      <c r="W134" s="12" t="s">
        <v>300</v>
      </c>
    </row>
    <row r="135" spans="2:23" s="4" customFormat="1" ht="12.75">
      <c r="B135" s="49" t="s">
        <v>117</v>
      </c>
      <c r="C135" s="49" t="s">
        <v>576</v>
      </c>
      <c r="D135" s="49" t="s">
        <v>729</v>
      </c>
      <c r="E135" s="50">
        <v>6101</v>
      </c>
      <c r="F135" s="50">
        <v>0</v>
      </c>
      <c r="G135" s="50">
        <v>768</v>
      </c>
      <c r="H135" s="50">
        <v>6869</v>
      </c>
      <c r="I135" s="50">
        <v>973</v>
      </c>
      <c r="J135" s="50">
        <v>0</v>
      </c>
      <c r="K135" s="50">
        <v>2</v>
      </c>
      <c r="L135" s="50">
        <v>975</v>
      </c>
      <c r="M135" s="58">
        <v>0.8405179478773972</v>
      </c>
      <c r="N135" s="58">
        <v>0.8580579414761974</v>
      </c>
      <c r="O135" s="50">
        <v>2070</v>
      </c>
      <c r="P135" s="50">
        <v>0</v>
      </c>
      <c r="Q135" s="50">
        <v>0</v>
      </c>
      <c r="R135" s="50">
        <v>2070</v>
      </c>
      <c r="S135" s="50">
        <v>584</v>
      </c>
      <c r="T135" s="50">
        <v>2654</v>
      </c>
      <c r="U135" s="50">
        <v>430</v>
      </c>
      <c r="V135" s="50">
        <v>0</v>
      </c>
      <c r="W135" s="12" t="s">
        <v>275</v>
      </c>
    </row>
    <row r="136" spans="2:23" s="4" customFormat="1" ht="12.75">
      <c r="B136" s="49" t="s">
        <v>200</v>
      </c>
      <c r="C136" s="49" t="s">
        <v>576</v>
      </c>
      <c r="D136" s="49" t="s">
        <v>806</v>
      </c>
      <c r="E136" s="50">
        <v>11314</v>
      </c>
      <c r="F136" s="50">
        <v>0</v>
      </c>
      <c r="G136" s="50">
        <v>6501</v>
      </c>
      <c r="H136" s="50">
        <v>17815</v>
      </c>
      <c r="I136" s="50">
        <v>784</v>
      </c>
      <c r="J136" s="50">
        <v>0</v>
      </c>
      <c r="K136" s="50">
        <v>0</v>
      </c>
      <c r="L136" s="50">
        <v>784</v>
      </c>
      <c r="M136" s="58">
        <v>0.9307053208414354</v>
      </c>
      <c r="N136" s="58">
        <v>0.955992141453831</v>
      </c>
      <c r="O136" s="50">
        <v>3548</v>
      </c>
      <c r="P136" s="50">
        <v>0</v>
      </c>
      <c r="Q136" s="50">
        <v>0</v>
      </c>
      <c r="R136" s="50">
        <v>3548</v>
      </c>
      <c r="S136" s="50">
        <v>1896</v>
      </c>
      <c r="T136" s="50">
        <v>5444</v>
      </c>
      <c r="U136" s="50">
        <v>98</v>
      </c>
      <c r="V136" s="50">
        <v>0</v>
      </c>
      <c r="W136" s="12" t="s">
        <v>281</v>
      </c>
    </row>
    <row r="137" spans="2:23" s="4" customFormat="1" ht="12.75">
      <c r="B137" s="49" t="s">
        <v>143</v>
      </c>
      <c r="C137" s="49" t="s">
        <v>576</v>
      </c>
      <c r="D137" s="59" t="s">
        <v>752</v>
      </c>
      <c r="E137" s="50">
        <v>11236</v>
      </c>
      <c r="F137" s="50">
        <v>0</v>
      </c>
      <c r="G137" s="50">
        <v>3085</v>
      </c>
      <c r="H137" s="50">
        <v>14321</v>
      </c>
      <c r="I137" s="50">
        <v>1030</v>
      </c>
      <c r="J137" s="50">
        <v>0</v>
      </c>
      <c r="K137" s="50">
        <v>0</v>
      </c>
      <c r="L137" s="50">
        <v>1030</v>
      </c>
      <c r="M137" s="58">
        <v>0.9083303666785333</v>
      </c>
      <c r="N137" s="58">
        <v>0.9280776482089239</v>
      </c>
      <c r="O137" s="50">
        <v>3153</v>
      </c>
      <c r="P137" s="50">
        <v>0</v>
      </c>
      <c r="Q137" s="50">
        <v>567</v>
      </c>
      <c r="R137" s="50">
        <v>3720</v>
      </c>
      <c r="S137" s="50">
        <v>1164</v>
      </c>
      <c r="T137" s="50">
        <v>4884</v>
      </c>
      <c r="U137" s="50">
        <v>206</v>
      </c>
      <c r="V137" s="50">
        <v>0</v>
      </c>
      <c r="W137" s="12" t="s">
        <v>306</v>
      </c>
    </row>
    <row r="138" spans="2:23" s="4" customFormat="1" ht="12.75">
      <c r="B138" s="49" t="s">
        <v>116</v>
      </c>
      <c r="C138" s="49" t="s">
        <v>576</v>
      </c>
      <c r="D138" s="49" t="s">
        <v>728</v>
      </c>
      <c r="E138" s="50">
        <v>4173</v>
      </c>
      <c r="F138" s="50">
        <v>0</v>
      </c>
      <c r="G138" s="50">
        <v>254</v>
      </c>
      <c r="H138" s="50">
        <v>4427</v>
      </c>
      <c r="I138" s="50">
        <v>446</v>
      </c>
      <c r="J138" s="50">
        <v>0</v>
      </c>
      <c r="K138" s="50">
        <v>0</v>
      </c>
      <c r="L138" s="50">
        <v>446</v>
      </c>
      <c r="M138" s="58">
        <v>0.8931224538701175</v>
      </c>
      <c r="N138" s="58">
        <v>0.8992545742037497</v>
      </c>
      <c r="O138" s="50">
        <v>887</v>
      </c>
      <c r="P138" s="50">
        <v>0</v>
      </c>
      <c r="Q138" s="50">
        <v>0</v>
      </c>
      <c r="R138" s="50">
        <v>887</v>
      </c>
      <c r="S138" s="50">
        <v>349</v>
      </c>
      <c r="T138" s="50">
        <v>1236</v>
      </c>
      <c r="U138" s="50">
        <v>41</v>
      </c>
      <c r="V138" s="50">
        <v>0</v>
      </c>
      <c r="W138" s="12" t="s">
        <v>275</v>
      </c>
    </row>
    <row r="139" spans="2:23" s="4" customFormat="1" ht="12.75">
      <c r="B139" s="49" t="s">
        <v>202</v>
      </c>
      <c r="C139" s="49" t="s">
        <v>576</v>
      </c>
      <c r="D139" s="49" t="s">
        <v>808</v>
      </c>
      <c r="E139" s="50">
        <v>8801</v>
      </c>
      <c r="F139" s="50">
        <v>0</v>
      </c>
      <c r="G139" s="50">
        <v>9491</v>
      </c>
      <c r="H139" s="50">
        <v>18292</v>
      </c>
      <c r="I139" s="50">
        <v>2207</v>
      </c>
      <c r="J139" s="50">
        <v>0</v>
      </c>
      <c r="K139" s="50">
        <v>198</v>
      </c>
      <c r="L139" s="50">
        <v>2405</v>
      </c>
      <c r="M139" s="58">
        <v>0.7492330416998069</v>
      </c>
      <c r="N139" s="58">
        <v>0.8685217581456375</v>
      </c>
      <c r="O139" s="50">
        <v>3343</v>
      </c>
      <c r="P139" s="50">
        <v>0</v>
      </c>
      <c r="Q139" s="50">
        <v>36</v>
      </c>
      <c r="R139" s="50">
        <v>3379</v>
      </c>
      <c r="S139" s="50">
        <v>1526</v>
      </c>
      <c r="T139" s="50">
        <v>4905</v>
      </c>
      <c r="U139" s="50">
        <v>537</v>
      </c>
      <c r="V139" s="50">
        <v>2</v>
      </c>
      <c r="W139" s="12" t="s">
        <v>290</v>
      </c>
    </row>
    <row r="140" spans="2:23" s="4" customFormat="1" ht="12.75">
      <c r="B140" s="49" t="s">
        <v>155</v>
      </c>
      <c r="C140" s="49" t="s">
        <v>576</v>
      </c>
      <c r="D140" s="49" t="s">
        <v>762</v>
      </c>
      <c r="E140" s="50">
        <v>7786</v>
      </c>
      <c r="F140" s="50">
        <v>0</v>
      </c>
      <c r="G140" s="50">
        <v>2333</v>
      </c>
      <c r="H140" s="50">
        <v>10119</v>
      </c>
      <c r="I140" s="50">
        <v>549</v>
      </c>
      <c r="J140" s="50">
        <v>0</v>
      </c>
      <c r="K140" s="50">
        <v>2</v>
      </c>
      <c r="L140" s="50">
        <v>551</v>
      </c>
      <c r="M140" s="58">
        <v>0.9294888260981249</v>
      </c>
      <c r="N140" s="58">
        <v>0.9455479790493132</v>
      </c>
      <c r="O140" s="50">
        <v>1808</v>
      </c>
      <c r="P140" s="50">
        <v>0</v>
      </c>
      <c r="Q140" s="50">
        <v>0</v>
      </c>
      <c r="R140" s="50">
        <v>1808</v>
      </c>
      <c r="S140" s="50">
        <v>385</v>
      </c>
      <c r="T140" s="50">
        <v>2193</v>
      </c>
      <c r="U140" s="50">
        <v>160</v>
      </c>
      <c r="V140" s="50">
        <v>0</v>
      </c>
      <c r="W140" s="12" t="s">
        <v>300</v>
      </c>
    </row>
    <row r="141" spans="2:23" s="4" customFormat="1" ht="12.75">
      <c r="B141" s="49" t="s">
        <v>76</v>
      </c>
      <c r="C141" s="49" t="s">
        <v>576</v>
      </c>
      <c r="D141" s="49" t="s">
        <v>691</v>
      </c>
      <c r="E141" s="50">
        <v>4251</v>
      </c>
      <c r="F141" s="50">
        <v>0</v>
      </c>
      <c r="G141" s="50">
        <v>792</v>
      </c>
      <c r="H141" s="50">
        <v>5043</v>
      </c>
      <c r="I141" s="50">
        <v>187</v>
      </c>
      <c r="J141" s="50">
        <v>0</v>
      </c>
      <c r="K141" s="50">
        <v>0</v>
      </c>
      <c r="L141" s="50">
        <v>187</v>
      </c>
      <c r="M141" s="58">
        <v>0.9560103505057633</v>
      </c>
      <c r="N141" s="58">
        <v>0.9629188974816577</v>
      </c>
      <c r="O141" s="50">
        <v>990</v>
      </c>
      <c r="P141" s="50">
        <v>0</v>
      </c>
      <c r="Q141" s="50">
        <v>0</v>
      </c>
      <c r="R141" s="50">
        <v>990</v>
      </c>
      <c r="S141" s="50">
        <v>658</v>
      </c>
      <c r="T141" s="50">
        <v>1648</v>
      </c>
      <c r="U141" s="50">
        <v>5</v>
      </c>
      <c r="V141" s="50">
        <v>0</v>
      </c>
      <c r="W141" s="12" t="s">
        <v>312</v>
      </c>
    </row>
    <row r="142" spans="2:23" s="4" customFormat="1" ht="12.75">
      <c r="B142" s="49" t="s">
        <v>578</v>
      </c>
      <c r="C142" s="49" t="s">
        <v>576</v>
      </c>
      <c r="D142" s="49" t="s">
        <v>579</v>
      </c>
      <c r="E142" s="50">
        <v>0</v>
      </c>
      <c r="F142" s="50">
        <v>0</v>
      </c>
      <c r="G142" s="50">
        <v>197</v>
      </c>
      <c r="H142" s="50">
        <v>197</v>
      </c>
      <c r="I142" s="50">
        <v>0</v>
      </c>
      <c r="J142" s="50">
        <v>0</v>
      </c>
      <c r="K142" s="50">
        <v>0</v>
      </c>
      <c r="L142" s="50">
        <v>0</v>
      </c>
      <c r="M142" s="58" t="s">
        <v>840</v>
      </c>
      <c r="N142" s="58">
        <v>1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  <c r="U142" s="50">
        <v>0</v>
      </c>
      <c r="V142" s="50">
        <v>0</v>
      </c>
      <c r="W142" s="12" t="s">
        <v>288</v>
      </c>
    </row>
    <row r="143" spans="2:23" s="4" customFormat="1" ht="12.75">
      <c r="B143" s="49" t="s">
        <v>181</v>
      </c>
      <c r="C143" s="49" t="s">
        <v>576</v>
      </c>
      <c r="D143" s="49" t="s">
        <v>787</v>
      </c>
      <c r="E143" s="50">
        <v>11675</v>
      </c>
      <c r="F143" s="50">
        <v>0</v>
      </c>
      <c r="G143" s="50">
        <v>977</v>
      </c>
      <c r="H143" s="50">
        <v>12652</v>
      </c>
      <c r="I143" s="50">
        <v>1200</v>
      </c>
      <c r="J143" s="50">
        <v>0</v>
      </c>
      <c r="K143" s="50">
        <v>1</v>
      </c>
      <c r="L143" s="50">
        <v>1201</v>
      </c>
      <c r="M143" s="58">
        <v>0.8972162740899358</v>
      </c>
      <c r="N143" s="58">
        <v>0.9050742965539045</v>
      </c>
      <c r="O143" s="50">
        <v>3257</v>
      </c>
      <c r="P143" s="50">
        <v>0</v>
      </c>
      <c r="Q143" s="50">
        <v>0</v>
      </c>
      <c r="R143" s="50">
        <v>3257</v>
      </c>
      <c r="S143" s="50">
        <v>1421</v>
      </c>
      <c r="T143" s="50">
        <v>4678</v>
      </c>
      <c r="U143" s="50">
        <v>288</v>
      </c>
      <c r="V143" s="50">
        <v>0</v>
      </c>
      <c r="W143" s="12" t="s">
        <v>288</v>
      </c>
    </row>
    <row r="144" spans="2:23" s="4" customFormat="1" ht="12.75">
      <c r="B144" s="49" t="s">
        <v>172</v>
      </c>
      <c r="C144" s="49" t="s">
        <v>576</v>
      </c>
      <c r="D144" s="49" t="s">
        <v>778</v>
      </c>
      <c r="E144" s="50">
        <v>0</v>
      </c>
      <c r="F144" s="50">
        <v>0</v>
      </c>
      <c r="G144" s="50">
        <v>636</v>
      </c>
      <c r="H144" s="50">
        <v>636</v>
      </c>
      <c r="I144" s="50">
        <v>0</v>
      </c>
      <c r="J144" s="50">
        <v>0</v>
      </c>
      <c r="K144" s="50">
        <v>0</v>
      </c>
      <c r="L144" s="50">
        <v>0</v>
      </c>
      <c r="M144" s="58" t="s">
        <v>840</v>
      </c>
      <c r="N144" s="58">
        <v>1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12" t="s">
        <v>288</v>
      </c>
    </row>
    <row r="145" spans="2:23" s="4" customFormat="1" ht="12.75">
      <c r="B145" s="49" t="s">
        <v>199</v>
      </c>
      <c r="C145" s="49" t="s">
        <v>576</v>
      </c>
      <c r="D145" s="49" t="s">
        <v>805</v>
      </c>
      <c r="E145" s="50">
        <v>5898</v>
      </c>
      <c r="F145" s="50">
        <v>0</v>
      </c>
      <c r="G145" s="50">
        <v>6842</v>
      </c>
      <c r="H145" s="50">
        <v>12740</v>
      </c>
      <c r="I145" s="50">
        <v>2009</v>
      </c>
      <c r="J145" s="50">
        <v>0</v>
      </c>
      <c r="K145" s="50">
        <v>265</v>
      </c>
      <c r="L145" s="50">
        <v>2274</v>
      </c>
      <c r="M145" s="58">
        <v>0.6593760596812479</v>
      </c>
      <c r="N145" s="58">
        <v>0.8215070643642073</v>
      </c>
      <c r="O145" s="50">
        <v>2093</v>
      </c>
      <c r="P145" s="50">
        <v>0</v>
      </c>
      <c r="Q145" s="50">
        <v>377</v>
      </c>
      <c r="R145" s="50">
        <v>2470</v>
      </c>
      <c r="S145" s="50">
        <v>1598</v>
      </c>
      <c r="T145" s="50">
        <v>4068</v>
      </c>
      <c r="U145" s="50">
        <v>555</v>
      </c>
      <c r="V145" s="50">
        <v>0</v>
      </c>
      <c r="W145" s="12" t="s">
        <v>290</v>
      </c>
    </row>
    <row r="146" spans="2:23" s="4" customFormat="1" ht="12.75">
      <c r="B146" s="49" t="s">
        <v>218</v>
      </c>
      <c r="C146" s="49" t="s">
        <v>576</v>
      </c>
      <c r="D146" s="49" t="s">
        <v>648</v>
      </c>
      <c r="E146" s="50">
        <v>0</v>
      </c>
      <c r="F146" s="50">
        <v>0</v>
      </c>
      <c r="G146" s="50">
        <v>2267</v>
      </c>
      <c r="H146" s="50">
        <v>2267</v>
      </c>
      <c r="I146" s="50">
        <v>0</v>
      </c>
      <c r="J146" s="50">
        <v>0</v>
      </c>
      <c r="K146" s="50">
        <v>0</v>
      </c>
      <c r="L146" s="50">
        <v>0</v>
      </c>
      <c r="M146" s="58" t="s">
        <v>840</v>
      </c>
      <c r="N146" s="58">
        <v>1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0">
        <v>0</v>
      </c>
      <c r="W146" s="12" t="s">
        <v>312</v>
      </c>
    </row>
    <row r="147" spans="2:23" s="4" customFormat="1" ht="12.75">
      <c r="B147" s="49" t="s">
        <v>156</v>
      </c>
      <c r="C147" s="49" t="s">
        <v>576</v>
      </c>
      <c r="D147" s="49" t="s">
        <v>763</v>
      </c>
      <c r="E147" s="50">
        <v>17934</v>
      </c>
      <c r="F147" s="50">
        <v>4001</v>
      </c>
      <c r="G147" s="50">
        <v>9335</v>
      </c>
      <c r="H147" s="50">
        <v>31270</v>
      </c>
      <c r="I147" s="50">
        <v>2988</v>
      </c>
      <c r="J147" s="50">
        <v>0</v>
      </c>
      <c r="K147" s="50">
        <v>13</v>
      </c>
      <c r="L147" s="50">
        <v>3001</v>
      </c>
      <c r="M147" s="58">
        <v>0.833389093342255</v>
      </c>
      <c r="N147" s="58">
        <v>0.9040294211704509</v>
      </c>
      <c r="O147" s="50">
        <v>4783</v>
      </c>
      <c r="P147" s="50">
        <v>0</v>
      </c>
      <c r="Q147" s="50">
        <v>0</v>
      </c>
      <c r="R147" s="50">
        <v>4783</v>
      </c>
      <c r="S147" s="50">
        <v>1533</v>
      </c>
      <c r="T147" s="50">
        <v>6316</v>
      </c>
      <c r="U147" s="50">
        <v>937</v>
      </c>
      <c r="V147" s="50">
        <v>0</v>
      </c>
      <c r="W147" s="12" t="s">
        <v>312</v>
      </c>
    </row>
    <row r="148" spans="2:23" s="4" customFormat="1" ht="12.75">
      <c r="B148" s="49" t="s">
        <v>204</v>
      </c>
      <c r="C148" s="49" t="s">
        <v>576</v>
      </c>
      <c r="D148" s="49" t="s">
        <v>810</v>
      </c>
      <c r="E148" s="50">
        <v>0</v>
      </c>
      <c r="F148" s="50">
        <v>0</v>
      </c>
      <c r="G148" s="50">
        <v>2468</v>
      </c>
      <c r="H148" s="50">
        <v>2468</v>
      </c>
      <c r="I148" s="50">
        <v>0</v>
      </c>
      <c r="J148" s="50">
        <v>0</v>
      </c>
      <c r="K148" s="50">
        <v>0</v>
      </c>
      <c r="L148" s="50">
        <v>0</v>
      </c>
      <c r="M148" s="58" t="s">
        <v>840</v>
      </c>
      <c r="N148" s="58">
        <v>1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12" t="s">
        <v>275</v>
      </c>
    </row>
    <row r="149" spans="2:23" s="4" customFormat="1" ht="12.75">
      <c r="B149" s="49" t="s">
        <v>68</v>
      </c>
      <c r="C149" s="49" t="s">
        <v>576</v>
      </c>
      <c r="D149" s="49" t="s">
        <v>684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8" t="s">
        <v>840</v>
      </c>
      <c r="N149" s="58" t="s">
        <v>840</v>
      </c>
      <c r="O149" s="50">
        <v>0</v>
      </c>
      <c r="P149" s="50">
        <v>0</v>
      </c>
      <c r="Q149" s="50">
        <v>0</v>
      </c>
      <c r="R149" s="50">
        <v>0</v>
      </c>
      <c r="S149" s="50">
        <v>351</v>
      </c>
      <c r="T149" s="50">
        <v>351</v>
      </c>
      <c r="U149" s="50">
        <v>0</v>
      </c>
      <c r="V149" s="50">
        <v>0</v>
      </c>
      <c r="W149" s="12" t="s">
        <v>275</v>
      </c>
    </row>
    <row r="150" spans="2:23" s="4" customFormat="1" ht="12.75">
      <c r="B150" s="49" t="s">
        <v>92</v>
      </c>
      <c r="C150" s="49" t="s">
        <v>576</v>
      </c>
      <c r="D150" s="49" t="s">
        <v>827</v>
      </c>
      <c r="E150" s="50">
        <v>0</v>
      </c>
      <c r="F150" s="50">
        <v>1063</v>
      </c>
      <c r="G150" s="50">
        <v>0</v>
      </c>
      <c r="H150" s="50">
        <v>1063</v>
      </c>
      <c r="I150" s="50">
        <v>0</v>
      </c>
      <c r="J150" s="50">
        <v>21</v>
      </c>
      <c r="K150" s="50">
        <v>0</v>
      </c>
      <c r="L150" s="50">
        <v>21</v>
      </c>
      <c r="M150" s="58" t="s">
        <v>840</v>
      </c>
      <c r="N150" s="58">
        <v>0.980244590780809</v>
      </c>
      <c r="O150" s="50">
        <v>0</v>
      </c>
      <c r="P150" s="50">
        <v>111</v>
      </c>
      <c r="Q150" s="50">
        <v>0</v>
      </c>
      <c r="R150" s="50">
        <v>111</v>
      </c>
      <c r="S150" s="50">
        <v>22</v>
      </c>
      <c r="T150" s="50">
        <v>133</v>
      </c>
      <c r="U150" s="50">
        <v>0</v>
      </c>
      <c r="V150" s="50">
        <v>0</v>
      </c>
      <c r="W150" s="12" t="s">
        <v>275</v>
      </c>
    </row>
    <row r="151" spans="2:23" s="4" customFormat="1" ht="12.75">
      <c r="B151" s="49" t="s">
        <v>217</v>
      </c>
      <c r="C151" s="49" t="s">
        <v>576</v>
      </c>
      <c r="D151" s="49" t="s">
        <v>647</v>
      </c>
      <c r="E151" s="50">
        <v>0</v>
      </c>
      <c r="F151" s="50">
        <v>0</v>
      </c>
      <c r="G151" s="50">
        <v>3595</v>
      </c>
      <c r="H151" s="50">
        <v>3595</v>
      </c>
      <c r="I151" s="50">
        <v>0</v>
      </c>
      <c r="J151" s="50">
        <v>0</v>
      </c>
      <c r="K151" s="50">
        <v>0</v>
      </c>
      <c r="L151" s="50">
        <v>0</v>
      </c>
      <c r="M151" s="58" t="s">
        <v>840</v>
      </c>
      <c r="N151" s="58">
        <v>1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12" t="s">
        <v>312</v>
      </c>
    </row>
    <row r="152" spans="2:23" s="4" customFormat="1" ht="12.75">
      <c r="B152" s="49" t="s">
        <v>606</v>
      </c>
      <c r="C152" s="49" t="s">
        <v>576</v>
      </c>
      <c r="D152" s="49" t="s">
        <v>660</v>
      </c>
      <c r="E152" s="50">
        <v>22392</v>
      </c>
      <c r="F152" s="50">
        <v>3627</v>
      </c>
      <c r="G152" s="50">
        <v>9725</v>
      </c>
      <c r="H152" s="50">
        <v>35744</v>
      </c>
      <c r="I152" s="50">
        <v>3628</v>
      </c>
      <c r="J152" s="50">
        <v>17</v>
      </c>
      <c r="K152" s="50">
        <v>18</v>
      </c>
      <c r="L152" s="50">
        <v>3663</v>
      </c>
      <c r="M152" s="58">
        <v>0.8379778492318686</v>
      </c>
      <c r="N152" s="58">
        <v>0.8975212623097583</v>
      </c>
      <c r="O152" s="50">
        <v>6836</v>
      </c>
      <c r="P152" s="50">
        <v>140</v>
      </c>
      <c r="Q152" s="50">
        <v>138</v>
      </c>
      <c r="R152" s="50">
        <v>7114</v>
      </c>
      <c r="S152" s="50">
        <v>1428</v>
      </c>
      <c r="T152" s="50">
        <v>8542</v>
      </c>
      <c r="U152" s="50">
        <v>895</v>
      </c>
      <c r="V152" s="50">
        <v>0</v>
      </c>
      <c r="W152" s="12" t="s">
        <v>284</v>
      </c>
    </row>
    <row r="153" spans="2:23" s="4" customFormat="1" ht="12.75">
      <c r="B153" s="49" t="s">
        <v>465</v>
      </c>
      <c r="C153" s="49" t="s">
        <v>576</v>
      </c>
      <c r="D153" s="49" t="s">
        <v>785</v>
      </c>
      <c r="E153" s="50">
        <v>0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8" t="s">
        <v>840</v>
      </c>
      <c r="N153" s="58" t="s">
        <v>840</v>
      </c>
      <c r="O153" s="50">
        <v>0</v>
      </c>
      <c r="P153" s="50">
        <v>0</v>
      </c>
      <c r="Q153" s="50">
        <v>0</v>
      </c>
      <c r="R153" s="50">
        <v>0</v>
      </c>
      <c r="S153" s="50">
        <v>230</v>
      </c>
      <c r="T153" s="50">
        <v>230</v>
      </c>
      <c r="U153" s="50">
        <v>0</v>
      </c>
      <c r="V153" s="50">
        <v>0</v>
      </c>
      <c r="W153" s="12" t="s">
        <v>275</v>
      </c>
    </row>
    <row r="154" spans="2:23" s="4" customFormat="1" ht="12.75">
      <c r="B154" s="49" t="s">
        <v>70</v>
      </c>
      <c r="C154" s="49" t="s">
        <v>576</v>
      </c>
      <c r="D154" s="49" t="s">
        <v>685</v>
      </c>
      <c r="E154" s="50">
        <v>5338</v>
      </c>
      <c r="F154" s="50">
        <v>0</v>
      </c>
      <c r="G154" s="50">
        <v>2101</v>
      </c>
      <c r="H154" s="50">
        <v>7439</v>
      </c>
      <c r="I154" s="50">
        <v>863</v>
      </c>
      <c r="J154" s="50">
        <v>0</v>
      </c>
      <c r="K154" s="50">
        <v>9</v>
      </c>
      <c r="L154" s="50">
        <v>872</v>
      </c>
      <c r="M154" s="58">
        <v>0.8383289621581116</v>
      </c>
      <c r="N154" s="58">
        <v>0.8827799435407985</v>
      </c>
      <c r="O154" s="50">
        <v>2069</v>
      </c>
      <c r="P154" s="50">
        <v>0</v>
      </c>
      <c r="Q154" s="50">
        <v>0</v>
      </c>
      <c r="R154" s="50">
        <v>2069</v>
      </c>
      <c r="S154" s="50">
        <v>1049</v>
      </c>
      <c r="T154" s="50">
        <v>3118</v>
      </c>
      <c r="U154" s="50">
        <v>8</v>
      </c>
      <c r="V154" s="50">
        <v>0</v>
      </c>
      <c r="W154" s="12" t="s">
        <v>275</v>
      </c>
    </row>
    <row r="155" spans="2:23" s="4" customFormat="1" ht="12.75">
      <c r="B155" s="49" t="s">
        <v>194</v>
      </c>
      <c r="C155" s="49" t="s">
        <v>576</v>
      </c>
      <c r="D155" s="49" t="s">
        <v>800</v>
      </c>
      <c r="E155" s="50">
        <v>20447</v>
      </c>
      <c r="F155" s="50">
        <v>2933</v>
      </c>
      <c r="G155" s="50">
        <v>0</v>
      </c>
      <c r="H155" s="50">
        <v>23380</v>
      </c>
      <c r="I155" s="50">
        <v>3277</v>
      </c>
      <c r="J155" s="50">
        <v>0</v>
      </c>
      <c r="K155" s="50">
        <v>0</v>
      </c>
      <c r="L155" s="50">
        <v>3277</v>
      </c>
      <c r="M155" s="58">
        <v>0.8397319900229863</v>
      </c>
      <c r="N155" s="58">
        <v>0.8598374679213002</v>
      </c>
      <c r="O155" s="50">
        <v>4075</v>
      </c>
      <c r="P155" s="50">
        <v>0</v>
      </c>
      <c r="Q155" s="50">
        <v>0</v>
      </c>
      <c r="R155" s="50">
        <v>4075</v>
      </c>
      <c r="S155" s="50">
        <v>1025</v>
      </c>
      <c r="T155" s="50">
        <v>5100</v>
      </c>
      <c r="U155" s="50">
        <v>1144</v>
      </c>
      <c r="V155" s="50">
        <v>0</v>
      </c>
      <c r="W155" s="12" t="s">
        <v>312</v>
      </c>
    </row>
    <row r="156" spans="2:23" s="4" customFormat="1" ht="12.75">
      <c r="B156" s="49" t="s">
        <v>137</v>
      </c>
      <c r="C156" s="49" t="s">
        <v>576</v>
      </c>
      <c r="D156" s="49" t="s">
        <v>747</v>
      </c>
      <c r="E156" s="50">
        <v>7909</v>
      </c>
      <c r="F156" s="50">
        <v>0</v>
      </c>
      <c r="G156" s="50">
        <v>1679</v>
      </c>
      <c r="H156" s="50">
        <v>9588</v>
      </c>
      <c r="I156" s="50">
        <v>761</v>
      </c>
      <c r="J156" s="50">
        <v>0</v>
      </c>
      <c r="K156" s="50">
        <v>9</v>
      </c>
      <c r="L156" s="50">
        <v>770</v>
      </c>
      <c r="M156" s="58">
        <v>0.903780503224175</v>
      </c>
      <c r="N156" s="58">
        <v>0.9196912807676262</v>
      </c>
      <c r="O156" s="50">
        <v>2084</v>
      </c>
      <c r="P156" s="50">
        <v>0</v>
      </c>
      <c r="Q156" s="50">
        <v>0</v>
      </c>
      <c r="R156" s="50">
        <v>2084</v>
      </c>
      <c r="S156" s="50">
        <v>906</v>
      </c>
      <c r="T156" s="50">
        <v>2990</v>
      </c>
      <c r="U156" s="50">
        <v>198</v>
      </c>
      <c r="V156" s="50">
        <v>0</v>
      </c>
      <c r="W156" s="12" t="s">
        <v>313</v>
      </c>
    </row>
    <row r="157" spans="2:23" s="4" customFormat="1" ht="12.75">
      <c r="B157" s="49" t="s">
        <v>176</v>
      </c>
      <c r="C157" s="49" t="s">
        <v>576</v>
      </c>
      <c r="D157" s="49" t="s">
        <v>782</v>
      </c>
      <c r="E157" s="50">
        <v>3883</v>
      </c>
      <c r="F157" s="50">
        <v>0</v>
      </c>
      <c r="G157" s="50">
        <v>10064</v>
      </c>
      <c r="H157" s="50">
        <v>13947</v>
      </c>
      <c r="I157" s="50">
        <v>259</v>
      </c>
      <c r="J157" s="50">
        <v>0</v>
      </c>
      <c r="K157" s="50">
        <v>8</v>
      </c>
      <c r="L157" s="50">
        <v>267</v>
      </c>
      <c r="M157" s="58">
        <v>0.9332989956219417</v>
      </c>
      <c r="N157" s="58">
        <v>0.9808560980856098</v>
      </c>
      <c r="O157" s="50">
        <v>1558</v>
      </c>
      <c r="P157" s="50">
        <v>0</v>
      </c>
      <c r="Q157" s="50">
        <v>523</v>
      </c>
      <c r="R157" s="50">
        <v>2081</v>
      </c>
      <c r="S157" s="50">
        <v>2069</v>
      </c>
      <c r="T157" s="50">
        <v>4150</v>
      </c>
      <c r="U157" s="50">
        <v>28</v>
      </c>
      <c r="V157" s="50">
        <v>0</v>
      </c>
      <c r="W157" s="12" t="s">
        <v>281</v>
      </c>
    </row>
    <row r="158" spans="2:23" s="4" customFormat="1" ht="12.75">
      <c r="B158" s="49" t="s">
        <v>170</v>
      </c>
      <c r="C158" s="49" t="s">
        <v>576</v>
      </c>
      <c r="D158" s="49" t="s">
        <v>776</v>
      </c>
      <c r="E158" s="50">
        <v>0</v>
      </c>
      <c r="F158" s="50">
        <v>0</v>
      </c>
      <c r="G158" s="50">
        <v>1866</v>
      </c>
      <c r="H158" s="50">
        <v>1866</v>
      </c>
      <c r="I158" s="50">
        <v>0</v>
      </c>
      <c r="J158" s="50">
        <v>0</v>
      </c>
      <c r="K158" s="50">
        <v>9</v>
      </c>
      <c r="L158" s="50">
        <v>9</v>
      </c>
      <c r="M158" s="58" t="s">
        <v>840</v>
      </c>
      <c r="N158" s="58">
        <v>0.9951768488745981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50">
        <v>0</v>
      </c>
      <c r="V158" s="50">
        <v>0</v>
      </c>
      <c r="W158" s="12" t="s">
        <v>275</v>
      </c>
    </row>
    <row r="159" spans="2:23" s="4" customFormat="1" ht="12.75">
      <c r="B159" s="49" t="s">
        <v>240</v>
      </c>
      <c r="C159" s="49" t="s">
        <v>576</v>
      </c>
      <c r="D159" s="49" t="s">
        <v>628</v>
      </c>
      <c r="E159" s="50">
        <v>0</v>
      </c>
      <c r="F159" s="50">
        <v>0</v>
      </c>
      <c r="G159" s="50">
        <v>6629</v>
      </c>
      <c r="H159" s="50">
        <v>6629</v>
      </c>
      <c r="I159" s="50">
        <v>0</v>
      </c>
      <c r="J159" s="50">
        <v>0</v>
      </c>
      <c r="K159" s="50">
        <v>231</v>
      </c>
      <c r="L159" s="50">
        <v>231</v>
      </c>
      <c r="M159" s="58" t="s">
        <v>840</v>
      </c>
      <c r="N159" s="58">
        <v>0.9651531151003168</v>
      </c>
      <c r="O159" s="50">
        <v>0</v>
      </c>
      <c r="P159" s="50">
        <v>0</v>
      </c>
      <c r="Q159" s="50">
        <v>0</v>
      </c>
      <c r="R159" s="50">
        <v>0</v>
      </c>
      <c r="S159" s="50">
        <v>0</v>
      </c>
      <c r="T159" s="50">
        <v>0</v>
      </c>
      <c r="U159" s="50">
        <v>0</v>
      </c>
      <c r="V159" s="50">
        <v>0</v>
      </c>
      <c r="W159" s="12" t="s">
        <v>300</v>
      </c>
    </row>
    <row r="160" spans="2:23" s="4" customFormat="1" ht="12.75">
      <c r="B160" s="49" t="s">
        <v>115</v>
      </c>
      <c r="C160" s="49" t="s">
        <v>576</v>
      </c>
      <c r="D160" s="49" t="s">
        <v>727</v>
      </c>
      <c r="E160" s="50">
        <v>11376</v>
      </c>
      <c r="F160" s="50">
        <v>0</v>
      </c>
      <c r="G160" s="50">
        <v>1425</v>
      </c>
      <c r="H160" s="50">
        <v>12801</v>
      </c>
      <c r="I160" s="50">
        <v>1074</v>
      </c>
      <c r="J160" s="50">
        <v>0</v>
      </c>
      <c r="K160" s="50">
        <v>1</v>
      </c>
      <c r="L160" s="50">
        <v>1075</v>
      </c>
      <c r="M160" s="58">
        <v>0.9055907172995781</v>
      </c>
      <c r="N160" s="58">
        <v>0.916022185766737</v>
      </c>
      <c r="O160" s="50">
        <v>2865</v>
      </c>
      <c r="P160" s="50">
        <v>0</v>
      </c>
      <c r="Q160" s="50">
        <v>0</v>
      </c>
      <c r="R160" s="50">
        <v>2865</v>
      </c>
      <c r="S160" s="50">
        <v>512</v>
      </c>
      <c r="T160" s="50">
        <v>3377</v>
      </c>
      <c r="U160" s="50">
        <v>147</v>
      </c>
      <c r="V160" s="50">
        <v>0</v>
      </c>
      <c r="W160" s="12" t="s">
        <v>288</v>
      </c>
    </row>
    <row r="161" spans="2:23" s="4" customFormat="1" ht="12.75">
      <c r="B161" s="49" t="s">
        <v>164</v>
      </c>
      <c r="C161" s="49" t="s">
        <v>576</v>
      </c>
      <c r="D161" s="49" t="s">
        <v>771</v>
      </c>
      <c r="E161" s="50">
        <v>8513</v>
      </c>
      <c r="F161" s="50">
        <v>0</v>
      </c>
      <c r="G161" s="50">
        <v>8503</v>
      </c>
      <c r="H161" s="50">
        <v>17016</v>
      </c>
      <c r="I161" s="50">
        <v>877</v>
      </c>
      <c r="J161" s="50">
        <v>0</v>
      </c>
      <c r="K161" s="50">
        <v>19</v>
      </c>
      <c r="L161" s="50">
        <v>896</v>
      </c>
      <c r="M161" s="58">
        <v>0.8969810877481499</v>
      </c>
      <c r="N161" s="58">
        <v>0.9473436765397273</v>
      </c>
      <c r="O161" s="50">
        <v>4194</v>
      </c>
      <c r="P161" s="50">
        <v>0</v>
      </c>
      <c r="Q161" s="50">
        <v>21</v>
      </c>
      <c r="R161" s="50">
        <v>4215</v>
      </c>
      <c r="S161" s="50">
        <v>631</v>
      </c>
      <c r="T161" s="50">
        <v>4846</v>
      </c>
      <c r="U161" s="50">
        <v>0</v>
      </c>
      <c r="V161" s="50">
        <v>0</v>
      </c>
      <c r="W161" s="12" t="s">
        <v>300</v>
      </c>
    </row>
    <row r="162" spans="2:23" s="4" customFormat="1" ht="12.75">
      <c r="B162" s="49" t="s">
        <v>180</v>
      </c>
      <c r="C162" s="49" t="s">
        <v>576</v>
      </c>
      <c r="D162" s="49" t="s">
        <v>786</v>
      </c>
      <c r="E162" s="50">
        <v>24575</v>
      </c>
      <c r="F162" s="50">
        <v>0</v>
      </c>
      <c r="G162" s="50">
        <v>9127</v>
      </c>
      <c r="H162" s="50">
        <v>33702</v>
      </c>
      <c r="I162" s="50">
        <v>3768</v>
      </c>
      <c r="J162" s="50">
        <v>0</v>
      </c>
      <c r="K162" s="50">
        <v>95</v>
      </c>
      <c r="L162" s="50">
        <v>3863</v>
      </c>
      <c r="M162" s="58">
        <v>0.8466734486266532</v>
      </c>
      <c r="N162" s="58">
        <v>0.8853777223903626</v>
      </c>
      <c r="O162" s="50">
        <v>6427</v>
      </c>
      <c r="P162" s="50">
        <v>0</v>
      </c>
      <c r="Q162" s="50">
        <v>115</v>
      </c>
      <c r="R162" s="50">
        <v>6542</v>
      </c>
      <c r="S162" s="50">
        <v>1712</v>
      </c>
      <c r="T162" s="50">
        <v>8254</v>
      </c>
      <c r="U162" s="50">
        <v>691</v>
      </c>
      <c r="V162" s="50">
        <v>5</v>
      </c>
      <c r="W162" s="12" t="s">
        <v>284</v>
      </c>
    </row>
    <row r="163" spans="2:23" s="4" customFormat="1" ht="12.75">
      <c r="B163" s="49" t="s">
        <v>160</v>
      </c>
      <c r="C163" s="49" t="s">
        <v>576</v>
      </c>
      <c r="D163" s="49" t="s">
        <v>767</v>
      </c>
      <c r="E163" s="50">
        <v>0</v>
      </c>
      <c r="F163" s="50">
        <v>0</v>
      </c>
      <c r="G163" s="50">
        <v>3133</v>
      </c>
      <c r="H163" s="50">
        <v>3133</v>
      </c>
      <c r="I163" s="50">
        <v>0</v>
      </c>
      <c r="J163" s="50">
        <v>0</v>
      </c>
      <c r="K163" s="50">
        <v>0</v>
      </c>
      <c r="L163" s="50">
        <v>0</v>
      </c>
      <c r="M163" s="58" t="s">
        <v>840</v>
      </c>
      <c r="N163" s="58">
        <v>1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50">
        <v>0</v>
      </c>
      <c r="V163" s="50">
        <v>0</v>
      </c>
      <c r="W163" s="12" t="s">
        <v>284</v>
      </c>
    </row>
    <row r="164" spans="2:23" s="4" customFormat="1" ht="12.75">
      <c r="B164" s="49" t="s">
        <v>580</v>
      </c>
      <c r="C164" s="49" t="s">
        <v>576</v>
      </c>
      <c r="D164" s="49" t="s">
        <v>581</v>
      </c>
      <c r="E164" s="50">
        <v>0</v>
      </c>
      <c r="F164" s="50">
        <v>0</v>
      </c>
      <c r="G164" s="50">
        <v>971</v>
      </c>
      <c r="H164" s="50">
        <v>971</v>
      </c>
      <c r="I164" s="50">
        <v>0</v>
      </c>
      <c r="J164" s="50">
        <v>0</v>
      </c>
      <c r="K164" s="50">
        <v>0</v>
      </c>
      <c r="L164" s="50">
        <v>0</v>
      </c>
      <c r="M164" s="58" t="s">
        <v>840</v>
      </c>
      <c r="N164" s="58">
        <v>1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0</v>
      </c>
      <c r="W164" s="12" t="s">
        <v>290</v>
      </c>
    </row>
    <row r="165" spans="2:23" s="4" customFormat="1" ht="12.75">
      <c r="B165" s="49" t="s">
        <v>148</v>
      </c>
      <c r="C165" s="49" t="s">
        <v>576</v>
      </c>
      <c r="D165" s="49" t="s">
        <v>756</v>
      </c>
      <c r="E165" s="50">
        <v>8190</v>
      </c>
      <c r="F165" s="50">
        <v>2073</v>
      </c>
      <c r="G165" s="50">
        <v>11121</v>
      </c>
      <c r="H165" s="50">
        <v>21384</v>
      </c>
      <c r="I165" s="50">
        <v>2034</v>
      </c>
      <c r="J165" s="50">
        <v>11</v>
      </c>
      <c r="K165" s="50">
        <v>0</v>
      </c>
      <c r="L165" s="50">
        <v>2045</v>
      </c>
      <c r="M165" s="58">
        <v>0.7516483516483516</v>
      </c>
      <c r="N165" s="58">
        <v>0.9043677515899738</v>
      </c>
      <c r="O165" s="50">
        <v>2633</v>
      </c>
      <c r="P165" s="50">
        <v>39</v>
      </c>
      <c r="Q165" s="50">
        <v>0</v>
      </c>
      <c r="R165" s="50">
        <v>2672</v>
      </c>
      <c r="S165" s="50">
        <v>914</v>
      </c>
      <c r="T165" s="50">
        <v>3586</v>
      </c>
      <c r="U165" s="50">
        <v>427</v>
      </c>
      <c r="V165" s="50">
        <v>0</v>
      </c>
      <c r="W165" s="12" t="s">
        <v>275</v>
      </c>
    </row>
    <row r="166" spans="2:23" s="4" customFormat="1" ht="12.75">
      <c r="B166" s="49" t="s">
        <v>130</v>
      </c>
      <c r="C166" s="49" t="s">
        <v>576</v>
      </c>
      <c r="D166" s="49" t="s">
        <v>740</v>
      </c>
      <c r="E166" s="50">
        <v>8809</v>
      </c>
      <c r="F166" s="50">
        <v>0</v>
      </c>
      <c r="G166" s="50">
        <v>677</v>
      </c>
      <c r="H166" s="50">
        <v>9486</v>
      </c>
      <c r="I166" s="50">
        <v>1205</v>
      </c>
      <c r="J166" s="50">
        <v>0</v>
      </c>
      <c r="K166" s="50">
        <v>0</v>
      </c>
      <c r="L166" s="50">
        <v>1205</v>
      </c>
      <c r="M166" s="58">
        <v>0.8632080826427517</v>
      </c>
      <c r="N166" s="58">
        <v>0.8729706936538056</v>
      </c>
      <c r="O166" s="50">
        <v>3035</v>
      </c>
      <c r="P166" s="50">
        <v>0</v>
      </c>
      <c r="Q166" s="50">
        <v>0</v>
      </c>
      <c r="R166" s="50">
        <v>3035</v>
      </c>
      <c r="S166" s="50">
        <v>425</v>
      </c>
      <c r="T166" s="50">
        <v>3460</v>
      </c>
      <c r="U166" s="50">
        <v>317</v>
      </c>
      <c r="V166" s="50">
        <v>0</v>
      </c>
      <c r="W166" s="12" t="s">
        <v>284</v>
      </c>
    </row>
    <row r="167" spans="2:23" s="4" customFormat="1" ht="12.75">
      <c r="B167" s="49" t="s">
        <v>477</v>
      </c>
      <c r="C167" s="49" t="s">
        <v>576</v>
      </c>
      <c r="D167" s="49" t="s">
        <v>615</v>
      </c>
      <c r="E167" s="50">
        <v>0</v>
      </c>
      <c r="F167" s="50">
        <v>0</v>
      </c>
      <c r="G167" s="50">
        <v>3610</v>
      </c>
      <c r="H167" s="50">
        <v>3610</v>
      </c>
      <c r="I167" s="50">
        <v>0</v>
      </c>
      <c r="J167" s="50">
        <v>0</v>
      </c>
      <c r="K167" s="50">
        <v>0</v>
      </c>
      <c r="L167" s="50">
        <v>0</v>
      </c>
      <c r="M167" s="58" t="s">
        <v>840</v>
      </c>
      <c r="N167" s="58">
        <v>1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50">
        <v>0</v>
      </c>
      <c r="V167" s="50">
        <v>0</v>
      </c>
      <c r="W167" s="12" t="s">
        <v>312</v>
      </c>
    </row>
    <row r="168" spans="2:23" s="4" customFormat="1" ht="12.75">
      <c r="B168" s="49" t="s">
        <v>78</v>
      </c>
      <c r="C168" s="49" t="s">
        <v>576</v>
      </c>
      <c r="D168" s="49" t="s">
        <v>825</v>
      </c>
      <c r="E168" s="50">
        <v>5275</v>
      </c>
      <c r="F168" s="50">
        <v>0</v>
      </c>
      <c r="G168" s="50">
        <v>134</v>
      </c>
      <c r="H168" s="50">
        <v>5409</v>
      </c>
      <c r="I168" s="50">
        <v>192</v>
      </c>
      <c r="J168" s="50">
        <v>0</v>
      </c>
      <c r="K168" s="50">
        <v>0</v>
      </c>
      <c r="L168" s="50">
        <v>192</v>
      </c>
      <c r="M168" s="58">
        <v>0.9636018957345972</v>
      </c>
      <c r="N168" s="58">
        <v>0.9645036051026068</v>
      </c>
      <c r="O168" s="50">
        <v>778</v>
      </c>
      <c r="P168" s="50">
        <v>0</v>
      </c>
      <c r="Q168" s="50">
        <v>0</v>
      </c>
      <c r="R168" s="50">
        <v>778</v>
      </c>
      <c r="S168" s="50">
        <v>402</v>
      </c>
      <c r="T168" s="50">
        <v>1180</v>
      </c>
      <c r="U168" s="50">
        <v>0</v>
      </c>
      <c r="V168" s="50">
        <v>0</v>
      </c>
      <c r="W168" s="12" t="s">
        <v>306</v>
      </c>
    </row>
    <row r="169" spans="2:23" s="4" customFormat="1" ht="12.75">
      <c r="B169" s="49" t="s">
        <v>480</v>
      </c>
      <c r="C169" s="49" t="s">
        <v>576</v>
      </c>
      <c r="D169" s="49" t="s">
        <v>718</v>
      </c>
      <c r="E169" s="50">
        <v>9116</v>
      </c>
      <c r="F169" s="50">
        <v>1240</v>
      </c>
      <c r="G169" s="50">
        <v>8056</v>
      </c>
      <c r="H169" s="50">
        <v>18412</v>
      </c>
      <c r="I169" s="50">
        <v>1841</v>
      </c>
      <c r="J169" s="50">
        <v>0</v>
      </c>
      <c r="K169" s="50">
        <v>0</v>
      </c>
      <c r="L169" s="50">
        <v>1841</v>
      </c>
      <c r="M169" s="58">
        <v>0.798047389205792</v>
      </c>
      <c r="N169" s="58">
        <v>0.9000108624809906</v>
      </c>
      <c r="O169" s="50">
        <v>3057</v>
      </c>
      <c r="P169" s="50">
        <v>0</v>
      </c>
      <c r="Q169" s="50">
        <v>2</v>
      </c>
      <c r="R169" s="50">
        <v>3059</v>
      </c>
      <c r="S169" s="50">
        <v>2839</v>
      </c>
      <c r="T169" s="50">
        <v>5898</v>
      </c>
      <c r="U169" s="50">
        <v>541</v>
      </c>
      <c r="V169" s="50">
        <v>0</v>
      </c>
      <c r="W169" s="12" t="s">
        <v>306</v>
      </c>
    </row>
    <row r="170" spans="2:23" s="4" customFormat="1" ht="12.75">
      <c r="B170" s="49" t="s">
        <v>595</v>
      </c>
      <c r="C170" s="49" t="s">
        <v>576</v>
      </c>
      <c r="D170" s="49" t="s">
        <v>642</v>
      </c>
      <c r="E170" s="50">
        <v>0</v>
      </c>
      <c r="F170" s="50">
        <v>0</v>
      </c>
      <c r="G170" s="50">
        <v>2027</v>
      </c>
      <c r="H170" s="50">
        <v>2027</v>
      </c>
      <c r="I170" s="50">
        <v>0</v>
      </c>
      <c r="J170" s="50">
        <v>0</v>
      </c>
      <c r="K170" s="50">
        <v>6</v>
      </c>
      <c r="L170" s="50">
        <v>6</v>
      </c>
      <c r="M170" s="58" t="s">
        <v>840</v>
      </c>
      <c r="N170" s="58">
        <v>0.9970399605328071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0">
        <v>0</v>
      </c>
      <c r="U170" s="50">
        <v>0</v>
      </c>
      <c r="V170" s="50">
        <v>0</v>
      </c>
      <c r="W170" s="12" t="s">
        <v>290</v>
      </c>
    </row>
    <row r="171" spans="2:23" s="4" customFormat="1" ht="12.75">
      <c r="B171" s="49" t="s">
        <v>169</v>
      </c>
      <c r="C171" s="49" t="s">
        <v>576</v>
      </c>
      <c r="D171" s="49" t="s">
        <v>775</v>
      </c>
      <c r="E171" s="50">
        <v>10707</v>
      </c>
      <c r="F171" s="50">
        <v>0</v>
      </c>
      <c r="G171" s="50">
        <v>1982</v>
      </c>
      <c r="H171" s="50">
        <v>12689</v>
      </c>
      <c r="I171" s="50">
        <v>234</v>
      </c>
      <c r="J171" s="50">
        <v>0</v>
      </c>
      <c r="K171" s="50">
        <v>0</v>
      </c>
      <c r="L171" s="50">
        <v>234</v>
      </c>
      <c r="M171" s="58">
        <v>0.9781451386943121</v>
      </c>
      <c r="N171" s="58">
        <v>0.9815588304830956</v>
      </c>
      <c r="O171" s="50">
        <v>2215</v>
      </c>
      <c r="P171" s="50">
        <v>0</v>
      </c>
      <c r="Q171" s="50">
        <v>8</v>
      </c>
      <c r="R171" s="50">
        <v>2223</v>
      </c>
      <c r="S171" s="50">
        <v>2446</v>
      </c>
      <c r="T171" s="50">
        <v>4669</v>
      </c>
      <c r="U171" s="50">
        <v>117</v>
      </c>
      <c r="V171" s="50">
        <v>0</v>
      </c>
      <c r="W171" s="12" t="s">
        <v>281</v>
      </c>
    </row>
    <row r="172" spans="2:23" s="4" customFormat="1" ht="12.75">
      <c r="B172" s="49" t="s">
        <v>89</v>
      </c>
      <c r="C172" s="49" t="s">
        <v>576</v>
      </c>
      <c r="D172" s="49" t="s">
        <v>702</v>
      </c>
      <c r="E172" s="50">
        <v>5327</v>
      </c>
      <c r="F172" s="50">
        <v>0</v>
      </c>
      <c r="G172" s="50">
        <v>727</v>
      </c>
      <c r="H172" s="50">
        <v>6054</v>
      </c>
      <c r="I172" s="50">
        <v>209</v>
      </c>
      <c r="J172" s="50">
        <v>0</v>
      </c>
      <c r="K172" s="50">
        <v>1</v>
      </c>
      <c r="L172" s="50">
        <v>210</v>
      </c>
      <c r="M172" s="58">
        <v>0.9607659095175521</v>
      </c>
      <c r="N172" s="58">
        <v>0.9653121902874133</v>
      </c>
      <c r="O172" s="50">
        <v>1276</v>
      </c>
      <c r="P172" s="50">
        <v>0</v>
      </c>
      <c r="Q172" s="50">
        <v>0</v>
      </c>
      <c r="R172" s="50">
        <v>1276</v>
      </c>
      <c r="S172" s="50">
        <v>15</v>
      </c>
      <c r="T172" s="50">
        <v>1291</v>
      </c>
      <c r="U172" s="50">
        <v>24</v>
      </c>
      <c r="V172" s="50">
        <v>0</v>
      </c>
      <c r="W172" s="12" t="s">
        <v>300</v>
      </c>
    </row>
    <row r="173" spans="2:23" s="4" customFormat="1" ht="12.75">
      <c r="B173" s="49" t="s">
        <v>195</v>
      </c>
      <c r="C173" s="49" t="s">
        <v>576</v>
      </c>
      <c r="D173" s="49" t="s">
        <v>801</v>
      </c>
      <c r="E173" s="50"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8" t="s">
        <v>840</v>
      </c>
      <c r="N173" s="58" t="s">
        <v>840</v>
      </c>
      <c r="O173" s="50">
        <v>0</v>
      </c>
      <c r="P173" s="50">
        <v>0</v>
      </c>
      <c r="Q173" s="50">
        <v>0</v>
      </c>
      <c r="R173" s="50">
        <v>0</v>
      </c>
      <c r="S173" s="50">
        <v>158</v>
      </c>
      <c r="T173" s="50">
        <v>158</v>
      </c>
      <c r="U173" s="50">
        <v>0</v>
      </c>
      <c r="V173" s="50">
        <v>0</v>
      </c>
      <c r="W173" s="12" t="s">
        <v>312</v>
      </c>
    </row>
    <row r="174" spans="2:23" s="4" customFormat="1" ht="12.75">
      <c r="B174" s="49" t="s">
        <v>177</v>
      </c>
      <c r="C174" s="49" t="s">
        <v>576</v>
      </c>
      <c r="D174" s="49" t="s">
        <v>783</v>
      </c>
      <c r="E174" s="50">
        <v>6918</v>
      </c>
      <c r="F174" s="50">
        <v>0</v>
      </c>
      <c r="G174" s="50">
        <v>3764</v>
      </c>
      <c r="H174" s="50">
        <v>10682</v>
      </c>
      <c r="I174" s="50">
        <v>1536</v>
      </c>
      <c r="J174" s="50">
        <v>0</v>
      </c>
      <c r="K174" s="50">
        <v>8</v>
      </c>
      <c r="L174" s="50">
        <v>1544</v>
      </c>
      <c r="M174" s="58">
        <v>0.7779705117085863</v>
      </c>
      <c r="N174" s="58">
        <v>0.855457779442052</v>
      </c>
      <c r="O174" s="50">
        <v>1859</v>
      </c>
      <c r="P174" s="50">
        <v>0</v>
      </c>
      <c r="Q174" s="50">
        <v>0</v>
      </c>
      <c r="R174" s="50">
        <v>1859</v>
      </c>
      <c r="S174" s="50">
        <v>44</v>
      </c>
      <c r="T174" s="50">
        <v>1903</v>
      </c>
      <c r="U174" s="50">
        <v>319</v>
      </c>
      <c r="V174" s="50">
        <v>0</v>
      </c>
      <c r="W174" s="12" t="s">
        <v>275</v>
      </c>
    </row>
    <row r="175" spans="2:23" s="4" customFormat="1" ht="12.75">
      <c r="B175" s="49" t="s">
        <v>67</v>
      </c>
      <c r="C175" s="49" t="s">
        <v>576</v>
      </c>
      <c r="D175" s="49" t="s">
        <v>683</v>
      </c>
      <c r="E175" s="50">
        <v>9996</v>
      </c>
      <c r="F175" s="50">
        <v>0</v>
      </c>
      <c r="G175" s="50">
        <v>5607</v>
      </c>
      <c r="H175" s="50">
        <v>15603</v>
      </c>
      <c r="I175" s="50">
        <v>1787</v>
      </c>
      <c r="J175" s="50">
        <v>0</v>
      </c>
      <c r="K175" s="50">
        <v>65</v>
      </c>
      <c r="L175" s="50">
        <v>1852</v>
      </c>
      <c r="M175" s="58">
        <v>0.8212284913965586</v>
      </c>
      <c r="N175" s="58">
        <v>0.8813048772671922</v>
      </c>
      <c r="O175" s="50">
        <v>4082</v>
      </c>
      <c r="P175" s="50">
        <v>0</v>
      </c>
      <c r="Q175" s="50">
        <v>0</v>
      </c>
      <c r="R175" s="50">
        <v>4082</v>
      </c>
      <c r="S175" s="50">
        <v>576</v>
      </c>
      <c r="T175" s="50">
        <v>4658</v>
      </c>
      <c r="U175" s="50">
        <v>291</v>
      </c>
      <c r="V175" s="50">
        <v>0</v>
      </c>
      <c r="W175" s="12" t="s">
        <v>275</v>
      </c>
    </row>
    <row r="176" spans="2:23" s="4" customFormat="1" ht="12.75">
      <c r="B176" s="49" t="s">
        <v>187</v>
      </c>
      <c r="C176" s="49" t="s">
        <v>576</v>
      </c>
      <c r="D176" s="49" t="s">
        <v>793</v>
      </c>
      <c r="E176" s="50">
        <v>8365</v>
      </c>
      <c r="F176" s="50">
        <v>0</v>
      </c>
      <c r="G176" s="50">
        <v>0</v>
      </c>
      <c r="H176" s="50">
        <v>8365</v>
      </c>
      <c r="I176" s="50">
        <v>1163</v>
      </c>
      <c r="J176" s="50">
        <v>0</v>
      </c>
      <c r="K176" s="50">
        <v>0</v>
      </c>
      <c r="L176" s="50">
        <v>1163</v>
      </c>
      <c r="M176" s="58">
        <v>0.8609683203825463</v>
      </c>
      <c r="N176" s="58">
        <v>0.8609683203825463</v>
      </c>
      <c r="O176" s="50">
        <v>2731</v>
      </c>
      <c r="P176" s="50">
        <v>0</v>
      </c>
      <c r="Q176" s="50">
        <v>0</v>
      </c>
      <c r="R176" s="50">
        <v>2731</v>
      </c>
      <c r="S176" s="50">
        <v>933</v>
      </c>
      <c r="T176" s="50">
        <v>3664</v>
      </c>
      <c r="U176" s="50">
        <v>351</v>
      </c>
      <c r="V176" s="50">
        <v>0</v>
      </c>
      <c r="W176" s="12" t="s">
        <v>284</v>
      </c>
    </row>
    <row r="177" spans="2:23" s="4" customFormat="1" ht="12.75">
      <c r="B177" s="49" t="s">
        <v>132</v>
      </c>
      <c r="C177" s="49" t="s">
        <v>576</v>
      </c>
      <c r="D177" s="49" t="s">
        <v>742</v>
      </c>
      <c r="E177" s="50">
        <v>7620</v>
      </c>
      <c r="F177" s="50">
        <v>0</v>
      </c>
      <c r="G177" s="50">
        <v>5291</v>
      </c>
      <c r="H177" s="50">
        <v>12911</v>
      </c>
      <c r="I177" s="50">
        <v>977</v>
      </c>
      <c r="J177" s="50">
        <v>0</v>
      </c>
      <c r="K177" s="50">
        <v>0</v>
      </c>
      <c r="L177" s="50">
        <v>977</v>
      </c>
      <c r="M177" s="58">
        <v>0.8717847769028871</v>
      </c>
      <c r="N177" s="58">
        <v>0.9243280923243745</v>
      </c>
      <c r="O177" s="50">
        <v>1829</v>
      </c>
      <c r="P177" s="50">
        <v>0</v>
      </c>
      <c r="Q177" s="50">
        <v>0</v>
      </c>
      <c r="R177" s="50">
        <v>1829</v>
      </c>
      <c r="S177" s="50">
        <v>425</v>
      </c>
      <c r="T177" s="50">
        <v>2254</v>
      </c>
      <c r="U177" s="50">
        <v>185</v>
      </c>
      <c r="V177" s="50">
        <v>0</v>
      </c>
      <c r="W177" s="12" t="s">
        <v>284</v>
      </c>
    </row>
    <row r="178" spans="2:23" s="4" customFormat="1" ht="12.75">
      <c r="B178" s="49" t="s">
        <v>71</v>
      </c>
      <c r="C178" s="49" t="s">
        <v>576</v>
      </c>
      <c r="D178" s="49" t="s">
        <v>686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8" t="s">
        <v>840</v>
      </c>
      <c r="N178" s="58" t="s">
        <v>840</v>
      </c>
      <c r="O178" s="50">
        <v>0</v>
      </c>
      <c r="P178" s="50">
        <v>0</v>
      </c>
      <c r="Q178" s="50">
        <v>0</v>
      </c>
      <c r="R178" s="50">
        <v>0</v>
      </c>
      <c r="S178" s="50">
        <v>451</v>
      </c>
      <c r="T178" s="50">
        <v>451</v>
      </c>
      <c r="U178" s="50">
        <v>0</v>
      </c>
      <c r="V178" s="50">
        <v>0</v>
      </c>
      <c r="W178" s="12" t="s">
        <v>284</v>
      </c>
    </row>
    <row r="179" spans="2:23" s="4" customFormat="1" ht="12.75">
      <c r="B179" s="49" t="s">
        <v>162</v>
      </c>
      <c r="C179" s="49" t="s">
        <v>576</v>
      </c>
      <c r="D179" s="49" t="s">
        <v>769</v>
      </c>
      <c r="E179" s="50">
        <v>11639</v>
      </c>
      <c r="F179" s="50">
        <v>1941</v>
      </c>
      <c r="G179" s="50">
        <v>4782</v>
      </c>
      <c r="H179" s="50">
        <v>18362</v>
      </c>
      <c r="I179" s="50">
        <v>821</v>
      </c>
      <c r="J179" s="50">
        <v>19</v>
      </c>
      <c r="K179" s="50">
        <v>0</v>
      </c>
      <c r="L179" s="50">
        <v>840</v>
      </c>
      <c r="M179" s="58">
        <v>0.929461293925595</v>
      </c>
      <c r="N179" s="58">
        <v>0.9542533493083543</v>
      </c>
      <c r="O179" s="50">
        <v>2259</v>
      </c>
      <c r="P179" s="50">
        <v>30</v>
      </c>
      <c r="Q179" s="50">
        <v>8</v>
      </c>
      <c r="R179" s="50">
        <v>2297</v>
      </c>
      <c r="S179" s="50">
        <v>2370</v>
      </c>
      <c r="T179" s="50">
        <v>4667</v>
      </c>
      <c r="U179" s="50">
        <v>107</v>
      </c>
      <c r="V179" s="50">
        <v>0</v>
      </c>
      <c r="W179" s="12" t="s">
        <v>300</v>
      </c>
    </row>
    <row r="180" spans="2:23" s="4" customFormat="1" ht="12.75">
      <c r="B180" s="49" t="s">
        <v>96</v>
      </c>
      <c r="C180" s="49" t="s">
        <v>576</v>
      </c>
      <c r="D180" s="49" t="s">
        <v>708</v>
      </c>
      <c r="E180" s="50">
        <v>8207</v>
      </c>
      <c r="F180" s="50">
        <v>0</v>
      </c>
      <c r="G180" s="50">
        <v>0</v>
      </c>
      <c r="H180" s="50">
        <v>8207</v>
      </c>
      <c r="I180" s="50">
        <v>1190</v>
      </c>
      <c r="J180" s="50">
        <v>0</v>
      </c>
      <c r="K180" s="50">
        <v>0</v>
      </c>
      <c r="L180" s="50">
        <v>1190</v>
      </c>
      <c r="M180" s="58">
        <v>0.8550018277080541</v>
      </c>
      <c r="N180" s="58">
        <v>0.8550018277080541</v>
      </c>
      <c r="O180" s="50">
        <v>1475</v>
      </c>
      <c r="P180" s="50">
        <v>0</v>
      </c>
      <c r="Q180" s="50">
        <v>0</v>
      </c>
      <c r="R180" s="50">
        <v>1475</v>
      </c>
      <c r="S180" s="50">
        <v>408</v>
      </c>
      <c r="T180" s="50">
        <v>1883</v>
      </c>
      <c r="U180" s="50">
        <v>182</v>
      </c>
      <c r="V180" s="50">
        <v>0</v>
      </c>
      <c r="W180" s="12" t="s">
        <v>306</v>
      </c>
    </row>
    <row r="181" spans="2:23" s="4" customFormat="1" ht="12.75">
      <c r="B181" s="49" t="s">
        <v>93</v>
      </c>
      <c r="C181" s="49" t="s">
        <v>576</v>
      </c>
      <c r="D181" s="49" t="s">
        <v>705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8" t="s">
        <v>840</v>
      </c>
      <c r="N181" s="58" t="s">
        <v>840</v>
      </c>
      <c r="O181" s="50">
        <v>0</v>
      </c>
      <c r="P181" s="50">
        <v>0</v>
      </c>
      <c r="Q181" s="50">
        <v>0</v>
      </c>
      <c r="R181" s="50">
        <v>0</v>
      </c>
      <c r="S181" s="50">
        <v>175</v>
      </c>
      <c r="T181" s="50">
        <v>175</v>
      </c>
      <c r="U181" s="50">
        <v>0</v>
      </c>
      <c r="V181" s="50">
        <v>0</v>
      </c>
      <c r="W181" s="12" t="s">
        <v>275</v>
      </c>
    </row>
    <row r="182" spans="2:23" s="4" customFormat="1" ht="12.75">
      <c r="B182" s="49" t="s">
        <v>597</v>
      </c>
      <c r="C182" s="49" t="s">
        <v>576</v>
      </c>
      <c r="D182" s="49" t="s">
        <v>637</v>
      </c>
      <c r="E182" s="50">
        <v>0</v>
      </c>
      <c r="F182" s="50">
        <v>0</v>
      </c>
      <c r="G182" s="50">
        <v>3622</v>
      </c>
      <c r="H182" s="50">
        <v>3622</v>
      </c>
      <c r="I182" s="50">
        <v>0</v>
      </c>
      <c r="J182" s="50">
        <v>0</v>
      </c>
      <c r="K182" s="50">
        <v>0</v>
      </c>
      <c r="L182" s="50">
        <v>0</v>
      </c>
      <c r="M182" s="58" t="s">
        <v>840</v>
      </c>
      <c r="N182" s="58">
        <v>1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12" t="s">
        <v>288</v>
      </c>
    </row>
    <row r="183" spans="2:23" s="4" customFormat="1" ht="12.75">
      <c r="B183" s="49" t="s">
        <v>171</v>
      </c>
      <c r="C183" s="49" t="s">
        <v>576</v>
      </c>
      <c r="D183" s="49" t="s">
        <v>777</v>
      </c>
      <c r="E183" s="50">
        <v>7623</v>
      </c>
      <c r="F183" s="50">
        <v>140</v>
      </c>
      <c r="G183" s="50">
        <v>2277</v>
      </c>
      <c r="H183" s="50">
        <v>10040</v>
      </c>
      <c r="I183" s="50">
        <v>893</v>
      </c>
      <c r="J183" s="50">
        <v>2</v>
      </c>
      <c r="K183" s="50">
        <v>60</v>
      </c>
      <c r="L183" s="50">
        <v>955</v>
      </c>
      <c r="M183" s="58">
        <v>0.8828545192181556</v>
      </c>
      <c r="N183" s="58">
        <v>0.9048804780876494</v>
      </c>
      <c r="O183" s="50">
        <v>2082</v>
      </c>
      <c r="P183" s="50">
        <v>0</v>
      </c>
      <c r="Q183" s="50">
        <v>81</v>
      </c>
      <c r="R183" s="50">
        <v>2163</v>
      </c>
      <c r="S183" s="50">
        <v>1088</v>
      </c>
      <c r="T183" s="50">
        <v>3251</v>
      </c>
      <c r="U183" s="50">
        <v>110</v>
      </c>
      <c r="V183" s="50">
        <v>1</v>
      </c>
      <c r="W183" s="12" t="s">
        <v>290</v>
      </c>
    </row>
    <row r="184" spans="2:23" s="4" customFormat="1" ht="12.75">
      <c r="B184" s="49" t="s">
        <v>189</v>
      </c>
      <c r="C184" s="49" t="s">
        <v>576</v>
      </c>
      <c r="D184" s="49" t="s">
        <v>795</v>
      </c>
      <c r="E184" s="50">
        <v>7093</v>
      </c>
      <c r="F184" s="50">
        <v>0</v>
      </c>
      <c r="G184" s="50">
        <v>4100</v>
      </c>
      <c r="H184" s="50">
        <v>11193</v>
      </c>
      <c r="I184" s="50">
        <v>1141</v>
      </c>
      <c r="J184" s="50">
        <v>0</v>
      </c>
      <c r="K184" s="50">
        <v>38</v>
      </c>
      <c r="L184" s="50">
        <v>1179</v>
      </c>
      <c r="M184" s="58">
        <v>0.8391371774989427</v>
      </c>
      <c r="N184" s="58">
        <v>0.8946663093004557</v>
      </c>
      <c r="O184" s="50">
        <v>2369</v>
      </c>
      <c r="P184" s="50">
        <v>0</v>
      </c>
      <c r="Q184" s="50">
        <v>0</v>
      </c>
      <c r="R184" s="50">
        <v>2369</v>
      </c>
      <c r="S184" s="50">
        <v>415</v>
      </c>
      <c r="T184" s="50">
        <v>2784</v>
      </c>
      <c r="U184" s="50">
        <v>582</v>
      </c>
      <c r="V184" s="50">
        <v>0</v>
      </c>
      <c r="W184" s="12" t="s">
        <v>275</v>
      </c>
    </row>
    <row r="185" spans="2:23" s="4" customFormat="1" ht="12.75">
      <c r="B185" s="49" t="s">
        <v>208</v>
      </c>
      <c r="C185" s="49" t="s">
        <v>576</v>
      </c>
      <c r="D185" s="49" t="s">
        <v>814</v>
      </c>
      <c r="E185" s="50">
        <v>0</v>
      </c>
      <c r="F185" s="50">
        <v>0</v>
      </c>
      <c r="G185" s="50">
        <v>3301</v>
      </c>
      <c r="H185" s="50">
        <v>3301</v>
      </c>
      <c r="I185" s="50">
        <v>0</v>
      </c>
      <c r="J185" s="50">
        <v>0</v>
      </c>
      <c r="K185" s="50">
        <v>14</v>
      </c>
      <c r="L185" s="50">
        <v>14</v>
      </c>
      <c r="M185" s="58" t="s">
        <v>840</v>
      </c>
      <c r="N185" s="58">
        <v>0.9957588609512269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  <c r="U185" s="50">
        <v>0</v>
      </c>
      <c r="V185" s="50">
        <v>0</v>
      </c>
      <c r="W185" s="12" t="s">
        <v>275</v>
      </c>
    </row>
    <row r="186" spans="2:23" s="4" customFormat="1" ht="12.75">
      <c r="B186" s="49" t="s">
        <v>66</v>
      </c>
      <c r="C186" s="49" t="s">
        <v>576</v>
      </c>
      <c r="D186" s="49" t="s">
        <v>682</v>
      </c>
      <c r="E186" s="50">
        <v>8087</v>
      </c>
      <c r="F186" s="50">
        <v>0</v>
      </c>
      <c r="G186" s="50">
        <v>2682</v>
      </c>
      <c r="H186" s="50">
        <v>10769</v>
      </c>
      <c r="I186" s="50">
        <v>1304</v>
      </c>
      <c r="J186" s="50">
        <v>0</v>
      </c>
      <c r="K186" s="50">
        <v>6</v>
      </c>
      <c r="L186" s="50">
        <v>1310</v>
      </c>
      <c r="M186" s="58">
        <v>0.8387535550884135</v>
      </c>
      <c r="N186" s="58">
        <v>0.8783545361686322</v>
      </c>
      <c r="O186" s="50">
        <v>2629</v>
      </c>
      <c r="P186" s="50">
        <v>0</v>
      </c>
      <c r="Q186" s="50">
        <v>0</v>
      </c>
      <c r="R186" s="50">
        <v>2629</v>
      </c>
      <c r="S186" s="50">
        <v>1676</v>
      </c>
      <c r="T186" s="50">
        <v>4305</v>
      </c>
      <c r="U186" s="50">
        <v>609</v>
      </c>
      <c r="V186" s="50">
        <v>0</v>
      </c>
      <c r="W186" s="12" t="s">
        <v>275</v>
      </c>
    </row>
    <row r="187" spans="2:23" s="4" customFormat="1" ht="12.75">
      <c r="B187" s="49" t="s">
        <v>582</v>
      </c>
      <c r="C187" s="49" t="s">
        <v>576</v>
      </c>
      <c r="D187" s="49" t="s">
        <v>583</v>
      </c>
      <c r="E187" s="50">
        <v>0</v>
      </c>
      <c r="F187" s="50">
        <v>0</v>
      </c>
      <c r="G187" s="50">
        <v>195</v>
      </c>
      <c r="H187" s="50">
        <v>195</v>
      </c>
      <c r="I187" s="50">
        <v>0</v>
      </c>
      <c r="J187" s="50">
        <v>0</v>
      </c>
      <c r="K187" s="50">
        <v>0</v>
      </c>
      <c r="L187" s="50">
        <v>0</v>
      </c>
      <c r="M187" s="58" t="s">
        <v>840</v>
      </c>
      <c r="N187" s="58">
        <v>1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  <c r="U187" s="50">
        <v>0</v>
      </c>
      <c r="V187" s="50">
        <v>0</v>
      </c>
      <c r="W187" s="12" t="s">
        <v>288</v>
      </c>
    </row>
    <row r="188" spans="2:23" s="4" customFormat="1" ht="12.75">
      <c r="B188" s="49" t="s">
        <v>234</v>
      </c>
      <c r="C188" s="49" t="s">
        <v>576</v>
      </c>
      <c r="D188" s="49" t="s">
        <v>613</v>
      </c>
      <c r="E188" s="50">
        <v>0</v>
      </c>
      <c r="F188" s="50">
        <v>0</v>
      </c>
      <c r="G188" s="50">
        <v>472</v>
      </c>
      <c r="H188" s="50">
        <v>472</v>
      </c>
      <c r="I188" s="50">
        <v>0</v>
      </c>
      <c r="J188" s="50">
        <v>0</v>
      </c>
      <c r="K188" s="50">
        <v>0</v>
      </c>
      <c r="L188" s="50">
        <v>0</v>
      </c>
      <c r="M188" s="58" t="s">
        <v>840</v>
      </c>
      <c r="N188" s="58">
        <v>1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50">
        <v>0</v>
      </c>
      <c r="V188" s="50">
        <v>0</v>
      </c>
      <c r="W188" s="12" t="s">
        <v>313</v>
      </c>
    </row>
    <row r="189" spans="2:23" s="4" customFormat="1" ht="12.75">
      <c r="B189" s="49" t="s">
        <v>157</v>
      </c>
      <c r="C189" s="49" t="s">
        <v>576</v>
      </c>
      <c r="D189" s="49" t="s">
        <v>764</v>
      </c>
      <c r="E189" s="50">
        <v>7222</v>
      </c>
      <c r="F189" s="50">
        <v>0</v>
      </c>
      <c r="G189" s="50">
        <v>452</v>
      </c>
      <c r="H189" s="50">
        <v>7674</v>
      </c>
      <c r="I189" s="50">
        <v>1181</v>
      </c>
      <c r="J189" s="50">
        <v>0</v>
      </c>
      <c r="K189" s="50">
        <v>0</v>
      </c>
      <c r="L189" s="50">
        <v>1181</v>
      </c>
      <c r="M189" s="58">
        <v>0.8364718914428136</v>
      </c>
      <c r="N189" s="58">
        <v>0.8461037268699505</v>
      </c>
      <c r="O189" s="50">
        <v>2292</v>
      </c>
      <c r="P189" s="50">
        <v>0</v>
      </c>
      <c r="Q189" s="50">
        <v>0</v>
      </c>
      <c r="R189" s="50">
        <v>2292</v>
      </c>
      <c r="S189" s="50">
        <v>572</v>
      </c>
      <c r="T189" s="50">
        <v>2864</v>
      </c>
      <c r="U189" s="50">
        <v>26</v>
      </c>
      <c r="V189" s="50">
        <v>0</v>
      </c>
      <c r="W189" s="12" t="s">
        <v>284</v>
      </c>
    </row>
    <row r="190" spans="2:23" s="4" customFormat="1" ht="12.75">
      <c r="B190" s="49" t="s">
        <v>75</v>
      </c>
      <c r="C190" s="49" t="s">
        <v>576</v>
      </c>
      <c r="D190" s="49" t="s">
        <v>690</v>
      </c>
      <c r="E190" s="50">
        <v>9519</v>
      </c>
      <c r="F190" s="50">
        <v>0</v>
      </c>
      <c r="G190" s="50">
        <v>7051</v>
      </c>
      <c r="H190" s="50">
        <v>16570</v>
      </c>
      <c r="I190" s="50">
        <v>2200</v>
      </c>
      <c r="J190" s="50">
        <v>0</v>
      </c>
      <c r="K190" s="50">
        <v>22</v>
      </c>
      <c r="L190" s="50">
        <v>2222</v>
      </c>
      <c r="M190" s="58">
        <v>0.76888328605946</v>
      </c>
      <c r="N190" s="58">
        <v>0.8659022329511165</v>
      </c>
      <c r="O190" s="50">
        <v>3586</v>
      </c>
      <c r="P190" s="50">
        <v>0</v>
      </c>
      <c r="Q190" s="50">
        <v>0</v>
      </c>
      <c r="R190" s="50">
        <v>3586</v>
      </c>
      <c r="S190" s="50">
        <v>1602</v>
      </c>
      <c r="T190" s="50">
        <v>5188</v>
      </c>
      <c r="U190" s="50">
        <v>285</v>
      </c>
      <c r="V190" s="50">
        <v>2</v>
      </c>
      <c r="W190" s="12" t="s">
        <v>288</v>
      </c>
    </row>
    <row r="191" spans="2:23" s="4" customFormat="1" ht="12.75">
      <c r="B191" s="49" t="s">
        <v>167</v>
      </c>
      <c r="C191" s="49" t="s">
        <v>585</v>
      </c>
      <c r="D191" s="49" t="s">
        <v>832</v>
      </c>
      <c r="E191" s="50">
        <v>8875</v>
      </c>
      <c r="F191" s="50">
        <v>0</v>
      </c>
      <c r="G191" s="50">
        <v>171</v>
      </c>
      <c r="H191" s="50">
        <v>9046</v>
      </c>
      <c r="I191" s="50">
        <v>1089</v>
      </c>
      <c r="J191" s="50">
        <v>0</v>
      </c>
      <c r="K191" s="50">
        <v>0</v>
      </c>
      <c r="L191" s="50">
        <v>1089</v>
      </c>
      <c r="M191" s="58">
        <v>0.8772957746478873</v>
      </c>
      <c r="N191" s="58">
        <v>0.8796152995799248</v>
      </c>
      <c r="O191" s="50">
        <v>2154</v>
      </c>
      <c r="P191" s="50">
        <v>0</v>
      </c>
      <c r="Q191" s="50">
        <v>0</v>
      </c>
      <c r="R191" s="50">
        <v>2154</v>
      </c>
      <c r="S191" s="50">
        <v>262</v>
      </c>
      <c r="T191" s="50">
        <v>2416</v>
      </c>
      <c r="U191" s="50">
        <v>270</v>
      </c>
      <c r="V191" s="50">
        <v>0</v>
      </c>
      <c r="W191" s="12" t="s">
        <v>309</v>
      </c>
    </row>
    <row r="192" spans="2:23" s="4" customFormat="1" ht="12.75">
      <c r="B192" s="49" t="s">
        <v>609</v>
      </c>
      <c r="C192" s="49" t="s">
        <v>585</v>
      </c>
      <c r="D192" s="49" t="s">
        <v>644</v>
      </c>
      <c r="E192" s="50">
        <v>0</v>
      </c>
      <c r="F192" s="50">
        <v>0</v>
      </c>
      <c r="G192" s="50">
        <v>3613</v>
      </c>
      <c r="H192" s="50">
        <v>3613</v>
      </c>
      <c r="I192" s="50">
        <v>0</v>
      </c>
      <c r="J192" s="50">
        <v>0</v>
      </c>
      <c r="K192" s="50">
        <v>0</v>
      </c>
      <c r="L192" s="50">
        <v>0</v>
      </c>
      <c r="M192" s="58" t="s">
        <v>840</v>
      </c>
      <c r="N192" s="58">
        <v>1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0">
        <v>0</v>
      </c>
      <c r="U192" s="50">
        <v>0</v>
      </c>
      <c r="V192" s="50">
        <v>0</v>
      </c>
      <c r="W192" s="12" t="s">
        <v>309</v>
      </c>
    </row>
    <row r="193" spans="2:23" s="4" customFormat="1" ht="12.75">
      <c r="B193" s="49" t="s">
        <v>251</v>
      </c>
      <c r="C193" s="49" t="s">
        <v>585</v>
      </c>
      <c r="D193" s="49" t="s">
        <v>641</v>
      </c>
      <c r="E193" s="50">
        <v>0</v>
      </c>
      <c r="F193" s="50">
        <v>0</v>
      </c>
      <c r="G193" s="50">
        <v>3734</v>
      </c>
      <c r="H193" s="50">
        <v>3734</v>
      </c>
      <c r="I193" s="50">
        <v>0</v>
      </c>
      <c r="J193" s="50">
        <v>0</v>
      </c>
      <c r="K193" s="50">
        <v>58</v>
      </c>
      <c r="L193" s="50">
        <v>58</v>
      </c>
      <c r="M193" s="58" t="s">
        <v>840</v>
      </c>
      <c r="N193" s="58">
        <v>0.984467059453669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12" t="s">
        <v>273</v>
      </c>
    </row>
    <row r="194" spans="2:23" s="4" customFormat="1" ht="12.75">
      <c r="B194" s="49" t="s">
        <v>190</v>
      </c>
      <c r="C194" s="49" t="s">
        <v>585</v>
      </c>
      <c r="D194" s="49" t="s">
        <v>796</v>
      </c>
      <c r="E194" s="50">
        <v>0</v>
      </c>
      <c r="F194" s="50">
        <v>0</v>
      </c>
      <c r="G194" s="50">
        <v>2280</v>
      </c>
      <c r="H194" s="50">
        <v>2280</v>
      </c>
      <c r="I194" s="50">
        <v>0</v>
      </c>
      <c r="J194" s="50">
        <v>0</v>
      </c>
      <c r="K194" s="50">
        <v>0</v>
      </c>
      <c r="L194" s="50">
        <v>0</v>
      </c>
      <c r="M194" s="58" t="s">
        <v>840</v>
      </c>
      <c r="N194" s="58">
        <v>1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0</v>
      </c>
      <c r="U194" s="50">
        <v>0</v>
      </c>
      <c r="V194" s="50">
        <v>0</v>
      </c>
      <c r="W194" s="12" t="s">
        <v>273</v>
      </c>
    </row>
    <row r="195" spans="2:23" s="4" customFormat="1" ht="12.75">
      <c r="B195" s="49" t="s">
        <v>507</v>
      </c>
      <c r="C195" s="49" t="s">
        <v>585</v>
      </c>
      <c r="D195" s="49" t="s">
        <v>658</v>
      </c>
      <c r="E195" s="50">
        <v>0</v>
      </c>
      <c r="F195" s="50">
        <v>0</v>
      </c>
      <c r="G195" s="50">
        <v>3306</v>
      </c>
      <c r="H195" s="50">
        <v>3306</v>
      </c>
      <c r="I195" s="50">
        <v>0</v>
      </c>
      <c r="J195" s="50">
        <v>0</v>
      </c>
      <c r="K195" s="50">
        <v>0</v>
      </c>
      <c r="L195" s="50">
        <v>0</v>
      </c>
      <c r="M195" s="58" t="s">
        <v>840</v>
      </c>
      <c r="N195" s="58">
        <v>1</v>
      </c>
      <c r="O195" s="50">
        <v>0</v>
      </c>
      <c r="P195" s="50">
        <v>0</v>
      </c>
      <c r="Q195" s="50">
        <v>0</v>
      </c>
      <c r="R195" s="50">
        <v>0</v>
      </c>
      <c r="S195" s="50">
        <v>0</v>
      </c>
      <c r="T195" s="50">
        <v>0</v>
      </c>
      <c r="U195" s="50">
        <v>0</v>
      </c>
      <c r="V195" s="50">
        <v>0</v>
      </c>
      <c r="W195" s="12" t="s">
        <v>282</v>
      </c>
    </row>
    <row r="196" spans="2:23" s="4" customFormat="1" ht="12.75">
      <c r="B196" s="49" t="s">
        <v>196</v>
      </c>
      <c r="C196" s="49" t="s">
        <v>585</v>
      </c>
      <c r="D196" s="49" t="s">
        <v>802</v>
      </c>
      <c r="E196" s="50">
        <v>12595</v>
      </c>
      <c r="F196" s="50">
        <v>1064</v>
      </c>
      <c r="G196" s="50">
        <v>1985</v>
      </c>
      <c r="H196" s="50">
        <v>15644</v>
      </c>
      <c r="I196" s="50">
        <v>2038</v>
      </c>
      <c r="J196" s="50">
        <v>2</v>
      </c>
      <c r="K196" s="50">
        <v>1</v>
      </c>
      <c r="L196" s="50">
        <v>2041</v>
      </c>
      <c r="M196" s="58">
        <v>0.8381897578404128</v>
      </c>
      <c r="N196" s="58">
        <v>0.8695346458706213</v>
      </c>
      <c r="O196" s="50">
        <v>3460</v>
      </c>
      <c r="P196" s="50">
        <v>32</v>
      </c>
      <c r="Q196" s="50">
        <v>0</v>
      </c>
      <c r="R196" s="50">
        <v>3492</v>
      </c>
      <c r="S196" s="50">
        <v>572</v>
      </c>
      <c r="T196" s="50">
        <v>4064</v>
      </c>
      <c r="U196" s="50">
        <v>925</v>
      </c>
      <c r="V196" s="50">
        <v>0</v>
      </c>
      <c r="W196" s="12" t="s">
        <v>310</v>
      </c>
    </row>
    <row r="197" spans="2:23" s="4" customFormat="1" ht="12.75">
      <c r="B197" s="49" t="s">
        <v>39</v>
      </c>
      <c r="C197" s="49" t="s">
        <v>585</v>
      </c>
      <c r="D197" s="49" t="s">
        <v>634</v>
      </c>
      <c r="E197" s="50">
        <v>0</v>
      </c>
      <c r="F197" s="50">
        <v>0</v>
      </c>
      <c r="G197" s="50">
        <v>4682</v>
      </c>
      <c r="H197" s="50">
        <v>4682</v>
      </c>
      <c r="I197" s="50">
        <v>0</v>
      </c>
      <c r="J197" s="50">
        <v>0</v>
      </c>
      <c r="K197" s="50">
        <v>17</v>
      </c>
      <c r="L197" s="50">
        <v>17</v>
      </c>
      <c r="M197" s="58" t="s">
        <v>840</v>
      </c>
      <c r="N197" s="58">
        <v>0.996369073045707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12" t="s">
        <v>272</v>
      </c>
    </row>
    <row r="198" spans="2:23" s="4" customFormat="1" ht="12.75">
      <c r="B198" s="49" t="s">
        <v>201</v>
      </c>
      <c r="C198" s="49" t="s">
        <v>585</v>
      </c>
      <c r="D198" s="49" t="s">
        <v>807</v>
      </c>
      <c r="E198" s="50">
        <v>7132</v>
      </c>
      <c r="F198" s="50">
        <v>1219</v>
      </c>
      <c r="G198" s="50">
        <v>4244</v>
      </c>
      <c r="H198" s="50">
        <v>12595</v>
      </c>
      <c r="I198" s="50">
        <v>1692</v>
      </c>
      <c r="J198" s="50">
        <v>0</v>
      </c>
      <c r="K198" s="50">
        <v>34</v>
      </c>
      <c r="L198" s="50">
        <v>1726</v>
      </c>
      <c r="M198" s="58">
        <v>0.7627593942793045</v>
      </c>
      <c r="N198" s="58">
        <v>0.8629614926558158</v>
      </c>
      <c r="O198" s="50">
        <v>2833</v>
      </c>
      <c r="P198" s="50">
        <v>514</v>
      </c>
      <c r="Q198" s="50">
        <v>0</v>
      </c>
      <c r="R198" s="50">
        <v>3347</v>
      </c>
      <c r="S198" s="50">
        <v>887</v>
      </c>
      <c r="T198" s="50">
        <v>4234</v>
      </c>
      <c r="U198" s="50">
        <v>776</v>
      </c>
      <c r="V198" s="50">
        <v>0</v>
      </c>
      <c r="W198" s="12" t="s">
        <v>273</v>
      </c>
    </row>
    <row r="199" spans="2:23" s="4" customFormat="1" ht="12.75">
      <c r="B199" s="49" t="s">
        <v>513</v>
      </c>
      <c r="C199" s="49" t="s">
        <v>585</v>
      </c>
      <c r="D199" s="49" t="s">
        <v>633</v>
      </c>
      <c r="E199" s="50">
        <v>0</v>
      </c>
      <c r="F199" s="50">
        <v>0</v>
      </c>
      <c r="G199" s="50">
        <v>1052</v>
      </c>
      <c r="H199" s="50">
        <v>1052</v>
      </c>
      <c r="I199" s="50">
        <v>0</v>
      </c>
      <c r="J199" s="50">
        <v>0</v>
      </c>
      <c r="K199" s="50">
        <v>0</v>
      </c>
      <c r="L199" s="50">
        <v>0</v>
      </c>
      <c r="M199" s="58" t="s">
        <v>840</v>
      </c>
      <c r="N199" s="58">
        <v>1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12" t="s">
        <v>272</v>
      </c>
    </row>
    <row r="200" spans="2:23" s="4" customFormat="1" ht="12.75">
      <c r="B200" s="49" t="s">
        <v>515</v>
      </c>
      <c r="C200" s="49" t="s">
        <v>585</v>
      </c>
      <c r="D200" s="49" t="s">
        <v>723</v>
      </c>
      <c r="E200" s="50">
        <v>0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8" t="s">
        <v>840</v>
      </c>
      <c r="N200" s="58" t="s">
        <v>840</v>
      </c>
      <c r="O200" s="50">
        <v>0</v>
      </c>
      <c r="P200" s="50">
        <v>0</v>
      </c>
      <c r="Q200" s="50">
        <v>5</v>
      </c>
      <c r="R200" s="50">
        <v>5</v>
      </c>
      <c r="S200" s="50">
        <v>23</v>
      </c>
      <c r="T200" s="50">
        <v>28</v>
      </c>
      <c r="U200" s="50">
        <v>0</v>
      </c>
      <c r="V200" s="50">
        <v>0</v>
      </c>
      <c r="W200" s="12" t="s">
        <v>276</v>
      </c>
    </row>
    <row r="201" spans="2:23" s="4" customFormat="1" ht="12.75">
      <c r="B201" s="49" t="s">
        <v>135</v>
      </c>
      <c r="C201" s="49" t="s">
        <v>585</v>
      </c>
      <c r="D201" s="49" t="s">
        <v>745</v>
      </c>
      <c r="E201" s="50">
        <v>8986</v>
      </c>
      <c r="F201" s="50">
        <v>0</v>
      </c>
      <c r="G201" s="50">
        <v>1887</v>
      </c>
      <c r="H201" s="50">
        <v>10873</v>
      </c>
      <c r="I201" s="50">
        <v>874</v>
      </c>
      <c r="J201" s="50">
        <v>0</v>
      </c>
      <c r="K201" s="50">
        <v>1</v>
      </c>
      <c r="L201" s="50">
        <v>875</v>
      </c>
      <c r="M201" s="58">
        <v>0.9027375918094814</v>
      </c>
      <c r="N201" s="58">
        <v>0.9195254299641313</v>
      </c>
      <c r="O201" s="50">
        <v>2713</v>
      </c>
      <c r="P201" s="50">
        <v>0</v>
      </c>
      <c r="Q201" s="50">
        <v>0</v>
      </c>
      <c r="R201" s="50">
        <v>2713</v>
      </c>
      <c r="S201" s="50">
        <v>241</v>
      </c>
      <c r="T201" s="50">
        <v>2954</v>
      </c>
      <c r="U201" s="50">
        <v>67</v>
      </c>
      <c r="V201" s="50">
        <v>0</v>
      </c>
      <c r="W201" s="12" t="s">
        <v>289</v>
      </c>
    </row>
    <row r="202" spans="2:23" s="4" customFormat="1" ht="12.75">
      <c r="B202" s="49" t="s">
        <v>64</v>
      </c>
      <c r="C202" s="49" t="s">
        <v>585</v>
      </c>
      <c r="D202" s="49" t="s">
        <v>680</v>
      </c>
      <c r="E202" s="50">
        <v>3694</v>
      </c>
      <c r="F202" s="50">
        <v>0</v>
      </c>
      <c r="G202" s="50">
        <v>4442</v>
      </c>
      <c r="H202" s="50">
        <v>8136</v>
      </c>
      <c r="I202" s="50">
        <v>135</v>
      </c>
      <c r="J202" s="50">
        <v>0</v>
      </c>
      <c r="K202" s="50">
        <v>0</v>
      </c>
      <c r="L202" s="50">
        <v>135</v>
      </c>
      <c r="M202" s="58">
        <v>0.9634542501353547</v>
      </c>
      <c r="N202" s="58">
        <v>0.9834070796460177</v>
      </c>
      <c r="O202" s="50">
        <v>1244</v>
      </c>
      <c r="P202" s="50">
        <v>0</v>
      </c>
      <c r="Q202" s="50">
        <v>0</v>
      </c>
      <c r="R202" s="50">
        <v>1244</v>
      </c>
      <c r="S202" s="50">
        <v>498</v>
      </c>
      <c r="T202" s="50">
        <v>1742</v>
      </c>
      <c r="U202" s="50">
        <v>4</v>
      </c>
      <c r="V202" s="50">
        <v>0</v>
      </c>
      <c r="W202" s="12" t="s">
        <v>280</v>
      </c>
    </row>
    <row r="203" spans="2:23" s="4" customFormat="1" ht="12.75">
      <c r="B203" s="49" t="s">
        <v>87</v>
      </c>
      <c r="C203" s="49" t="s">
        <v>585</v>
      </c>
      <c r="D203" s="49" t="s">
        <v>700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8" t="s">
        <v>840</v>
      </c>
      <c r="N203" s="58" t="s">
        <v>840</v>
      </c>
      <c r="O203" s="50">
        <v>0</v>
      </c>
      <c r="P203" s="50">
        <v>0</v>
      </c>
      <c r="Q203" s="50">
        <v>4</v>
      </c>
      <c r="R203" s="50">
        <v>4</v>
      </c>
      <c r="S203" s="50">
        <v>20</v>
      </c>
      <c r="T203" s="50">
        <v>24</v>
      </c>
      <c r="U203" s="50">
        <v>0</v>
      </c>
      <c r="V203" s="50">
        <v>0</v>
      </c>
      <c r="W203" s="12" t="s">
        <v>280</v>
      </c>
    </row>
    <row r="204" spans="2:23" s="4" customFormat="1" ht="12.75">
      <c r="B204" s="49" t="s">
        <v>603</v>
      </c>
      <c r="C204" s="49" t="s">
        <v>585</v>
      </c>
      <c r="D204" s="49" t="s">
        <v>646</v>
      </c>
      <c r="E204" s="50">
        <v>0</v>
      </c>
      <c r="F204" s="50">
        <v>0</v>
      </c>
      <c r="G204" s="50">
        <v>3941</v>
      </c>
      <c r="H204" s="50">
        <v>3941</v>
      </c>
      <c r="I204" s="50">
        <v>0</v>
      </c>
      <c r="J204" s="50">
        <v>0</v>
      </c>
      <c r="K204" s="50">
        <v>0</v>
      </c>
      <c r="L204" s="50">
        <v>0</v>
      </c>
      <c r="M204" s="58" t="s">
        <v>840</v>
      </c>
      <c r="N204" s="58">
        <v>1</v>
      </c>
      <c r="O204" s="50">
        <v>0</v>
      </c>
      <c r="P204" s="50">
        <v>0</v>
      </c>
      <c r="Q204" s="50">
        <v>0</v>
      </c>
      <c r="R204" s="50">
        <v>0</v>
      </c>
      <c r="S204" s="50">
        <v>0</v>
      </c>
      <c r="T204" s="50">
        <v>0</v>
      </c>
      <c r="U204" s="50">
        <v>0</v>
      </c>
      <c r="V204" s="50">
        <v>0</v>
      </c>
      <c r="W204" s="12" t="s">
        <v>282</v>
      </c>
    </row>
    <row r="205" spans="2:23" s="4" customFormat="1" ht="12.75">
      <c r="B205" s="49" t="s">
        <v>175</v>
      </c>
      <c r="C205" s="49" t="s">
        <v>585</v>
      </c>
      <c r="D205" s="49" t="s">
        <v>781</v>
      </c>
      <c r="E205" s="50">
        <v>13407</v>
      </c>
      <c r="F205" s="50">
        <v>0</v>
      </c>
      <c r="G205" s="50">
        <v>7000</v>
      </c>
      <c r="H205" s="50">
        <v>20407</v>
      </c>
      <c r="I205" s="50">
        <v>5013</v>
      </c>
      <c r="J205" s="50">
        <v>0</v>
      </c>
      <c r="K205" s="50">
        <v>17</v>
      </c>
      <c r="L205" s="50">
        <v>5030</v>
      </c>
      <c r="M205" s="58">
        <v>0.6260908480644439</v>
      </c>
      <c r="N205" s="58">
        <v>0.7535159504091733</v>
      </c>
      <c r="O205" s="50">
        <v>4307</v>
      </c>
      <c r="P205" s="50">
        <v>0</v>
      </c>
      <c r="Q205" s="50">
        <v>290</v>
      </c>
      <c r="R205" s="50">
        <v>4597</v>
      </c>
      <c r="S205" s="50">
        <v>1506</v>
      </c>
      <c r="T205" s="50">
        <v>6103</v>
      </c>
      <c r="U205" s="50">
        <v>586</v>
      </c>
      <c r="V205" s="50">
        <v>0</v>
      </c>
      <c r="W205" s="12" t="s">
        <v>289</v>
      </c>
    </row>
    <row r="206" spans="2:23" s="4" customFormat="1" ht="12.75">
      <c r="B206" s="49" t="s">
        <v>193</v>
      </c>
      <c r="C206" s="49" t="s">
        <v>585</v>
      </c>
      <c r="D206" s="49" t="s">
        <v>799</v>
      </c>
      <c r="E206" s="50">
        <v>9911</v>
      </c>
      <c r="F206" s="50">
        <v>0</v>
      </c>
      <c r="G206" s="50">
        <v>0</v>
      </c>
      <c r="H206" s="50">
        <v>9911</v>
      </c>
      <c r="I206" s="50">
        <v>784</v>
      </c>
      <c r="J206" s="50">
        <v>0</v>
      </c>
      <c r="K206" s="50">
        <v>0</v>
      </c>
      <c r="L206" s="50">
        <v>784</v>
      </c>
      <c r="M206" s="58">
        <v>0.920895974170114</v>
      </c>
      <c r="N206" s="58">
        <v>0.920895974170114</v>
      </c>
      <c r="O206" s="50">
        <v>2836</v>
      </c>
      <c r="P206" s="50">
        <v>0</v>
      </c>
      <c r="Q206" s="50">
        <v>0</v>
      </c>
      <c r="R206" s="50">
        <v>2836</v>
      </c>
      <c r="S206" s="50">
        <v>709</v>
      </c>
      <c r="T206" s="50">
        <v>3545</v>
      </c>
      <c r="U206" s="50">
        <v>238</v>
      </c>
      <c r="V206" s="50">
        <v>0</v>
      </c>
      <c r="W206" s="12" t="s">
        <v>310</v>
      </c>
    </row>
    <row r="207" spans="2:23" s="4" customFormat="1" ht="12.75">
      <c r="B207" s="49" t="s">
        <v>86</v>
      </c>
      <c r="C207" s="49" t="s">
        <v>585</v>
      </c>
      <c r="D207" s="49" t="s">
        <v>699</v>
      </c>
      <c r="E207" s="50">
        <v>20149</v>
      </c>
      <c r="F207" s="50">
        <v>0</v>
      </c>
      <c r="G207" s="50">
        <v>0</v>
      </c>
      <c r="H207" s="50">
        <v>20149</v>
      </c>
      <c r="I207" s="50">
        <v>1174</v>
      </c>
      <c r="J207" s="50">
        <v>0</v>
      </c>
      <c r="K207" s="50">
        <v>0</v>
      </c>
      <c r="L207" s="50">
        <v>1174</v>
      </c>
      <c r="M207" s="58">
        <v>0.941734081095836</v>
      </c>
      <c r="N207" s="58">
        <v>0.941734081095836</v>
      </c>
      <c r="O207" s="50">
        <v>5933</v>
      </c>
      <c r="P207" s="50">
        <v>0</v>
      </c>
      <c r="Q207" s="50">
        <v>0</v>
      </c>
      <c r="R207" s="50">
        <v>5933</v>
      </c>
      <c r="S207" s="50">
        <v>1408</v>
      </c>
      <c r="T207" s="50">
        <v>7341</v>
      </c>
      <c r="U207" s="50">
        <v>171</v>
      </c>
      <c r="V207" s="50">
        <v>0</v>
      </c>
      <c r="W207" s="12" t="s">
        <v>282</v>
      </c>
    </row>
    <row r="208" spans="2:23" s="4" customFormat="1" ht="12.75">
      <c r="B208" s="49" t="s">
        <v>253</v>
      </c>
      <c r="C208" s="49" t="s">
        <v>585</v>
      </c>
      <c r="D208" s="49" t="s">
        <v>664</v>
      </c>
      <c r="E208" s="50">
        <v>0</v>
      </c>
      <c r="F208" s="50">
        <v>0</v>
      </c>
      <c r="G208" s="50">
        <v>5922</v>
      </c>
      <c r="H208" s="50">
        <v>5922</v>
      </c>
      <c r="I208" s="50">
        <v>0</v>
      </c>
      <c r="J208" s="50">
        <v>0</v>
      </c>
      <c r="K208" s="50">
        <v>40</v>
      </c>
      <c r="L208" s="50">
        <v>40</v>
      </c>
      <c r="M208" s="58" t="s">
        <v>840</v>
      </c>
      <c r="N208" s="58">
        <v>0.9932455251604188</v>
      </c>
      <c r="O208" s="50">
        <v>0</v>
      </c>
      <c r="P208" s="50">
        <v>0</v>
      </c>
      <c r="Q208" s="50">
        <v>0</v>
      </c>
      <c r="R208" s="50">
        <v>0</v>
      </c>
      <c r="S208" s="50">
        <v>32</v>
      </c>
      <c r="T208" s="50">
        <v>32</v>
      </c>
      <c r="U208" s="50">
        <v>0</v>
      </c>
      <c r="V208" s="50">
        <v>0</v>
      </c>
      <c r="W208" s="12" t="s">
        <v>283</v>
      </c>
    </row>
    <row r="209" spans="2:23" s="4" customFormat="1" ht="12.75">
      <c r="B209" s="49" t="s">
        <v>163</v>
      </c>
      <c r="C209" s="49" t="s">
        <v>585</v>
      </c>
      <c r="D209" s="49" t="s">
        <v>770</v>
      </c>
      <c r="E209" s="50">
        <v>12400</v>
      </c>
      <c r="F209" s="50">
        <v>0</v>
      </c>
      <c r="G209" s="50">
        <v>0</v>
      </c>
      <c r="H209" s="50">
        <v>12400</v>
      </c>
      <c r="I209" s="50">
        <v>1373</v>
      </c>
      <c r="J209" s="50">
        <v>0</v>
      </c>
      <c r="K209" s="50">
        <v>0</v>
      </c>
      <c r="L209" s="50">
        <v>1373</v>
      </c>
      <c r="M209" s="58">
        <v>0.8892741935483871</v>
      </c>
      <c r="N209" s="58">
        <v>0.8892741935483871</v>
      </c>
      <c r="O209" s="50">
        <v>3795</v>
      </c>
      <c r="P209" s="50">
        <v>0</v>
      </c>
      <c r="Q209" s="50">
        <v>0</v>
      </c>
      <c r="R209" s="50">
        <v>3795</v>
      </c>
      <c r="S209" s="50">
        <v>836</v>
      </c>
      <c r="T209" s="50">
        <v>4631</v>
      </c>
      <c r="U209" s="50">
        <v>313</v>
      </c>
      <c r="V209" s="50">
        <v>0</v>
      </c>
      <c r="W209" s="12" t="s">
        <v>283</v>
      </c>
    </row>
    <row r="210" spans="2:23" s="4" customFormat="1" ht="12.75">
      <c r="B210" s="49" t="s">
        <v>133</v>
      </c>
      <c r="C210" s="49" t="s">
        <v>585</v>
      </c>
      <c r="D210" s="49" t="s">
        <v>743</v>
      </c>
      <c r="E210" s="50">
        <v>6306</v>
      </c>
      <c r="F210" s="50">
        <v>0</v>
      </c>
      <c r="G210" s="50">
        <v>8150</v>
      </c>
      <c r="H210" s="50">
        <v>14456</v>
      </c>
      <c r="I210" s="50">
        <v>1427</v>
      </c>
      <c r="J210" s="50">
        <v>0</v>
      </c>
      <c r="K210" s="50">
        <v>300</v>
      </c>
      <c r="L210" s="50">
        <v>1727</v>
      </c>
      <c r="M210" s="58">
        <v>0.7737075800824611</v>
      </c>
      <c r="N210" s="58">
        <v>0.8805340343110127</v>
      </c>
      <c r="O210" s="50">
        <v>2089</v>
      </c>
      <c r="P210" s="50">
        <v>0</v>
      </c>
      <c r="Q210" s="50">
        <v>0</v>
      </c>
      <c r="R210" s="50">
        <v>2089</v>
      </c>
      <c r="S210" s="50">
        <v>1519</v>
      </c>
      <c r="T210" s="50">
        <v>3608</v>
      </c>
      <c r="U210" s="50">
        <v>621</v>
      </c>
      <c r="V210" s="50">
        <v>0</v>
      </c>
      <c r="W210" s="12" t="s">
        <v>270</v>
      </c>
    </row>
    <row r="211" spans="2:23" s="4" customFormat="1" ht="12.75">
      <c r="B211" s="49" t="s">
        <v>134</v>
      </c>
      <c r="C211" s="49" t="s">
        <v>585</v>
      </c>
      <c r="D211" s="49" t="s">
        <v>744</v>
      </c>
      <c r="E211" s="50">
        <v>9582</v>
      </c>
      <c r="F211" s="50">
        <v>0</v>
      </c>
      <c r="G211" s="50">
        <v>995</v>
      </c>
      <c r="H211" s="50">
        <v>10577</v>
      </c>
      <c r="I211" s="50">
        <v>1214</v>
      </c>
      <c r="J211" s="50">
        <v>0</v>
      </c>
      <c r="K211" s="50">
        <v>0</v>
      </c>
      <c r="L211" s="50">
        <v>1214</v>
      </c>
      <c r="M211" s="58">
        <v>0.873304111876435</v>
      </c>
      <c r="N211" s="58">
        <v>0.8852226529261605</v>
      </c>
      <c r="O211" s="50">
        <v>2386</v>
      </c>
      <c r="P211" s="50">
        <v>0</v>
      </c>
      <c r="Q211" s="50">
        <v>0</v>
      </c>
      <c r="R211" s="50">
        <v>2386</v>
      </c>
      <c r="S211" s="50">
        <v>1189</v>
      </c>
      <c r="T211" s="50">
        <v>3575</v>
      </c>
      <c r="U211" s="50">
        <v>651</v>
      </c>
      <c r="V211" s="50">
        <v>0</v>
      </c>
      <c r="W211" s="12" t="s">
        <v>285</v>
      </c>
    </row>
    <row r="212" spans="2:23" s="4" customFormat="1" ht="12.75">
      <c r="B212" s="49" t="s">
        <v>238</v>
      </c>
      <c r="C212" s="49" t="s">
        <v>585</v>
      </c>
      <c r="D212" s="49" t="s">
        <v>624</v>
      </c>
      <c r="E212" s="50">
        <v>0</v>
      </c>
      <c r="F212" s="50">
        <v>0</v>
      </c>
      <c r="G212" s="50">
        <v>678</v>
      </c>
      <c r="H212" s="50">
        <v>678</v>
      </c>
      <c r="I212" s="50">
        <v>0</v>
      </c>
      <c r="J212" s="50">
        <v>0</v>
      </c>
      <c r="K212" s="50">
        <v>4</v>
      </c>
      <c r="L212" s="50">
        <v>4</v>
      </c>
      <c r="M212" s="58" t="s">
        <v>840</v>
      </c>
      <c r="N212" s="58">
        <v>0.9941002949852508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50">
        <v>0</v>
      </c>
      <c r="W212" s="12" t="s">
        <v>309</v>
      </c>
    </row>
    <row r="213" spans="2:23" s="4" customFormat="1" ht="12.75">
      <c r="B213" s="49" t="s">
        <v>48</v>
      </c>
      <c r="C213" s="49" t="s">
        <v>585</v>
      </c>
      <c r="D213" s="49" t="s">
        <v>662</v>
      </c>
      <c r="E213" s="50">
        <v>3900</v>
      </c>
      <c r="F213" s="50">
        <v>0</v>
      </c>
      <c r="G213" s="50">
        <v>671</v>
      </c>
      <c r="H213" s="50">
        <v>4571</v>
      </c>
      <c r="I213" s="50">
        <v>668</v>
      </c>
      <c r="J213" s="50">
        <v>0</v>
      </c>
      <c r="K213" s="50">
        <v>0</v>
      </c>
      <c r="L213" s="50">
        <v>668</v>
      </c>
      <c r="M213" s="58">
        <v>0.8287179487179487</v>
      </c>
      <c r="N213" s="58">
        <v>0.8538612994968278</v>
      </c>
      <c r="O213" s="50">
        <v>929</v>
      </c>
      <c r="P213" s="50">
        <v>0</v>
      </c>
      <c r="Q213" s="50">
        <v>0</v>
      </c>
      <c r="R213" s="50">
        <v>929</v>
      </c>
      <c r="S213" s="50">
        <v>102</v>
      </c>
      <c r="T213" s="50">
        <v>1031</v>
      </c>
      <c r="U213" s="50">
        <v>269</v>
      </c>
      <c r="V213" s="50">
        <v>0</v>
      </c>
      <c r="W213" s="12" t="s">
        <v>285</v>
      </c>
    </row>
    <row r="214" spans="2:23" s="4" customFormat="1" ht="12.75">
      <c r="B214" s="49" t="s">
        <v>215</v>
      </c>
      <c r="C214" s="49" t="s">
        <v>585</v>
      </c>
      <c r="D214" s="49" t="s">
        <v>821</v>
      </c>
      <c r="E214" s="50">
        <v>0</v>
      </c>
      <c r="F214" s="50">
        <v>0</v>
      </c>
      <c r="G214" s="50">
        <v>2434</v>
      </c>
      <c r="H214" s="50">
        <v>2434</v>
      </c>
      <c r="I214" s="50">
        <v>0</v>
      </c>
      <c r="J214" s="50">
        <v>0</v>
      </c>
      <c r="K214" s="50">
        <v>8</v>
      </c>
      <c r="L214" s="50">
        <v>8</v>
      </c>
      <c r="M214" s="58" t="s">
        <v>840</v>
      </c>
      <c r="N214" s="58">
        <v>0.9967132292522597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0</v>
      </c>
      <c r="W214" s="12" t="s">
        <v>289</v>
      </c>
    </row>
    <row r="215" spans="2:23" s="4" customFormat="1" ht="12.75">
      <c r="B215" s="49" t="s">
        <v>184</v>
      </c>
      <c r="C215" s="49" t="s">
        <v>585</v>
      </c>
      <c r="D215" s="49" t="s">
        <v>790</v>
      </c>
      <c r="E215" s="50">
        <v>12210</v>
      </c>
      <c r="F215" s="50">
        <v>0</v>
      </c>
      <c r="G215" s="50">
        <v>2130</v>
      </c>
      <c r="H215" s="50">
        <v>14340</v>
      </c>
      <c r="I215" s="50">
        <v>1538</v>
      </c>
      <c r="J215" s="50">
        <v>0</v>
      </c>
      <c r="K215" s="50">
        <v>0</v>
      </c>
      <c r="L215" s="50">
        <v>1538</v>
      </c>
      <c r="M215" s="58">
        <v>0.8740376740376741</v>
      </c>
      <c r="N215" s="58">
        <v>0.8927475592747559</v>
      </c>
      <c r="O215" s="50">
        <v>3954</v>
      </c>
      <c r="P215" s="50">
        <v>0</v>
      </c>
      <c r="Q215" s="50">
        <v>0</v>
      </c>
      <c r="R215" s="50">
        <v>3954</v>
      </c>
      <c r="S215" s="50">
        <v>258</v>
      </c>
      <c r="T215" s="50">
        <v>4212</v>
      </c>
      <c r="U215" s="50">
        <v>627</v>
      </c>
      <c r="V215" s="50">
        <v>0</v>
      </c>
      <c r="W215" s="12" t="s">
        <v>289</v>
      </c>
    </row>
    <row r="216" spans="2:23" s="4" customFormat="1" ht="12.75">
      <c r="B216" s="49" t="s">
        <v>145</v>
      </c>
      <c r="C216" s="49" t="s">
        <v>585</v>
      </c>
      <c r="D216" s="49" t="s">
        <v>754</v>
      </c>
      <c r="E216" s="50">
        <v>10353</v>
      </c>
      <c r="F216" s="50">
        <v>0</v>
      </c>
      <c r="G216" s="50">
        <v>877</v>
      </c>
      <c r="H216" s="50">
        <v>11230</v>
      </c>
      <c r="I216" s="50">
        <v>1353</v>
      </c>
      <c r="J216" s="50">
        <v>0</v>
      </c>
      <c r="K216" s="50">
        <v>1</v>
      </c>
      <c r="L216" s="50">
        <v>1354</v>
      </c>
      <c r="M216" s="58">
        <v>0.8693132425383947</v>
      </c>
      <c r="N216" s="58">
        <v>0.8794300979519145</v>
      </c>
      <c r="O216" s="50">
        <v>2489</v>
      </c>
      <c r="P216" s="50">
        <v>0</v>
      </c>
      <c r="Q216" s="50">
        <v>0</v>
      </c>
      <c r="R216" s="50">
        <v>2489</v>
      </c>
      <c r="S216" s="50">
        <v>1038</v>
      </c>
      <c r="T216" s="50">
        <v>3527</v>
      </c>
      <c r="U216" s="50">
        <v>671</v>
      </c>
      <c r="V216" s="50">
        <v>0</v>
      </c>
      <c r="W216" s="12" t="s">
        <v>289</v>
      </c>
    </row>
    <row r="217" spans="2:23" s="4" customFormat="1" ht="12.75">
      <c r="B217" s="49" t="s">
        <v>173</v>
      </c>
      <c r="C217" s="49" t="s">
        <v>585</v>
      </c>
      <c r="D217" s="49" t="s">
        <v>779</v>
      </c>
      <c r="E217" s="50">
        <v>7586</v>
      </c>
      <c r="F217" s="50">
        <v>0</v>
      </c>
      <c r="G217" s="50">
        <v>0</v>
      </c>
      <c r="H217" s="50">
        <v>7586</v>
      </c>
      <c r="I217" s="50">
        <v>1435</v>
      </c>
      <c r="J217" s="50">
        <v>0</v>
      </c>
      <c r="K217" s="50">
        <v>0</v>
      </c>
      <c r="L217" s="50">
        <v>1435</v>
      </c>
      <c r="M217" s="58">
        <v>0.8108357500659109</v>
      </c>
      <c r="N217" s="58">
        <v>0.8108357500659109</v>
      </c>
      <c r="O217" s="50">
        <v>2474</v>
      </c>
      <c r="P217" s="50">
        <v>0</v>
      </c>
      <c r="Q217" s="50">
        <v>0</v>
      </c>
      <c r="R217" s="50">
        <v>2474</v>
      </c>
      <c r="S217" s="50">
        <v>1602</v>
      </c>
      <c r="T217" s="50">
        <v>4076</v>
      </c>
      <c r="U217" s="50">
        <v>624</v>
      </c>
      <c r="V217" s="50">
        <v>15</v>
      </c>
      <c r="W217" s="12" t="s">
        <v>272</v>
      </c>
    </row>
    <row r="218" spans="2:23" s="4" customFormat="1" ht="12.75">
      <c r="B218" s="49" t="s">
        <v>72</v>
      </c>
      <c r="C218" s="49" t="s">
        <v>585</v>
      </c>
      <c r="D218" s="49" t="s">
        <v>687</v>
      </c>
      <c r="E218" s="50">
        <v>3883</v>
      </c>
      <c r="F218" s="50">
        <v>0</v>
      </c>
      <c r="G218" s="50">
        <v>4152</v>
      </c>
      <c r="H218" s="50">
        <v>8035</v>
      </c>
      <c r="I218" s="50">
        <v>904</v>
      </c>
      <c r="J218" s="50">
        <v>0</v>
      </c>
      <c r="K218" s="50">
        <v>0</v>
      </c>
      <c r="L218" s="50">
        <v>904</v>
      </c>
      <c r="M218" s="58">
        <v>0.7671903167653876</v>
      </c>
      <c r="N218" s="58">
        <v>0.8874922215308028</v>
      </c>
      <c r="O218" s="50">
        <v>1139</v>
      </c>
      <c r="P218" s="50">
        <v>0</v>
      </c>
      <c r="Q218" s="50">
        <v>0</v>
      </c>
      <c r="R218" s="50">
        <v>1139</v>
      </c>
      <c r="S218" s="50">
        <v>652</v>
      </c>
      <c r="T218" s="50">
        <v>1791</v>
      </c>
      <c r="U218" s="50">
        <v>192</v>
      </c>
      <c r="V218" s="50">
        <v>1</v>
      </c>
      <c r="W218" s="12" t="s">
        <v>279</v>
      </c>
    </row>
    <row r="219" spans="2:23" s="4" customFormat="1" ht="12.75">
      <c r="B219" s="49" t="s">
        <v>538</v>
      </c>
      <c r="C219" s="49" t="s">
        <v>585</v>
      </c>
      <c r="D219" s="49" t="s">
        <v>622</v>
      </c>
      <c r="E219" s="50">
        <v>0</v>
      </c>
      <c r="F219" s="50">
        <v>0</v>
      </c>
      <c r="G219" s="50">
        <v>151</v>
      </c>
      <c r="H219" s="50">
        <v>151</v>
      </c>
      <c r="I219" s="50">
        <v>0</v>
      </c>
      <c r="J219" s="50">
        <v>0</v>
      </c>
      <c r="K219" s="50">
        <v>0</v>
      </c>
      <c r="L219" s="50">
        <v>0</v>
      </c>
      <c r="M219" s="58" t="s">
        <v>840</v>
      </c>
      <c r="N219" s="58">
        <v>1</v>
      </c>
      <c r="O219" s="50">
        <v>0</v>
      </c>
      <c r="P219" s="50">
        <v>0</v>
      </c>
      <c r="Q219" s="50">
        <v>0</v>
      </c>
      <c r="R219" s="50">
        <v>0</v>
      </c>
      <c r="S219" s="50">
        <v>0</v>
      </c>
      <c r="T219" s="50">
        <v>0</v>
      </c>
      <c r="U219" s="50">
        <v>0</v>
      </c>
      <c r="V219" s="50">
        <v>0</v>
      </c>
      <c r="W219" s="12" t="s">
        <v>279</v>
      </c>
    </row>
    <row r="220" spans="2:23" s="4" customFormat="1" ht="12.75">
      <c r="B220" s="49" t="s">
        <v>141</v>
      </c>
      <c r="C220" s="49" t="s">
        <v>585</v>
      </c>
      <c r="D220" s="49" t="s">
        <v>750</v>
      </c>
      <c r="E220" s="50">
        <v>0</v>
      </c>
      <c r="F220" s="50">
        <v>0</v>
      </c>
      <c r="G220" s="50">
        <v>2851</v>
      </c>
      <c r="H220" s="50">
        <v>2851</v>
      </c>
      <c r="I220" s="50">
        <v>0</v>
      </c>
      <c r="J220" s="50">
        <v>0</v>
      </c>
      <c r="K220" s="50">
        <v>29</v>
      </c>
      <c r="L220" s="50">
        <v>29</v>
      </c>
      <c r="M220" s="58" t="s">
        <v>840</v>
      </c>
      <c r="N220" s="58">
        <v>0.9898281304805332</v>
      </c>
      <c r="O220" s="50">
        <v>0</v>
      </c>
      <c r="P220" s="50">
        <v>0</v>
      </c>
      <c r="Q220" s="50">
        <v>0</v>
      </c>
      <c r="R220" s="50">
        <v>0</v>
      </c>
      <c r="S220" s="50">
        <v>0</v>
      </c>
      <c r="T220" s="50">
        <v>0</v>
      </c>
      <c r="U220" s="50">
        <v>0</v>
      </c>
      <c r="V220" s="50">
        <v>0</v>
      </c>
      <c r="W220" s="12" t="s">
        <v>273</v>
      </c>
    </row>
    <row r="221" spans="2:23" s="4" customFormat="1" ht="12.75">
      <c r="B221" s="49" t="s">
        <v>166</v>
      </c>
      <c r="C221" s="49" t="s">
        <v>585</v>
      </c>
      <c r="D221" s="49" t="s">
        <v>773</v>
      </c>
      <c r="E221" s="50">
        <v>11813</v>
      </c>
      <c r="F221" s="50">
        <v>1643</v>
      </c>
      <c r="G221" s="50">
        <v>0</v>
      </c>
      <c r="H221" s="50">
        <v>13456</v>
      </c>
      <c r="I221" s="50">
        <v>2415</v>
      </c>
      <c r="J221" s="50">
        <v>0</v>
      </c>
      <c r="K221" s="50">
        <v>0</v>
      </c>
      <c r="L221" s="50">
        <v>2415</v>
      </c>
      <c r="M221" s="58">
        <v>0.7955642089223737</v>
      </c>
      <c r="N221" s="58">
        <v>0.820526159334126</v>
      </c>
      <c r="O221" s="50">
        <v>3029</v>
      </c>
      <c r="P221" s="50">
        <v>85</v>
      </c>
      <c r="Q221" s="50">
        <v>0</v>
      </c>
      <c r="R221" s="50">
        <v>3114</v>
      </c>
      <c r="S221" s="50">
        <v>3254</v>
      </c>
      <c r="T221" s="50">
        <v>6368</v>
      </c>
      <c r="U221" s="50">
        <v>593</v>
      </c>
      <c r="V221" s="50">
        <v>2</v>
      </c>
      <c r="W221" s="12" t="s">
        <v>273</v>
      </c>
    </row>
    <row r="222" spans="2:23" s="4" customFormat="1" ht="12.75">
      <c r="B222" s="49" t="s">
        <v>584</v>
      </c>
      <c r="C222" s="49" t="s">
        <v>585</v>
      </c>
      <c r="D222" s="49" t="s">
        <v>261</v>
      </c>
      <c r="E222" s="50">
        <v>0</v>
      </c>
      <c r="F222" s="50">
        <v>0</v>
      </c>
      <c r="G222" s="50">
        <v>656</v>
      </c>
      <c r="H222" s="50">
        <v>656</v>
      </c>
      <c r="I222" s="50">
        <v>0</v>
      </c>
      <c r="J222" s="50">
        <v>0</v>
      </c>
      <c r="K222" s="50">
        <v>1</v>
      </c>
      <c r="L222" s="50">
        <v>1</v>
      </c>
      <c r="M222" s="58" t="s">
        <v>840</v>
      </c>
      <c r="N222" s="58">
        <v>0.9984756097560976</v>
      </c>
      <c r="O222" s="50">
        <v>0</v>
      </c>
      <c r="P222" s="50">
        <v>0</v>
      </c>
      <c r="Q222" s="50">
        <v>0</v>
      </c>
      <c r="R222" s="50">
        <v>0</v>
      </c>
      <c r="S222" s="50">
        <v>0</v>
      </c>
      <c r="T222" s="50">
        <v>0</v>
      </c>
      <c r="U222" s="50">
        <v>0</v>
      </c>
      <c r="V222" s="50">
        <v>0</v>
      </c>
      <c r="W222" s="12" t="s">
        <v>272</v>
      </c>
    </row>
    <row r="223" spans="2:23" s="4" customFormat="1" ht="12.75">
      <c r="B223" s="49" t="s">
        <v>120</v>
      </c>
      <c r="C223" s="49" t="s">
        <v>585</v>
      </c>
      <c r="D223" s="49" t="s">
        <v>731</v>
      </c>
      <c r="E223" s="50">
        <v>8715</v>
      </c>
      <c r="F223" s="50">
        <v>235</v>
      </c>
      <c r="G223" s="50">
        <v>4027</v>
      </c>
      <c r="H223" s="50">
        <v>12977</v>
      </c>
      <c r="I223" s="50">
        <v>1587</v>
      </c>
      <c r="J223" s="50">
        <v>0</v>
      </c>
      <c r="K223" s="50">
        <v>26</v>
      </c>
      <c r="L223" s="50">
        <v>1613</v>
      </c>
      <c r="M223" s="58">
        <v>0.8179001721170396</v>
      </c>
      <c r="N223" s="58">
        <v>0.8757031671418664</v>
      </c>
      <c r="O223" s="50">
        <v>3066</v>
      </c>
      <c r="P223" s="50">
        <v>0</v>
      </c>
      <c r="Q223" s="50">
        <v>0</v>
      </c>
      <c r="R223" s="50">
        <v>3066</v>
      </c>
      <c r="S223" s="50">
        <v>1611</v>
      </c>
      <c r="T223" s="50">
        <v>4677</v>
      </c>
      <c r="U223" s="50">
        <v>139</v>
      </c>
      <c r="V223" s="50">
        <v>0</v>
      </c>
      <c r="W223" s="12" t="s">
        <v>279</v>
      </c>
    </row>
    <row r="224" spans="2:23" s="4" customFormat="1" ht="12.75">
      <c r="B224" s="49" t="s">
        <v>81</v>
      </c>
      <c r="C224" s="49" t="s">
        <v>585</v>
      </c>
      <c r="D224" s="49" t="s">
        <v>694</v>
      </c>
      <c r="E224" s="50">
        <v>5712</v>
      </c>
      <c r="F224" s="50">
        <v>0</v>
      </c>
      <c r="G224" s="50">
        <v>1390</v>
      </c>
      <c r="H224" s="50">
        <v>7102</v>
      </c>
      <c r="I224" s="50">
        <v>369</v>
      </c>
      <c r="J224" s="50">
        <v>0</v>
      </c>
      <c r="K224" s="50">
        <v>1</v>
      </c>
      <c r="L224" s="50">
        <v>370</v>
      </c>
      <c r="M224" s="58">
        <v>0.9353991596638656</v>
      </c>
      <c r="N224" s="58">
        <v>0.9479019994367783</v>
      </c>
      <c r="O224" s="50">
        <v>1702</v>
      </c>
      <c r="P224" s="50">
        <v>0</v>
      </c>
      <c r="Q224" s="50">
        <v>0</v>
      </c>
      <c r="R224" s="50">
        <v>1702</v>
      </c>
      <c r="S224" s="50">
        <v>1530</v>
      </c>
      <c r="T224" s="50">
        <v>3232</v>
      </c>
      <c r="U224" s="50">
        <v>0</v>
      </c>
      <c r="V224" s="50">
        <v>0</v>
      </c>
      <c r="W224" s="12" t="s">
        <v>280</v>
      </c>
    </row>
    <row r="225" spans="2:23" s="4" customFormat="1" ht="12.75">
      <c r="B225" s="49" t="s">
        <v>106</v>
      </c>
      <c r="C225" s="49" t="s">
        <v>585</v>
      </c>
      <c r="D225" s="49" t="s">
        <v>719</v>
      </c>
      <c r="E225" s="50">
        <v>9811</v>
      </c>
      <c r="F225" s="50">
        <v>790</v>
      </c>
      <c r="G225" s="50">
        <v>2035</v>
      </c>
      <c r="H225" s="50">
        <v>12636</v>
      </c>
      <c r="I225" s="50">
        <v>2976</v>
      </c>
      <c r="J225" s="50">
        <v>0</v>
      </c>
      <c r="K225" s="50">
        <v>3</v>
      </c>
      <c r="L225" s="50">
        <v>2979</v>
      </c>
      <c r="M225" s="58">
        <v>0.6966670064213638</v>
      </c>
      <c r="N225" s="58">
        <v>0.7642450142450142</v>
      </c>
      <c r="O225" s="50">
        <v>2935</v>
      </c>
      <c r="P225" s="50">
        <v>0</v>
      </c>
      <c r="Q225" s="50">
        <v>1</v>
      </c>
      <c r="R225" s="50">
        <v>2936</v>
      </c>
      <c r="S225" s="50">
        <v>1776</v>
      </c>
      <c r="T225" s="50">
        <v>4712</v>
      </c>
      <c r="U225" s="50">
        <v>1192</v>
      </c>
      <c r="V225" s="50">
        <v>6</v>
      </c>
      <c r="W225" s="12" t="s">
        <v>285</v>
      </c>
    </row>
    <row r="226" spans="2:23" s="4" customFormat="1" ht="12.75">
      <c r="B226" s="49" t="s">
        <v>146</v>
      </c>
      <c r="C226" s="49" t="s">
        <v>585</v>
      </c>
      <c r="D226" s="49" t="s">
        <v>755</v>
      </c>
      <c r="E226" s="50">
        <v>0</v>
      </c>
      <c r="F226" s="50">
        <v>0</v>
      </c>
      <c r="G226" s="50">
        <v>896</v>
      </c>
      <c r="H226" s="50">
        <v>896</v>
      </c>
      <c r="I226" s="50">
        <v>0</v>
      </c>
      <c r="J226" s="50">
        <v>0</v>
      </c>
      <c r="K226" s="50">
        <v>7</v>
      </c>
      <c r="L226" s="50">
        <v>7</v>
      </c>
      <c r="M226" s="58" t="s">
        <v>840</v>
      </c>
      <c r="N226" s="58">
        <v>0.9921875</v>
      </c>
      <c r="O226" s="50">
        <v>0</v>
      </c>
      <c r="P226" s="50">
        <v>0</v>
      </c>
      <c r="Q226" s="50">
        <v>19</v>
      </c>
      <c r="R226" s="50">
        <v>19</v>
      </c>
      <c r="S226" s="50">
        <v>411</v>
      </c>
      <c r="T226" s="50">
        <v>430</v>
      </c>
      <c r="U226" s="50">
        <v>0</v>
      </c>
      <c r="V226" s="50">
        <v>0</v>
      </c>
      <c r="W226" s="12" t="s">
        <v>310</v>
      </c>
    </row>
    <row r="227" spans="2:23" s="4" customFormat="1" ht="12.75">
      <c r="B227" s="49" t="s">
        <v>107</v>
      </c>
      <c r="C227" s="49" t="s">
        <v>585</v>
      </c>
      <c r="D227" s="49" t="s">
        <v>720</v>
      </c>
      <c r="E227" s="50">
        <v>9465</v>
      </c>
      <c r="F227" s="50">
        <v>1501</v>
      </c>
      <c r="G227" s="50">
        <v>669</v>
      </c>
      <c r="H227" s="50">
        <v>11635</v>
      </c>
      <c r="I227" s="50">
        <v>835</v>
      </c>
      <c r="J227" s="50">
        <v>22</v>
      </c>
      <c r="K227" s="50">
        <v>0</v>
      </c>
      <c r="L227" s="50">
        <v>857</v>
      </c>
      <c r="M227" s="58">
        <v>0.9117802430005283</v>
      </c>
      <c r="N227" s="58">
        <v>0.9263429308122045</v>
      </c>
      <c r="O227" s="50">
        <v>3008</v>
      </c>
      <c r="P227" s="50">
        <v>1</v>
      </c>
      <c r="Q227" s="50">
        <v>0</v>
      </c>
      <c r="R227" s="50">
        <v>3009</v>
      </c>
      <c r="S227" s="50">
        <v>421</v>
      </c>
      <c r="T227" s="50">
        <v>3430</v>
      </c>
      <c r="U227" s="50">
        <v>108</v>
      </c>
      <c r="V227" s="50">
        <v>0</v>
      </c>
      <c r="W227" s="12" t="s">
        <v>273</v>
      </c>
    </row>
    <row r="228" spans="2:23" s="4" customFormat="1" ht="12.75">
      <c r="B228" s="49" t="s">
        <v>90</v>
      </c>
      <c r="C228" s="49" t="s">
        <v>585</v>
      </c>
      <c r="D228" s="49" t="s">
        <v>703</v>
      </c>
      <c r="E228" s="50">
        <v>6252</v>
      </c>
      <c r="F228" s="50">
        <v>0</v>
      </c>
      <c r="G228" s="50">
        <v>10705</v>
      </c>
      <c r="H228" s="50">
        <v>16957</v>
      </c>
      <c r="I228" s="50">
        <v>1400</v>
      </c>
      <c r="J228" s="50">
        <v>0</v>
      </c>
      <c r="K228" s="50">
        <v>40</v>
      </c>
      <c r="L228" s="50">
        <v>1440</v>
      </c>
      <c r="M228" s="58">
        <v>0.7760716570697377</v>
      </c>
      <c r="N228" s="58">
        <v>0.9150793182756384</v>
      </c>
      <c r="O228" s="50">
        <v>2659</v>
      </c>
      <c r="P228" s="50">
        <v>0</v>
      </c>
      <c r="Q228" s="50">
        <v>33</v>
      </c>
      <c r="R228" s="50">
        <v>2692</v>
      </c>
      <c r="S228" s="50">
        <v>764</v>
      </c>
      <c r="T228" s="50">
        <v>3456</v>
      </c>
      <c r="U228" s="50">
        <v>473</v>
      </c>
      <c r="V228" s="50">
        <v>0</v>
      </c>
      <c r="W228" s="12" t="s">
        <v>276</v>
      </c>
    </row>
    <row r="229" spans="2:23" s="4" customFormat="1" ht="12.75">
      <c r="B229" s="49" t="s">
        <v>104</v>
      </c>
      <c r="C229" s="49" t="s">
        <v>585</v>
      </c>
      <c r="D229" s="49" t="s">
        <v>716</v>
      </c>
      <c r="E229" s="50">
        <v>9050</v>
      </c>
      <c r="F229" s="50">
        <v>0</v>
      </c>
      <c r="G229" s="50">
        <v>3254</v>
      </c>
      <c r="H229" s="50">
        <v>12304</v>
      </c>
      <c r="I229" s="50">
        <v>921</v>
      </c>
      <c r="J229" s="50">
        <v>0</v>
      </c>
      <c r="K229" s="50">
        <v>4</v>
      </c>
      <c r="L229" s="50">
        <v>925</v>
      </c>
      <c r="M229" s="58">
        <v>0.898232044198895</v>
      </c>
      <c r="N229" s="58">
        <v>0.9248211963589077</v>
      </c>
      <c r="O229" s="50">
        <v>2007</v>
      </c>
      <c r="P229" s="50">
        <v>0</v>
      </c>
      <c r="Q229" s="50">
        <v>0</v>
      </c>
      <c r="R229" s="50">
        <v>2007</v>
      </c>
      <c r="S229" s="50">
        <v>1498</v>
      </c>
      <c r="T229" s="50">
        <v>3505</v>
      </c>
      <c r="U229" s="50">
        <v>78</v>
      </c>
      <c r="V229" s="50">
        <v>5</v>
      </c>
      <c r="W229" s="12" t="s">
        <v>279</v>
      </c>
    </row>
    <row r="230" spans="2:23" s="4" customFormat="1" ht="12.75">
      <c r="B230" s="49" t="s">
        <v>50</v>
      </c>
      <c r="C230" s="49" t="s">
        <v>585</v>
      </c>
      <c r="D230" s="49" t="s">
        <v>666</v>
      </c>
      <c r="E230" s="50">
        <v>6095</v>
      </c>
      <c r="F230" s="50">
        <v>0</v>
      </c>
      <c r="G230" s="50">
        <v>0</v>
      </c>
      <c r="H230" s="50">
        <v>6095</v>
      </c>
      <c r="I230" s="50">
        <v>234</v>
      </c>
      <c r="J230" s="50">
        <v>0</v>
      </c>
      <c r="K230" s="50">
        <v>0</v>
      </c>
      <c r="L230" s="50">
        <v>234</v>
      </c>
      <c r="M230" s="58">
        <v>0.9616078753076293</v>
      </c>
      <c r="N230" s="58">
        <v>0.9616078753076293</v>
      </c>
      <c r="O230" s="50">
        <v>2143</v>
      </c>
      <c r="P230" s="50">
        <v>0</v>
      </c>
      <c r="Q230" s="50">
        <v>0</v>
      </c>
      <c r="R230" s="50">
        <v>2143</v>
      </c>
      <c r="S230" s="50">
        <v>503</v>
      </c>
      <c r="T230" s="50">
        <v>2646</v>
      </c>
      <c r="U230" s="50">
        <v>24</v>
      </c>
      <c r="V230" s="50">
        <v>0</v>
      </c>
      <c r="W230" s="12" t="s">
        <v>309</v>
      </c>
    </row>
    <row r="231" spans="2:23" s="4" customFormat="1" ht="12.75">
      <c r="B231" s="49" t="s">
        <v>80</v>
      </c>
      <c r="C231" s="49" t="s">
        <v>585</v>
      </c>
      <c r="D231" s="49" t="s">
        <v>693</v>
      </c>
      <c r="E231" s="50">
        <v>6142</v>
      </c>
      <c r="F231" s="50">
        <v>0</v>
      </c>
      <c r="G231" s="50">
        <v>1030</v>
      </c>
      <c r="H231" s="50">
        <v>7172</v>
      </c>
      <c r="I231" s="50">
        <v>709</v>
      </c>
      <c r="J231" s="50">
        <v>0</v>
      </c>
      <c r="K231" s="50">
        <v>14</v>
      </c>
      <c r="L231" s="50">
        <v>723</v>
      </c>
      <c r="M231" s="58">
        <v>0.884565288179746</v>
      </c>
      <c r="N231" s="58">
        <v>0.899191299498048</v>
      </c>
      <c r="O231" s="50">
        <v>2075</v>
      </c>
      <c r="P231" s="50">
        <v>0</v>
      </c>
      <c r="Q231" s="50">
        <v>96</v>
      </c>
      <c r="R231" s="50">
        <v>2171</v>
      </c>
      <c r="S231" s="50">
        <v>1339</v>
      </c>
      <c r="T231" s="50">
        <v>3510</v>
      </c>
      <c r="U231" s="50">
        <v>195</v>
      </c>
      <c r="V231" s="50">
        <v>0</v>
      </c>
      <c r="W231" s="12" t="s">
        <v>270</v>
      </c>
    </row>
    <row r="232" spans="2:23" s="4" customFormat="1" ht="12.75">
      <c r="B232" s="49" t="s">
        <v>142</v>
      </c>
      <c r="C232" s="49" t="s">
        <v>585</v>
      </c>
      <c r="D232" s="49" t="s">
        <v>751</v>
      </c>
      <c r="E232" s="50">
        <v>3978</v>
      </c>
      <c r="F232" s="50">
        <v>328</v>
      </c>
      <c r="G232" s="50">
        <v>0</v>
      </c>
      <c r="H232" s="50">
        <v>4306</v>
      </c>
      <c r="I232" s="50">
        <v>214</v>
      </c>
      <c r="J232" s="50">
        <v>0</v>
      </c>
      <c r="K232" s="50">
        <v>0</v>
      </c>
      <c r="L232" s="50">
        <v>214</v>
      </c>
      <c r="M232" s="58">
        <v>0.9462041226747109</v>
      </c>
      <c r="N232" s="58">
        <v>0.9503019043195541</v>
      </c>
      <c r="O232" s="50">
        <v>1113</v>
      </c>
      <c r="P232" s="50">
        <v>0</v>
      </c>
      <c r="Q232" s="50">
        <v>0</v>
      </c>
      <c r="R232" s="50">
        <v>1113</v>
      </c>
      <c r="S232" s="50">
        <v>787</v>
      </c>
      <c r="T232" s="50">
        <v>1900</v>
      </c>
      <c r="U232" s="50">
        <v>34</v>
      </c>
      <c r="V232" s="50">
        <v>0</v>
      </c>
      <c r="W232" s="12" t="s">
        <v>270</v>
      </c>
    </row>
    <row r="233" spans="2:23" s="4" customFormat="1" ht="12.75">
      <c r="B233" s="49" t="s">
        <v>553</v>
      </c>
      <c r="C233" s="49" t="s">
        <v>585</v>
      </c>
      <c r="D233" s="49" t="s">
        <v>651</v>
      </c>
      <c r="E233" s="50">
        <v>0</v>
      </c>
      <c r="F233" s="50">
        <v>0</v>
      </c>
      <c r="G233" s="50">
        <v>1426</v>
      </c>
      <c r="H233" s="50">
        <v>1426</v>
      </c>
      <c r="I233" s="50">
        <v>0</v>
      </c>
      <c r="J233" s="50">
        <v>0</v>
      </c>
      <c r="K233" s="50">
        <v>0</v>
      </c>
      <c r="L233" s="50">
        <v>0</v>
      </c>
      <c r="M233" s="58" t="s">
        <v>840</v>
      </c>
      <c r="N233" s="58">
        <v>1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  <c r="U233" s="50">
        <v>0</v>
      </c>
      <c r="V233" s="50">
        <v>0</v>
      </c>
      <c r="W233" s="12" t="s">
        <v>270</v>
      </c>
    </row>
    <row r="234" spans="2:23" s="4" customFormat="1" ht="12.75">
      <c r="B234" s="49" t="s">
        <v>103</v>
      </c>
      <c r="C234" s="49" t="s">
        <v>585</v>
      </c>
      <c r="D234" s="49" t="s">
        <v>715</v>
      </c>
      <c r="E234" s="50">
        <v>0</v>
      </c>
      <c r="F234" s="50">
        <v>0</v>
      </c>
      <c r="G234" s="50">
        <v>7256</v>
      </c>
      <c r="H234" s="50">
        <v>7256</v>
      </c>
      <c r="I234" s="50">
        <v>0</v>
      </c>
      <c r="J234" s="50">
        <v>0</v>
      </c>
      <c r="K234" s="50">
        <v>18</v>
      </c>
      <c r="L234" s="50">
        <v>18</v>
      </c>
      <c r="M234" s="58" t="s">
        <v>840</v>
      </c>
      <c r="N234" s="58">
        <v>0.9975192943770672</v>
      </c>
      <c r="O234" s="50">
        <v>0</v>
      </c>
      <c r="P234" s="50">
        <v>0</v>
      </c>
      <c r="Q234" s="50">
        <v>0</v>
      </c>
      <c r="R234" s="50">
        <v>0</v>
      </c>
      <c r="S234" s="50">
        <v>25</v>
      </c>
      <c r="T234" s="50">
        <v>25</v>
      </c>
      <c r="U234" s="50">
        <v>0</v>
      </c>
      <c r="V234" s="50">
        <v>0</v>
      </c>
      <c r="W234" s="12" t="s">
        <v>303</v>
      </c>
    </row>
    <row r="235" spans="2:23" s="4" customFormat="1" ht="12.75">
      <c r="B235" s="49" t="s">
        <v>252</v>
      </c>
      <c r="C235" s="49" t="s">
        <v>585</v>
      </c>
      <c r="D235" s="49" t="s">
        <v>659</v>
      </c>
      <c r="E235" s="50">
        <v>0</v>
      </c>
      <c r="F235" s="50">
        <v>0</v>
      </c>
      <c r="G235" s="50">
        <v>4580</v>
      </c>
      <c r="H235" s="50">
        <v>4580</v>
      </c>
      <c r="I235" s="50">
        <v>0</v>
      </c>
      <c r="J235" s="50">
        <v>0</v>
      </c>
      <c r="K235" s="50">
        <v>2</v>
      </c>
      <c r="L235" s="50">
        <v>2</v>
      </c>
      <c r="M235" s="58" t="s">
        <v>840</v>
      </c>
      <c r="N235" s="58">
        <v>0.9995633187772925</v>
      </c>
      <c r="O235" s="50">
        <v>0</v>
      </c>
      <c r="P235" s="50">
        <v>0</v>
      </c>
      <c r="Q235" s="50">
        <v>0</v>
      </c>
      <c r="R235" s="50">
        <v>0</v>
      </c>
      <c r="S235" s="50">
        <v>0</v>
      </c>
      <c r="T235" s="50">
        <v>0</v>
      </c>
      <c r="U235" s="50">
        <v>0</v>
      </c>
      <c r="V235" s="50">
        <v>0</v>
      </c>
      <c r="W235" s="12" t="s">
        <v>285</v>
      </c>
    </row>
    <row r="236" spans="2:23" s="4" customFormat="1" ht="12.75">
      <c r="B236" s="49" t="s">
        <v>178</v>
      </c>
      <c r="C236" s="49" t="s">
        <v>585</v>
      </c>
      <c r="D236" s="49" t="s">
        <v>784</v>
      </c>
      <c r="E236" s="50">
        <v>0</v>
      </c>
      <c r="F236" s="50">
        <v>0</v>
      </c>
      <c r="G236" s="50">
        <v>648</v>
      </c>
      <c r="H236" s="50">
        <v>648</v>
      </c>
      <c r="I236" s="50">
        <v>0</v>
      </c>
      <c r="J236" s="50">
        <v>0</v>
      </c>
      <c r="K236" s="50">
        <v>0</v>
      </c>
      <c r="L236" s="50">
        <v>0</v>
      </c>
      <c r="M236" s="58" t="s">
        <v>840</v>
      </c>
      <c r="N236" s="58">
        <v>1</v>
      </c>
      <c r="O236" s="50">
        <v>0</v>
      </c>
      <c r="P236" s="50">
        <v>0</v>
      </c>
      <c r="Q236" s="50">
        <v>4</v>
      </c>
      <c r="R236" s="50">
        <v>4</v>
      </c>
      <c r="S236" s="50">
        <v>199</v>
      </c>
      <c r="T236" s="50">
        <v>203</v>
      </c>
      <c r="U236" s="50">
        <v>0</v>
      </c>
      <c r="V236" s="50">
        <v>0</v>
      </c>
      <c r="W236" s="12" t="s">
        <v>285</v>
      </c>
    </row>
    <row r="237" spans="2:23" s="4" customFormat="1" ht="12.75">
      <c r="B237" s="49" t="s">
        <v>44</v>
      </c>
      <c r="C237" s="49" t="s">
        <v>585</v>
      </c>
      <c r="D237" s="49" t="s">
        <v>823</v>
      </c>
      <c r="E237" s="50">
        <v>0</v>
      </c>
      <c r="F237" s="50">
        <v>0</v>
      </c>
      <c r="G237" s="50">
        <v>4765</v>
      </c>
      <c r="H237" s="50">
        <v>4765</v>
      </c>
      <c r="I237" s="50">
        <v>0</v>
      </c>
      <c r="J237" s="50">
        <v>0</v>
      </c>
      <c r="K237" s="50">
        <v>11</v>
      </c>
      <c r="L237" s="50">
        <v>11</v>
      </c>
      <c r="M237" s="58" t="s">
        <v>840</v>
      </c>
      <c r="N237" s="58">
        <v>0.9976915005246589</v>
      </c>
      <c r="O237" s="50">
        <v>0</v>
      </c>
      <c r="P237" s="50">
        <v>0</v>
      </c>
      <c r="Q237" s="50">
        <v>0</v>
      </c>
      <c r="R237" s="50">
        <v>0</v>
      </c>
      <c r="S237" s="50">
        <v>0</v>
      </c>
      <c r="T237" s="50">
        <v>0</v>
      </c>
      <c r="U237" s="50">
        <v>0</v>
      </c>
      <c r="V237" s="50">
        <v>0</v>
      </c>
      <c r="W237" s="12" t="s">
        <v>285</v>
      </c>
    </row>
    <row r="238" spans="2:23" s="4" customFormat="1" ht="12.75">
      <c r="B238" s="49" t="s">
        <v>168</v>
      </c>
      <c r="C238" s="49" t="s">
        <v>585</v>
      </c>
      <c r="D238" s="49" t="s">
        <v>774</v>
      </c>
      <c r="E238" s="50">
        <v>8411</v>
      </c>
      <c r="F238" s="50">
        <v>0</v>
      </c>
      <c r="G238" s="50">
        <v>0</v>
      </c>
      <c r="H238" s="50">
        <v>8411</v>
      </c>
      <c r="I238" s="50">
        <v>573</v>
      </c>
      <c r="J238" s="50">
        <v>0</v>
      </c>
      <c r="K238" s="50">
        <v>0</v>
      </c>
      <c r="L238" s="50">
        <v>573</v>
      </c>
      <c r="M238" s="58">
        <v>0.9318749256925455</v>
      </c>
      <c r="N238" s="58">
        <v>0.9318749256925455</v>
      </c>
      <c r="O238" s="50">
        <v>2484</v>
      </c>
      <c r="P238" s="50">
        <v>0</v>
      </c>
      <c r="Q238" s="50">
        <v>0</v>
      </c>
      <c r="R238" s="50">
        <v>2484</v>
      </c>
      <c r="S238" s="50">
        <v>561</v>
      </c>
      <c r="T238" s="50">
        <v>3045</v>
      </c>
      <c r="U238" s="50">
        <v>287</v>
      </c>
      <c r="V238" s="50">
        <v>0</v>
      </c>
      <c r="W238" s="12" t="s">
        <v>310</v>
      </c>
    </row>
    <row r="239" spans="2:23" s="4" customFormat="1" ht="12.75">
      <c r="B239" s="49" t="s">
        <v>85</v>
      </c>
      <c r="C239" s="49" t="s">
        <v>585</v>
      </c>
      <c r="D239" s="49" t="s">
        <v>698</v>
      </c>
      <c r="E239" s="50">
        <v>0</v>
      </c>
      <c r="F239" s="50">
        <v>0</v>
      </c>
      <c r="G239" s="50">
        <v>9416</v>
      </c>
      <c r="H239" s="50">
        <v>9416</v>
      </c>
      <c r="I239" s="50">
        <v>0</v>
      </c>
      <c r="J239" s="50">
        <v>0</v>
      </c>
      <c r="K239" s="50">
        <v>71</v>
      </c>
      <c r="L239" s="50">
        <v>71</v>
      </c>
      <c r="M239" s="58" t="s">
        <v>840</v>
      </c>
      <c r="N239" s="58">
        <v>0.9924596431605778</v>
      </c>
      <c r="O239" s="50">
        <v>0</v>
      </c>
      <c r="P239" s="50">
        <v>0</v>
      </c>
      <c r="Q239" s="50">
        <v>12</v>
      </c>
      <c r="R239" s="50">
        <v>12</v>
      </c>
      <c r="S239" s="50">
        <v>0</v>
      </c>
      <c r="T239" s="50">
        <v>12</v>
      </c>
      <c r="U239" s="50">
        <v>0</v>
      </c>
      <c r="V239" s="50">
        <v>0</v>
      </c>
      <c r="W239" s="12" t="s">
        <v>310</v>
      </c>
    </row>
    <row r="240" spans="2:23" s="4" customFormat="1" ht="12.75">
      <c r="B240" s="49" t="s">
        <v>63</v>
      </c>
      <c r="C240" s="49" t="s">
        <v>585</v>
      </c>
      <c r="D240" s="49" t="s">
        <v>679</v>
      </c>
      <c r="E240" s="50">
        <v>6156</v>
      </c>
      <c r="F240" s="50">
        <v>0</v>
      </c>
      <c r="G240" s="50">
        <v>0</v>
      </c>
      <c r="H240" s="50">
        <v>6156</v>
      </c>
      <c r="I240" s="50">
        <v>516</v>
      </c>
      <c r="J240" s="50">
        <v>0</v>
      </c>
      <c r="K240" s="50">
        <v>0</v>
      </c>
      <c r="L240" s="50">
        <v>516</v>
      </c>
      <c r="M240" s="58">
        <v>0.9161793372319689</v>
      </c>
      <c r="N240" s="58">
        <v>0.9161793372319689</v>
      </c>
      <c r="O240" s="50">
        <v>2073</v>
      </c>
      <c r="P240" s="50">
        <v>0</v>
      </c>
      <c r="Q240" s="50">
        <v>0</v>
      </c>
      <c r="R240" s="50">
        <v>2073</v>
      </c>
      <c r="S240" s="50">
        <v>1378</v>
      </c>
      <c r="T240" s="50">
        <v>3451</v>
      </c>
      <c r="U240" s="50">
        <v>19</v>
      </c>
      <c r="V240" s="50">
        <v>0</v>
      </c>
      <c r="W240" s="12" t="s">
        <v>303</v>
      </c>
    </row>
    <row r="241" spans="2:23" s="4" customFormat="1" ht="12.75">
      <c r="B241" s="49" t="s">
        <v>230</v>
      </c>
      <c r="C241" s="49" t="s">
        <v>585</v>
      </c>
      <c r="D241" s="49" t="s">
        <v>611</v>
      </c>
      <c r="E241" s="50">
        <v>0</v>
      </c>
      <c r="F241" s="50">
        <v>0</v>
      </c>
      <c r="G241" s="50">
        <v>176</v>
      </c>
      <c r="H241" s="50">
        <v>176</v>
      </c>
      <c r="I241" s="50">
        <v>0</v>
      </c>
      <c r="J241" s="50">
        <v>0</v>
      </c>
      <c r="K241" s="50">
        <v>0</v>
      </c>
      <c r="L241" s="50">
        <v>0</v>
      </c>
      <c r="M241" s="58" t="s">
        <v>840</v>
      </c>
      <c r="N241" s="58">
        <v>1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0</v>
      </c>
      <c r="U241" s="50">
        <v>0</v>
      </c>
      <c r="V241" s="50">
        <v>0</v>
      </c>
      <c r="W241" s="12" t="s">
        <v>283</v>
      </c>
    </row>
    <row r="242" spans="2:23" s="4" customFormat="1" ht="12.75">
      <c r="B242" s="49" t="s">
        <v>88</v>
      </c>
      <c r="C242" s="49" t="s">
        <v>585</v>
      </c>
      <c r="D242" s="49" t="s">
        <v>701</v>
      </c>
      <c r="E242" s="50">
        <v>6611</v>
      </c>
      <c r="F242" s="50">
        <v>1388</v>
      </c>
      <c r="G242" s="50">
        <v>0</v>
      </c>
      <c r="H242" s="50">
        <v>7999</v>
      </c>
      <c r="I242" s="50">
        <v>473</v>
      </c>
      <c r="J242" s="50">
        <v>10</v>
      </c>
      <c r="K242" s="50">
        <v>0</v>
      </c>
      <c r="L242" s="50">
        <v>483</v>
      </c>
      <c r="M242" s="58">
        <v>0.9284525790349417</v>
      </c>
      <c r="N242" s="58">
        <v>0.9396174521815227</v>
      </c>
      <c r="O242" s="50">
        <v>1967</v>
      </c>
      <c r="P242" s="50">
        <v>10</v>
      </c>
      <c r="Q242" s="50">
        <v>0</v>
      </c>
      <c r="R242" s="50">
        <v>1977</v>
      </c>
      <c r="S242" s="50">
        <v>1198</v>
      </c>
      <c r="T242" s="50">
        <v>3175</v>
      </c>
      <c r="U242" s="50">
        <v>87</v>
      </c>
      <c r="V242" s="50">
        <v>0</v>
      </c>
      <c r="W242" s="12" t="s">
        <v>280</v>
      </c>
    </row>
    <row r="243" spans="2:23" s="4" customFormat="1" ht="12.75">
      <c r="B243" s="49" t="s">
        <v>54</v>
      </c>
      <c r="C243" s="49" t="s">
        <v>585</v>
      </c>
      <c r="D243" s="49" t="s">
        <v>670</v>
      </c>
      <c r="E243" s="50">
        <v>6368</v>
      </c>
      <c r="F243" s="50">
        <v>0</v>
      </c>
      <c r="G243" s="50">
        <v>2705</v>
      </c>
      <c r="H243" s="50">
        <v>9073</v>
      </c>
      <c r="I243" s="50">
        <v>663</v>
      </c>
      <c r="J243" s="50">
        <v>0</v>
      </c>
      <c r="K243" s="50">
        <v>0</v>
      </c>
      <c r="L243" s="50">
        <v>663</v>
      </c>
      <c r="M243" s="58">
        <v>0.8958856783919598</v>
      </c>
      <c r="N243" s="58">
        <v>0.9269260443072853</v>
      </c>
      <c r="O243" s="50">
        <v>2593</v>
      </c>
      <c r="P243" s="50">
        <v>0</v>
      </c>
      <c r="Q243" s="50">
        <v>0</v>
      </c>
      <c r="R243" s="50">
        <v>2593</v>
      </c>
      <c r="S243" s="50">
        <v>617</v>
      </c>
      <c r="T243" s="50">
        <v>3210</v>
      </c>
      <c r="U243" s="50">
        <v>103</v>
      </c>
      <c r="V243" s="50">
        <v>0</v>
      </c>
      <c r="W243" s="12" t="s">
        <v>279</v>
      </c>
    </row>
    <row r="244" spans="2:23" s="4" customFormat="1" ht="12.75">
      <c r="B244" s="49" t="s">
        <v>105</v>
      </c>
      <c r="C244" s="49" t="s">
        <v>585</v>
      </c>
      <c r="D244" s="49" t="s">
        <v>717</v>
      </c>
      <c r="E244" s="50">
        <v>8832</v>
      </c>
      <c r="F244" s="50">
        <v>1545</v>
      </c>
      <c r="G244" s="50">
        <v>1812</v>
      </c>
      <c r="H244" s="50">
        <v>12189</v>
      </c>
      <c r="I244" s="50">
        <v>957</v>
      </c>
      <c r="J244" s="50">
        <v>24</v>
      </c>
      <c r="K244" s="50">
        <v>4</v>
      </c>
      <c r="L244" s="50">
        <v>985</v>
      </c>
      <c r="M244" s="58">
        <v>0.8916440217391304</v>
      </c>
      <c r="N244" s="58">
        <v>0.9191894330954139</v>
      </c>
      <c r="O244" s="50">
        <v>3143</v>
      </c>
      <c r="P244" s="50">
        <v>11</v>
      </c>
      <c r="Q244" s="50">
        <v>7</v>
      </c>
      <c r="R244" s="50">
        <v>3161</v>
      </c>
      <c r="S244" s="50">
        <v>1867</v>
      </c>
      <c r="T244" s="50">
        <v>5028</v>
      </c>
      <c r="U244" s="50">
        <v>134</v>
      </c>
      <c r="V244" s="50">
        <v>0</v>
      </c>
      <c r="W244" s="12" t="s">
        <v>285</v>
      </c>
    </row>
    <row r="245" spans="2:23" s="4" customFormat="1" ht="12.75">
      <c r="B245" s="49" t="s">
        <v>53</v>
      </c>
      <c r="C245" s="49" t="s">
        <v>585</v>
      </c>
      <c r="D245" s="49" t="s">
        <v>669</v>
      </c>
      <c r="E245" s="50">
        <v>9917</v>
      </c>
      <c r="F245" s="50">
        <v>1985</v>
      </c>
      <c r="G245" s="50">
        <v>0</v>
      </c>
      <c r="H245" s="50">
        <v>11902</v>
      </c>
      <c r="I245" s="50">
        <v>1132</v>
      </c>
      <c r="J245" s="50">
        <v>51</v>
      </c>
      <c r="K245" s="50">
        <v>0</v>
      </c>
      <c r="L245" s="50">
        <v>1183</v>
      </c>
      <c r="M245" s="58">
        <v>0.8858525763839871</v>
      </c>
      <c r="N245" s="58">
        <v>0.9006049403461603</v>
      </c>
      <c r="O245" s="50">
        <v>2955</v>
      </c>
      <c r="P245" s="50">
        <v>11</v>
      </c>
      <c r="Q245" s="50">
        <v>0</v>
      </c>
      <c r="R245" s="50">
        <v>2966</v>
      </c>
      <c r="S245" s="50">
        <v>868</v>
      </c>
      <c r="T245" s="50">
        <v>3834</v>
      </c>
      <c r="U245" s="50">
        <v>275</v>
      </c>
      <c r="V245" s="50">
        <v>0</v>
      </c>
      <c r="W245" s="12" t="s">
        <v>272</v>
      </c>
    </row>
    <row r="246" spans="2:23" s="4" customFormat="1" ht="12.75">
      <c r="B246" s="49" t="s">
        <v>594</v>
      </c>
      <c r="C246" s="49" t="s">
        <v>585</v>
      </c>
      <c r="D246" s="49" t="s">
        <v>605</v>
      </c>
      <c r="E246" s="50">
        <v>0</v>
      </c>
      <c r="F246" s="50">
        <v>0</v>
      </c>
      <c r="G246" s="50">
        <v>374</v>
      </c>
      <c r="H246" s="50">
        <v>374</v>
      </c>
      <c r="I246" s="50">
        <v>0</v>
      </c>
      <c r="J246" s="50">
        <v>0</v>
      </c>
      <c r="K246" s="50">
        <v>0</v>
      </c>
      <c r="L246" s="50">
        <v>0</v>
      </c>
      <c r="M246" s="58" t="s">
        <v>840</v>
      </c>
      <c r="N246" s="58">
        <v>1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0</v>
      </c>
      <c r="U246" s="50">
        <v>0</v>
      </c>
      <c r="V246" s="50">
        <v>0</v>
      </c>
      <c r="W246" s="12" t="s">
        <v>280</v>
      </c>
    </row>
    <row r="247" spans="2:23" s="4" customFormat="1" ht="12.75">
      <c r="B247" s="49" t="s">
        <v>213</v>
      </c>
      <c r="C247" s="49" t="s">
        <v>585</v>
      </c>
      <c r="D247" s="49" t="s">
        <v>819</v>
      </c>
      <c r="E247" s="50">
        <v>11741</v>
      </c>
      <c r="F247" s="50">
        <v>0</v>
      </c>
      <c r="G247" s="50">
        <v>1899</v>
      </c>
      <c r="H247" s="50">
        <v>13640</v>
      </c>
      <c r="I247" s="50">
        <v>800</v>
      </c>
      <c r="J247" s="50">
        <v>0</v>
      </c>
      <c r="K247" s="50">
        <v>1</v>
      </c>
      <c r="L247" s="50">
        <v>801</v>
      </c>
      <c r="M247" s="58">
        <v>0.9318627033472446</v>
      </c>
      <c r="N247" s="58">
        <v>0.9412756598240469</v>
      </c>
      <c r="O247" s="50">
        <v>3395</v>
      </c>
      <c r="P247" s="50">
        <v>0</v>
      </c>
      <c r="Q247" s="50">
        <v>0</v>
      </c>
      <c r="R247" s="50">
        <v>3395</v>
      </c>
      <c r="S247" s="50">
        <v>1376</v>
      </c>
      <c r="T247" s="50">
        <v>4771</v>
      </c>
      <c r="U247" s="50">
        <v>149</v>
      </c>
      <c r="V247" s="50">
        <v>0</v>
      </c>
      <c r="W247" s="12" t="s">
        <v>310</v>
      </c>
    </row>
    <row r="248" spans="2:23" s="4" customFormat="1" ht="12.75">
      <c r="B248" s="49" t="s">
        <v>51</v>
      </c>
      <c r="C248" s="49" t="s">
        <v>585</v>
      </c>
      <c r="D248" s="49" t="s">
        <v>667</v>
      </c>
      <c r="E248" s="50">
        <v>3770</v>
      </c>
      <c r="F248" s="50">
        <v>0</v>
      </c>
      <c r="G248" s="50">
        <v>0</v>
      </c>
      <c r="H248" s="50">
        <v>3770</v>
      </c>
      <c r="I248" s="50">
        <v>473</v>
      </c>
      <c r="J248" s="50">
        <v>0</v>
      </c>
      <c r="K248" s="50">
        <v>0</v>
      </c>
      <c r="L248" s="50">
        <v>473</v>
      </c>
      <c r="M248" s="58">
        <v>0.8745358090185676</v>
      </c>
      <c r="N248" s="58">
        <v>0.8745358090185676</v>
      </c>
      <c r="O248" s="50">
        <v>1098</v>
      </c>
      <c r="P248" s="50">
        <v>0</v>
      </c>
      <c r="Q248" s="50">
        <v>0</v>
      </c>
      <c r="R248" s="50">
        <v>1098</v>
      </c>
      <c r="S248" s="50">
        <v>142</v>
      </c>
      <c r="T248" s="50">
        <v>1240</v>
      </c>
      <c r="U248" s="50">
        <v>0</v>
      </c>
      <c r="V248" s="50">
        <v>0</v>
      </c>
      <c r="W248" s="12" t="s">
        <v>272</v>
      </c>
    </row>
    <row r="249" spans="2:23" s="4" customFormat="1" ht="12.75">
      <c r="B249" s="49" t="s">
        <v>35</v>
      </c>
      <c r="C249" s="49" t="s">
        <v>585</v>
      </c>
      <c r="D249" s="49" t="s">
        <v>621</v>
      </c>
      <c r="E249" s="50">
        <v>0</v>
      </c>
      <c r="F249" s="50">
        <v>0</v>
      </c>
      <c r="G249" s="50">
        <v>2263</v>
      </c>
      <c r="H249" s="50">
        <v>2263</v>
      </c>
      <c r="I249" s="50">
        <v>0</v>
      </c>
      <c r="J249" s="50">
        <v>0</v>
      </c>
      <c r="K249" s="50">
        <v>0</v>
      </c>
      <c r="L249" s="50">
        <v>0</v>
      </c>
      <c r="M249" s="58" t="s">
        <v>840</v>
      </c>
      <c r="N249" s="58">
        <v>1</v>
      </c>
      <c r="O249" s="50">
        <v>0</v>
      </c>
      <c r="P249" s="50">
        <v>0</v>
      </c>
      <c r="Q249" s="50">
        <v>0</v>
      </c>
      <c r="R249" s="50">
        <v>0</v>
      </c>
      <c r="S249" s="50">
        <v>0</v>
      </c>
      <c r="T249" s="50">
        <v>0</v>
      </c>
      <c r="U249" s="50">
        <v>0</v>
      </c>
      <c r="V249" s="50">
        <v>0</v>
      </c>
      <c r="W249" s="12" t="s">
        <v>289</v>
      </c>
    </row>
    <row r="250" spans="1:24" ht="12.75">
      <c r="A250" s="4"/>
      <c r="B250" s="49" t="s">
        <v>588</v>
      </c>
      <c r="C250" s="49" t="s">
        <v>585</v>
      </c>
      <c r="D250" s="49" t="s">
        <v>645</v>
      </c>
      <c r="E250" s="50">
        <v>0</v>
      </c>
      <c r="F250" s="50">
        <v>0</v>
      </c>
      <c r="G250" s="50">
        <v>3498</v>
      </c>
      <c r="H250" s="50">
        <v>3498</v>
      </c>
      <c r="I250" s="50">
        <v>0</v>
      </c>
      <c r="J250" s="50">
        <v>0</v>
      </c>
      <c r="K250" s="50">
        <v>6</v>
      </c>
      <c r="L250" s="50">
        <v>6</v>
      </c>
      <c r="M250" s="58" t="s">
        <v>840</v>
      </c>
      <c r="N250" s="58">
        <v>0.9982847341337907</v>
      </c>
      <c r="O250" s="50">
        <v>0</v>
      </c>
      <c r="P250" s="50">
        <v>0</v>
      </c>
      <c r="Q250" s="50">
        <v>0</v>
      </c>
      <c r="R250" s="50">
        <v>0</v>
      </c>
      <c r="S250" s="50">
        <v>0</v>
      </c>
      <c r="T250" s="50">
        <v>0</v>
      </c>
      <c r="U250" s="50">
        <v>0</v>
      </c>
      <c r="V250" s="50">
        <v>0</v>
      </c>
      <c r="W250" s="15" t="s">
        <v>309</v>
      </c>
      <c r="X250" s="4"/>
    </row>
    <row r="251" spans="1:24" ht="12.75">
      <c r="A251" s="4"/>
      <c r="B251" s="49" t="s">
        <v>246</v>
      </c>
      <c r="C251" s="49" t="s">
        <v>585</v>
      </c>
      <c r="D251" s="49" t="s">
        <v>635</v>
      </c>
      <c r="E251" s="50">
        <v>0</v>
      </c>
      <c r="F251" s="50">
        <v>0</v>
      </c>
      <c r="G251" s="50">
        <v>1400</v>
      </c>
      <c r="H251" s="50">
        <v>1400</v>
      </c>
      <c r="I251" s="50">
        <v>0</v>
      </c>
      <c r="J251" s="50">
        <v>0</v>
      </c>
      <c r="K251" s="50">
        <v>0</v>
      </c>
      <c r="L251" s="50">
        <v>0</v>
      </c>
      <c r="M251" s="58" t="s">
        <v>840</v>
      </c>
      <c r="N251" s="58">
        <v>1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15" t="s">
        <v>272</v>
      </c>
      <c r="X251" s="4"/>
    </row>
    <row r="252" spans="1:24" ht="12.75">
      <c r="A252" s="4"/>
      <c r="B252" s="52" t="s">
        <v>52</v>
      </c>
      <c r="C252" s="52" t="s">
        <v>585</v>
      </c>
      <c r="D252" s="52" t="s">
        <v>668</v>
      </c>
      <c r="E252" s="53">
        <v>4392</v>
      </c>
      <c r="F252" s="53">
        <v>0</v>
      </c>
      <c r="G252" s="53">
        <v>0</v>
      </c>
      <c r="H252" s="53">
        <v>4392</v>
      </c>
      <c r="I252" s="53">
        <v>83</v>
      </c>
      <c r="J252" s="53">
        <v>0</v>
      </c>
      <c r="K252" s="53">
        <v>0</v>
      </c>
      <c r="L252" s="53">
        <v>83</v>
      </c>
      <c r="M252" s="60">
        <v>0.9811020036429873</v>
      </c>
      <c r="N252" s="60">
        <v>0.9811020036429873</v>
      </c>
      <c r="O252" s="53">
        <v>1356</v>
      </c>
      <c r="P252" s="53">
        <v>0</v>
      </c>
      <c r="Q252" s="53">
        <v>0</v>
      </c>
      <c r="R252" s="53">
        <v>1356</v>
      </c>
      <c r="S252" s="53">
        <v>242</v>
      </c>
      <c r="T252" s="53">
        <v>1598</v>
      </c>
      <c r="U252" s="53">
        <v>9</v>
      </c>
      <c r="V252" s="53">
        <v>0</v>
      </c>
      <c r="W252" s="15" t="s">
        <v>303</v>
      </c>
      <c r="X252" s="4"/>
    </row>
    <row r="253" spans="1:24" ht="12.75">
      <c r="A253" s="4"/>
      <c r="B253" s="14"/>
      <c r="C253" s="14"/>
      <c r="E253" s="15"/>
      <c r="F253" s="15"/>
      <c r="G253" s="15"/>
      <c r="H253" s="15"/>
      <c r="I253" s="15"/>
      <c r="J253" s="15"/>
      <c r="K253" s="15"/>
      <c r="L253" s="15"/>
      <c r="M253" s="16"/>
      <c r="N253" s="16"/>
      <c r="O253" s="15"/>
      <c r="P253" s="15"/>
      <c r="Q253" s="15"/>
      <c r="R253" s="15"/>
      <c r="S253" s="15"/>
      <c r="T253" s="15"/>
      <c r="U253" s="15"/>
      <c r="V253" s="15"/>
      <c r="W253" s="15"/>
      <c r="X253" s="4"/>
    </row>
    <row r="254" spans="1:24" ht="12.75" customHeight="1">
      <c r="A254" s="4"/>
      <c r="B254" s="61"/>
      <c r="C254" s="14"/>
      <c r="E254" s="15"/>
      <c r="F254" s="15"/>
      <c r="G254" s="15"/>
      <c r="H254" s="15"/>
      <c r="I254" s="15"/>
      <c r="J254" s="15"/>
      <c r="K254" s="15"/>
      <c r="L254" s="15"/>
      <c r="M254" s="16"/>
      <c r="N254" s="16"/>
      <c r="O254" s="15"/>
      <c r="P254" s="15"/>
      <c r="Q254" s="15"/>
      <c r="R254" s="15"/>
      <c r="S254" s="15"/>
      <c r="T254" s="15"/>
      <c r="U254" s="15"/>
      <c r="V254" s="15"/>
      <c r="W254" s="15"/>
      <c r="X254" s="4"/>
    </row>
    <row r="255" spans="1:24" ht="12.75">
      <c r="A255" s="4"/>
      <c r="B255" s="61"/>
      <c r="C255" s="14" t="s">
        <v>0</v>
      </c>
      <c r="D255" s="14" t="s">
        <v>0</v>
      </c>
      <c r="E255" s="15"/>
      <c r="F255" s="15"/>
      <c r="G255" s="15"/>
      <c r="H255" s="15"/>
      <c r="I255" s="15"/>
      <c r="J255" s="15"/>
      <c r="K255" s="15"/>
      <c r="L255" s="15"/>
      <c r="M255" s="16"/>
      <c r="N255" s="16"/>
      <c r="O255" s="15"/>
      <c r="P255" s="15"/>
      <c r="Q255" s="15"/>
      <c r="R255" s="15"/>
      <c r="S255" s="15"/>
      <c r="T255" s="15"/>
      <c r="U255" s="15"/>
      <c r="V255" s="15"/>
      <c r="W255" s="15"/>
      <c r="X255" s="4"/>
    </row>
    <row r="256" spans="1:24" ht="12.75">
      <c r="A256" s="4"/>
      <c r="B256" s="14"/>
      <c r="C256" s="14" t="s">
        <v>0</v>
      </c>
      <c r="D256" s="14" t="s">
        <v>0</v>
      </c>
      <c r="E256" s="15"/>
      <c r="F256" s="15"/>
      <c r="G256" s="15"/>
      <c r="H256" s="15"/>
      <c r="I256" s="15"/>
      <c r="J256" s="15"/>
      <c r="K256" s="15"/>
      <c r="L256" s="15"/>
      <c r="M256" s="16"/>
      <c r="N256" s="16"/>
      <c r="O256" s="15"/>
      <c r="P256" s="15"/>
      <c r="Q256" s="15"/>
      <c r="R256" s="15"/>
      <c r="S256" s="15"/>
      <c r="T256" s="15"/>
      <c r="U256" s="15"/>
      <c r="V256" s="15"/>
      <c r="W256" s="15"/>
      <c r="X256" s="4"/>
    </row>
    <row r="257" spans="1:24" ht="12.75">
      <c r="A257" s="4"/>
      <c r="B257" s="14"/>
      <c r="C257" s="14" t="s">
        <v>0</v>
      </c>
      <c r="D257" s="14" t="s">
        <v>0</v>
      </c>
      <c r="E257" s="15"/>
      <c r="F257" s="15"/>
      <c r="G257" s="15"/>
      <c r="H257" s="15"/>
      <c r="I257" s="15"/>
      <c r="J257" s="15"/>
      <c r="K257" s="15"/>
      <c r="L257" s="15"/>
      <c r="M257" s="16"/>
      <c r="N257" s="16"/>
      <c r="O257" s="15"/>
      <c r="P257" s="15"/>
      <c r="Q257" s="15"/>
      <c r="R257" s="15"/>
      <c r="S257" s="15"/>
      <c r="T257" s="15"/>
      <c r="U257" s="15"/>
      <c r="V257" s="15"/>
      <c r="W257" s="15"/>
      <c r="X257" s="4"/>
    </row>
    <row r="258" spans="1:24" ht="12.75">
      <c r="A258" s="4"/>
      <c r="B258" s="14"/>
      <c r="C258" s="14" t="s">
        <v>0</v>
      </c>
      <c r="D258" s="14" t="s">
        <v>0</v>
      </c>
      <c r="E258" s="15"/>
      <c r="F258" s="15"/>
      <c r="G258" s="15"/>
      <c r="H258" s="15"/>
      <c r="I258" s="15"/>
      <c r="J258" s="15"/>
      <c r="K258" s="15"/>
      <c r="L258" s="15"/>
      <c r="M258" s="16"/>
      <c r="N258" s="16"/>
      <c r="O258" s="15"/>
      <c r="P258" s="15"/>
      <c r="Q258" s="15"/>
      <c r="R258" s="15"/>
      <c r="S258" s="15"/>
      <c r="T258" s="15"/>
      <c r="U258" s="15"/>
      <c r="V258" s="15"/>
      <c r="W258" s="15"/>
      <c r="X258" s="4"/>
    </row>
    <row r="259" spans="1:24" ht="12.75">
      <c r="A259" s="4"/>
      <c r="B259" s="14"/>
      <c r="C259" s="14" t="s">
        <v>0</v>
      </c>
      <c r="D259" s="14" t="s">
        <v>0</v>
      </c>
      <c r="E259" s="15"/>
      <c r="F259" s="15"/>
      <c r="G259" s="15"/>
      <c r="H259" s="15"/>
      <c r="I259" s="15"/>
      <c r="J259" s="15"/>
      <c r="K259" s="15"/>
      <c r="L259" s="15"/>
      <c r="M259" s="16"/>
      <c r="N259" s="16"/>
      <c r="O259" s="15"/>
      <c r="P259" s="15"/>
      <c r="Q259" s="15"/>
      <c r="R259" s="15"/>
      <c r="S259" s="15"/>
      <c r="T259" s="15"/>
      <c r="U259" s="15"/>
      <c r="V259" s="15"/>
      <c r="W259" s="15"/>
      <c r="X259" s="4"/>
    </row>
    <row r="260" spans="1:24" ht="12.75">
      <c r="A260" s="4"/>
      <c r="B260" s="14"/>
      <c r="C260" s="14" t="s">
        <v>0</v>
      </c>
      <c r="D260" s="14" t="s">
        <v>0</v>
      </c>
      <c r="E260" s="15"/>
      <c r="F260" s="15"/>
      <c r="G260" s="15"/>
      <c r="H260" s="15"/>
      <c r="I260" s="15"/>
      <c r="J260" s="15"/>
      <c r="K260" s="15"/>
      <c r="L260" s="15"/>
      <c r="M260" s="16"/>
      <c r="N260" s="16"/>
      <c r="O260" s="15"/>
      <c r="P260" s="15"/>
      <c r="Q260" s="15"/>
      <c r="R260" s="15"/>
      <c r="S260" s="15"/>
      <c r="T260" s="15"/>
      <c r="U260" s="15"/>
      <c r="V260" s="15"/>
      <c r="W260" s="15"/>
      <c r="X260" s="4"/>
    </row>
    <row r="261" spans="1:24" ht="12.75">
      <c r="A261" s="4"/>
      <c r="B261" s="14"/>
      <c r="C261" s="14" t="s">
        <v>0</v>
      </c>
      <c r="D261" s="14" t="s">
        <v>0</v>
      </c>
      <c r="E261" s="15"/>
      <c r="F261" s="15"/>
      <c r="G261" s="15"/>
      <c r="H261" s="15"/>
      <c r="I261" s="15"/>
      <c r="J261" s="15"/>
      <c r="K261" s="15"/>
      <c r="L261" s="15"/>
      <c r="M261" s="16"/>
      <c r="N261" s="16"/>
      <c r="O261" s="15"/>
      <c r="P261" s="15"/>
      <c r="Q261" s="15"/>
      <c r="R261" s="15"/>
      <c r="S261" s="15"/>
      <c r="T261" s="15"/>
      <c r="U261" s="15"/>
      <c r="V261" s="15"/>
      <c r="W261" s="15"/>
      <c r="X261" s="4"/>
    </row>
    <row r="262" spans="1:24" ht="12.75">
      <c r="A262" s="4"/>
      <c r="B262" s="14"/>
      <c r="C262" s="14" t="s">
        <v>0</v>
      </c>
      <c r="D262" s="14" t="s">
        <v>0</v>
      </c>
      <c r="E262" s="15"/>
      <c r="F262" s="15"/>
      <c r="G262" s="15"/>
      <c r="H262" s="15"/>
      <c r="I262" s="15"/>
      <c r="J262" s="15"/>
      <c r="K262" s="15"/>
      <c r="L262" s="15"/>
      <c r="M262" s="16"/>
      <c r="N262" s="16"/>
      <c r="O262" s="15"/>
      <c r="P262" s="15"/>
      <c r="Q262" s="15"/>
      <c r="R262" s="15"/>
      <c r="S262" s="15"/>
      <c r="T262" s="15"/>
      <c r="U262" s="15"/>
      <c r="V262" s="15"/>
      <c r="W262" s="15"/>
      <c r="X262" s="4"/>
    </row>
    <row r="263" spans="1:24" ht="12.75">
      <c r="A263" s="4"/>
      <c r="B263" s="14"/>
      <c r="C263" s="14" t="s">
        <v>0</v>
      </c>
      <c r="D263" s="14" t="s">
        <v>0</v>
      </c>
      <c r="E263" s="15"/>
      <c r="F263" s="15"/>
      <c r="G263" s="15"/>
      <c r="H263" s="15"/>
      <c r="I263" s="15"/>
      <c r="J263" s="15"/>
      <c r="K263" s="15"/>
      <c r="L263" s="15"/>
      <c r="M263" s="16"/>
      <c r="N263" s="16"/>
      <c r="O263" s="15"/>
      <c r="P263" s="15"/>
      <c r="Q263" s="15"/>
      <c r="R263" s="15"/>
      <c r="S263" s="15"/>
      <c r="T263" s="15"/>
      <c r="U263" s="15"/>
      <c r="V263" s="15"/>
      <c r="W263" s="15"/>
      <c r="X263" s="4"/>
    </row>
    <row r="264" spans="1:24" ht="12.75">
      <c r="A264" s="4"/>
      <c r="B264" s="14"/>
      <c r="C264" s="14" t="s">
        <v>0</v>
      </c>
      <c r="D264" s="14" t="s">
        <v>0</v>
      </c>
      <c r="E264" s="15"/>
      <c r="F264" s="15"/>
      <c r="G264" s="15"/>
      <c r="H264" s="15"/>
      <c r="I264" s="15"/>
      <c r="J264" s="15"/>
      <c r="K264" s="15"/>
      <c r="L264" s="15"/>
      <c r="M264" s="16"/>
      <c r="N264" s="16"/>
      <c r="O264" s="15"/>
      <c r="P264" s="15"/>
      <c r="Q264" s="15"/>
      <c r="R264" s="15"/>
      <c r="S264" s="15"/>
      <c r="T264" s="15"/>
      <c r="U264" s="15"/>
      <c r="V264" s="15"/>
      <c r="W264" s="15"/>
      <c r="X264" s="4"/>
    </row>
    <row r="265" spans="1:24" ht="12.75">
      <c r="A265" s="4"/>
      <c r="B265" s="14"/>
      <c r="C265" s="14" t="s">
        <v>0</v>
      </c>
      <c r="D265" s="14" t="s">
        <v>0</v>
      </c>
      <c r="E265" s="15"/>
      <c r="F265" s="15"/>
      <c r="G265" s="15"/>
      <c r="H265" s="15"/>
      <c r="I265" s="15"/>
      <c r="J265" s="15"/>
      <c r="K265" s="15"/>
      <c r="L265" s="15"/>
      <c r="M265" s="16"/>
      <c r="N265" s="16"/>
      <c r="O265" s="15"/>
      <c r="P265" s="15"/>
      <c r="Q265" s="15"/>
      <c r="R265" s="15"/>
      <c r="S265" s="15"/>
      <c r="T265" s="15"/>
      <c r="U265" s="15"/>
      <c r="V265" s="15"/>
      <c r="W265" s="15"/>
      <c r="X265" s="4"/>
    </row>
    <row r="266" spans="1:24" ht="12.75">
      <c r="A266" s="4"/>
      <c r="B266" s="14"/>
      <c r="C266" s="14" t="s">
        <v>0</v>
      </c>
      <c r="D266" s="14" t="s">
        <v>0</v>
      </c>
      <c r="E266" s="15"/>
      <c r="F266" s="15"/>
      <c r="G266" s="15"/>
      <c r="H266" s="15"/>
      <c r="I266" s="15"/>
      <c r="J266" s="15"/>
      <c r="K266" s="15"/>
      <c r="L266" s="15"/>
      <c r="M266" s="16"/>
      <c r="N266" s="16"/>
      <c r="O266" s="15"/>
      <c r="P266" s="15"/>
      <c r="Q266" s="15"/>
      <c r="R266" s="15"/>
      <c r="S266" s="15"/>
      <c r="T266" s="15"/>
      <c r="U266" s="15"/>
      <c r="V266" s="15"/>
      <c r="W266" s="15"/>
      <c r="X266" s="4"/>
    </row>
    <row r="267" spans="2:24" ht="12.75">
      <c r="B267" s="14"/>
      <c r="C267" s="14" t="s">
        <v>0</v>
      </c>
      <c r="D267" s="14" t="s">
        <v>0</v>
      </c>
      <c r="E267" s="15"/>
      <c r="F267" s="15"/>
      <c r="G267" s="15"/>
      <c r="H267" s="15"/>
      <c r="I267" s="15"/>
      <c r="J267" s="15"/>
      <c r="K267" s="15"/>
      <c r="L267" s="15"/>
      <c r="M267" s="16"/>
      <c r="N267" s="16"/>
      <c r="O267" s="15"/>
      <c r="P267" s="15"/>
      <c r="Q267" s="15"/>
      <c r="R267" s="15"/>
      <c r="S267" s="15"/>
      <c r="T267" s="15"/>
      <c r="U267" s="15"/>
      <c r="V267" s="15"/>
      <c r="W267" s="15"/>
      <c r="X267" s="4"/>
    </row>
    <row r="268" spans="2:24" ht="12.75">
      <c r="B268" s="14"/>
      <c r="C268" s="14" t="s">
        <v>0</v>
      </c>
      <c r="D268" s="14" t="s">
        <v>0</v>
      </c>
      <c r="E268" s="15"/>
      <c r="F268" s="15"/>
      <c r="G268" s="15"/>
      <c r="H268" s="15"/>
      <c r="I268" s="15"/>
      <c r="J268" s="15"/>
      <c r="K268" s="15"/>
      <c r="L268" s="15"/>
      <c r="M268" s="16"/>
      <c r="N268" s="16"/>
      <c r="O268" s="15"/>
      <c r="P268" s="15"/>
      <c r="Q268" s="15"/>
      <c r="R268" s="15"/>
      <c r="S268" s="15"/>
      <c r="T268" s="15"/>
      <c r="U268" s="15"/>
      <c r="V268" s="15"/>
      <c r="W268" s="15"/>
      <c r="X268" s="4"/>
    </row>
    <row r="269" spans="2:24" ht="12.75">
      <c r="B269" s="14"/>
      <c r="C269" s="14" t="s">
        <v>0</v>
      </c>
      <c r="D269" s="14" t="s">
        <v>0</v>
      </c>
      <c r="E269" s="15"/>
      <c r="F269" s="15"/>
      <c r="G269" s="15"/>
      <c r="H269" s="15"/>
      <c r="I269" s="15"/>
      <c r="J269" s="15"/>
      <c r="K269" s="15"/>
      <c r="L269" s="15"/>
      <c r="M269" s="16"/>
      <c r="N269" s="16"/>
      <c r="O269" s="15"/>
      <c r="P269" s="15"/>
      <c r="Q269" s="15"/>
      <c r="R269" s="15"/>
      <c r="S269" s="15"/>
      <c r="T269" s="15"/>
      <c r="U269" s="15"/>
      <c r="V269" s="15"/>
      <c r="W269" s="15"/>
      <c r="X269" s="4"/>
    </row>
    <row r="270" spans="2:24" ht="12.75">
      <c r="B270" s="14"/>
      <c r="C270" s="14" t="s">
        <v>0</v>
      </c>
      <c r="D270" s="14" t="s">
        <v>0</v>
      </c>
      <c r="E270" s="15"/>
      <c r="F270" s="15"/>
      <c r="G270" s="15"/>
      <c r="H270" s="15"/>
      <c r="I270" s="15"/>
      <c r="J270" s="15"/>
      <c r="K270" s="15"/>
      <c r="L270" s="15"/>
      <c r="M270" s="16"/>
      <c r="N270" s="16"/>
      <c r="O270" s="15"/>
      <c r="P270" s="15"/>
      <c r="Q270" s="15"/>
      <c r="R270" s="15"/>
      <c r="S270" s="15"/>
      <c r="T270" s="15"/>
      <c r="U270" s="15"/>
      <c r="V270" s="15"/>
      <c r="W270" s="15"/>
      <c r="X270" s="4"/>
    </row>
    <row r="271" spans="2:24" ht="12.75">
      <c r="B271" s="14"/>
      <c r="C271" s="14" t="s">
        <v>0</v>
      </c>
      <c r="D271" s="14" t="s">
        <v>0</v>
      </c>
      <c r="E271" s="15"/>
      <c r="F271" s="15"/>
      <c r="G271" s="15"/>
      <c r="H271" s="15"/>
      <c r="I271" s="15"/>
      <c r="J271" s="15"/>
      <c r="K271" s="15"/>
      <c r="L271" s="15"/>
      <c r="M271" s="16"/>
      <c r="N271" s="16"/>
      <c r="O271" s="15"/>
      <c r="P271" s="15"/>
      <c r="Q271" s="15"/>
      <c r="R271" s="15"/>
      <c r="S271" s="15"/>
      <c r="T271" s="15"/>
      <c r="U271" s="15"/>
      <c r="V271" s="15"/>
      <c r="W271" s="15"/>
      <c r="X271" s="4"/>
    </row>
    <row r="272" spans="2:24" ht="12.75">
      <c r="B272" s="14"/>
      <c r="C272" s="14" t="s">
        <v>0</v>
      </c>
      <c r="D272" s="14" t="s">
        <v>0</v>
      </c>
      <c r="E272" s="15"/>
      <c r="F272" s="15"/>
      <c r="G272" s="15"/>
      <c r="H272" s="15"/>
      <c r="I272" s="15"/>
      <c r="J272" s="15"/>
      <c r="K272" s="15"/>
      <c r="L272" s="15"/>
      <c r="M272" s="16"/>
      <c r="N272" s="16"/>
      <c r="O272" s="15"/>
      <c r="P272" s="15"/>
      <c r="Q272" s="15"/>
      <c r="R272" s="15"/>
      <c r="S272" s="15"/>
      <c r="T272" s="15"/>
      <c r="U272" s="15"/>
      <c r="V272" s="15"/>
      <c r="W272" s="15"/>
      <c r="X272" s="4"/>
    </row>
    <row r="273" spans="2:24" ht="26.25" customHeight="1">
      <c r="B273" s="21"/>
      <c r="C273" s="14" t="s">
        <v>0</v>
      </c>
      <c r="D273" s="21" t="s">
        <v>0</v>
      </c>
      <c r="E273" s="21"/>
      <c r="F273" s="21"/>
      <c r="G273" s="21"/>
      <c r="H273" s="15"/>
      <c r="I273" s="15"/>
      <c r="J273" s="15"/>
      <c r="K273" s="15"/>
      <c r="L273" s="15"/>
      <c r="M273" s="16"/>
      <c r="N273" s="16"/>
      <c r="O273" s="15"/>
      <c r="P273" s="15"/>
      <c r="Q273" s="15"/>
      <c r="R273" s="15"/>
      <c r="S273" s="15"/>
      <c r="T273" s="15"/>
      <c r="U273" s="15"/>
      <c r="V273" s="15"/>
      <c r="W273" s="15"/>
      <c r="X273" s="4"/>
    </row>
    <row r="274" spans="2:24" ht="12.75">
      <c r="B274" s="14"/>
      <c r="C274" s="14" t="s">
        <v>0</v>
      </c>
      <c r="D274" s="14" t="s">
        <v>0</v>
      </c>
      <c r="E274" s="15"/>
      <c r="F274" s="15"/>
      <c r="G274" s="15"/>
      <c r="H274" s="15"/>
      <c r="I274" s="15"/>
      <c r="J274" s="15"/>
      <c r="K274" s="15"/>
      <c r="L274" s="15"/>
      <c r="M274" s="16"/>
      <c r="N274" s="16"/>
      <c r="O274" s="15"/>
      <c r="P274" s="15"/>
      <c r="Q274" s="15"/>
      <c r="R274" s="15"/>
      <c r="S274" s="15"/>
      <c r="T274" s="15"/>
      <c r="U274" s="15"/>
      <c r="V274" s="15"/>
      <c r="W274" s="15"/>
      <c r="X274" s="4"/>
    </row>
    <row r="275" spans="2:24" ht="12.75">
      <c r="B275" s="14"/>
      <c r="C275" s="14" t="s">
        <v>0</v>
      </c>
      <c r="D275" s="14" t="s">
        <v>0</v>
      </c>
      <c r="E275" s="15"/>
      <c r="F275" s="15"/>
      <c r="G275" s="15"/>
      <c r="H275" s="15"/>
      <c r="I275" s="15"/>
      <c r="J275" s="15"/>
      <c r="K275" s="15"/>
      <c r="L275" s="15"/>
      <c r="M275" s="16"/>
      <c r="N275" s="16"/>
      <c r="O275" s="15"/>
      <c r="P275" s="15"/>
      <c r="Q275" s="15"/>
      <c r="R275" s="15"/>
      <c r="S275" s="15"/>
      <c r="T275" s="15"/>
      <c r="U275" s="15"/>
      <c r="V275" s="15"/>
      <c r="W275" s="15"/>
      <c r="X275" s="4"/>
    </row>
    <row r="276" spans="2:24" ht="12.75">
      <c r="B276" s="14"/>
      <c r="C276" s="14" t="s">
        <v>0</v>
      </c>
      <c r="D276" s="14" t="s">
        <v>0</v>
      </c>
      <c r="E276" s="15"/>
      <c r="F276" s="15"/>
      <c r="G276" s="15"/>
      <c r="H276" s="15"/>
      <c r="I276" s="15"/>
      <c r="J276" s="15"/>
      <c r="K276" s="15"/>
      <c r="L276" s="15"/>
      <c r="M276" s="16"/>
      <c r="N276" s="16"/>
      <c r="O276" s="15"/>
      <c r="P276" s="15"/>
      <c r="Q276" s="15"/>
      <c r="R276" s="15"/>
      <c r="S276" s="15"/>
      <c r="T276" s="15"/>
      <c r="U276" s="15"/>
      <c r="V276" s="15"/>
      <c r="W276" s="15"/>
      <c r="X276" s="4"/>
    </row>
    <row r="277" spans="2:24" ht="12.75">
      <c r="B277" s="14"/>
      <c r="C277" s="14" t="s">
        <v>0</v>
      </c>
      <c r="D277" s="14" t="s">
        <v>0</v>
      </c>
      <c r="E277" s="15"/>
      <c r="F277" s="15"/>
      <c r="G277" s="15"/>
      <c r="H277" s="15"/>
      <c r="I277" s="15"/>
      <c r="J277" s="15"/>
      <c r="K277" s="15"/>
      <c r="L277" s="15"/>
      <c r="M277" s="16"/>
      <c r="N277" s="16"/>
      <c r="O277" s="15"/>
      <c r="P277" s="15"/>
      <c r="Q277" s="15"/>
      <c r="R277" s="15"/>
      <c r="S277" s="15"/>
      <c r="T277" s="15"/>
      <c r="U277" s="15"/>
      <c r="V277" s="15"/>
      <c r="W277" s="15"/>
      <c r="X277" s="4"/>
    </row>
    <row r="278" spans="2:24" ht="12.75">
      <c r="B278" s="14"/>
      <c r="C278" s="14" t="s">
        <v>0</v>
      </c>
      <c r="D278" s="14" t="s">
        <v>0</v>
      </c>
      <c r="E278" s="15"/>
      <c r="F278" s="15"/>
      <c r="G278" s="15"/>
      <c r="H278" s="15"/>
      <c r="I278" s="15"/>
      <c r="J278" s="15"/>
      <c r="K278" s="15"/>
      <c r="L278" s="15"/>
      <c r="M278" s="16"/>
      <c r="N278" s="16"/>
      <c r="O278" s="15"/>
      <c r="P278" s="15"/>
      <c r="Q278" s="15"/>
      <c r="R278" s="15"/>
      <c r="S278" s="15"/>
      <c r="T278" s="15"/>
      <c r="U278" s="15"/>
      <c r="V278" s="15"/>
      <c r="W278" s="15"/>
      <c r="X278" s="4"/>
    </row>
    <row r="279" spans="2:24" ht="12.75">
      <c r="B279" s="14"/>
      <c r="C279" s="14" t="s">
        <v>0</v>
      </c>
      <c r="D279" s="14" t="s">
        <v>0</v>
      </c>
      <c r="E279" s="15"/>
      <c r="F279" s="15"/>
      <c r="G279" s="15"/>
      <c r="H279" s="15"/>
      <c r="I279" s="15"/>
      <c r="J279" s="15"/>
      <c r="K279" s="15"/>
      <c r="L279" s="15"/>
      <c r="M279" s="16"/>
      <c r="N279" s="16"/>
      <c r="O279" s="15"/>
      <c r="P279" s="15"/>
      <c r="Q279" s="15"/>
      <c r="R279" s="15"/>
      <c r="S279" s="15"/>
      <c r="T279" s="15"/>
      <c r="U279" s="15"/>
      <c r="V279" s="15"/>
      <c r="W279" s="15"/>
      <c r="X279" s="4"/>
    </row>
    <row r="280" spans="2:24" ht="12.75">
      <c r="B280" s="17"/>
      <c r="C280" s="14" t="s">
        <v>0</v>
      </c>
      <c r="D280" s="17" t="s">
        <v>0</v>
      </c>
      <c r="E280" s="18"/>
      <c r="F280" s="18"/>
      <c r="G280" s="17"/>
      <c r="W280" s="15"/>
      <c r="X280" s="4"/>
    </row>
    <row r="281" spans="2:24" ht="12.75">
      <c r="B281" s="19"/>
      <c r="C281" s="14" t="s">
        <v>0</v>
      </c>
      <c r="D281" s="19" t="s">
        <v>0</v>
      </c>
      <c r="E281" s="20"/>
      <c r="F281" s="20"/>
      <c r="G281" s="20"/>
      <c r="W281" s="15"/>
      <c r="X281" s="4"/>
    </row>
    <row r="282" spans="2:24" ht="12.75">
      <c r="B282" s="14"/>
      <c r="C282" s="14" t="s">
        <v>0</v>
      </c>
      <c r="D282" s="14" t="s">
        <v>0</v>
      </c>
      <c r="W282" s="15"/>
      <c r="X282" s="4"/>
    </row>
    <row r="283" spans="2:24" ht="12.75">
      <c r="B283" s="14"/>
      <c r="C283" s="14" t="s">
        <v>0</v>
      </c>
      <c r="D283" s="14" t="s">
        <v>0</v>
      </c>
      <c r="W283" s="15"/>
      <c r="X283" s="4"/>
    </row>
    <row r="284" spans="2:24" ht="12.75">
      <c r="B284" s="14"/>
      <c r="C284" s="14" t="s">
        <v>0</v>
      </c>
      <c r="D284" s="14" t="s">
        <v>0</v>
      </c>
      <c r="W284" s="15"/>
      <c r="X284" s="4"/>
    </row>
    <row r="285" spans="2:24" ht="12.75">
      <c r="B285" s="14"/>
      <c r="C285" s="14" t="s">
        <v>0</v>
      </c>
      <c r="D285" s="14" t="s">
        <v>0</v>
      </c>
      <c r="W285" s="15"/>
      <c r="X285" s="4"/>
    </row>
    <row r="286" spans="2:24" ht="12.75">
      <c r="B286" s="14"/>
      <c r="C286" s="14" t="s">
        <v>0</v>
      </c>
      <c r="D286" s="14" t="s">
        <v>0</v>
      </c>
      <c r="W286" s="15"/>
      <c r="X286" s="4"/>
    </row>
    <row r="287" spans="2:24" ht="12.75">
      <c r="B287" s="14"/>
      <c r="C287" s="14" t="s">
        <v>0</v>
      </c>
      <c r="D287" s="14" t="s">
        <v>0</v>
      </c>
      <c r="W287" s="15"/>
      <c r="X287" s="4"/>
    </row>
    <row r="288" spans="2:24" ht="12.75">
      <c r="B288" s="14"/>
      <c r="C288" s="14" t="s">
        <v>0</v>
      </c>
      <c r="D288" s="14" t="s">
        <v>0</v>
      </c>
      <c r="W288" s="15"/>
      <c r="X288" s="4"/>
    </row>
    <row r="289" spans="2:24" ht="12.75">
      <c r="B289" s="14"/>
      <c r="C289" s="14" t="s">
        <v>0</v>
      </c>
      <c r="D289" s="14" t="s">
        <v>0</v>
      </c>
      <c r="W289" s="15"/>
      <c r="X289" s="4"/>
    </row>
    <row r="290" spans="2:24" ht="12.75">
      <c r="B290" s="14"/>
      <c r="C290" s="14" t="s">
        <v>0</v>
      </c>
      <c r="D290" s="14" t="s">
        <v>0</v>
      </c>
      <c r="W290" s="15"/>
      <c r="X290" s="4"/>
    </row>
    <row r="291" spans="2:24" ht="12.75">
      <c r="B291" s="4" t="s">
        <v>0</v>
      </c>
      <c r="C291" s="4" t="s">
        <v>0</v>
      </c>
      <c r="D291" s="14" t="s">
        <v>0</v>
      </c>
      <c r="W291" s="15"/>
      <c r="X291" s="4"/>
    </row>
    <row r="292" spans="2:24" ht="12.75">
      <c r="B292" s="4" t="s">
        <v>0</v>
      </c>
      <c r="C292" s="4" t="s">
        <v>0</v>
      </c>
      <c r="D292" s="14" t="s">
        <v>0</v>
      </c>
      <c r="W292" s="15"/>
      <c r="X292" s="4"/>
    </row>
    <row r="293" spans="2:24" ht="12.75">
      <c r="B293" s="4" t="s">
        <v>0</v>
      </c>
      <c r="C293" s="4" t="s">
        <v>0</v>
      </c>
      <c r="D293" s="14" t="s">
        <v>0</v>
      </c>
      <c r="W293" s="15"/>
      <c r="X293" s="4"/>
    </row>
    <row r="294" spans="2:24" ht="12.75">
      <c r="B294" s="4" t="s">
        <v>0</v>
      </c>
      <c r="C294" s="4" t="s">
        <v>0</v>
      </c>
      <c r="D294" s="14" t="s">
        <v>0</v>
      </c>
      <c r="W294" s="15"/>
      <c r="X294" s="4"/>
    </row>
    <row r="295" spans="2:24" ht="12.75">
      <c r="B295" s="4" t="s">
        <v>0</v>
      </c>
      <c r="C295" s="4" t="s">
        <v>0</v>
      </c>
      <c r="D295" s="14" t="s">
        <v>0</v>
      </c>
      <c r="W295" s="15"/>
      <c r="X295" s="4"/>
    </row>
    <row r="296" spans="2:24" ht="12.75">
      <c r="B296" s="4" t="s">
        <v>0</v>
      </c>
      <c r="C296" s="4" t="s">
        <v>0</v>
      </c>
      <c r="D296" s="14" t="s">
        <v>0</v>
      </c>
      <c r="W296" s="15"/>
      <c r="X296" s="4"/>
    </row>
    <row r="297" spans="2:24" ht="12.75">
      <c r="B297" s="4" t="s">
        <v>0</v>
      </c>
      <c r="C297" s="4" t="s">
        <v>0</v>
      </c>
      <c r="D297" s="14" t="s">
        <v>0</v>
      </c>
      <c r="W297" s="15"/>
      <c r="X297" s="4"/>
    </row>
    <row r="298" spans="2:24" ht="12.75">
      <c r="B298" s="4" t="s">
        <v>0</v>
      </c>
      <c r="C298" s="4" t="s">
        <v>0</v>
      </c>
      <c r="D298" s="14" t="s">
        <v>0</v>
      </c>
      <c r="W298" s="15"/>
      <c r="X298" s="4"/>
    </row>
    <row r="299" spans="2:24" ht="12.75">
      <c r="B299" s="4" t="s">
        <v>0</v>
      </c>
      <c r="C299" s="4" t="s">
        <v>0</v>
      </c>
      <c r="D299" s="14" t="s">
        <v>0</v>
      </c>
      <c r="W299" s="15"/>
      <c r="X299" s="4"/>
    </row>
    <row r="300" spans="2:24" ht="12.75">
      <c r="B300" s="4" t="s">
        <v>0</v>
      </c>
      <c r="C300" s="4" t="s">
        <v>0</v>
      </c>
      <c r="D300" s="14" t="s">
        <v>0</v>
      </c>
      <c r="W300" s="15"/>
      <c r="X300" s="4"/>
    </row>
    <row r="301" spans="2:24" ht="12.75">
      <c r="B301" s="4" t="s">
        <v>0</v>
      </c>
      <c r="C301" s="4" t="s">
        <v>0</v>
      </c>
      <c r="D301" s="14" t="s">
        <v>0</v>
      </c>
      <c r="W301" s="15"/>
      <c r="X301" s="4"/>
    </row>
    <row r="302" spans="2:24" ht="12.75">
      <c r="B302" s="4" t="s">
        <v>0</v>
      </c>
      <c r="C302" s="4" t="s">
        <v>0</v>
      </c>
      <c r="D302" s="14" t="s">
        <v>0</v>
      </c>
      <c r="W302" s="15"/>
      <c r="X302" s="4"/>
    </row>
    <row r="303" spans="2:24" ht="12.75">
      <c r="B303" s="4" t="s">
        <v>0</v>
      </c>
      <c r="C303" s="4" t="s">
        <v>0</v>
      </c>
      <c r="D303" s="14" t="s">
        <v>0</v>
      </c>
      <c r="W303" s="15"/>
      <c r="X303" s="4"/>
    </row>
    <row r="304" spans="2:24" ht="12.75">
      <c r="B304" s="4" t="s">
        <v>0</v>
      </c>
      <c r="C304" s="4" t="s">
        <v>0</v>
      </c>
      <c r="D304" s="14" t="s">
        <v>0</v>
      </c>
      <c r="W304" s="15"/>
      <c r="X304" s="4"/>
    </row>
    <row r="305" spans="2:24" ht="12.75">
      <c r="B305" s="4" t="s">
        <v>0</v>
      </c>
      <c r="C305" s="4" t="s">
        <v>0</v>
      </c>
      <c r="D305" s="14" t="s">
        <v>0</v>
      </c>
      <c r="W305" s="15"/>
      <c r="X305" s="4"/>
    </row>
    <row r="306" spans="2:24" ht="12.75">
      <c r="B306" s="4" t="s">
        <v>0</v>
      </c>
      <c r="C306" s="4" t="s">
        <v>0</v>
      </c>
      <c r="D306" s="14" t="s">
        <v>0</v>
      </c>
      <c r="W306" s="15"/>
      <c r="X306" s="4"/>
    </row>
    <row r="307" spans="2:24" ht="12.75">
      <c r="B307" s="4" t="s">
        <v>0</v>
      </c>
      <c r="C307" s="4" t="s">
        <v>0</v>
      </c>
      <c r="D307" s="14" t="s">
        <v>0</v>
      </c>
      <c r="W307" s="15"/>
      <c r="X307" s="4"/>
    </row>
    <row r="308" spans="2:24" ht="12.75">
      <c r="B308" s="4" t="s">
        <v>0</v>
      </c>
      <c r="C308" s="4" t="s">
        <v>0</v>
      </c>
      <c r="D308" s="14" t="s">
        <v>0</v>
      </c>
      <c r="W308" s="15"/>
      <c r="X308" s="4"/>
    </row>
    <row r="309" spans="2:24" ht="12.75">
      <c r="B309" s="4" t="s">
        <v>0</v>
      </c>
      <c r="C309" s="4" t="s">
        <v>0</v>
      </c>
      <c r="D309" s="14" t="s">
        <v>0</v>
      </c>
      <c r="W309" s="15"/>
      <c r="X309" s="4"/>
    </row>
    <row r="310" spans="2:24" ht="12.75">
      <c r="B310" s="4" t="s">
        <v>0</v>
      </c>
      <c r="C310" s="4" t="s">
        <v>0</v>
      </c>
      <c r="D310" s="14" t="s">
        <v>0</v>
      </c>
      <c r="W310" s="15"/>
      <c r="X310" s="4"/>
    </row>
    <row r="311" spans="2:24" ht="12.75">
      <c r="B311" s="4" t="s">
        <v>0</v>
      </c>
      <c r="C311" s="4" t="s">
        <v>0</v>
      </c>
      <c r="D311" s="14" t="s">
        <v>0</v>
      </c>
      <c r="W311" s="15"/>
      <c r="X311" s="4"/>
    </row>
    <row r="312" spans="2:24" ht="12.75">
      <c r="B312" s="4" t="s">
        <v>0</v>
      </c>
      <c r="C312" s="4" t="s">
        <v>0</v>
      </c>
      <c r="D312" s="14" t="s">
        <v>0</v>
      </c>
      <c r="W312" s="15"/>
      <c r="X312" s="4"/>
    </row>
    <row r="313" spans="2:24" ht="12.75">
      <c r="B313" s="4" t="s">
        <v>0</v>
      </c>
      <c r="C313" s="4" t="s">
        <v>0</v>
      </c>
      <c r="D313" s="14" t="s">
        <v>0</v>
      </c>
      <c r="W313" s="15"/>
      <c r="X313" s="4"/>
    </row>
    <row r="314" spans="2:24" ht="12.75">
      <c r="B314" s="4" t="s">
        <v>0</v>
      </c>
      <c r="C314" s="4" t="s">
        <v>0</v>
      </c>
      <c r="D314" s="14" t="s">
        <v>0</v>
      </c>
      <c r="W314" s="15"/>
      <c r="X314" s="4"/>
    </row>
    <row r="315" spans="2:24" ht="12.75">
      <c r="B315" s="4" t="s">
        <v>0</v>
      </c>
      <c r="C315" s="4" t="s">
        <v>0</v>
      </c>
      <c r="D315" s="14" t="s">
        <v>0</v>
      </c>
      <c r="W315" s="15"/>
      <c r="X315" s="4"/>
    </row>
    <row r="316" spans="2:24" ht="12.75">
      <c r="B316" s="4" t="s">
        <v>0</v>
      </c>
      <c r="C316" s="4" t="s">
        <v>0</v>
      </c>
      <c r="D316" s="14" t="s">
        <v>0</v>
      </c>
      <c r="W316" s="15"/>
      <c r="X316" s="4"/>
    </row>
    <row r="317" spans="2:24" ht="12.75">
      <c r="B317" s="4" t="s">
        <v>0</v>
      </c>
      <c r="C317" s="4" t="s">
        <v>0</v>
      </c>
      <c r="D317" s="14" t="s">
        <v>0</v>
      </c>
      <c r="W317" s="15"/>
      <c r="X317" s="4"/>
    </row>
    <row r="318" spans="2:24" ht="12.75">
      <c r="B318" s="4" t="s">
        <v>0</v>
      </c>
      <c r="C318" s="4" t="s">
        <v>0</v>
      </c>
      <c r="D318" s="14" t="s">
        <v>0</v>
      </c>
      <c r="W318" s="15"/>
      <c r="X318" s="4"/>
    </row>
    <row r="319" spans="2:24" ht="12.75">
      <c r="B319" s="4" t="s">
        <v>0</v>
      </c>
      <c r="C319" s="4" t="s">
        <v>0</v>
      </c>
      <c r="D319" s="14" t="s">
        <v>0</v>
      </c>
      <c r="W319" s="15"/>
      <c r="X319" s="4"/>
    </row>
    <row r="320" spans="2:24" ht="12.75">
      <c r="B320" s="4" t="s">
        <v>0</v>
      </c>
      <c r="C320" s="4" t="s">
        <v>0</v>
      </c>
      <c r="D320" s="14" t="s">
        <v>0</v>
      </c>
      <c r="W320" s="15"/>
      <c r="X320" s="4"/>
    </row>
    <row r="321" spans="2:24" ht="12.75">
      <c r="B321" s="4" t="s">
        <v>0</v>
      </c>
      <c r="C321" s="4" t="s">
        <v>0</v>
      </c>
      <c r="D321" s="14" t="s">
        <v>0</v>
      </c>
      <c r="W321" s="15"/>
      <c r="X321" s="4"/>
    </row>
    <row r="322" spans="2:24" ht="12.75">
      <c r="B322" s="4" t="s">
        <v>0</v>
      </c>
      <c r="C322" s="4" t="s">
        <v>0</v>
      </c>
      <c r="D322" s="14" t="s">
        <v>0</v>
      </c>
      <c r="W322" s="15"/>
      <c r="X322" s="4"/>
    </row>
    <row r="323" spans="2:24" ht="12.75">
      <c r="B323" s="4" t="s">
        <v>0</v>
      </c>
      <c r="C323" s="4" t="s">
        <v>0</v>
      </c>
      <c r="D323" s="14" t="s">
        <v>0</v>
      </c>
      <c r="W323" s="15"/>
      <c r="X323" s="4"/>
    </row>
    <row r="324" spans="2:24" ht="12.75">
      <c r="B324" s="4" t="s">
        <v>0</v>
      </c>
      <c r="C324" s="4" t="s">
        <v>0</v>
      </c>
      <c r="D324" s="14" t="s">
        <v>0</v>
      </c>
      <c r="W324" s="15"/>
      <c r="X324" s="4"/>
    </row>
    <row r="325" spans="2:24" ht="12.75">
      <c r="B325" s="4" t="s">
        <v>0</v>
      </c>
      <c r="C325" s="4" t="s">
        <v>0</v>
      </c>
      <c r="D325" s="14" t="s">
        <v>0</v>
      </c>
      <c r="W325" s="15"/>
      <c r="X325" s="4"/>
    </row>
    <row r="326" spans="2:24" ht="12.75">
      <c r="B326" s="4" t="s">
        <v>0</v>
      </c>
      <c r="C326" s="4" t="s">
        <v>0</v>
      </c>
      <c r="D326" s="14" t="s">
        <v>0</v>
      </c>
      <c r="W326" s="15"/>
      <c r="X326" s="4"/>
    </row>
    <row r="327" spans="2:24" ht="12.75">
      <c r="B327" s="4" t="s">
        <v>0</v>
      </c>
      <c r="C327" s="4" t="s">
        <v>0</v>
      </c>
      <c r="D327" s="14" t="s">
        <v>0</v>
      </c>
      <c r="W327" s="15"/>
      <c r="X327" s="4"/>
    </row>
    <row r="328" spans="2:24" ht="12.75">
      <c r="B328" s="4" t="s">
        <v>0</v>
      </c>
      <c r="C328" s="4" t="s">
        <v>0</v>
      </c>
      <c r="D328" s="14" t="s">
        <v>0</v>
      </c>
      <c r="W328" s="15"/>
      <c r="X328" s="4"/>
    </row>
    <row r="329" spans="2:24" ht="12.75">
      <c r="B329" s="4" t="s">
        <v>0</v>
      </c>
      <c r="C329" s="4" t="s">
        <v>0</v>
      </c>
      <c r="D329" s="14" t="s">
        <v>0</v>
      </c>
      <c r="W329" s="15"/>
      <c r="X329" s="4"/>
    </row>
    <row r="330" spans="2:24" ht="12.75">
      <c r="B330" s="4" t="s">
        <v>0</v>
      </c>
      <c r="C330" s="4" t="s">
        <v>0</v>
      </c>
      <c r="D330" s="14" t="s">
        <v>0</v>
      </c>
      <c r="W330" s="15"/>
      <c r="X330" s="4"/>
    </row>
    <row r="331" spans="2:24" ht="12.75">
      <c r="B331" s="4" t="s">
        <v>0</v>
      </c>
      <c r="C331" s="4" t="s">
        <v>0</v>
      </c>
      <c r="D331" s="14" t="s">
        <v>0</v>
      </c>
      <c r="W331" s="15"/>
      <c r="X331" s="4"/>
    </row>
    <row r="332" spans="2:24" ht="12.75">
      <c r="B332" s="4" t="s">
        <v>0</v>
      </c>
      <c r="C332" s="4" t="s">
        <v>0</v>
      </c>
      <c r="D332" s="14" t="s">
        <v>0</v>
      </c>
      <c r="W332" s="15"/>
      <c r="X332" s="4"/>
    </row>
    <row r="333" spans="2:24" ht="12.75">
      <c r="B333" s="4" t="s">
        <v>0</v>
      </c>
      <c r="C333" s="4" t="s">
        <v>0</v>
      </c>
      <c r="D333" s="14" t="s">
        <v>0</v>
      </c>
      <c r="W333" s="15"/>
      <c r="X333" s="4"/>
    </row>
    <row r="334" spans="2:24" ht="12.75">
      <c r="B334" s="4" t="s">
        <v>0</v>
      </c>
      <c r="C334" s="4" t="s">
        <v>0</v>
      </c>
      <c r="D334" s="14" t="s">
        <v>0</v>
      </c>
      <c r="W334" s="15"/>
      <c r="X334" s="4"/>
    </row>
    <row r="335" spans="2:24" ht="12.75">
      <c r="B335" s="4" t="s">
        <v>0</v>
      </c>
      <c r="C335" s="4" t="s">
        <v>0</v>
      </c>
      <c r="D335" s="14" t="s">
        <v>0</v>
      </c>
      <c r="W335" s="15"/>
      <c r="X335" s="4"/>
    </row>
    <row r="336" spans="2:24" ht="12.75">
      <c r="B336" s="4" t="s">
        <v>0</v>
      </c>
      <c r="C336" s="4" t="s">
        <v>0</v>
      </c>
      <c r="D336" s="14" t="s">
        <v>0</v>
      </c>
      <c r="W336" s="15"/>
      <c r="X336" s="4"/>
    </row>
    <row r="337" spans="2:24" ht="12.75">
      <c r="B337" s="4" t="s">
        <v>0</v>
      </c>
      <c r="C337" s="4" t="s">
        <v>0</v>
      </c>
      <c r="D337" s="14" t="s">
        <v>0</v>
      </c>
      <c r="W337" s="15"/>
      <c r="X337" s="4"/>
    </row>
    <row r="338" spans="2:24" ht="12.75">
      <c r="B338" s="4" t="s">
        <v>0</v>
      </c>
      <c r="C338" s="4" t="s">
        <v>0</v>
      </c>
      <c r="D338" s="14" t="s">
        <v>0</v>
      </c>
      <c r="W338" s="15"/>
      <c r="X338" s="4"/>
    </row>
    <row r="339" spans="2:24" ht="12.75">
      <c r="B339" s="4" t="s">
        <v>0</v>
      </c>
      <c r="C339" s="4" t="s">
        <v>0</v>
      </c>
      <c r="D339" s="14" t="s">
        <v>0</v>
      </c>
      <c r="W339" s="15"/>
      <c r="X339" s="4"/>
    </row>
    <row r="340" spans="2:24" ht="12.75">
      <c r="B340" s="4" t="s">
        <v>0</v>
      </c>
      <c r="C340" s="4" t="s">
        <v>0</v>
      </c>
      <c r="D340" s="14" t="s">
        <v>0</v>
      </c>
      <c r="W340" s="15"/>
      <c r="X340" s="4"/>
    </row>
    <row r="341" spans="2:24" ht="12.75">
      <c r="B341" s="4" t="s">
        <v>0</v>
      </c>
      <c r="C341" s="4" t="s">
        <v>0</v>
      </c>
      <c r="D341" s="14" t="s">
        <v>0</v>
      </c>
      <c r="W341" s="15"/>
      <c r="X341" s="4"/>
    </row>
    <row r="342" spans="2:24" ht="12.75">
      <c r="B342" s="4" t="s">
        <v>0</v>
      </c>
      <c r="C342" s="4" t="s">
        <v>0</v>
      </c>
      <c r="D342" s="14" t="s">
        <v>0</v>
      </c>
      <c r="W342" s="15"/>
      <c r="X342" s="4"/>
    </row>
    <row r="343" spans="2:24" ht="12.75">
      <c r="B343" s="4" t="s">
        <v>0</v>
      </c>
      <c r="C343" s="4" t="s">
        <v>0</v>
      </c>
      <c r="D343" s="14" t="s">
        <v>0</v>
      </c>
      <c r="W343" s="15"/>
      <c r="X343" s="4"/>
    </row>
    <row r="344" spans="2:24" ht="12.75">
      <c r="B344" s="4" t="s">
        <v>0</v>
      </c>
      <c r="C344" s="4" t="s">
        <v>0</v>
      </c>
      <c r="D344" s="14" t="s">
        <v>0</v>
      </c>
      <c r="W344" s="15"/>
      <c r="X344" s="4"/>
    </row>
    <row r="345" spans="2:24" ht="12.75">
      <c r="B345" s="4" t="s">
        <v>0</v>
      </c>
      <c r="C345" s="4" t="s">
        <v>0</v>
      </c>
      <c r="D345" s="14" t="s">
        <v>0</v>
      </c>
      <c r="W345" s="15"/>
      <c r="X345" s="4"/>
    </row>
    <row r="346" spans="2:24" ht="12.75">
      <c r="B346" s="4" t="s">
        <v>0</v>
      </c>
      <c r="C346" s="4" t="s">
        <v>0</v>
      </c>
      <c r="D346" s="14" t="s">
        <v>0</v>
      </c>
      <c r="W346" s="15"/>
      <c r="X346" s="4"/>
    </row>
    <row r="347" spans="2:24" ht="12.75">
      <c r="B347" s="4" t="s">
        <v>0</v>
      </c>
      <c r="C347" s="4" t="s">
        <v>0</v>
      </c>
      <c r="D347" s="14" t="s">
        <v>0</v>
      </c>
      <c r="W347" s="15"/>
      <c r="X347" s="4"/>
    </row>
    <row r="348" spans="2:24" ht="12.75">
      <c r="B348" s="4" t="s">
        <v>0</v>
      </c>
      <c r="C348" s="4" t="s">
        <v>0</v>
      </c>
      <c r="D348" s="14" t="s">
        <v>0</v>
      </c>
      <c r="W348" s="15"/>
      <c r="X348" s="4"/>
    </row>
    <row r="349" spans="2:24" ht="12.75">
      <c r="B349" s="4" t="s">
        <v>0</v>
      </c>
      <c r="C349" s="4" t="s">
        <v>0</v>
      </c>
      <c r="D349" s="14" t="s">
        <v>0</v>
      </c>
      <c r="W349" s="15"/>
      <c r="X349" s="4"/>
    </row>
    <row r="350" spans="2:24" ht="12.75">
      <c r="B350" s="4" t="s">
        <v>0</v>
      </c>
      <c r="C350" s="4" t="s">
        <v>0</v>
      </c>
      <c r="D350" s="14" t="s">
        <v>0</v>
      </c>
      <c r="W350" s="15"/>
      <c r="X350" s="4"/>
    </row>
    <row r="351" spans="2:24" ht="12.75">
      <c r="B351" s="4" t="s">
        <v>0</v>
      </c>
      <c r="C351" s="4" t="s">
        <v>0</v>
      </c>
      <c r="D351" s="14" t="s">
        <v>0</v>
      </c>
      <c r="W351" s="15"/>
      <c r="X351" s="4"/>
    </row>
    <row r="352" spans="2:24" ht="12.75">
      <c r="B352" s="4" t="s">
        <v>0</v>
      </c>
      <c r="C352" s="4" t="s">
        <v>0</v>
      </c>
      <c r="D352" s="14" t="s">
        <v>0</v>
      </c>
      <c r="W352" s="15"/>
      <c r="X352" s="4"/>
    </row>
    <row r="353" spans="2:24" ht="12.75">
      <c r="B353" s="4" t="s">
        <v>0</v>
      </c>
      <c r="C353" s="4" t="s">
        <v>0</v>
      </c>
      <c r="D353" s="14" t="s">
        <v>0</v>
      </c>
      <c r="W353" s="15"/>
      <c r="X353" s="4"/>
    </row>
    <row r="354" spans="2:24" ht="12.75">
      <c r="B354" s="4" t="s">
        <v>0</v>
      </c>
      <c r="C354" s="4" t="s">
        <v>0</v>
      </c>
      <c r="D354" s="14" t="s">
        <v>0</v>
      </c>
      <c r="W354" s="15"/>
      <c r="X354" s="4"/>
    </row>
    <row r="355" spans="2:24" ht="12.75">
      <c r="B355" s="4" t="s">
        <v>0</v>
      </c>
      <c r="C355" s="4" t="s">
        <v>0</v>
      </c>
      <c r="D355" s="14" t="s">
        <v>0</v>
      </c>
      <c r="W355" s="15"/>
      <c r="X355" s="4"/>
    </row>
    <row r="356" spans="2:24" ht="12.75">
      <c r="B356" s="4" t="s">
        <v>0</v>
      </c>
      <c r="C356" s="4" t="s">
        <v>0</v>
      </c>
      <c r="D356" s="14" t="s">
        <v>0</v>
      </c>
      <c r="W356" s="15"/>
      <c r="X356" s="4"/>
    </row>
    <row r="357" spans="2:24" ht="12.75">
      <c r="B357" s="4" t="s">
        <v>0</v>
      </c>
      <c r="C357" s="4" t="s">
        <v>0</v>
      </c>
      <c r="D357" s="14" t="s">
        <v>0</v>
      </c>
      <c r="W357" s="15"/>
      <c r="X357" s="4"/>
    </row>
    <row r="358" spans="2:24" ht="12.75">
      <c r="B358" s="4" t="s">
        <v>0</v>
      </c>
      <c r="C358" s="4" t="s">
        <v>0</v>
      </c>
      <c r="D358" s="14" t="s">
        <v>0</v>
      </c>
      <c r="W358" s="15"/>
      <c r="X358" s="4"/>
    </row>
    <row r="359" spans="2:24" ht="12.75">
      <c r="B359" s="4" t="s">
        <v>0</v>
      </c>
      <c r="C359" s="4" t="s">
        <v>0</v>
      </c>
      <c r="D359" s="14" t="s">
        <v>0</v>
      </c>
      <c r="W359" s="15"/>
      <c r="X359" s="4"/>
    </row>
    <row r="360" spans="2:24" ht="12.75">
      <c r="B360" s="4" t="s">
        <v>0</v>
      </c>
      <c r="C360" s="4" t="s">
        <v>0</v>
      </c>
      <c r="D360" s="14" t="s">
        <v>0</v>
      </c>
      <c r="W360" s="15"/>
      <c r="X360" s="4"/>
    </row>
    <row r="361" spans="2:24" ht="12.75">
      <c r="B361" s="4" t="s">
        <v>0</v>
      </c>
      <c r="C361" s="4" t="s">
        <v>0</v>
      </c>
      <c r="D361" s="14" t="s">
        <v>0</v>
      </c>
      <c r="W361" s="15"/>
      <c r="X361" s="4"/>
    </row>
    <row r="362" spans="2:24" ht="12.75">
      <c r="B362" s="4" t="s">
        <v>0</v>
      </c>
      <c r="C362" s="4" t="s">
        <v>0</v>
      </c>
      <c r="D362" s="14" t="s">
        <v>0</v>
      </c>
      <c r="W362" s="15"/>
      <c r="X362" s="4"/>
    </row>
    <row r="363" spans="2:24" ht="12.75">
      <c r="B363" s="4" t="s">
        <v>0</v>
      </c>
      <c r="C363" s="4" t="s">
        <v>0</v>
      </c>
      <c r="D363" s="14" t="s">
        <v>0</v>
      </c>
      <c r="W363" s="15"/>
      <c r="X363" s="4"/>
    </row>
    <row r="364" spans="2:24" ht="12.75">
      <c r="B364" s="4" t="s">
        <v>0</v>
      </c>
      <c r="C364" s="4" t="s">
        <v>0</v>
      </c>
      <c r="D364" s="14" t="s">
        <v>0</v>
      </c>
      <c r="W364" s="15"/>
      <c r="X364" s="4"/>
    </row>
    <row r="365" spans="2:24" ht="12.75">
      <c r="B365" s="4" t="s">
        <v>0</v>
      </c>
      <c r="C365" s="4" t="s">
        <v>0</v>
      </c>
      <c r="D365" s="14" t="s">
        <v>0</v>
      </c>
      <c r="W365" s="15"/>
      <c r="X365" s="4"/>
    </row>
    <row r="366" spans="2:24" ht="12.75">
      <c r="B366" s="4" t="s">
        <v>0</v>
      </c>
      <c r="C366" s="4" t="s">
        <v>0</v>
      </c>
      <c r="D366" s="14" t="s">
        <v>0</v>
      </c>
      <c r="W366" s="15"/>
      <c r="X366" s="4"/>
    </row>
    <row r="367" spans="2:24" ht="12.75">
      <c r="B367" s="4" t="s">
        <v>0</v>
      </c>
      <c r="C367" s="4" t="s">
        <v>0</v>
      </c>
      <c r="D367" s="14" t="s">
        <v>0</v>
      </c>
      <c r="W367" s="15"/>
      <c r="X367" s="4"/>
    </row>
    <row r="368" spans="2:24" ht="12.75">
      <c r="B368" s="4" t="s">
        <v>0</v>
      </c>
      <c r="C368" s="4" t="s">
        <v>0</v>
      </c>
      <c r="D368" s="14" t="s">
        <v>0</v>
      </c>
      <c r="W368" s="15"/>
      <c r="X368" s="4"/>
    </row>
    <row r="369" spans="2:24" ht="12.75">
      <c r="B369" s="4" t="s">
        <v>0</v>
      </c>
      <c r="C369" s="4" t="s">
        <v>0</v>
      </c>
      <c r="D369" s="14" t="s">
        <v>0</v>
      </c>
      <c r="W369" s="15"/>
      <c r="X369" s="4"/>
    </row>
    <row r="370" spans="2:24" ht="12.75">
      <c r="B370" s="4" t="s">
        <v>0</v>
      </c>
      <c r="C370" s="4" t="s">
        <v>0</v>
      </c>
      <c r="D370" s="14" t="s">
        <v>0</v>
      </c>
      <c r="W370" s="15"/>
      <c r="X370" s="4"/>
    </row>
    <row r="371" spans="2:24" ht="12.75">
      <c r="B371" s="4" t="s">
        <v>0</v>
      </c>
      <c r="C371" s="4" t="s">
        <v>0</v>
      </c>
      <c r="D371" s="14" t="s">
        <v>0</v>
      </c>
      <c r="W371" s="15"/>
      <c r="X371" s="4"/>
    </row>
    <row r="372" spans="2:24" ht="12.75">
      <c r="B372" s="4" t="s">
        <v>0</v>
      </c>
      <c r="C372" s="4" t="s">
        <v>0</v>
      </c>
      <c r="D372" s="14" t="s">
        <v>0</v>
      </c>
      <c r="W372" s="15"/>
      <c r="X372" s="4"/>
    </row>
    <row r="373" spans="2:24" ht="12.75">
      <c r="B373" s="4" t="s">
        <v>0</v>
      </c>
      <c r="C373" s="4" t="s">
        <v>0</v>
      </c>
      <c r="D373" s="14" t="s">
        <v>0</v>
      </c>
      <c r="W373" s="15"/>
      <c r="X373" s="4"/>
    </row>
    <row r="374" spans="2:24" ht="12.75">
      <c r="B374" s="4" t="s">
        <v>0</v>
      </c>
      <c r="C374" s="4" t="s">
        <v>0</v>
      </c>
      <c r="D374" s="14" t="s">
        <v>0</v>
      </c>
      <c r="W374" s="15"/>
      <c r="X374" s="4"/>
    </row>
    <row r="375" spans="2:24" ht="12.75">
      <c r="B375" s="4" t="s">
        <v>0</v>
      </c>
      <c r="C375" s="4" t="s">
        <v>0</v>
      </c>
      <c r="D375" s="14" t="s">
        <v>0</v>
      </c>
      <c r="W375" s="15"/>
      <c r="X375" s="4"/>
    </row>
    <row r="376" spans="2:24" ht="12.75">
      <c r="B376" s="4" t="s">
        <v>0</v>
      </c>
      <c r="C376" s="4" t="s">
        <v>0</v>
      </c>
      <c r="D376" s="14" t="s">
        <v>0</v>
      </c>
      <c r="W376" s="15"/>
      <c r="X376" s="4"/>
    </row>
    <row r="377" spans="2:24" ht="12.75">
      <c r="B377" s="4" t="s">
        <v>0</v>
      </c>
      <c r="C377" s="4" t="s">
        <v>0</v>
      </c>
      <c r="D377" s="14" t="s">
        <v>0</v>
      </c>
      <c r="W377" s="15"/>
      <c r="X377" s="4"/>
    </row>
    <row r="378" spans="2:25" ht="12.75">
      <c r="B378" s="4" t="s">
        <v>0</v>
      </c>
      <c r="C378" s="4" t="s">
        <v>0</v>
      </c>
      <c r="D378" s="14" t="s">
        <v>0</v>
      </c>
      <c r="X378" s="4"/>
      <c r="Y378" s="15"/>
    </row>
    <row r="379" spans="2:25" ht="12.75">
      <c r="B379" s="4" t="s">
        <v>0</v>
      </c>
      <c r="C379" s="4" t="s">
        <v>0</v>
      </c>
      <c r="D379" s="14" t="s">
        <v>0</v>
      </c>
      <c r="X379" s="4"/>
      <c r="Y379" s="15"/>
    </row>
    <row r="380" spans="2:25" ht="12.75">
      <c r="B380" s="4" t="s">
        <v>0</v>
      </c>
      <c r="C380" s="4" t="s">
        <v>0</v>
      </c>
      <c r="D380" s="14" t="s">
        <v>0</v>
      </c>
      <c r="X380" s="4"/>
      <c r="Y380" s="15"/>
    </row>
    <row r="381" spans="2:25" ht="12.75">
      <c r="B381" s="4" t="s">
        <v>0</v>
      </c>
      <c r="C381" s="4" t="s">
        <v>0</v>
      </c>
      <c r="D381" s="14" t="s">
        <v>0</v>
      </c>
      <c r="X381" s="4"/>
      <c r="Y381" s="15"/>
    </row>
    <row r="382" spans="2:25" ht="12.75">
      <c r="B382" s="4" t="s">
        <v>0</v>
      </c>
      <c r="C382" s="4" t="s">
        <v>0</v>
      </c>
      <c r="D382" s="14" t="s">
        <v>0</v>
      </c>
      <c r="X382" s="4"/>
      <c r="Y382" s="15"/>
    </row>
    <row r="383" spans="2:25" ht="12.75">
      <c r="B383" s="4" t="s">
        <v>0</v>
      </c>
      <c r="C383" s="4" t="s">
        <v>0</v>
      </c>
      <c r="D383" s="14" t="s">
        <v>0</v>
      </c>
      <c r="X383" s="4"/>
      <c r="Y383" s="15"/>
    </row>
    <row r="384" spans="2:25" ht="12.75">
      <c r="B384" s="4" t="s">
        <v>0</v>
      </c>
      <c r="C384" s="4" t="s">
        <v>0</v>
      </c>
      <c r="D384" s="14" t="s">
        <v>0</v>
      </c>
      <c r="X384" s="4"/>
      <c r="Y384" s="15"/>
    </row>
    <row r="385" spans="2:25" ht="12.75">
      <c r="B385" s="4" t="s">
        <v>0</v>
      </c>
      <c r="C385" s="4" t="s">
        <v>0</v>
      </c>
      <c r="D385" s="14" t="s">
        <v>0</v>
      </c>
      <c r="X385" s="4"/>
      <c r="Y385" s="15"/>
    </row>
    <row r="386" spans="2:25" ht="12.75">
      <c r="B386" s="4" t="s">
        <v>0</v>
      </c>
      <c r="C386" s="4" t="s">
        <v>0</v>
      </c>
      <c r="D386" s="14" t="s">
        <v>0</v>
      </c>
      <c r="X386" s="4"/>
      <c r="Y386" s="15"/>
    </row>
    <row r="387" spans="2:25" ht="12.75">
      <c r="B387" s="4" t="s">
        <v>0</v>
      </c>
      <c r="C387" s="4" t="s">
        <v>0</v>
      </c>
      <c r="D387" s="14" t="s">
        <v>0</v>
      </c>
      <c r="X387" s="4"/>
      <c r="Y387" s="15"/>
    </row>
    <row r="388" spans="2:25" ht="12.75">
      <c r="B388" s="4" t="s">
        <v>0</v>
      </c>
      <c r="C388" s="4" t="s">
        <v>0</v>
      </c>
      <c r="D388" s="14" t="s">
        <v>0</v>
      </c>
      <c r="X388" s="4"/>
      <c r="Y388" s="15"/>
    </row>
    <row r="389" spans="2:25" ht="12.75">
      <c r="B389" s="4" t="s">
        <v>0</v>
      </c>
      <c r="C389" s="4" t="s">
        <v>0</v>
      </c>
      <c r="D389" s="14" t="s">
        <v>0</v>
      </c>
      <c r="X389" s="4"/>
      <c r="Y389" s="15"/>
    </row>
    <row r="390" spans="3:25" ht="12.75">
      <c r="C390" s="4" t="s">
        <v>0</v>
      </c>
      <c r="D390" s="14" t="s">
        <v>0</v>
      </c>
      <c r="X390" s="4"/>
      <c r="Y390" s="15"/>
    </row>
    <row r="391" spans="3:25" ht="12.75">
      <c r="C391" s="4" t="s">
        <v>0</v>
      </c>
      <c r="D391" s="14" t="s">
        <v>0</v>
      </c>
      <c r="X391" s="4"/>
      <c r="Y391" s="15"/>
    </row>
    <row r="392" spans="3:25" ht="12.75">
      <c r="C392" s="4" t="s">
        <v>0</v>
      </c>
      <c r="D392" s="14" t="s">
        <v>0</v>
      </c>
      <c r="X392" s="4"/>
      <c r="Y392" s="15"/>
    </row>
    <row r="393" spans="3:24" ht="12.75">
      <c r="C393" s="4" t="s">
        <v>0</v>
      </c>
      <c r="D393" s="14" t="s">
        <v>0</v>
      </c>
      <c r="X393" s="4"/>
    </row>
    <row r="394" spans="3:24" ht="12.75">
      <c r="C394" s="4" t="s">
        <v>0</v>
      </c>
      <c r="D394" s="14" t="s">
        <v>0</v>
      </c>
      <c r="X394" s="4"/>
    </row>
    <row r="395" spans="3:24" ht="12.75">
      <c r="C395" s="4" t="s">
        <v>0</v>
      </c>
      <c r="D395" s="14" t="s">
        <v>0</v>
      </c>
      <c r="X395" s="4"/>
    </row>
    <row r="396" spans="3:24" ht="12.75">
      <c r="C396" s="4" t="s">
        <v>0</v>
      </c>
      <c r="D396" s="14" t="s">
        <v>0</v>
      </c>
      <c r="X396" s="4"/>
    </row>
    <row r="397" spans="3:24" ht="12.75">
      <c r="C397" s="4" t="s">
        <v>0</v>
      </c>
      <c r="D397" s="14" t="s">
        <v>0</v>
      </c>
      <c r="X397" s="4"/>
    </row>
    <row r="398" spans="3:24" ht="12.75">
      <c r="C398" s="4" t="s">
        <v>0</v>
      </c>
      <c r="D398" s="14" t="s">
        <v>0</v>
      </c>
      <c r="X398" s="4"/>
    </row>
    <row r="399" spans="3:24" ht="12.75">
      <c r="C399" s="4" t="s">
        <v>0</v>
      </c>
      <c r="D399" s="14" t="s">
        <v>0</v>
      </c>
      <c r="X399" s="4"/>
    </row>
    <row r="400" spans="3:24" ht="12.75">
      <c r="C400" s="4" t="s">
        <v>0</v>
      </c>
      <c r="D400" s="14" t="s">
        <v>0</v>
      </c>
      <c r="X400" s="4"/>
    </row>
    <row r="401" spans="3:24" ht="12.75">
      <c r="C401" s="4" t="s">
        <v>0</v>
      </c>
      <c r="D401" s="14" t="s">
        <v>0</v>
      </c>
      <c r="X401" s="4"/>
    </row>
    <row r="402" spans="3:24" ht="12.75">
      <c r="C402" s="4" t="s">
        <v>0</v>
      </c>
      <c r="D402" s="14" t="s">
        <v>0</v>
      </c>
      <c r="X402" s="4"/>
    </row>
    <row r="403" spans="3:24" ht="12.75">
      <c r="C403" s="4" t="s">
        <v>0</v>
      </c>
      <c r="D403" s="14" t="s">
        <v>0</v>
      </c>
      <c r="X403" s="4"/>
    </row>
    <row r="404" spans="3:24" ht="12.75">
      <c r="C404" s="4" t="s">
        <v>0</v>
      </c>
      <c r="D404" s="14" t="s">
        <v>0</v>
      </c>
      <c r="X404" s="4"/>
    </row>
    <row r="405" spans="3:24" ht="12.75">
      <c r="C405" s="4" t="s">
        <v>0</v>
      </c>
      <c r="D405" s="14" t="s">
        <v>0</v>
      </c>
      <c r="X405" s="4"/>
    </row>
    <row r="406" spans="3:24" ht="12.75">
      <c r="C406" s="4" t="s">
        <v>0</v>
      </c>
      <c r="D406" s="14" t="s">
        <v>0</v>
      </c>
      <c r="X406" s="4"/>
    </row>
    <row r="407" spans="3:24" ht="12.75">
      <c r="C407" s="4" t="s">
        <v>0</v>
      </c>
      <c r="D407" s="14" t="s">
        <v>0</v>
      </c>
      <c r="X407" s="4"/>
    </row>
    <row r="408" spans="3:24" ht="12.75">
      <c r="C408" s="4" t="s">
        <v>0</v>
      </c>
      <c r="D408" s="14" t="s">
        <v>0</v>
      </c>
      <c r="X408" s="4"/>
    </row>
    <row r="409" spans="3:24" ht="12.75">
      <c r="C409" s="4" t="s">
        <v>0</v>
      </c>
      <c r="D409" s="14" t="s">
        <v>0</v>
      </c>
      <c r="X409" s="4"/>
    </row>
    <row r="410" spans="3:24" ht="12.75">
      <c r="C410" s="4" t="s">
        <v>0</v>
      </c>
      <c r="D410" s="14" t="s">
        <v>0</v>
      </c>
      <c r="X410" s="4"/>
    </row>
    <row r="411" spans="3:24" ht="12.75">
      <c r="C411" s="4" t="s">
        <v>0</v>
      </c>
      <c r="D411" s="14" t="s">
        <v>0</v>
      </c>
      <c r="X411" s="4"/>
    </row>
    <row r="412" spans="3:24" ht="12.75">
      <c r="C412" s="4" t="s">
        <v>0</v>
      </c>
      <c r="D412" s="14" t="s">
        <v>0</v>
      </c>
      <c r="X412" s="4"/>
    </row>
    <row r="413" spans="3:24" ht="12.75">
      <c r="C413" s="4" t="s">
        <v>0</v>
      </c>
      <c r="D413" s="14" t="s">
        <v>0</v>
      </c>
      <c r="X413" s="4"/>
    </row>
    <row r="414" spans="3:24" ht="12.75">
      <c r="C414" s="4" t="s">
        <v>0</v>
      </c>
      <c r="D414" s="14" t="s">
        <v>0</v>
      </c>
      <c r="X414" s="4"/>
    </row>
    <row r="415" spans="3:24" ht="12.75">
      <c r="C415" s="4" t="s">
        <v>0</v>
      </c>
      <c r="D415" s="14" t="s">
        <v>0</v>
      </c>
      <c r="X415" s="4"/>
    </row>
    <row r="416" spans="3:24" ht="12.75">
      <c r="C416" s="4" t="s">
        <v>0</v>
      </c>
      <c r="D416" s="14" t="s">
        <v>0</v>
      </c>
      <c r="X416" s="4"/>
    </row>
    <row r="417" spans="3:24" ht="12.75">
      <c r="C417" s="4" t="s">
        <v>0</v>
      </c>
      <c r="D417" s="14" t="s">
        <v>0</v>
      </c>
      <c r="X417" s="4"/>
    </row>
    <row r="418" spans="3:24" ht="12.75">
      <c r="C418" s="4" t="s">
        <v>0</v>
      </c>
      <c r="D418" s="14" t="s">
        <v>0</v>
      </c>
      <c r="X418" s="4"/>
    </row>
    <row r="419" spans="3:24" ht="12.75">
      <c r="C419" s="4" t="s">
        <v>0</v>
      </c>
      <c r="D419" s="14" t="s">
        <v>0</v>
      </c>
      <c r="X419" s="4"/>
    </row>
    <row r="420" spans="3:24" ht="12.75">
      <c r="C420" s="4" t="s">
        <v>0</v>
      </c>
      <c r="D420" s="14" t="s">
        <v>0</v>
      </c>
      <c r="X420" s="4"/>
    </row>
    <row r="421" spans="3:24" ht="12.75">
      <c r="C421" s="4" t="s">
        <v>0</v>
      </c>
      <c r="D421" s="14" t="s">
        <v>0</v>
      </c>
      <c r="X421" s="4"/>
    </row>
    <row r="422" spans="3:24" ht="12.75">
      <c r="C422" s="4" t="s">
        <v>0</v>
      </c>
      <c r="D422" s="14" t="s">
        <v>0</v>
      </c>
      <c r="X422" s="4"/>
    </row>
    <row r="423" spans="3:24" ht="12.75">
      <c r="C423" s="4" t="s">
        <v>0</v>
      </c>
      <c r="D423" s="14" t="s">
        <v>0</v>
      </c>
      <c r="X423" s="4"/>
    </row>
    <row r="424" spans="3:24" ht="12.75">
      <c r="C424" s="4" t="s">
        <v>0</v>
      </c>
      <c r="D424" s="14" t="s">
        <v>0</v>
      </c>
      <c r="X424" s="4"/>
    </row>
    <row r="425" spans="3:24" ht="12.75">
      <c r="C425" s="4" t="s">
        <v>0</v>
      </c>
      <c r="D425" s="14" t="s">
        <v>0</v>
      </c>
      <c r="X425" s="4"/>
    </row>
    <row r="426" spans="3:24" ht="12.75">
      <c r="C426" s="4" t="s">
        <v>0</v>
      </c>
      <c r="D426" s="14" t="s">
        <v>0</v>
      </c>
      <c r="X426" s="4"/>
    </row>
    <row r="427" spans="3:24" ht="12.75">
      <c r="C427" s="4" t="s">
        <v>0</v>
      </c>
      <c r="D427" s="14" t="s">
        <v>0</v>
      </c>
      <c r="X427" s="4"/>
    </row>
    <row r="428" spans="3:24" ht="12.75">
      <c r="C428" s="4" t="s">
        <v>0</v>
      </c>
      <c r="D428" s="14" t="s">
        <v>0</v>
      </c>
      <c r="X428" s="4"/>
    </row>
    <row r="429" spans="3:24" ht="12.75">
      <c r="C429" s="4" t="s">
        <v>0</v>
      </c>
      <c r="D429" s="14" t="s">
        <v>0</v>
      </c>
      <c r="X429" s="4"/>
    </row>
    <row r="430" spans="3:24" ht="12.75">
      <c r="C430" s="4" t="s">
        <v>0</v>
      </c>
      <c r="D430" s="14" t="s">
        <v>0</v>
      </c>
      <c r="X430" s="4"/>
    </row>
    <row r="431" spans="3:24" ht="12.75">
      <c r="C431" s="4" t="s">
        <v>0</v>
      </c>
      <c r="D431" s="14" t="s">
        <v>0</v>
      </c>
      <c r="X431" s="4"/>
    </row>
    <row r="432" spans="3:24" ht="12.75">
      <c r="C432" s="4" t="s">
        <v>0</v>
      </c>
      <c r="D432" s="14" t="s">
        <v>0</v>
      </c>
      <c r="X432" s="4"/>
    </row>
    <row r="433" spans="3:24" ht="12.75">
      <c r="C433" s="4" t="s">
        <v>0</v>
      </c>
      <c r="D433" s="14" t="s">
        <v>0</v>
      </c>
      <c r="X433" s="4"/>
    </row>
    <row r="434" spans="3:24" ht="12.75">
      <c r="C434" s="4" t="s">
        <v>0</v>
      </c>
      <c r="D434" s="14" t="s">
        <v>0</v>
      </c>
      <c r="X434" s="4"/>
    </row>
    <row r="435" spans="3:24" ht="12.75">
      <c r="C435" s="4" t="s">
        <v>0</v>
      </c>
      <c r="D435" s="14" t="s">
        <v>0</v>
      </c>
      <c r="X435" s="4"/>
    </row>
    <row r="436" spans="3:24" ht="12.75">
      <c r="C436" s="4" t="s">
        <v>0</v>
      </c>
      <c r="D436" s="14" t="s">
        <v>0</v>
      </c>
      <c r="X436" s="4"/>
    </row>
    <row r="437" spans="3:24" ht="12.75">
      <c r="C437" s="4" t="s">
        <v>0</v>
      </c>
      <c r="D437" s="14" t="s">
        <v>0</v>
      </c>
      <c r="X437" s="4"/>
    </row>
    <row r="438" spans="3:24" ht="12.75">
      <c r="C438" s="4" t="s">
        <v>0</v>
      </c>
      <c r="D438" s="14" t="s">
        <v>0</v>
      </c>
      <c r="X438" s="4"/>
    </row>
    <row r="439" spans="3:24" ht="12.75">
      <c r="C439" s="4" t="s">
        <v>0</v>
      </c>
      <c r="D439" s="14" t="s">
        <v>0</v>
      </c>
      <c r="X439" s="4"/>
    </row>
    <row r="440" spans="3:24" ht="12.75">
      <c r="C440" s="4" t="s">
        <v>0</v>
      </c>
      <c r="D440" s="14" t="s">
        <v>0</v>
      </c>
      <c r="X440" s="4"/>
    </row>
    <row r="441" spans="3:24" ht="12.75">
      <c r="C441" s="4" t="s">
        <v>0</v>
      </c>
      <c r="D441" s="14" t="s">
        <v>0</v>
      </c>
      <c r="X441" s="4"/>
    </row>
    <row r="442" spans="3:24" ht="12.75">
      <c r="C442" s="4" t="s">
        <v>0</v>
      </c>
      <c r="D442" s="14" t="s">
        <v>0</v>
      </c>
      <c r="X442" s="4"/>
    </row>
    <row r="443" spans="3:24" ht="12.75">
      <c r="C443" s="4" t="s">
        <v>0</v>
      </c>
      <c r="D443" s="14" t="s">
        <v>0</v>
      </c>
      <c r="X443" s="4"/>
    </row>
    <row r="444" spans="3:24" ht="12.75">
      <c r="C444" s="4" t="s">
        <v>0</v>
      </c>
      <c r="D444" s="14" t="s">
        <v>0</v>
      </c>
      <c r="X444" s="4"/>
    </row>
    <row r="445" spans="3:24" ht="12.75">
      <c r="C445" s="4" t="s">
        <v>0</v>
      </c>
      <c r="D445" s="14" t="s">
        <v>0</v>
      </c>
      <c r="X445" s="4"/>
    </row>
    <row r="446" spans="3:24" ht="12.75">
      <c r="C446" s="4" t="s">
        <v>0</v>
      </c>
      <c r="D446" s="14" t="s">
        <v>0</v>
      </c>
      <c r="X446" s="4"/>
    </row>
    <row r="447" spans="3:24" ht="12.75">
      <c r="C447" s="4" t="s">
        <v>0</v>
      </c>
      <c r="D447" s="14" t="s">
        <v>0</v>
      </c>
      <c r="X447" s="4"/>
    </row>
    <row r="448" spans="3:24" ht="12.75">
      <c r="C448" s="4" t="s">
        <v>0</v>
      </c>
      <c r="D448" s="14" t="s">
        <v>0</v>
      </c>
      <c r="X448" s="4"/>
    </row>
    <row r="449" spans="3:24" ht="12.75">
      <c r="C449" s="4" t="s">
        <v>0</v>
      </c>
      <c r="D449" s="14" t="s">
        <v>0</v>
      </c>
      <c r="X449" s="4"/>
    </row>
    <row r="450" spans="3:24" ht="12.75">
      <c r="C450" s="4" t="s">
        <v>0</v>
      </c>
      <c r="D450" s="14" t="s">
        <v>0</v>
      </c>
      <c r="X450" s="4"/>
    </row>
    <row r="451" spans="3:24" ht="12.75">
      <c r="C451" s="4" t="s">
        <v>0</v>
      </c>
      <c r="D451" s="14" t="s">
        <v>0</v>
      </c>
      <c r="X451" s="4"/>
    </row>
    <row r="452" spans="3:24" ht="12.75">
      <c r="C452" s="4" t="s">
        <v>0</v>
      </c>
      <c r="D452" s="14" t="s">
        <v>0</v>
      </c>
      <c r="X452" s="4"/>
    </row>
    <row r="453" spans="3:24" ht="12.75">
      <c r="C453" s="4" t="s">
        <v>0</v>
      </c>
      <c r="D453" s="14" t="s">
        <v>0</v>
      </c>
      <c r="X453" s="4"/>
    </row>
    <row r="454" spans="3:24" ht="12.75">
      <c r="C454" s="4" t="s">
        <v>0</v>
      </c>
      <c r="D454" s="14" t="s">
        <v>0</v>
      </c>
      <c r="X454" s="4"/>
    </row>
    <row r="455" spans="3:24" ht="12.75">
      <c r="C455" s="4" t="s">
        <v>0</v>
      </c>
      <c r="D455" s="14" t="s">
        <v>0</v>
      </c>
      <c r="X455" s="4"/>
    </row>
    <row r="456" spans="3:24" ht="12.75">
      <c r="C456" s="4" t="s">
        <v>0</v>
      </c>
      <c r="D456" s="14" t="s">
        <v>0</v>
      </c>
      <c r="X456" s="4"/>
    </row>
    <row r="457" spans="3:24" ht="12.75">
      <c r="C457" s="4" t="s">
        <v>0</v>
      </c>
      <c r="D457" s="14" t="s">
        <v>0</v>
      </c>
      <c r="X457" s="4"/>
    </row>
    <row r="458" spans="3:24" ht="12.75">
      <c r="C458" s="4" t="s">
        <v>0</v>
      </c>
      <c r="D458" s="14" t="s">
        <v>0</v>
      </c>
      <c r="X458" s="4"/>
    </row>
    <row r="459" spans="3:24" ht="12.75">
      <c r="C459" s="4" t="s">
        <v>0</v>
      </c>
      <c r="D459" s="14" t="s">
        <v>0</v>
      </c>
      <c r="X459" s="4"/>
    </row>
    <row r="460" spans="3:24" ht="12.75">
      <c r="C460" s="4" t="s">
        <v>0</v>
      </c>
      <c r="D460" s="14" t="s">
        <v>0</v>
      </c>
      <c r="X460" s="4"/>
    </row>
    <row r="461" spans="3:24" ht="12.75">
      <c r="C461" s="4" t="s">
        <v>0</v>
      </c>
      <c r="D461" s="14" t="s">
        <v>0</v>
      </c>
      <c r="X461" s="4"/>
    </row>
    <row r="462" spans="3:24" ht="12.75">
      <c r="C462" s="4" t="s">
        <v>0</v>
      </c>
      <c r="D462" s="14" t="s">
        <v>0</v>
      </c>
      <c r="X462" s="4"/>
    </row>
    <row r="463" spans="3:24" ht="12.75">
      <c r="C463" s="4" t="s">
        <v>0</v>
      </c>
      <c r="D463" s="14" t="s">
        <v>0</v>
      </c>
      <c r="X463" s="4"/>
    </row>
    <row r="464" spans="3:24" ht="12.75">
      <c r="C464" s="4" t="s">
        <v>0</v>
      </c>
      <c r="D464" s="14" t="s">
        <v>0</v>
      </c>
      <c r="X464" s="4"/>
    </row>
    <row r="465" spans="3:24" ht="12.75">
      <c r="C465" s="4" t="s">
        <v>0</v>
      </c>
      <c r="D465" s="14" t="s">
        <v>0</v>
      </c>
      <c r="X465" s="4"/>
    </row>
    <row r="466" spans="3:24" ht="12.75">
      <c r="C466" s="4" t="s">
        <v>0</v>
      </c>
      <c r="D466" s="14" t="s">
        <v>0</v>
      </c>
      <c r="X466" s="4"/>
    </row>
    <row r="467" spans="3:24" ht="12.75">
      <c r="C467" s="4" t="s">
        <v>0</v>
      </c>
      <c r="D467" s="14" t="s">
        <v>0</v>
      </c>
      <c r="X467" s="4"/>
    </row>
    <row r="468" spans="3:24" ht="12.75">
      <c r="C468" s="4" t="s">
        <v>0</v>
      </c>
      <c r="D468" s="14" t="s">
        <v>0</v>
      </c>
      <c r="X468" s="4"/>
    </row>
    <row r="469" spans="3:24" ht="12.75">
      <c r="C469" s="4" t="s">
        <v>0</v>
      </c>
      <c r="D469" s="14" t="s">
        <v>0</v>
      </c>
      <c r="X469" s="4"/>
    </row>
    <row r="470" spans="3:24" ht="12.75">
      <c r="C470" s="4" t="s">
        <v>0</v>
      </c>
      <c r="D470" s="14" t="s">
        <v>0</v>
      </c>
      <c r="X470" s="4"/>
    </row>
    <row r="471" spans="3:24" ht="12.75">
      <c r="C471" s="4" t="s">
        <v>0</v>
      </c>
      <c r="D471" s="14" t="s">
        <v>0</v>
      </c>
      <c r="X471" s="4"/>
    </row>
    <row r="472" spans="3:24" ht="12.75">
      <c r="C472" s="4" t="s">
        <v>0</v>
      </c>
      <c r="D472" s="14" t="s">
        <v>0</v>
      </c>
      <c r="X472" s="4"/>
    </row>
    <row r="473" spans="3:24" ht="12.75">
      <c r="C473" s="4" t="s">
        <v>0</v>
      </c>
      <c r="D473" s="14" t="s">
        <v>0</v>
      </c>
      <c r="X473" s="4"/>
    </row>
    <row r="474" spans="3:24" ht="12.75">
      <c r="C474" s="4" t="s">
        <v>0</v>
      </c>
      <c r="D474" s="14" t="s">
        <v>0</v>
      </c>
      <c r="X474" s="4"/>
    </row>
    <row r="475" spans="3:24" ht="12.75">
      <c r="C475" s="4" t="s">
        <v>0</v>
      </c>
      <c r="D475" s="14" t="s">
        <v>0</v>
      </c>
      <c r="X475" s="4"/>
    </row>
    <row r="476" spans="3:24" ht="12.75">
      <c r="C476" s="4" t="s">
        <v>0</v>
      </c>
      <c r="D476" s="14" t="s">
        <v>0</v>
      </c>
      <c r="X476" s="4"/>
    </row>
    <row r="477" spans="3:24" ht="12.75">
      <c r="C477" s="4" t="s">
        <v>0</v>
      </c>
      <c r="D477" s="14" t="s">
        <v>0</v>
      </c>
      <c r="X477" s="4"/>
    </row>
    <row r="478" spans="3:24" ht="12.75">
      <c r="C478" s="4" t="s">
        <v>0</v>
      </c>
      <c r="D478" s="14" t="s">
        <v>0</v>
      </c>
      <c r="X478" s="4"/>
    </row>
    <row r="479" spans="3:24" ht="12.75">
      <c r="C479" s="4" t="s">
        <v>0</v>
      </c>
      <c r="D479" s="14" t="s">
        <v>0</v>
      </c>
      <c r="X479" s="4"/>
    </row>
    <row r="480" spans="3:24" ht="12.75">
      <c r="C480" s="4" t="s">
        <v>0</v>
      </c>
      <c r="D480" s="14" t="s">
        <v>0</v>
      </c>
      <c r="X480" s="4"/>
    </row>
    <row r="481" spans="3:24" ht="12.75">
      <c r="C481" s="4" t="s">
        <v>0</v>
      </c>
      <c r="D481" s="14" t="s">
        <v>0</v>
      </c>
      <c r="X481" s="4"/>
    </row>
    <row r="482" spans="3:24" ht="12.75">
      <c r="C482" s="4" t="s">
        <v>0</v>
      </c>
      <c r="D482" s="14" t="s">
        <v>0</v>
      </c>
      <c r="X482" s="4"/>
    </row>
    <row r="483" spans="3:24" ht="12.75">
      <c r="C483" s="4" t="s">
        <v>0</v>
      </c>
      <c r="D483" s="14" t="s">
        <v>0</v>
      </c>
      <c r="X483" s="4"/>
    </row>
    <row r="484" spans="3:24" ht="12.75">
      <c r="C484" s="4" t="s">
        <v>0</v>
      </c>
      <c r="D484" s="14" t="s">
        <v>0</v>
      </c>
      <c r="X484" s="4"/>
    </row>
    <row r="485" spans="3:24" ht="12.75">
      <c r="C485" s="4" t="s">
        <v>0</v>
      </c>
      <c r="D485" s="14" t="s">
        <v>0</v>
      </c>
      <c r="X485" s="4"/>
    </row>
    <row r="486" spans="3:24" ht="12.75">
      <c r="C486" s="4" t="s">
        <v>0</v>
      </c>
      <c r="D486" s="14" t="s">
        <v>0</v>
      </c>
      <c r="X486" s="4"/>
    </row>
    <row r="487" spans="3:24" ht="12.75">
      <c r="C487" s="4" t="s">
        <v>0</v>
      </c>
      <c r="D487" s="14" t="s">
        <v>0</v>
      </c>
      <c r="X487" s="4"/>
    </row>
    <row r="488" spans="3:24" ht="12.75">
      <c r="C488" s="4" t="s">
        <v>0</v>
      </c>
      <c r="D488" s="14" t="s">
        <v>0</v>
      </c>
      <c r="X488" s="4"/>
    </row>
    <row r="489" spans="3:24" ht="12.75">
      <c r="C489" s="4" t="s">
        <v>0</v>
      </c>
      <c r="D489" s="14" t="s">
        <v>0</v>
      </c>
      <c r="X489" s="4"/>
    </row>
    <row r="490" spans="3:24" ht="12.75">
      <c r="C490" s="4" t="s">
        <v>0</v>
      </c>
      <c r="D490" s="14" t="s">
        <v>0</v>
      </c>
      <c r="X490" s="4"/>
    </row>
    <row r="491" spans="3:24" ht="12.75">
      <c r="C491" s="4" t="s">
        <v>0</v>
      </c>
      <c r="D491" s="14" t="s">
        <v>0</v>
      </c>
      <c r="X491" s="4"/>
    </row>
    <row r="492" spans="3:24" ht="12.75">
      <c r="C492" s="4" t="s">
        <v>0</v>
      </c>
      <c r="D492" s="14" t="s">
        <v>0</v>
      </c>
      <c r="X492" s="4"/>
    </row>
    <row r="493" spans="3:24" ht="12.75">
      <c r="C493" s="4" t="s">
        <v>0</v>
      </c>
      <c r="D493" s="14" t="s">
        <v>0</v>
      </c>
      <c r="X493" s="4"/>
    </row>
    <row r="494" spans="3:24" ht="12.75">
      <c r="C494" s="4" t="s">
        <v>0</v>
      </c>
      <c r="D494" s="14" t="s">
        <v>0</v>
      </c>
      <c r="X494" s="4"/>
    </row>
    <row r="495" spans="3:24" ht="12.75">
      <c r="C495" s="4" t="s">
        <v>0</v>
      </c>
      <c r="D495" s="14" t="s">
        <v>0</v>
      </c>
      <c r="X495" s="4"/>
    </row>
    <row r="496" spans="3:24" ht="12.75">
      <c r="C496" s="4" t="s">
        <v>0</v>
      </c>
      <c r="D496" s="14" t="s">
        <v>0</v>
      </c>
      <c r="X496" s="4"/>
    </row>
    <row r="497" spans="3:24" ht="12.75">
      <c r="C497" s="4" t="s">
        <v>0</v>
      </c>
      <c r="D497" s="14" t="s">
        <v>0</v>
      </c>
      <c r="X497" s="4"/>
    </row>
    <row r="498" spans="3:24" ht="12.75">
      <c r="C498" s="4" t="s">
        <v>0</v>
      </c>
      <c r="D498" s="14" t="s">
        <v>0</v>
      </c>
      <c r="X498" s="4"/>
    </row>
    <row r="499" spans="3:24" ht="12.75">
      <c r="C499" s="4" t="s">
        <v>0</v>
      </c>
      <c r="D499" s="14" t="s">
        <v>0</v>
      </c>
      <c r="X499" s="4"/>
    </row>
    <row r="500" spans="3:24" ht="12.75">
      <c r="C500" s="4" t="s">
        <v>0</v>
      </c>
      <c r="D500" s="14" t="s">
        <v>0</v>
      </c>
      <c r="X500" s="4"/>
    </row>
  </sheetData>
  <sheetProtection/>
  <mergeCells count="3">
    <mergeCell ref="C2:D3"/>
    <mergeCell ref="I15:N15"/>
    <mergeCell ref="O15:V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39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00390625" style="14" customWidth="1"/>
    <col min="2" max="2" width="13.28125" style="4" customWidth="1"/>
    <col min="3" max="3" width="69.421875" style="4" customWidth="1"/>
    <col min="4" max="4" width="69.421875" style="4" hidden="1" customWidth="1"/>
    <col min="5" max="5" width="18.28125" style="4" customWidth="1"/>
    <col min="6" max="6" width="18.57421875" style="4" customWidth="1"/>
    <col min="7" max="20" width="16.28125" style="14" customWidth="1"/>
    <col min="21" max="21" width="22.57421875" style="14" customWidth="1"/>
    <col min="22" max="22" width="20.8515625" style="14" customWidth="1"/>
    <col min="23" max="24" width="23.57421875" style="14" customWidth="1"/>
    <col min="25" max="16384" width="9.140625" style="14" customWidth="1"/>
  </cols>
  <sheetData>
    <row r="1" s="5" customFormat="1" ht="9.75" customHeight="1"/>
    <row r="2" spans="2:9" s="4" customFormat="1" ht="19.5" customHeight="1">
      <c r="B2" s="6" t="s">
        <v>1</v>
      </c>
      <c r="C2" s="62" t="s">
        <v>265</v>
      </c>
      <c r="D2" s="39"/>
      <c r="E2" s="23"/>
      <c r="F2" s="23"/>
      <c r="H2" s="9"/>
      <c r="I2" s="10"/>
    </row>
    <row r="3" spans="2:9" s="4" customFormat="1" ht="27" customHeight="1">
      <c r="B3" s="6"/>
      <c r="C3" s="62"/>
      <c r="D3" s="39"/>
      <c r="E3" s="23"/>
      <c r="F3" s="23"/>
      <c r="H3" s="9"/>
      <c r="I3" s="10"/>
    </row>
    <row r="4" spans="2:9" s="4" customFormat="1" ht="12.75" customHeight="1">
      <c r="B4" s="6" t="s">
        <v>7</v>
      </c>
      <c r="C4" s="38" t="s">
        <v>266</v>
      </c>
      <c r="D4" s="38"/>
      <c r="E4" s="25"/>
      <c r="F4" s="25"/>
      <c r="H4" s="9"/>
      <c r="I4" s="7"/>
    </row>
    <row r="5" spans="2:8" s="4" customFormat="1" ht="12.75" customHeight="1">
      <c r="B5" s="6"/>
      <c r="C5" s="25"/>
      <c r="D5" s="25"/>
      <c r="E5" s="25"/>
      <c r="F5" s="25"/>
      <c r="H5" s="9"/>
    </row>
    <row r="6" spans="2:8" s="4" customFormat="1" ht="15">
      <c r="B6" s="6" t="s">
        <v>2</v>
      </c>
      <c r="C6" s="26" t="s">
        <v>839</v>
      </c>
      <c r="D6" s="26"/>
      <c r="E6" s="26"/>
      <c r="F6" s="22"/>
      <c r="H6" s="9"/>
    </row>
    <row r="7" spans="2:8" s="4" customFormat="1" ht="23.25" customHeight="1">
      <c r="B7" s="6" t="s">
        <v>3</v>
      </c>
      <c r="C7" s="27" t="s">
        <v>262</v>
      </c>
      <c r="D7" s="27"/>
      <c r="E7" s="27"/>
      <c r="F7" s="8"/>
      <c r="H7" s="9"/>
    </row>
    <row r="8" spans="2:8" s="4" customFormat="1" ht="12.75" customHeight="1">
      <c r="B8" s="6" t="s">
        <v>9</v>
      </c>
      <c r="C8" s="8" t="s">
        <v>15</v>
      </c>
      <c r="D8" s="8"/>
      <c r="E8" s="8"/>
      <c r="F8" s="8"/>
      <c r="H8" s="9"/>
    </row>
    <row r="9" spans="2:8" s="4" customFormat="1" ht="12.75" customHeight="1">
      <c r="B9" s="6" t="s">
        <v>4</v>
      </c>
      <c r="C9" s="8" t="s">
        <v>608</v>
      </c>
      <c r="D9" s="8"/>
      <c r="E9" s="8"/>
      <c r="F9" s="8"/>
      <c r="H9" s="40"/>
    </row>
    <row r="10" spans="2:9" s="4" customFormat="1" ht="12.75" customHeight="1">
      <c r="B10" s="6" t="s">
        <v>8</v>
      </c>
      <c r="C10" s="28"/>
      <c r="D10" s="28"/>
      <c r="E10" s="28"/>
      <c r="F10" s="8"/>
      <c r="H10" s="9"/>
      <c r="I10" s="8"/>
    </row>
    <row r="11" spans="2:8" s="4" customFormat="1" ht="12.75" customHeight="1">
      <c r="B11" s="6" t="s">
        <v>12</v>
      </c>
      <c r="C11" s="8" t="s">
        <v>14</v>
      </c>
      <c r="D11" s="8"/>
      <c r="E11" s="8"/>
      <c r="F11" s="8"/>
      <c r="H11" s="9"/>
    </row>
    <row r="12" spans="2:9" s="4" customFormat="1" ht="12.75" customHeight="1">
      <c r="B12" s="6" t="s">
        <v>13</v>
      </c>
      <c r="C12" s="8" t="s">
        <v>267</v>
      </c>
      <c r="D12" s="8"/>
      <c r="E12" s="8"/>
      <c r="F12" s="8"/>
      <c r="H12" s="11"/>
      <c r="I12" s="8"/>
    </row>
    <row r="13" spans="2:9" s="4" customFormat="1" ht="12.75">
      <c r="B13" s="6"/>
      <c r="C13" s="8"/>
      <c r="D13" s="8"/>
      <c r="E13" s="8"/>
      <c r="F13" s="8"/>
      <c r="I13" s="8"/>
    </row>
    <row r="14" spans="2:22" s="4" customFormat="1" ht="15">
      <c r="B14" s="24" t="s">
        <v>268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2:22" s="4" customFormat="1" ht="12.75" customHeight="1">
      <c r="B15" s="24"/>
      <c r="C15" s="29"/>
      <c r="D15" s="29"/>
      <c r="E15" s="33" t="s">
        <v>17</v>
      </c>
      <c r="F15" s="34"/>
      <c r="G15" s="34"/>
      <c r="H15" s="35"/>
      <c r="I15" s="63" t="s">
        <v>18</v>
      </c>
      <c r="J15" s="64"/>
      <c r="K15" s="64"/>
      <c r="L15" s="64"/>
      <c r="M15" s="64"/>
      <c r="N15" s="65"/>
      <c r="O15" s="66" t="s">
        <v>19</v>
      </c>
      <c r="P15" s="66"/>
      <c r="Q15" s="66"/>
      <c r="R15" s="66"/>
      <c r="S15" s="66"/>
      <c r="T15" s="66"/>
      <c r="U15" s="66"/>
      <c r="V15" s="66"/>
    </row>
    <row r="16" spans="2:22" s="38" customFormat="1" ht="65.25" customHeight="1">
      <c r="B16" s="42"/>
      <c r="C16" s="36" t="s">
        <v>269</v>
      </c>
      <c r="D16" s="36"/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20</v>
      </c>
      <c r="J16" s="37" t="s">
        <v>21</v>
      </c>
      <c r="K16" s="37" t="s">
        <v>22</v>
      </c>
      <c r="L16" s="37" t="s">
        <v>226</v>
      </c>
      <c r="M16" s="37" t="s">
        <v>24</v>
      </c>
      <c r="N16" s="37" t="s">
        <v>25</v>
      </c>
      <c r="O16" s="37" t="s">
        <v>26</v>
      </c>
      <c r="P16" s="37" t="s">
        <v>27</v>
      </c>
      <c r="Q16" s="37" t="s">
        <v>28</v>
      </c>
      <c r="R16" s="37" t="s">
        <v>227</v>
      </c>
      <c r="S16" s="37" t="s">
        <v>29</v>
      </c>
      <c r="T16" s="37" t="s">
        <v>228</v>
      </c>
      <c r="U16" s="37" t="s">
        <v>229</v>
      </c>
      <c r="V16" s="37" t="s">
        <v>30</v>
      </c>
    </row>
    <row r="17" spans="1:22" s="4" customFormat="1" ht="12.75">
      <c r="A17" s="14"/>
      <c r="B17" s="43"/>
      <c r="C17" s="1" t="s">
        <v>10</v>
      </c>
      <c r="D17" s="1"/>
      <c r="E17" s="3">
        <f>SUM(E19:E62)</f>
        <v>1329081</v>
      </c>
      <c r="F17" s="3">
        <f aca="true" t="shared" si="0" ref="F17:V17">SUM(F19:F62)</f>
        <v>59057</v>
      </c>
      <c r="G17" s="3">
        <f t="shared" si="0"/>
        <v>679762</v>
      </c>
      <c r="H17" s="3">
        <f t="shared" si="0"/>
        <v>2067900</v>
      </c>
      <c r="I17" s="3">
        <f t="shared" si="0"/>
        <v>201174</v>
      </c>
      <c r="J17" s="3">
        <f t="shared" si="0"/>
        <v>342</v>
      </c>
      <c r="K17" s="3">
        <f t="shared" si="0"/>
        <v>4138</v>
      </c>
      <c r="L17" s="3">
        <f t="shared" si="0"/>
        <v>205654</v>
      </c>
      <c r="M17" s="32">
        <f>1-I17/E17</f>
        <v>0.8486367648021452</v>
      </c>
      <c r="N17" s="32">
        <f>1-L17/H17</f>
        <v>0.9005493495817012</v>
      </c>
      <c r="O17" s="3">
        <f t="shared" si="0"/>
        <v>373936</v>
      </c>
      <c r="P17" s="3">
        <f t="shared" si="0"/>
        <v>1204</v>
      </c>
      <c r="Q17" s="3">
        <f t="shared" si="0"/>
        <v>3907</v>
      </c>
      <c r="R17" s="3">
        <f t="shared" si="0"/>
        <v>379047</v>
      </c>
      <c r="S17" s="3">
        <f t="shared" si="0"/>
        <v>134391</v>
      </c>
      <c r="T17" s="3">
        <f t="shared" si="0"/>
        <v>513438</v>
      </c>
      <c r="U17" s="3">
        <f t="shared" si="0"/>
        <v>45532</v>
      </c>
      <c r="V17" s="3">
        <f t="shared" si="0"/>
        <v>53</v>
      </c>
    </row>
    <row r="18" spans="2:22" s="4" customFormat="1" ht="6.75" customHeight="1"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44"/>
      <c r="M18" s="45"/>
      <c r="N18" s="45"/>
      <c r="O18" s="13"/>
      <c r="P18" s="13"/>
      <c r="Q18" s="13"/>
      <c r="R18" s="44"/>
      <c r="S18" s="13"/>
      <c r="T18" s="44"/>
      <c r="U18" s="13"/>
      <c r="V18" s="13"/>
    </row>
    <row r="19" spans="2:23" s="4" customFormat="1" ht="12.75">
      <c r="B19" s="14"/>
      <c r="C19" s="46" t="s">
        <v>270</v>
      </c>
      <c r="D19" s="46"/>
      <c r="E19" s="47">
        <f>SUMIF('Provider Level Data'!$W$19:$W$300,'STP Level Data'!$C19,'Provider Level Data'!E$19:E$300)</f>
        <v>16426</v>
      </c>
      <c r="F19" s="47">
        <f>SUMIF('Provider Level Data'!$W$19:$W$300,'STP Level Data'!$C19,'Provider Level Data'!F$19:F$300)</f>
        <v>328</v>
      </c>
      <c r="G19" s="47">
        <f>SUMIF('Provider Level Data'!$W$19:$W$300,'STP Level Data'!$C19,'Provider Level Data'!G$19:G$300)</f>
        <v>10606</v>
      </c>
      <c r="H19" s="47">
        <f>SUMIF('Provider Level Data'!$W$19:$W$300,'STP Level Data'!$C19,'Provider Level Data'!H$19:H$300)</f>
        <v>27360</v>
      </c>
      <c r="I19" s="47">
        <f>SUMIF('Provider Level Data'!$W$19:$W$300,'STP Level Data'!$C19,'Provider Level Data'!I$19:I$300)</f>
        <v>2350</v>
      </c>
      <c r="J19" s="47">
        <f>SUMIF('Provider Level Data'!$W$19:$W$300,'STP Level Data'!$C19,'Provider Level Data'!J$19:J$300)</f>
        <v>0</v>
      </c>
      <c r="K19" s="47">
        <f>SUMIF('Provider Level Data'!$W$19:$W$300,'STP Level Data'!$C19,'Provider Level Data'!K$19:K$300)</f>
        <v>314</v>
      </c>
      <c r="L19" s="47">
        <f>SUMIF('Provider Level Data'!$W$19:$W$300,'STP Level Data'!$C19,'Provider Level Data'!L$19:L$300)</f>
        <v>2664</v>
      </c>
      <c r="M19" s="48">
        <f>1-I19/E19</f>
        <v>0.8569341288201632</v>
      </c>
      <c r="N19" s="48">
        <f>1-L19/H19</f>
        <v>0.9026315789473685</v>
      </c>
      <c r="O19" s="47">
        <f>SUMIF('Provider Level Data'!$W$19:$W$300,'STP Level Data'!$C19,'Provider Level Data'!O$19:O$300)</f>
        <v>5277</v>
      </c>
      <c r="P19" s="47">
        <f>SUMIF('Provider Level Data'!$W$19:$W$300,'STP Level Data'!$C19,'Provider Level Data'!P$19:P$300)</f>
        <v>0</v>
      </c>
      <c r="Q19" s="47">
        <f>SUMIF('Provider Level Data'!$W$19:$W$300,'STP Level Data'!$C19,'Provider Level Data'!Q$19:Q$300)</f>
        <v>96</v>
      </c>
      <c r="R19" s="47">
        <f>SUMIF('Provider Level Data'!$W$19:$W$300,'STP Level Data'!$C19,'Provider Level Data'!R$19:R$300)</f>
        <v>5373</v>
      </c>
      <c r="S19" s="47">
        <f>SUMIF('Provider Level Data'!$W$19:$W$300,'STP Level Data'!$C19,'Provider Level Data'!S$19:S$300)</f>
        <v>3645</v>
      </c>
      <c r="T19" s="47">
        <f>SUMIF('Provider Level Data'!$W$19:$W$300,'STP Level Data'!$C19,'Provider Level Data'!T$19:T$300)</f>
        <v>9018</v>
      </c>
      <c r="U19" s="47">
        <f>SUMIF('Provider Level Data'!$W$19:$W$300,'STP Level Data'!$C19,'Provider Level Data'!U$19:U$300)</f>
        <v>850</v>
      </c>
      <c r="V19" s="47">
        <f>SUMIF('Provider Level Data'!$W$19:$W$300,'STP Level Data'!$C19,'Provider Level Data'!V$19:V$300)</f>
        <v>0</v>
      </c>
      <c r="W19" s="12"/>
    </row>
    <row r="20" spans="2:23" s="4" customFormat="1" ht="12.75">
      <c r="B20" s="14"/>
      <c r="C20" s="49" t="s">
        <v>271</v>
      </c>
      <c r="D20" s="49"/>
      <c r="E20" s="50">
        <f>SUMIF('Provider Level Data'!$W$19:$W$300,'STP Level Data'!$C20,'Provider Level Data'!E$19:E$300)</f>
        <v>35840</v>
      </c>
      <c r="F20" s="50">
        <f>SUMIF('Provider Level Data'!$W$19:$W$300,'STP Level Data'!$C20,'Provider Level Data'!F$19:F$300)</f>
        <v>0</v>
      </c>
      <c r="G20" s="50">
        <f>SUMIF('Provider Level Data'!$W$19:$W$300,'STP Level Data'!$C20,'Provider Level Data'!G$19:G$300)</f>
        <v>24024</v>
      </c>
      <c r="H20" s="50">
        <f>SUMIF('Provider Level Data'!$W$19:$W$300,'STP Level Data'!$C20,'Provider Level Data'!H$19:H$300)</f>
        <v>59864</v>
      </c>
      <c r="I20" s="50">
        <f>SUMIF('Provider Level Data'!$W$19:$W$300,'STP Level Data'!$C20,'Provider Level Data'!I$19:I$300)</f>
        <v>7773</v>
      </c>
      <c r="J20" s="50">
        <f>SUMIF('Provider Level Data'!$W$19:$W$300,'STP Level Data'!$C20,'Provider Level Data'!J$19:J$300)</f>
        <v>0</v>
      </c>
      <c r="K20" s="50">
        <f>SUMIF('Provider Level Data'!$W$19:$W$300,'STP Level Data'!$C20,'Provider Level Data'!K$19:K$300)</f>
        <v>45</v>
      </c>
      <c r="L20" s="50">
        <f>SUMIF('Provider Level Data'!$W$19:$W$300,'STP Level Data'!$C20,'Provider Level Data'!L$19:L$300)</f>
        <v>7818</v>
      </c>
      <c r="M20" s="51">
        <f aca="true" t="shared" si="1" ref="M20:M62">1-I20/E20</f>
        <v>0.7831194196428571</v>
      </c>
      <c r="N20" s="51">
        <f aca="true" t="shared" si="2" ref="N20:N62">1-L20/H20</f>
        <v>0.869403982360016</v>
      </c>
      <c r="O20" s="50">
        <f>SUMIF('Provider Level Data'!$W$19:$W$300,'STP Level Data'!$C20,'Provider Level Data'!O$19:O$300)</f>
        <v>10406</v>
      </c>
      <c r="P20" s="50">
        <f>SUMIF('Provider Level Data'!$W$19:$W$300,'STP Level Data'!$C20,'Provider Level Data'!P$19:P$300)</f>
        <v>0</v>
      </c>
      <c r="Q20" s="50">
        <f>SUMIF('Provider Level Data'!$W$19:$W$300,'STP Level Data'!$C20,'Provider Level Data'!Q$19:Q$300)</f>
        <v>1257</v>
      </c>
      <c r="R20" s="50">
        <f>SUMIF('Provider Level Data'!$W$19:$W$300,'STP Level Data'!$C20,'Provider Level Data'!R$19:R$300)</f>
        <v>11663</v>
      </c>
      <c r="S20" s="50">
        <f>SUMIF('Provider Level Data'!$W$19:$W$300,'STP Level Data'!$C20,'Provider Level Data'!S$19:S$300)</f>
        <v>3646</v>
      </c>
      <c r="T20" s="50">
        <f>SUMIF('Provider Level Data'!$W$19:$W$300,'STP Level Data'!$C20,'Provider Level Data'!T$19:T$300)</f>
        <v>15309</v>
      </c>
      <c r="U20" s="50">
        <f>SUMIF('Provider Level Data'!$W$19:$W$300,'STP Level Data'!$C20,'Provider Level Data'!U$19:U$300)</f>
        <v>2090</v>
      </c>
      <c r="V20" s="50">
        <f>SUMIF('Provider Level Data'!$W$19:$W$300,'STP Level Data'!$C20,'Provider Level Data'!V$19:V$300)</f>
        <v>0</v>
      </c>
      <c r="W20" s="12"/>
    </row>
    <row r="21" spans="2:23" s="4" customFormat="1" ht="12.75">
      <c r="B21" s="14"/>
      <c r="C21" s="49" t="s">
        <v>272</v>
      </c>
      <c r="D21" s="49"/>
      <c r="E21" s="50">
        <f>SUMIF('Provider Level Data'!$W$19:$W$300,'STP Level Data'!$C21,'Provider Level Data'!E$19:E$300)</f>
        <v>21273</v>
      </c>
      <c r="F21" s="50">
        <f>SUMIF('Provider Level Data'!$W$19:$W$300,'STP Level Data'!$C21,'Provider Level Data'!F$19:F$300)</f>
        <v>1985</v>
      </c>
      <c r="G21" s="50">
        <f>SUMIF('Provider Level Data'!$W$19:$W$300,'STP Level Data'!$C21,'Provider Level Data'!G$19:G$300)</f>
        <v>7790</v>
      </c>
      <c r="H21" s="50">
        <f>SUMIF('Provider Level Data'!$W$19:$W$300,'STP Level Data'!$C21,'Provider Level Data'!H$19:H$300)</f>
        <v>31048</v>
      </c>
      <c r="I21" s="50">
        <f>SUMIF('Provider Level Data'!$W$19:$W$300,'STP Level Data'!$C21,'Provider Level Data'!I$19:I$300)</f>
        <v>3040</v>
      </c>
      <c r="J21" s="50">
        <f>SUMIF('Provider Level Data'!$W$19:$W$300,'STP Level Data'!$C21,'Provider Level Data'!J$19:J$300)</f>
        <v>51</v>
      </c>
      <c r="K21" s="50">
        <f>SUMIF('Provider Level Data'!$W$19:$W$300,'STP Level Data'!$C21,'Provider Level Data'!K$19:K$300)</f>
        <v>18</v>
      </c>
      <c r="L21" s="50">
        <f>SUMIF('Provider Level Data'!$W$19:$W$300,'STP Level Data'!$C21,'Provider Level Data'!L$19:L$300)</f>
        <v>3109</v>
      </c>
      <c r="M21" s="51">
        <f t="shared" si="1"/>
        <v>0.8570958491985146</v>
      </c>
      <c r="N21" s="51">
        <f t="shared" si="2"/>
        <v>0.8998647255861891</v>
      </c>
      <c r="O21" s="50">
        <f>SUMIF('Provider Level Data'!$W$19:$W$300,'STP Level Data'!$C21,'Provider Level Data'!O$19:O$300)</f>
        <v>6527</v>
      </c>
      <c r="P21" s="50">
        <f>SUMIF('Provider Level Data'!$W$19:$W$300,'STP Level Data'!$C21,'Provider Level Data'!P$19:P$300)</f>
        <v>11</v>
      </c>
      <c r="Q21" s="50">
        <f>SUMIF('Provider Level Data'!$W$19:$W$300,'STP Level Data'!$C21,'Provider Level Data'!Q$19:Q$300)</f>
        <v>0</v>
      </c>
      <c r="R21" s="50">
        <f>SUMIF('Provider Level Data'!$W$19:$W$300,'STP Level Data'!$C21,'Provider Level Data'!R$19:R$300)</f>
        <v>6538</v>
      </c>
      <c r="S21" s="50">
        <f>SUMIF('Provider Level Data'!$W$19:$W$300,'STP Level Data'!$C21,'Provider Level Data'!S$19:S$300)</f>
        <v>2612</v>
      </c>
      <c r="T21" s="50">
        <f>SUMIF('Provider Level Data'!$W$19:$W$300,'STP Level Data'!$C21,'Provider Level Data'!T$19:T$300)</f>
        <v>9150</v>
      </c>
      <c r="U21" s="50">
        <f>SUMIF('Provider Level Data'!$W$19:$W$300,'STP Level Data'!$C21,'Provider Level Data'!U$19:U$300)</f>
        <v>899</v>
      </c>
      <c r="V21" s="50">
        <f>SUMIF('Provider Level Data'!$W$19:$W$300,'STP Level Data'!$C21,'Provider Level Data'!V$19:V$300)</f>
        <v>15</v>
      </c>
      <c r="W21" s="12"/>
    </row>
    <row r="22" spans="2:23" s="4" customFormat="1" ht="12.75">
      <c r="B22" s="14"/>
      <c r="C22" s="49" t="s">
        <v>273</v>
      </c>
      <c r="D22" s="49"/>
      <c r="E22" s="50">
        <f>SUMIF('Provider Level Data'!$W$19:$W$300,'STP Level Data'!$C22,'Provider Level Data'!E$19:E$300)</f>
        <v>28410</v>
      </c>
      <c r="F22" s="50">
        <f>SUMIF('Provider Level Data'!$W$19:$W$300,'STP Level Data'!$C22,'Provider Level Data'!F$19:F$300)</f>
        <v>4363</v>
      </c>
      <c r="G22" s="50">
        <f>SUMIF('Provider Level Data'!$W$19:$W$300,'STP Level Data'!$C22,'Provider Level Data'!G$19:G$300)</f>
        <v>13778</v>
      </c>
      <c r="H22" s="50">
        <f>SUMIF('Provider Level Data'!$W$19:$W$300,'STP Level Data'!$C22,'Provider Level Data'!H$19:H$300)</f>
        <v>46551</v>
      </c>
      <c r="I22" s="50">
        <f>SUMIF('Provider Level Data'!$W$19:$W$300,'STP Level Data'!$C22,'Provider Level Data'!I$19:I$300)</f>
        <v>4942</v>
      </c>
      <c r="J22" s="50">
        <f>SUMIF('Provider Level Data'!$W$19:$W$300,'STP Level Data'!$C22,'Provider Level Data'!J$19:J$300)</f>
        <v>22</v>
      </c>
      <c r="K22" s="50">
        <f>SUMIF('Provider Level Data'!$W$19:$W$300,'STP Level Data'!$C22,'Provider Level Data'!K$19:K$300)</f>
        <v>121</v>
      </c>
      <c r="L22" s="50">
        <f>SUMIF('Provider Level Data'!$W$19:$W$300,'STP Level Data'!$C22,'Provider Level Data'!L$19:L$300)</f>
        <v>5085</v>
      </c>
      <c r="M22" s="51">
        <f t="shared" si="1"/>
        <v>0.8260471664906723</v>
      </c>
      <c r="N22" s="51">
        <f t="shared" si="2"/>
        <v>0.8907649674550493</v>
      </c>
      <c r="O22" s="50">
        <f>SUMIF('Provider Level Data'!$W$19:$W$300,'STP Level Data'!$C22,'Provider Level Data'!O$19:O$300)</f>
        <v>8870</v>
      </c>
      <c r="P22" s="50">
        <f>SUMIF('Provider Level Data'!$W$19:$W$300,'STP Level Data'!$C22,'Provider Level Data'!P$19:P$300)</f>
        <v>600</v>
      </c>
      <c r="Q22" s="50">
        <f>SUMIF('Provider Level Data'!$W$19:$W$300,'STP Level Data'!$C22,'Provider Level Data'!Q$19:Q$300)</f>
        <v>0</v>
      </c>
      <c r="R22" s="50">
        <f>SUMIF('Provider Level Data'!$W$19:$W$300,'STP Level Data'!$C22,'Provider Level Data'!R$19:R$300)</f>
        <v>9470</v>
      </c>
      <c r="S22" s="50">
        <f>SUMIF('Provider Level Data'!$W$19:$W$300,'STP Level Data'!$C22,'Provider Level Data'!S$19:S$300)</f>
        <v>4562</v>
      </c>
      <c r="T22" s="50">
        <f>SUMIF('Provider Level Data'!$W$19:$W$300,'STP Level Data'!$C22,'Provider Level Data'!T$19:T$300)</f>
        <v>14032</v>
      </c>
      <c r="U22" s="50">
        <f>SUMIF('Provider Level Data'!$W$19:$W$300,'STP Level Data'!$C22,'Provider Level Data'!U$19:U$300)</f>
        <v>1477</v>
      </c>
      <c r="V22" s="50">
        <f>SUMIF('Provider Level Data'!$W$19:$W$300,'STP Level Data'!$C22,'Provider Level Data'!V$19:V$300)</f>
        <v>2</v>
      </c>
      <c r="W22" s="12"/>
    </row>
    <row r="23" spans="2:23" s="4" customFormat="1" ht="12.75">
      <c r="B23" s="14"/>
      <c r="C23" s="49" t="s">
        <v>274</v>
      </c>
      <c r="D23" s="49"/>
      <c r="E23" s="50">
        <f>SUMIF('Provider Level Data'!$W$19:$W$300,'STP Level Data'!$C23,'Provider Level Data'!E$19:E$300)</f>
        <v>22091</v>
      </c>
      <c r="F23" s="50">
        <f>SUMIF('Provider Level Data'!$W$19:$W$300,'STP Level Data'!$C23,'Provider Level Data'!F$19:F$300)</f>
        <v>0</v>
      </c>
      <c r="G23" s="50">
        <f>SUMIF('Provider Level Data'!$W$19:$W$300,'STP Level Data'!$C23,'Provider Level Data'!G$19:G$300)</f>
        <v>4212</v>
      </c>
      <c r="H23" s="50">
        <f>SUMIF('Provider Level Data'!$W$19:$W$300,'STP Level Data'!$C23,'Provider Level Data'!H$19:H$300)</f>
        <v>26303</v>
      </c>
      <c r="I23" s="50">
        <f>SUMIF('Provider Level Data'!$W$19:$W$300,'STP Level Data'!$C23,'Provider Level Data'!I$19:I$300)</f>
        <v>4187</v>
      </c>
      <c r="J23" s="50">
        <f>SUMIF('Provider Level Data'!$W$19:$W$300,'STP Level Data'!$C23,'Provider Level Data'!J$19:J$300)</f>
        <v>0</v>
      </c>
      <c r="K23" s="50">
        <f>SUMIF('Provider Level Data'!$W$19:$W$300,'STP Level Data'!$C23,'Provider Level Data'!K$19:K$300)</f>
        <v>6</v>
      </c>
      <c r="L23" s="50">
        <f>SUMIF('Provider Level Data'!$W$19:$W$300,'STP Level Data'!$C23,'Provider Level Data'!L$19:L$300)</f>
        <v>4193</v>
      </c>
      <c r="M23" s="51">
        <f t="shared" si="1"/>
        <v>0.8104658005522611</v>
      </c>
      <c r="N23" s="51">
        <f t="shared" si="2"/>
        <v>0.8405885260236475</v>
      </c>
      <c r="O23" s="50">
        <f>SUMIF('Provider Level Data'!$W$19:$W$300,'STP Level Data'!$C23,'Provider Level Data'!O$19:O$300)</f>
        <v>6535</v>
      </c>
      <c r="P23" s="50">
        <f>SUMIF('Provider Level Data'!$W$19:$W$300,'STP Level Data'!$C23,'Provider Level Data'!P$19:P$300)</f>
        <v>0</v>
      </c>
      <c r="Q23" s="50">
        <f>SUMIF('Provider Level Data'!$W$19:$W$300,'STP Level Data'!$C23,'Provider Level Data'!Q$19:Q$300)</f>
        <v>24</v>
      </c>
      <c r="R23" s="50">
        <f>SUMIF('Provider Level Data'!$W$19:$W$300,'STP Level Data'!$C23,'Provider Level Data'!R$19:R$300)</f>
        <v>6559</v>
      </c>
      <c r="S23" s="50">
        <f>SUMIF('Provider Level Data'!$W$19:$W$300,'STP Level Data'!$C23,'Provider Level Data'!S$19:S$300)</f>
        <v>1725</v>
      </c>
      <c r="T23" s="50">
        <f>SUMIF('Provider Level Data'!$W$19:$W$300,'STP Level Data'!$C23,'Provider Level Data'!T$19:T$300)</f>
        <v>8284</v>
      </c>
      <c r="U23" s="50">
        <f>SUMIF('Provider Level Data'!$W$19:$W$300,'STP Level Data'!$C23,'Provider Level Data'!U$19:U$300)</f>
        <v>500</v>
      </c>
      <c r="V23" s="50">
        <f>SUMIF('Provider Level Data'!$W$19:$W$300,'STP Level Data'!$C23,'Provider Level Data'!V$19:V$300)</f>
        <v>1</v>
      </c>
      <c r="W23" s="12"/>
    </row>
    <row r="24" spans="2:23" s="4" customFormat="1" ht="12.75">
      <c r="B24" s="14"/>
      <c r="C24" s="49" t="s">
        <v>275</v>
      </c>
      <c r="D24" s="49"/>
      <c r="E24" s="50">
        <f>SUMIF('Provider Level Data'!$W$19:$W$300,'STP Level Data'!$C24,'Provider Level Data'!E$19:E$300)</f>
        <v>68827</v>
      </c>
      <c r="F24" s="50">
        <f>SUMIF('Provider Level Data'!$W$19:$W$300,'STP Level Data'!$C24,'Provider Level Data'!F$19:F$300)</f>
        <v>3136</v>
      </c>
      <c r="G24" s="50">
        <f>SUMIF('Provider Level Data'!$W$19:$W$300,'STP Level Data'!$C24,'Provider Level Data'!G$19:G$300)</f>
        <v>52935</v>
      </c>
      <c r="H24" s="50">
        <f>SUMIF('Provider Level Data'!$W$19:$W$300,'STP Level Data'!$C24,'Provider Level Data'!H$19:H$300)</f>
        <v>124898</v>
      </c>
      <c r="I24" s="50">
        <f>SUMIF('Provider Level Data'!$W$19:$W$300,'STP Level Data'!$C24,'Provider Level Data'!I$19:I$300)</f>
        <v>12630</v>
      </c>
      <c r="J24" s="50">
        <f>SUMIF('Provider Level Data'!$W$19:$W$300,'STP Level Data'!$C24,'Provider Level Data'!J$19:J$300)</f>
        <v>32</v>
      </c>
      <c r="K24" s="50">
        <f>SUMIF('Provider Level Data'!$W$19:$W$300,'STP Level Data'!$C24,'Provider Level Data'!K$19:K$300)</f>
        <v>330</v>
      </c>
      <c r="L24" s="50">
        <f>SUMIF('Provider Level Data'!$W$19:$W$300,'STP Level Data'!$C24,'Provider Level Data'!L$19:L$300)</f>
        <v>12992</v>
      </c>
      <c r="M24" s="51">
        <f t="shared" si="1"/>
        <v>0.816496433085853</v>
      </c>
      <c r="N24" s="51">
        <f t="shared" si="2"/>
        <v>0.8959791189610722</v>
      </c>
      <c r="O24" s="50">
        <f>SUMIF('Provider Level Data'!$W$19:$W$300,'STP Level Data'!$C24,'Provider Level Data'!O$19:O$300)</f>
        <v>22570</v>
      </c>
      <c r="P24" s="50">
        <f>SUMIF('Provider Level Data'!$W$19:$W$300,'STP Level Data'!$C24,'Provider Level Data'!P$19:P$300)</f>
        <v>150</v>
      </c>
      <c r="Q24" s="50">
        <f>SUMIF('Provider Level Data'!$W$19:$W$300,'STP Level Data'!$C24,'Provider Level Data'!Q$19:Q$300)</f>
        <v>0</v>
      </c>
      <c r="R24" s="50">
        <f>SUMIF('Provider Level Data'!$W$19:$W$300,'STP Level Data'!$C24,'Provider Level Data'!R$19:R$300)</f>
        <v>22720</v>
      </c>
      <c r="S24" s="50">
        <f>SUMIF('Provider Level Data'!$W$19:$W$300,'STP Level Data'!$C24,'Provider Level Data'!S$19:S$300)</f>
        <v>7540</v>
      </c>
      <c r="T24" s="50">
        <f>SUMIF('Provider Level Data'!$W$19:$W$300,'STP Level Data'!$C24,'Provider Level Data'!T$19:T$300)</f>
        <v>30260</v>
      </c>
      <c r="U24" s="50">
        <f>SUMIF('Provider Level Data'!$W$19:$W$300,'STP Level Data'!$C24,'Provider Level Data'!U$19:U$300)</f>
        <v>3504</v>
      </c>
      <c r="V24" s="50">
        <f>SUMIF('Provider Level Data'!$W$19:$W$300,'STP Level Data'!$C24,'Provider Level Data'!V$19:V$300)</f>
        <v>0</v>
      </c>
      <c r="W24" s="12"/>
    </row>
    <row r="25" spans="2:23" s="4" customFormat="1" ht="12.75">
      <c r="B25" s="14"/>
      <c r="C25" s="49" t="s">
        <v>276</v>
      </c>
      <c r="D25" s="49"/>
      <c r="E25" s="50">
        <f>SUMIF('Provider Level Data'!$W$19:$W$300,'STP Level Data'!$C25,'Provider Level Data'!E$19:E$300)</f>
        <v>6252</v>
      </c>
      <c r="F25" s="50">
        <f>SUMIF('Provider Level Data'!$W$19:$W$300,'STP Level Data'!$C25,'Provider Level Data'!F$19:F$300)</f>
        <v>0</v>
      </c>
      <c r="G25" s="50">
        <f>SUMIF('Provider Level Data'!$W$19:$W$300,'STP Level Data'!$C25,'Provider Level Data'!G$19:G$300)</f>
        <v>10705</v>
      </c>
      <c r="H25" s="50">
        <f>SUMIF('Provider Level Data'!$W$19:$W$300,'STP Level Data'!$C25,'Provider Level Data'!H$19:H$300)</f>
        <v>16957</v>
      </c>
      <c r="I25" s="50">
        <f>SUMIF('Provider Level Data'!$W$19:$W$300,'STP Level Data'!$C25,'Provider Level Data'!I$19:I$300)</f>
        <v>1400</v>
      </c>
      <c r="J25" s="50">
        <f>SUMIF('Provider Level Data'!$W$19:$W$300,'STP Level Data'!$C25,'Provider Level Data'!J$19:J$300)</f>
        <v>0</v>
      </c>
      <c r="K25" s="50">
        <f>SUMIF('Provider Level Data'!$W$19:$W$300,'STP Level Data'!$C25,'Provider Level Data'!K$19:K$300)</f>
        <v>40</v>
      </c>
      <c r="L25" s="50">
        <f>SUMIF('Provider Level Data'!$W$19:$W$300,'STP Level Data'!$C25,'Provider Level Data'!L$19:L$300)</f>
        <v>1440</v>
      </c>
      <c r="M25" s="51">
        <f t="shared" si="1"/>
        <v>0.7760716570697377</v>
      </c>
      <c r="N25" s="51">
        <f t="shared" si="2"/>
        <v>0.9150793182756384</v>
      </c>
      <c r="O25" s="50">
        <f>SUMIF('Provider Level Data'!$W$19:$W$300,'STP Level Data'!$C25,'Provider Level Data'!O$19:O$300)</f>
        <v>2659</v>
      </c>
      <c r="P25" s="50">
        <f>SUMIF('Provider Level Data'!$W$19:$W$300,'STP Level Data'!$C25,'Provider Level Data'!P$19:P$300)</f>
        <v>0</v>
      </c>
      <c r="Q25" s="50">
        <f>SUMIF('Provider Level Data'!$W$19:$W$300,'STP Level Data'!$C25,'Provider Level Data'!Q$19:Q$300)</f>
        <v>38</v>
      </c>
      <c r="R25" s="50">
        <f>SUMIF('Provider Level Data'!$W$19:$W$300,'STP Level Data'!$C25,'Provider Level Data'!R$19:R$300)</f>
        <v>2697</v>
      </c>
      <c r="S25" s="50">
        <f>SUMIF('Provider Level Data'!$W$19:$W$300,'STP Level Data'!$C25,'Provider Level Data'!S$19:S$300)</f>
        <v>787</v>
      </c>
      <c r="T25" s="50">
        <f>SUMIF('Provider Level Data'!$W$19:$W$300,'STP Level Data'!$C25,'Provider Level Data'!T$19:T$300)</f>
        <v>3484</v>
      </c>
      <c r="U25" s="50">
        <f>SUMIF('Provider Level Data'!$W$19:$W$300,'STP Level Data'!$C25,'Provider Level Data'!U$19:U$300)</f>
        <v>473</v>
      </c>
      <c r="V25" s="50">
        <f>SUMIF('Provider Level Data'!$W$19:$W$300,'STP Level Data'!$C25,'Provider Level Data'!V$19:V$300)</f>
        <v>0</v>
      </c>
      <c r="W25" s="12"/>
    </row>
    <row r="26" spans="2:23" s="4" customFormat="1" ht="12.75">
      <c r="B26" s="14"/>
      <c r="C26" s="49" t="s">
        <v>277</v>
      </c>
      <c r="D26" s="49"/>
      <c r="E26" s="50">
        <f>SUMIF('Provider Level Data'!$W$19:$W$300,'STP Level Data'!$C26,'Provider Level Data'!E$19:E$300)</f>
        <v>25159</v>
      </c>
      <c r="F26" s="50">
        <f>SUMIF('Provider Level Data'!$W$19:$W$300,'STP Level Data'!$C26,'Provider Level Data'!F$19:F$300)</f>
        <v>1892</v>
      </c>
      <c r="G26" s="50">
        <f>SUMIF('Provider Level Data'!$W$19:$W$300,'STP Level Data'!$C26,'Provider Level Data'!G$19:G$300)</f>
        <v>11202</v>
      </c>
      <c r="H26" s="50">
        <f>SUMIF('Provider Level Data'!$W$19:$W$300,'STP Level Data'!$C26,'Provider Level Data'!H$19:H$300)</f>
        <v>38253</v>
      </c>
      <c r="I26" s="50">
        <f>SUMIF('Provider Level Data'!$W$19:$W$300,'STP Level Data'!$C26,'Provider Level Data'!I$19:I$300)</f>
        <v>4050</v>
      </c>
      <c r="J26" s="50">
        <f>SUMIF('Provider Level Data'!$W$19:$W$300,'STP Level Data'!$C26,'Provider Level Data'!J$19:J$300)</f>
        <v>22</v>
      </c>
      <c r="K26" s="50">
        <f>SUMIF('Provider Level Data'!$W$19:$W$300,'STP Level Data'!$C26,'Provider Level Data'!K$19:K$300)</f>
        <v>145</v>
      </c>
      <c r="L26" s="50">
        <f>SUMIF('Provider Level Data'!$W$19:$W$300,'STP Level Data'!$C26,'Provider Level Data'!L$19:L$300)</f>
        <v>4217</v>
      </c>
      <c r="M26" s="51">
        <f t="shared" si="1"/>
        <v>0.8390238085774474</v>
      </c>
      <c r="N26" s="51">
        <f t="shared" si="2"/>
        <v>0.8897602802394583</v>
      </c>
      <c r="O26" s="50">
        <f>SUMIF('Provider Level Data'!$W$19:$W$300,'STP Level Data'!$C26,'Provider Level Data'!O$19:O$300)</f>
        <v>7421</v>
      </c>
      <c r="P26" s="50">
        <f>SUMIF('Provider Level Data'!$W$19:$W$300,'STP Level Data'!$C26,'Provider Level Data'!P$19:P$300)</f>
        <v>128</v>
      </c>
      <c r="Q26" s="50">
        <f>SUMIF('Provider Level Data'!$W$19:$W$300,'STP Level Data'!$C26,'Provider Level Data'!Q$19:Q$300)</f>
        <v>18</v>
      </c>
      <c r="R26" s="50">
        <f>SUMIF('Provider Level Data'!$W$19:$W$300,'STP Level Data'!$C26,'Provider Level Data'!R$19:R$300)</f>
        <v>7567</v>
      </c>
      <c r="S26" s="50">
        <f>SUMIF('Provider Level Data'!$W$19:$W$300,'STP Level Data'!$C26,'Provider Level Data'!S$19:S$300)</f>
        <v>1086</v>
      </c>
      <c r="T26" s="50">
        <f>SUMIF('Provider Level Data'!$W$19:$W$300,'STP Level Data'!$C26,'Provider Level Data'!T$19:T$300)</f>
        <v>8653</v>
      </c>
      <c r="U26" s="50">
        <f>SUMIF('Provider Level Data'!$W$19:$W$300,'STP Level Data'!$C26,'Provider Level Data'!U$19:U$300)</f>
        <v>678</v>
      </c>
      <c r="V26" s="50">
        <f>SUMIF('Provider Level Data'!$W$19:$W$300,'STP Level Data'!$C26,'Provider Level Data'!V$19:V$300)</f>
        <v>0</v>
      </c>
      <c r="W26" s="12"/>
    </row>
    <row r="27" spans="2:23" s="4" customFormat="1" ht="12.75">
      <c r="B27" s="14"/>
      <c r="C27" s="49" t="s">
        <v>278</v>
      </c>
      <c r="D27" s="49"/>
      <c r="E27" s="50">
        <f>SUMIF('Provider Level Data'!$W$19:$W$300,'STP Level Data'!$C27,'Provider Level Data'!E$19:E$300)</f>
        <v>18149</v>
      </c>
      <c r="F27" s="50">
        <f>SUMIF('Provider Level Data'!$W$19:$W$300,'STP Level Data'!$C27,'Provider Level Data'!F$19:F$300)</f>
        <v>0</v>
      </c>
      <c r="G27" s="50">
        <f>SUMIF('Provider Level Data'!$W$19:$W$300,'STP Level Data'!$C27,'Provider Level Data'!G$19:G$300)</f>
        <v>12101</v>
      </c>
      <c r="H27" s="50">
        <f>SUMIF('Provider Level Data'!$W$19:$W$300,'STP Level Data'!$C27,'Provider Level Data'!H$19:H$300)</f>
        <v>30250</v>
      </c>
      <c r="I27" s="50">
        <f>SUMIF('Provider Level Data'!$W$19:$W$300,'STP Level Data'!$C27,'Provider Level Data'!I$19:I$300)</f>
        <v>1997</v>
      </c>
      <c r="J27" s="50">
        <f>SUMIF('Provider Level Data'!$W$19:$W$300,'STP Level Data'!$C27,'Provider Level Data'!J$19:J$300)</f>
        <v>0</v>
      </c>
      <c r="K27" s="50">
        <f>SUMIF('Provider Level Data'!$W$19:$W$300,'STP Level Data'!$C27,'Provider Level Data'!K$19:K$300)</f>
        <v>11</v>
      </c>
      <c r="L27" s="50">
        <f>SUMIF('Provider Level Data'!$W$19:$W$300,'STP Level Data'!$C27,'Provider Level Data'!L$19:L$300)</f>
        <v>2008</v>
      </c>
      <c r="M27" s="51">
        <f t="shared" si="1"/>
        <v>0.8899663893327456</v>
      </c>
      <c r="N27" s="51">
        <f t="shared" si="2"/>
        <v>0.9336198347107438</v>
      </c>
      <c r="O27" s="50">
        <f>SUMIF('Provider Level Data'!$W$19:$W$300,'STP Level Data'!$C27,'Provider Level Data'!O$19:O$300)</f>
        <v>5572</v>
      </c>
      <c r="P27" s="50">
        <f>SUMIF('Provider Level Data'!$W$19:$W$300,'STP Level Data'!$C27,'Provider Level Data'!P$19:P$300)</f>
        <v>0</v>
      </c>
      <c r="Q27" s="50">
        <f>SUMIF('Provider Level Data'!$W$19:$W$300,'STP Level Data'!$C27,'Provider Level Data'!Q$19:Q$300)</f>
        <v>83</v>
      </c>
      <c r="R27" s="50">
        <f>SUMIF('Provider Level Data'!$W$19:$W$300,'STP Level Data'!$C27,'Provider Level Data'!R$19:R$300)</f>
        <v>5655</v>
      </c>
      <c r="S27" s="50">
        <f>SUMIF('Provider Level Data'!$W$19:$W$300,'STP Level Data'!$C27,'Provider Level Data'!S$19:S$300)</f>
        <v>2342</v>
      </c>
      <c r="T27" s="50">
        <f>SUMIF('Provider Level Data'!$W$19:$W$300,'STP Level Data'!$C27,'Provider Level Data'!T$19:T$300)</f>
        <v>7997</v>
      </c>
      <c r="U27" s="50">
        <f>SUMIF('Provider Level Data'!$W$19:$W$300,'STP Level Data'!$C27,'Provider Level Data'!U$19:U$300)</f>
        <v>178</v>
      </c>
      <c r="V27" s="50">
        <f>SUMIF('Provider Level Data'!$W$19:$W$300,'STP Level Data'!$C27,'Provider Level Data'!V$19:V$300)</f>
        <v>0</v>
      </c>
      <c r="W27" s="12"/>
    </row>
    <row r="28" spans="2:23" s="4" customFormat="1" ht="12.75">
      <c r="B28" s="14"/>
      <c r="C28" s="49" t="s">
        <v>279</v>
      </c>
      <c r="D28" s="49"/>
      <c r="E28" s="50">
        <f>SUMIF('Provider Level Data'!$W$19:$W$300,'STP Level Data'!$C28,'Provider Level Data'!E$19:E$300)</f>
        <v>28016</v>
      </c>
      <c r="F28" s="50">
        <f>SUMIF('Provider Level Data'!$W$19:$W$300,'STP Level Data'!$C28,'Provider Level Data'!F$19:F$300)</f>
        <v>235</v>
      </c>
      <c r="G28" s="50">
        <f>SUMIF('Provider Level Data'!$W$19:$W$300,'STP Level Data'!$C28,'Provider Level Data'!G$19:G$300)</f>
        <v>14289</v>
      </c>
      <c r="H28" s="50">
        <f>SUMIF('Provider Level Data'!$W$19:$W$300,'STP Level Data'!$C28,'Provider Level Data'!H$19:H$300)</f>
        <v>42540</v>
      </c>
      <c r="I28" s="50">
        <f>SUMIF('Provider Level Data'!$W$19:$W$300,'STP Level Data'!$C28,'Provider Level Data'!I$19:I$300)</f>
        <v>4075</v>
      </c>
      <c r="J28" s="50">
        <f>SUMIF('Provider Level Data'!$W$19:$W$300,'STP Level Data'!$C28,'Provider Level Data'!J$19:J$300)</f>
        <v>0</v>
      </c>
      <c r="K28" s="50">
        <f>SUMIF('Provider Level Data'!$W$19:$W$300,'STP Level Data'!$C28,'Provider Level Data'!K$19:K$300)</f>
        <v>30</v>
      </c>
      <c r="L28" s="50">
        <f>SUMIF('Provider Level Data'!$W$19:$W$300,'STP Level Data'!$C28,'Provider Level Data'!L$19:L$300)</f>
        <v>4105</v>
      </c>
      <c r="M28" s="51">
        <f t="shared" si="1"/>
        <v>0.8545474014848657</v>
      </c>
      <c r="N28" s="51">
        <f t="shared" si="2"/>
        <v>0.9035025858015985</v>
      </c>
      <c r="O28" s="50">
        <f>SUMIF('Provider Level Data'!$W$19:$W$300,'STP Level Data'!$C28,'Provider Level Data'!O$19:O$300)</f>
        <v>8805</v>
      </c>
      <c r="P28" s="50">
        <f>SUMIF('Provider Level Data'!$W$19:$W$300,'STP Level Data'!$C28,'Provider Level Data'!P$19:P$300)</f>
        <v>0</v>
      </c>
      <c r="Q28" s="50">
        <f>SUMIF('Provider Level Data'!$W$19:$W$300,'STP Level Data'!$C28,'Provider Level Data'!Q$19:Q$300)</f>
        <v>0</v>
      </c>
      <c r="R28" s="50">
        <f>SUMIF('Provider Level Data'!$W$19:$W$300,'STP Level Data'!$C28,'Provider Level Data'!R$19:R$300)</f>
        <v>8805</v>
      </c>
      <c r="S28" s="50">
        <f>SUMIF('Provider Level Data'!$W$19:$W$300,'STP Level Data'!$C28,'Provider Level Data'!S$19:S$300)</f>
        <v>4378</v>
      </c>
      <c r="T28" s="50">
        <f>SUMIF('Provider Level Data'!$W$19:$W$300,'STP Level Data'!$C28,'Provider Level Data'!T$19:T$300)</f>
        <v>13183</v>
      </c>
      <c r="U28" s="50">
        <f>SUMIF('Provider Level Data'!$W$19:$W$300,'STP Level Data'!$C28,'Provider Level Data'!U$19:U$300)</f>
        <v>512</v>
      </c>
      <c r="V28" s="50">
        <f>SUMIF('Provider Level Data'!$W$19:$W$300,'STP Level Data'!$C28,'Provider Level Data'!V$19:V$300)</f>
        <v>6</v>
      </c>
      <c r="W28" s="12"/>
    </row>
    <row r="29" spans="2:23" s="4" customFormat="1" ht="12.75">
      <c r="B29" s="14"/>
      <c r="C29" s="49" t="s">
        <v>280</v>
      </c>
      <c r="D29" s="49"/>
      <c r="E29" s="50">
        <f>SUMIF('Provider Level Data'!$W$19:$W$300,'STP Level Data'!$C29,'Provider Level Data'!E$19:E$300)</f>
        <v>16017</v>
      </c>
      <c r="F29" s="50">
        <f>SUMIF('Provider Level Data'!$W$19:$W$300,'STP Level Data'!$C29,'Provider Level Data'!F$19:F$300)</f>
        <v>1388</v>
      </c>
      <c r="G29" s="50">
        <f>SUMIF('Provider Level Data'!$W$19:$W$300,'STP Level Data'!$C29,'Provider Level Data'!G$19:G$300)</f>
        <v>6206</v>
      </c>
      <c r="H29" s="50">
        <f>SUMIF('Provider Level Data'!$W$19:$W$300,'STP Level Data'!$C29,'Provider Level Data'!H$19:H$300)</f>
        <v>23611</v>
      </c>
      <c r="I29" s="50">
        <f>SUMIF('Provider Level Data'!$W$19:$W$300,'STP Level Data'!$C29,'Provider Level Data'!I$19:I$300)</f>
        <v>977</v>
      </c>
      <c r="J29" s="50">
        <f>SUMIF('Provider Level Data'!$W$19:$W$300,'STP Level Data'!$C29,'Provider Level Data'!J$19:J$300)</f>
        <v>10</v>
      </c>
      <c r="K29" s="50">
        <f>SUMIF('Provider Level Data'!$W$19:$W$300,'STP Level Data'!$C29,'Provider Level Data'!K$19:K$300)</f>
        <v>1</v>
      </c>
      <c r="L29" s="50">
        <f>SUMIF('Provider Level Data'!$W$19:$W$300,'STP Level Data'!$C29,'Provider Level Data'!L$19:L$300)</f>
        <v>988</v>
      </c>
      <c r="M29" s="51">
        <f t="shared" si="1"/>
        <v>0.9390023100455765</v>
      </c>
      <c r="N29" s="51">
        <f t="shared" si="2"/>
        <v>0.9581550972004574</v>
      </c>
      <c r="O29" s="50">
        <f>SUMIF('Provider Level Data'!$W$19:$W$300,'STP Level Data'!$C29,'Provider Level Data'!O$19:O$300)</f>
        <v>4913</v>
      </c>
      <c r="P29" s="50">
        <f>SUMIF('Provider Level Data'!$W$19:$W$300,'STP Level Data'!$C29,'Provider Level Data'!P$19:P$300)</f>
        <v>10</v>
      </c>
      <c r="Q29" s="50">
        <f>SUMIF('Provider Level Data'!$W$19:$W$300,'STP Level Data'!$C29,'Provider Level Data'!Q$19:Q$300)</f>
        <v>4</v>
      </c>
      <c r="R29" s="50">
        <f>SUMIF('Provider Level Data'!$W$19:$W$300,'STP Level Data'!$C29,'Provider Level Data'!R$19:R$300)</f>
        <v>4927</v>
      </c>
      <c r="S29" s="50">
        <f>SUMIF('Provider Level Data'!$W$19:$W$300,'STP Level Data'!$C29,'Provider Level Data'!S$19:S$300)</f>
        <v>3246</v>
      </c>
      <c r="T29" s="50">
        <f>SUMIF('Provider Level Data'!$W$19:$W$300,'STP Level Data'!$C29,'Provider Level Data'!T$19:T$300)</f>
        <v>8173</v>
      </c>
      <c r="U29" s="50">
        <f>SUMIF('Provider Level Data'!$W$19:$W$300,'STP Level Data'!$C29,'Provider Level Data'!U$19:U$300)</f>
        <v>91</v>
      </c>
      <c r="V29" s="50">
        <f>SUMIF('Provider Level Data'!$W$19:$W$300,'STP Level Data'!$C29,'Provider Level Data'!V$19:V$300)</f>
        <v>0</v>
      </c>
      <c r="W29" s="12"/>
    </row>
    <row r="30" spans="2:23" s="4" customFormat="1" ht="12.75">
      <c r="B30" s="14"/>
      <c r="C30" s="49" t="s">
        <v>281</v>
      </c>
      <c r="D30" s="49"/>
      <c r="E30" s="50">
        <f>SUMIF('Provider Level Data'!$W$19:$W$300,'STP Level Data'!$C30,'Provider Level Data'!E$19:E$300)</f>
        <v>25904</v>
      </c>
      <c r="F30" s="50">
        <f>SUMIF('Provider Level Data'!$W$19:$W$300,'STP Level Data'!$C30,'Provider Level Data'!F$19:F$300)</f>
        <v>0</v>
      </c>
      <c r="G30" s="50">
        <f>SUMIF('Provider Level Data'!$W$19:$W$300,'STP Level Data'!$C30,'Provider Level Data'!G$19:G$300)</f>
        <v>18547</v>
      </c>
      <c r="H30" s="50">
        <f>SUMIF('Provider Level Data'!$W$19:$W$300,'STP Level Data'!$C30,'Provider Level Data'!H$19:H$300)</f>
        <v>44451</v>
      </c>
      <c r="I30" s="50">
        <f>SUMIF('Provider Level Data'!$W$19:$W$300,'STP Level Data'!$C30,'Provider Level Data'!I$19:I$300)</f>
        <v>1277</v>
      </c>
      <c r="J30" s="50">
        <f>SUMIF('Provider Level Data'!$W$19:$W$300,'STP Level Data'!$C30,'Provider Level Data'!J$19:J$300)</f>
        <v>0</v>
      </c>
      <c r="K30" s="50">
        <f>SUMIF('Provider Level Data'!$W$19:$W$300,'STP Level Data'!$C30,'Provider Level Data'!K$19:K$300)</f>
        <v>8</v>
      </c>
      <c r="L30" s="50">
        <f>SUMIF('Provider Level Data'!$W$19:$W$300,'STP Level Data'!$C30,'Provider Level Data'!L$19:L$300)</f>
        <v>1285</v>
      </c>
      <c r="M30" s="51">
        <f t="shared" si="1"/>
        <v>0.9507025941939469</v>
      </c>
      <c r="N30" s="51">
        <f t="shared" si="2"/>
        <v>0.9710917639648152</v>
      </c>
      <c r="O30" s="50">
        <f>SUMIF('Provider Level Data'!$W$19:$W$300,'STP Level Data'!$C30,'Provider Level Data'!O$19:O$300)</f>
        <v>7321</v>
      </c>
      <c r="P30" s="50">
        <f>SUMIF('Provider Level Data'!$W$19:$W$300,'STP Level Data'!$C30,'Provider Level Data'!P$19:P$300)</f>
        <v>0</v>
      </c>
      <c r="Q30" s="50">
        <f>SUMIF('Provider Level Data'!$W$19:$W$300,'STP Level Data'!$C30,'Provider Level Data'!Q$19:Q$300)</f>
        <v>531</v>
      </c>
      <c r="R30" s="50">
        <f>SUMIF('Provider Level Data'!$W$19:$W$300,'STP Level Data'!$C30,'Provider Level Data'!R$19:R$300)</f>
        <v>7852</v>
      </c>
      <c r="S30" s="50">
        <f>SUMIF('Provider Level Data'!$W$19:$W$300,'STP Level Data'!$C30,'Provider Level Data'!S$19:S$300)</f>
        <v>6411</v>
      </c>
      <c r="T30" s="50">
        <f>SUMIF('Provider Level Data'!$W$19:$W$300,'STP Level Data'!$C30,'Provider Level Data'!T$19:T$300)</f>
        <v>14263</v>
      </c>
      <c r="U30" s="50">
        <f>SUMIF('Provider Level Data'!$W$19:$W$300,'STP Level Data'!$C30,'Provider Level Data'!U$19:U$300)</f>
        <v>243</v>
      </c>
      <c r="V30" s="50">
        <f>SUMIF('Provider Level Data'!$W$19:$W$300,'STP Level Data'!$C30,'Provider Level Data'!V$19:V$300)</f>
        <v>0</v>
      </c>
      <c r="W30" s="12"/>
    </row>
    <row r="31" spans="2:23" s="4" customFormat="1" ht="12.75">
      <c r="B31" s="14"/>
      <c r="C31" s="49" t="s">
        <v>282</v>
      </c>
      <c r="D31" s="49"/>
      <c r="E31" s="50">
        <f>SUMIF('Provider Level Data'!$W$19:$W$300,'STP Level Data'!$C31,'Provider Level Data'!E$19:E$300)</f>
        <v>20149</v>
      </c>
      <c r="F31" s="50">
        <f>SUMIF('Provider Level Data'!$W$19:$W$300,'STP Level Data'!$C31,'Provider Level Data'!F$19:F$300)</f>
        <v>0</v>
      </c>
      <c r="G31" s="50">
        <f>SUMIF('Provider Level Data'!$W$19:$W$300,'STP Level Data'!$C31,'Provider Level Data'!G$19:G$300)</f>
        <v>7247</v>
      </c>
      <c r="H31" s="50">
        <f>SUMIF('Provider Level Data'!$W$19:$W$300,'STP Level Data'!$C31,'Provider Level Data'!H$19:H$300)</f>
        <v>27396</v>
      </c>
      <c r="I31" s="50">
        <f>SUMIF('Provider Level Data'!$W$19:$W$300,'STP Level Data'!$C31,'Provider Level Data'!I$19:I$300)</f>
        <v>1174</v>
      </c>
      <c r="J31" s="50">
        <f>SUMIF('Provider Level Data'!$W$19:$W$300,'STP Level Data'!$C31,'Provider Level Data'!J$19:J$300)</f>
        <v>0</v>
      </c>
      <c r="K31" s="50">
        <f>SUMIF('Provider Level Data'!$W$19:$W$300,'STP Level Data'!$C31,'Provider Level Data'!K$19:K$300)</f>
        <v>0</v>
      </c>
      <c r="L31" s="50">
        <f>SUMIF('Provider Level Data'!$W$19:$W$300,'STP Level Data'!$C31,'Provider Level Data'!L$19:L$300)</f>
        <v>1174</v>
      </c>
      <c r="M31" s="51">
        <f t="shared" si="1"/>
        <v>0.941734081095836</v>
      </c>
      <c r="N31" s="51">
        <f t="shared" si="2"/>
        <v>0.9571470287633231</v>
      </c>
      <c r="O31" s="50">
        <f>SUMIF('Provider Level Data'!$W$19:$W$300,'STP Level Data'!$C31,'Provider Level Data'!O$19:O$300)</f>
        <v>5933</v>
      </c>
      <c r="P31" s="50">
        <f>SUMIF('Provider Level Data'!$W$19:$W$300,'STP Level Data'!$C31,'Provider Level Data'!P$19:P$300)</f>
        <v>0</v>
      </c>
      <c r="Q31" s="50">
        <f>SUMIF('Provider Level Data'!$W$19:$W$300,'STP Level Data'!$C31,'Provider Level Data'!Q$19:Q$300)</f>
        <v>0</v>
      </c>
      <c r="R31" s="50">
        <f>SUMIF('Provider Level Data'!$W$19:$W$300,'STP Level Data'!$C31,'Provider Level Data'!R$19:R$300)</f>
        <v>5933</v>
      </c>
      <c r="S31" s="50">
        <f>SUMIF('Provider Level Data'!$W$19:$W$300,'STP Level Data'!$C31,'Provider Level Data'!S$19:S$300)</f>
        <v>1408</v>
      </c>
      <c r="T31" s="50">
        <f>SUMIF('Provider Level Data'!$W$19:$W$300,'STP Level Data'!$C31,'Provider Level Data'!T$19:T$300)</f>
        <v>7341</v>
      </c>
      <c r="U31" s="50">
        <f>SUMIF('Provider Level Data'!$W$19:$W$300,'STP Level Data'!$C31,'Provider Level Data'!U$19:U$300)</f>
        <v>171</v>
      </c>
      <c r="V31" s="50">
        <f>SUMIF('Provider Level Data'!$W$19:$W$300,'STP Level Data'!$C31,'Provider Level Data'!V$19:V$300)</f>
        <v>0</v>
      </c>
      <c r="W31" s="12"/>
    </row>
    <row r="32" spans="2:23" s="4" customFormat="1" ht="12.75">
      <c r="B32" s="14"/>
      <c r="C32" s="49" t="s">
        <v>283</v>
      </c>
      <c r="D32" s="49"/>
      <c r="E32" s="50">
        <f>SUMIF('Provider Level Data'!$W$19:$W$300,'STP Level Data'!$C32,'Provider Level Data'!E$19:E$300)</f>
        <v>12400</v>
      </c>
      <c r="F32" s="50">
        <f>SUMIF('Provider Level Data'!$W$19:$W$300,'STP Level Data'!$C32,'Provider Level Data'!F$19:F$300)</f>
        <v>0</v>
      </c>
      <c r="G32" s="50">
        <f>SUMIF('Provider Level Data'!$W$19:$W$300,'STP Level Data'!$C32,'Provider Level Data'!G$19:G$300)</f>
        <v>6098</v>
      </c>
      <c r="H32" s="50">
        <f>SUMIF('Provider Level Data'!$W$19:$W$300,'STP Level Data'!$C32,'Provider Level Data'!H$19:H$300)</f>
        <v>18498</v>
      </c>
      <c r="I32" s="50">
        <f>SUMIF('Provider Level Data'!$W$19:$W$300,'STP Level Data'!$C32,'Provider Level Data'!I$19:I$300)</f>
        <v>1373</v>
      </c>
      <c r="J32" s="50">
        <f>SUMIF('Provider Level Data'!$W$19:$W$300,'STP Level Data'!$C32,'Provider Level Data'!J$19:J$300)</f>
        <v>0</v>
      </c>
      <c r="K32" s="50">
        <f>SUMIF('Provider Level Data'!$W$19:$W$300,'STP Level Data'!$C32,'Provider Level Data'!K$19:K$300)</f>
        <v>40</v>
      </c>
      <c r="L32" s="50">
        <f>SUMIF('Provider Level Data'!$W$19:$W$300,'STP Level Data'!$C32,'Provider Level Data'!L$19:L$300)</f>
        <v>1413</v>
      </c>
      <c r="M32" s="51">
        <f t="shared" si="1"/>
        <v>0.8892741935483871</v>
      </c>
      <c r="N32" s="51">
        <f t="shared" si="2"/>
        <v>0.9236133636068764</v>
      </c>
      <c r="O32" s="50">
        <f>SUMIF('Provider Level Data'!$W$19:$W$300,'STP Level Data'!$C32,'Provider Level Data'!O$19:O$300)</f>
        <v>3795</v>
      </c>
      <c r="P32" s="50">
        <f>SUMIF('Provider Level Data'!$W$19:$W$300,'STP Level Data'!$C32,'Provider Level Data'!P$19:P$300)</f>
        <v>0</v>
      </c>
      <c r="Q32" s="50">
        <f>SUMIF('Provider Level Data'!$W$19:$W$300,'STP Level Data'!$C32,'Provider Level Data'!Q$19:Q$300)</f>
        <v>0</v>
      </c>
      <c r="R32" s="50">
        <f>SUMIF('Provider Level Data'!$W$19:$W$300,'STP Level Data'!$C32,'Provider Level Data'!R$19:R$300)</f>
        <v>3795</v>
      </c>
      <c r="S32" s="50">
        <f>SUMIF('Provider Level Data'!$W$19:$W$300,'STP Level Data'!$C32,'Provider Level Data'!S$19:S$300)</f>
        <v>868</v>
      </c>
      <c r="T32" s="50">
        <f>SUMIF('Provider Level Data'!$W$19:$W$300,'STP Level Data'!$C32,'Provider Level Data'!T$19:T$300)</f>
        <v>4663</v>
      </c>
      <c r="U32" s="50">
        <f>SUMIF('Provider Level Data'!$W$19:$W$300,'STP Level Data'!$C32,'Provider Level Data'!U$19:U$300)</f>
        <v>313</v>
      </c>
      <c r="V32" s="50">
        <f>SUMIF('Provider Level Data'!$W$19:$W$300,'STP Level Data'!$C32,'Provider Level Data'!V$19:V$300)</f>
        <v>0</v>
      </c>
      <c r="W32" s="12"/>
    </row>
    <row r="33" spans="2:23" s="4" customFormat="1" ht="12.75">
      <c r="B33" s="14"/>
      <c r="C33" s="49" t="s">
        <v>284</v>
      </c>
      <c r="D33" s="49"/>
      <c r="E33" s="50">
        <f>SUMIF('Provider Level Data'!$W$19:$W$300,'STP Level Data'!$C33,'Provider Level Data'!E$19:E$300)</f>
        <v>87979</v>
      </c>
      <c r="F33" s="50">
        <f>SUMIF('Provider Level Data'!$W$19:$W$300,'STP Level Data'!$C33,'Provider Level Data'!F$19:F$300)</f>
        <v>3627</v>
      </c>
      <c r="G33" s="50">
        <f>SUMIF('Provider Level Data'!$W$19:$W$300,'STP Level Data'!$C33,'Provider Level Data'!G$19:G$300)</f>
        <v>29400</v>
      </c>
      <c r="H33" s="50">
        <f>SUMIF('Provider Level Data'!$W$19:$W$300,'STP Level Data'!$C33,'Provider Level Data'!H$19:H$300)</f>
        <v>121006</v>
      </c>
      <c r="I33" s="50">
        <f>SUMIF('Provider Level Data'!$W$19:$W$300,'STP Level Data'!$C33,'Provider Level Data'!I$19:I$300)</f>
        <v>13116</v>
      </c>
      <c r="J33" s="50">
        <f>SUMIF('Provider Level Data'!$W$19:$W$300,'STP Level Data'!$C33,'Provider Level Data'!J$19:J$300)</f>
        <v>17</v>
      </c>
      <c r="K33" s="50">
        <f>SUMIF('Provider Level Data'!$W$19:$W$300,'STP Level Data'!$C33,'Provider Level Data'!K$19:K$300)</f>
        <v>116</v>
      </c>
      <c r="L33" s="50">
        <f>SUMIF('Provider Level Data'!$W$19:$W$300,'STP Level Data'!$C33,'Provider Level Data'!L$19:L$300)</f>
        <v>13249</v>
      </c>
      <c r="M33" s="51">
        <f t="shared" si="1"/>
        <v>0.850918969299492</v>
      </c>
      <c r="N33" s="51">
        <f t="shared" si="2"/>
        <v>0.8905095615093467</v>
      </c>
      <c r="O33" s="50">
        <f>SUMIF('Provider Level Data'!$W$19:$W$300,'STP Level Data'!$C33,'Provider Level Data'!O$19:O$300)</f>
        <v>25581</v>
      </c>
      <c r="P33" s="50">
        <f>SUMIF('Provider Level Data'!$W$19:$W$300,'STP Level Data'!$C33,'Provider Level Data'!P$19:P$300)</f>
        <v>140</v>
      </c>
      <c r="Q33" s="50">
        <f>SUMIF('Provider Level Data'!$W$19:$W$300,'STP Level Data'!$C33,'Provider Level Data'!Q$19:Q$300)</f>
        <v>259</v>
      </c>
      <c r="R33" s="50">
        <f>SUMIF('Provider Level Data'!$W$19:$W$300,'STP Level Data'!$C33,'Provider Level Data'!R$19:R$300)</f>
        <v>25980</v>
      </c>
      <c r="S33" s="50">
        <f>SUMIF('Provider Level Data'!$W$19:$W$300,'STP Level Data'!$C33,'Provider Level Data'!S$19:S$300)</f>
        <v>6790</v>
      </c>
      <c r="T33" s="50">
        <f>SUMIF('Provider Level Data'!$W$19:$W$300,'STP Level Data'!$C33,'Provider Level Data'!T$19:T$300)</f>
        <v>32770</v>
      </c>
      <c r="U33" s="50">
        <f>SUMIF('Provider Level Data'!$W$19:$W$300,'STP Level Data'!$C33,'Provider Level Data'!U$19:U$300)</f>
        <v>2693</v>
      </c>
      <c r="V33" s="50">
        <f>SUMIF('Provider Level Data'!$W$19:$W$300,'STP Level Data'!$C33,'Provider Level Data'!V$19:V$300)</f>
        <v>5</v>
      </c>
      <c r="W33" s="12"/>
    </row>
    <row r="34" spans="2:23" s="4" customFormat="1" ht="12.75">
      <c r="B34" s="14"/>
      <c r="C34" s="49" t="s">
        <v>285</v>
      </c>
      <c r="D34" s="49"/>
      <c r="E34" s="50">
        <f>SUMIF('Provider Level Data'!$W$19:$W$300,'STP Level Data'!$C34,'Provider Level Data'!E$19:E$300)</f>
        <v>32125</v>
      </c>
      <c r="F34" s="50">
        <f>SUMIF('Provider Level Data'!$W$19:$W$300,'STP Level Data'!$C34,'Provider Level Data'!F$19:F$300)</f>
        <v>2335</v>
      </c>
      <c r="G34" s="50">
        <f>SUMIF('Provider Level Data'!$W$19:$W$300,'STP Level Data'!$C34,'Provider Level Data'!G$19:G$300)</f>
        <v>15506</v>
      </c>
      <c r="H34" s="50">
        <f>SUMIF('Provider Level Data'!$W$19:$W$300,'STP Level Data'!$C34,'Provider Level Data'!H$19:H$300)</f>
        <v>49966</v>
      </c>
      <c r="I34" s="50">
        <f>SUMIF('Provider Level Data'!$W$19:$W$300,'STP Level Data'!$C34,'Provider Level Data'!I$19:I$300)</f>
        <v>5815</v>
      </c>
      <c r="J34" s="50">
        <f>SUMIF('Provider Level Data'!$W$19:$W$300,'STP Level Data'!$C34,'Provider Level Data'!J$19:J$300)</f>
        <v>24</v>
      </c>
      <c r="K34" s="50">
        <f>SUMIF('Provider Level Data'!$W$19:$W$300,'STP Level Data'!$C34,'Provider Level Data'!K$19:K$300)</f>
        <v>20</v>
      </c>
      <c r="L34" s="50">
        <f>SUMIF('Provider Level Data'!$W$19:$W$300,'STP Level Data'!$C34,'Provider Level Data'!L$19:L$300)</f>
        <v>5859</v>
      </c>
      <c r="M34" s="51">
        <f t="shared" si="1"/>
        <v>0.818988326848249</v>
      </c>
      <c r="N34" s="51">
        <f t="shared" si="2"/>
        <v>0.8827402633790978</v>
      </c>
      <c r="O34" s="50">
        <f>SUMIF('Provider Level Data'!$W$19:$W$300,'STP Level Data'!$C34,'Provider Level Data'!O$19:O$300)</f>
        <v>9393</v>
      </c>
      <c r="P34" s="50">
        <f>SUMIF('Provider Level Data'!$W$19:$W$300,'STP Level Data'!$C34,'Provider Level Data'!P$19:P$300)</f>
        <v>11</v>
      </c>
      <c r="Q34" s="50">
        <f>SUMIF('Provider Level Data'!$W$19:$W$300,'STP Level Data'!$C34,'Provider Level Data'!Q$19:Q$300)</f>
        <v>12</v>
      </c>
      <c r="R34" s="50">
        <f>SUMIF('Provider Level Data'!$W$19:$W$300,'STP Level Data'!$C34,'Provider Level Data'!R$19:R$300)</f>
        <v>9416</v>
      </c>
      <c r="S34" s="50">
        <f>SUMIF('Provider Level Data'!$W$19:$W$300,'STP Level Data'!$C34,'Provider Level Data'!S$19:S$300)</f>
        <v>5133</v>
      </c>
      <c r="T34" s="50">
        <f>SUMIF('Provider Level Data'!$W$19:$W$300,'STP Level Data'!$C34,'Provider Level Data'!T$19:T$300)</f>
        <v>14549</v>
      </c>
      <c r="U34" s="50">
        <f>SUMIF('Provider Level Data'!$W$19:$W$300,'STP Level Data'!$C34,'Provider Level Data'!U$19:U$300)</f>
        <v>2246</v>
      </c>
      <c r="V34" s="50">
        <f>SUMIF('Provider Level Data'!$W$19:$W$300,'STP Level Data'!$C34,'Provider Level Data'!V$19:V$300)</f>
        <v>6</v>
      </c>
      <c r="W34" s="12"/>
    </row>
    <row r="35" spans="2:23" s="4" customFormat="1" ht="12.75">
      <c r="B35" s="14"/>
      <c r="C35" s="49" t="s">
        <v>286</v>
      </c>
      <c r="D35" s="49"/>
      <c r="E35" s="50">
        <f>SUMIF('Provider Level Data'!$W$19:$W$300,'STP Level Data'!$C35,'Provider Level Data'!E$19:E$300)</f>
        <v>15293</v>
      </c>
      <c r="F35" s="50">
        <f>SUMIF('Provider Level Data'!$W$19:$W$300,'STP Level Data'!$C35,'Provider Level Data'!F$19:F$300)</f>
        <v>0</v>
      </c>
      <c r="G35" s="50">
        <f>SUMIF('Provider Level Data'!$W$19:$W$300,'STP Level Data'!$C35,'Provider Level Data'!G$19:G$300)</f>
        <v>5918</v>
      </c>
      <c r="H35" s="50">
        <f>SUMIF('Provider Level Data'!$W$19:$W$300,'STP Level Data'!$C35,'Provider Level Data'!H$19:H$300)</f>
        <v>21211</v>
      </c>
      <c r="I35" s="50">
        <f>SUMIF('Provider Level Data'!$W$19:$W$300,'STP Level Data'!$C35,'Provider Level Data'!I$19:I$300)</f>
        <v>3950</v>
      </c>
      <c r="J35" s="50">
        <f>SUMIF('Provider Level Data'!$W$19:$W$300,'STP Level Data'!$C35,'Provider Level Data'!J$19:J$300)</f>
        <v>0</v>
      </c>
      <c r="K35" s="50">
        <f>SUMIF('Provider Level Data'!$W$19:$W$300,'STP Level Data'!$C35,'Provider Level Data'!K$19:K$300)</f>
        <v>5</v>
      </c>
      <c r="L35" s="50">
        <f>SUMIF('Provider Level Data'!$W$19:$W$300,'STP Level Data'!$C35,'Provider Level Data'!L$19:L$300)</f>
        <v>3955</v>
      </c>
      <c r="M35" s="51">
        <f t="shared" si="1"/>
        <v>0.7417118943307395</v>
      </c>
      <c r="N35" s="51">
        <f t="shared" si="2"/>
        <v>0.8135401442647683</v>
      </c>
      <c r="O35" s="50">
        <f>SUMIF('Provider Level Data'!$W$19:$W$300,'STP Level Data'!$C35,'Provider Level Data'!O$19:O$300)</f>
        <v>4314</v>
      </c>
      <c r="P35" s="50">
        <f>SUMIF('Provider Level Data'!$W$19:$W$300,'STP Level Data'!$C35,'Provider Level Data'!P$19:P$300)</f>
        <v>0</v>
      </c>
      <c r="Q35" s="50">
        <f>SUMIF('Provider Level Data'!$W$19:$W$300,'STP Level Data'!$C35,'Provider Level Data'!Q$19:Q$300)</f>
        <v>0</v>
      </c>
      <c r="R35" s="50">
        <f>SUMIF('Provider Level Data'!$W$19:$W$300,'STP Level Data'!$C35,'Provider Level Data'!R$19:R$300)</f>
        <v>4314</v>
      </c>
      <c r="S35" s="50">
        <f>SUMIF('Provider Level Data'!$W$19:$W$300,'STP Level Data'!$C35,'Provider Level Data'!S$19:S$300)</f>
        <v>1250</v>
      </c>
      <c r="T35" s="50">
        <f>SUMIF('Provider Level Data'!$W$19:$W$300,'STP Level Data'!$C35,'Provider Level Data'!T$19:T$300)</f>
        <v>5564</v>
      </c>
      <c r="U35" s="50">
        <f>SUMIF('Provider Level Data'!$W$19:$W$300,'STP Level Data'!$C35,'Provider Level Data'!U$19:U$300)</f>
        <v>1269</v>
      </c>
      <c r="V35" s="50">
        <f>SUMIF('Provider Level Data'!$W$19:$W$300,'STP Level Data'!$C35,'Provider Level Data'!V$19:V$300)</f>
        <v>0</v>
      </c>
      <c r="W35" s="12"/>
    </row>
    <row r="36" spans="2:23" s="4" customFormat="1" ht="12.75">
      <c r="B36" s="14"/>
      <c r="C36" s="49" t="s">
        <v>287</v>
      </c>
      <c r="D36" s="49"/>
      <c r="E36" s="50">
        <f>SUMIF('Provider Level Data'!$W$19:$W$300,'STP Level Data'!$C36,'Provider Level Data'!E$19:E$300)</f>
        <v>21462</v>
      </c>
      <c r="F36" s="50">
        <f>SUMIF('Provider Level Data'!$W$19:$W$300,'STP Level Data'!$C36,'Provider Level Data'!F$19:F$300)</f>
        <v>0</v>
      </c>
      <c r="G36" s="50">
        <f>SUMIF('Provider Level Data'!$W$19:$W$300,'STP Level Data'!$C36,'Provider Level Data'!G$19:G$300)</f>
        <v>8604</v>
      </c>
      <c r="H36" s="50">
        <f>SUMIF('Provider Level Data'!$W$19:$W$300,'STP Level Data'!$C36,'Provider Level Data'!H$19:H$300)</f>
        <v>30066</v>
      </c>
      <c r="I36" s="50">
        <f>SUMIF('Provider Level Data'!$W$19:$W$300,'STP Level Data'!$C36,'Provider Level Data'!I$19:I$300)</f>
        <v>5917</v>
      </c>
      <c r="J36" s="50">
        <f>SUMIF('Provider Level Data'!$W$19:$W$300,'STP Level Data'!$C36,'Provider Level Data'!J$19:J$300)</f>
        <v>0</v>
      </c>
      <c r="K36" s="50">
        <f>SUMIF('Provider Level Data'!$W$19:$W$300,'STP Level Data'!$C36,'Provider Level Data'!K$19:K$300)</f>
        <v>28</v>
      </c>
      <c r="L36" s="50">
        <f>SUMIF('Provider Level Data'!$W$19:$W$300,'STP Level Data'!$C36,'Provider Level Data'!L$19:L$300)</f>
        <v>5945</v>
      </c>
      <c r="M36" s="51">
        <f t="shared" si="1"/>
        <v>0.7243034199981362</v>
      </c>
      <c r="N36" s="51">
        <f t="shared" si="2"/>
        <v>0.80226834297878</v>
      </c>
      <c r="O36" s="50">
        <f>SUMIF('Provider Level Data'!$W$19:$W$300,'STP Level Data'!$C36,'Provider Level Data'!O$19:O$300)</f>
        <v>5682</v>
      </c>
      <c r="P36" s="50">
        <f>SUMIF('Provider Level Data'!$W$19:$W$300,'STP Level Data'!$C36,'Provider Level Data'!P$19:P$300)</f>
        <v>0</v>
      </c>
      <c r="Q36" s="50">
        <f>SUMIF('Provider Level Data'!$W$19:$W$300,'STP Level Data'!$C36,'Provider Level Data'!Q$19:Q$300)</f>
        <v>0</v>
      </c>
      <c r="R36" s="50">
        <f>SUMIF('Provider Level Data'!$W$19:$W$300,'STP Level Data'!$C36,'Provider Level Data'!R$19:R$300)</f>
        <v>5682</v>
      </c>
      <c r="S36" s="50">
        <f>SUMIF('Provider Level Data'!$W$19:$W$300,'STP Level Data'!$C36,'Provider Level Data'!S$19:S$300)</f>
        <v>1890</v>
      </c>
      <c r="T36" s="50">
        <f>SUMIF('Provider Level Data'!$W$19:$W$300,'STP Level Data'!$C36,'Provider Level Data'!T$19:T$300)</f>
        <v>7572</v>
      </c>
      <c r="U36" s="50">
        <f>SUMIF('Provider Level Data'!$W$19:$W$300,'STP Level Data'!$C36,'Provider Level Data'!U$19:U$300)</f>
        <v>1489</v>
      </c>
      <c r="V36" s="50">
        <f>SUMIF('Provider Level Data'!$W$19:$W$300,'STP Level Data'!$C36,'Provider Level Data'!V$19:V$300)</f>
        <v>0</v>
      </c>
      <c r="W36" s="12"/>
    </row>
    <row r="37" spans="2:23" s="4" customFormat="1" ht="12.75">
      <c r="B37" s="14"/>
      <c r="C37" s="49" t="s">
        <v>288</v>
      </c>
      <c r="D37" s="49"/>
      <c r="E37" s="50">
        <f>SUMIF('Provider Level Data'!$W$19:$W$300,'STP Level Data'!$C37,'Provider Level Data'!E$19:E$300)</f>
        <v>32570</v>
      </c>
      <c r="F37" s="50">
        <f>SUMIF('Provider Level Data'!$W$19:$W$300,'STP Level Data'!$C37,'Provider Level Data'!F$19:F$300)</f>
        <v>0</v>
      </c>
      <c r="G37" s="50">
        <f>SUMIF('Provider Level Data'!$W$19:$W$300,'STP Level Data'!$C37,'Provider Level Data'!G$19:G$300)</f>
        <v>16865</v>
      </c>
      <c r="H37" s="50">
        <f>SUMIF('Provider Level Data'!$W$19:$W$300,'STP Level Data'!$C37,'Provider Level Data'!H$19:H$300)</f>
        <v>49435</v>
      </c>
      <c r="I37" s="50">
        <f>SUMIF('Provider Level Data'!$W$19:$W$300,'STP Level Data'!$C37,'Provider Level Data'!I$19:I$300)</f>
        <v>4474</v>
      </c>
      <c r="J37" s="50">
        <f>SUMIF('Provider Level Data'!$W$19:$W$300,'STP Level Data'!$C37,'Provider Level Data'!J$19:J$300)</f>
        <v>0</v>
      </c>
      <c r="K37" s="50">
        <f>SUMIF('Provider Level Data'!$W$19:$W$300,'STP Level Data'!$C37,'Provider Level Data'!K$19:K$300)</f>
        <v>28</v>
      </c>
      <c r="L37" s="50">
        <f>SUMIF('Provider Level Data'!$W$19:$W$300,'STP Level Data'!$C37,'Provider Level Data'!L$19:L$300)</f>
        <v>4502</v>
      </c>
      <c r="M37" s="51">
        <f t="shared" si="1"/>
        <v>0.8626343260669328</v>
      </c>
      <c r="N37" s="51">
        <f t="shared" si="2"/>
        <v>0.9089309193890968</v>
      </c>
      <c r="O37" s="50">
        <f>SUMIF('Provider Level Data'!$W$19:$W$300,'STP Level Data'!$C37,'Provider Level Data'!O$19:O$300)</f>
        <v>9708</v>
      </c>
      <c r="P37" s="50">
        <f>SUMIF('Provider Level Data'!$W$19:$W$300,'STP Level Data'!$C37,'Provider Level Data'!P$19:P$300)</f>
        <v>0</v>
      </c>
      <c r="Q37" s="50">
        <f>SUMIF('Provider Level Data'!$W$19:$W$300,'STP Level Data'!$C37,'Provider Level Data'!Q$19:Q$300)</f>
        <v>0</v>
      </c>
      <c r="R37" s="50">
        <f>SUMIF('Provider Level Data'!$W$19:$W$300,'STP Level Data'!$C37,'Provider Level Data'!R$19:R$300)</f>
        <v>9708</v>
      </c>
      <c r="S37" s="50">
        <f>SUMIF('Provider Level Data'!$W$19:$W$300,'STP Level Data'!$C37,'Provider Level Data'!S$19:S$300)</f>
        <v>3535</v>
      </c>
      <c r="T37" s="50">
        <f>SUMIF('Provider Level Data'!$W$19:$W$300,'STP Level Data'!$C37,'Provider Level Data'!T$19:T$300)</f>
        <v>13243</v>
      </c>
      <c r="U37" s="50">
        <f>SUMIF('Provider Level Data'!$W$19:$W$300,'STP Level Data'!$C37,'Provider Level Data'!U$19:U$300)</f>
        <v>720</v>
      </c>
      <c r="V37" s="50">
        <f>SUMIF('Provider Level Data'!$W$19:$W$300,'STP Level Data'!$C37,'Provider Level Data'!V$19:V$300)</f>
        <v>2</v>
      </c>
      <c r="W37" s="12"/>
    </row>
    <row r="38" spans="2:23" s="4" customFormat="1" ht="12.75">
      <c r="B38" s="14"/>
      <c r="C38" s="49" t="s">
        <v>289</v>
      </c>
      <c r="D38" s="49"/>
      <c r="E38" s="50">
        <f>SUMIF('Provider Level Data'!$W$19:$W$300,'STP Level Data'!$C38,'Provider Level Data'!E$19:E$300)</f>
        <v>44956</v>
      </c>
      <c r="F38" s="50">
        <f>SUMIF('Provider Level Data'!$W$19:$W$300,'STP Level Data'!$C38,'Provider Level Data'!F$19:F$300)</f>
        <v>0</v>
      </c>
      <c r="G38" s="50">
        <f>SUMIF('Provider Level Data'!$W$19:$W$300,'STP Level Data'!$C38,'Provider Level Data'!G$19:G$300)</f>
        <v>16591</v>
      </c>
      <c r="H38" s="50">
        <f>SUMIF('Provider Level Data'!$W$19:$W$300,'STP Level Data'!$C38,'Provider Level Data'!H$19:H$300)</f>
        <v>61547</v>
      </c>
      <c r="I38" s="50">
        <f>SUMIF('Provider Level Data'!$W$19:$W$300,'STP Level Data'!$C38,'Provider Level Data'!I$19:I$300)</f>
        <v>8778</v>
      </c>
      <c r="J38" s="50">
        <f>SUMIF('Provider Level Data'!$W$19:$W$300,'STP Level Data'!$C38,'Provider Level Data'!J$19:J$300)</f>
        <v>0</v>
      </c>
      <c r="K38" s="50">
        <f>SUMIF('Provider Level Data'!$W$19:$W$300,'STP Level Data'!$C38,'Provider Level Data'!K$19:K$300)</f>
        <v>27</v>
      </c>
      <c r="L38" s="50">
        <f>SUMIF('Provider Level Data'!$W$19:$W$300,'STP Level Data'!$C38,'Provider Level Data'!L$19:L$300)</f>
        <v>8805</v>
      </c>
      <c r="M38" s="51">
        <f t="shared" si="1"/>
        <v>0.8047424148055877</v>
      </c>
      <c r="N38" s="51">
        <f t="shared" si="2"/>
        <v>0.856938599769282</v>
      </c>
      <c r="O38" s="50">
        <f>SUMIF('Provider Level Data'!$W$19:$W$300,'STP Level Data'!$C38,'Provider Level Data'!O$19:O$300)</f>
        <v>13463</v>
      </c>
      <c r="P38" s="50">
        <f>SUMIF('Provider Level Data'!$W$19:$W$300,'STP Level Data'!$C38,'Provider Level Data'!P$19:P$300)</f>
        <v>0</v>
      </c>
      <c r="Q38" s="50">
        <f>SUMIF('Provider Level Data'!$W$19:$W$300,'STP Level Data'!$C38,'Provider Level Data'!Q$19:Q$300)</f>
        <v>290</v>
      </c>
      <c r="R38" s="50">
        <f>SUMIF('Provider Level Data'!$W$19:$W$300,'STP Level Data'!$C38,'Provider Level Data'!R$19:R$300)</f>
        <v>13753</v>
      </c>
      <c r="S38" s="50">
        <f>SUMIF('Provider Level Data'!$W$19:$W$300,'STP Level Data'!$C38,'Provider Level Data'!S$19:S$300)</f>
        <v>3043</v>
      </c>
      <c r="T38" s="50">
        <f>SUMIF('Provider Level Data'!$W$19:$W$300,'STP Level Data'!$C38,'Provider Level Data'!T$19:T$300)</f>
        <v>16796</v>
      </c>
      <c r="U38" s="50">
        <f>SUMIF('Provider Level Data'!$W$19:$W$300,'STP Level Data'!$C38,'Provider Level Data'!U$19:U$300)</f>
        <v>1951</v>
      </c>
      <c r="V38" s="50">
        <f>SUMIF('Provider Level Data'!$W$19:$W$300,'STP Level Data'!$C38,'Provider Level Data'!V$19:V$300)</f>
        <v>0</v>
      </c>
      <c r="W38" s="12"/>
    </row>
    <row r="39" spans="2:23" s="4" customFormat="1" ht="12.75">
      <c r="B39" s="14"/>
      <c r="C39" s="49" t="s">
        <v>290</v>
      </c>
      <c r="D39" s="49"/>
      <c r="E39" s="50">
        <f>SUMIF('Provider Level Data'!$W$19:$W$300,'STP Level Data'!$C39,'Provider Level Data'!E$19:E$300)</f>
        <v>28907</v>
      </c>
      <c r="F39" s="50">
        <f>SUMIF('Provider Level Data'!$W$19:$W$300,'STP Level Data'!$C39,'Provider Level Data'!F$19:F$300)</f>
        <v>140</v>
      </c>
      <c r="G39" s="50">
        <f>SUMIF('Provider Level Data'!$W$19:$W$300,'STP Level Data'!$C39,'Provider Level Data'!G$19:G$300)</f>
        <v>33148</v>
      </c>
      <c r="H39" s="50">
        <f>SUMIF('Provider Level Data'!$W$19:$W$300,'STP Level Data'!$C39,'Provider Level Data'!H$19:H$300)</f>
        <v>62195</v>
      </c>
      <c r="I39" s="50">
        <f>SUMIF('Provider Level Data'!$W$19:$W$300,'STP Level Data'!$C39,'Provider Level Data'!I$19:I$300)</f>
        <v>6766</v>
      </c>
      <c r="J39" s="50">
        <f>SUMIF('Provider Level Data'!$W$19:$W$300,'STP Level Data'!$C39,'Provider Level Data'!J$19:J$300)</f>
        <v>2</v>
      </c>
      <c r="K39" s="50">
        <f>SUMIF('Provider Level Data'!$W$19:$W$300,'STP Level Data'!$C39,'Provider Level Data'!K$19:K$300)</f>
        <v>533</v>
      </c>
      <c r="L39" s="50">
        <f>SUMIF('Provider Level Data'!$W$19:$W$300,'STP Level Data'!$C39,'Provider Level Data'!L$19:L$300)</f>
        <v>7301</v>
      </c>
      <c r="M39" s="51">
        <f t="shared" si="1"/>
        <v>0.765939045905836</v>
      </c>
      <c r="N39" s="51">
        <f t="shared" si="2"/>
        <v>0.882611142374789</v>
      </c>
      <c r="O39" s="50">
        <f>SUMIF('Provider Level Data'!$W$19:$W$300,'STP Level Data'!$C39,'Provider Level Data'!O$19:O$300)</f>
        <v>9975</v>
      </c>
      <c r="P39" s="50">
        <f>SUMIF('Provider Level Data'!$W$19:$W$300,'STP Level Data'!$C39,'Provider Level Data'!P$19:P$300)</f>
        <v>0</v>
      </c>
      <c r="Q39" s="50">
        <f>SUMIF('Provider Level Data'!$W$19:$W$300,'STP Level Data'!$C39,'Provider Level Data'!Q$19:Q$300)</f>
        <v>494</v>
      </c>
      <c r="R39" s="50">
        <f>SUMIF('Provider Level Data'!$W$19:$W$300,'STP Level Data'!$C39,'Provider Level Data'!R$19:R$300)</f>
        <v>10469</v>
      </c>
      <c r="S39" s="50">
        <f>SUMIF('Provider Level Data'!$W$19:$W$300,'STP Level Data'!$C39,'Provider Level Data'!S$19:S$300)</f>
        <v>5303</v>
      </c>
      <c r="T39" s="50">
        <f>SUMIF('Provider Level Data'!$W$19:$W$300,'STP Level Data'!$C39,'Provider Level Data'!T$19:T$300)</f>
        <v>15772</v>
      </c>
      <c r="U39" s="50">
        <f>SUMIF('Provider Level Data'!$W$19:$W$300,'STP Level Data'!$C39,'Provider Level Data'!U$19:U$300)</f>
        <v>1892</v>
      </c>
      <c r="V39" s="50">
        <f>SUMIF('Provider Level Data'!$W$19:$W$300,'STP Level Data'!$C39,'Provider Level Data'!V$19:V$300)</f>
        <v>3</v>
      </c>
      <c r="W39" s="12"/>
    </row>
    <row r="40" spans="2:23" s="4" customFormat="1" ht="12.75">
      <c r="B40" s="14"/>
      <c r="C40" s="49" t="s">
        <v>291</v>
      </c>
      <c r="D40" s="49"/>
      <c r="E40" s="50">
        <f>SUMIF('Provider Level Data'!$W$19:$W$300,'STP Level Data'!$C40,'Provider Level Data'!E$19:E$300)</f>
        <v>18587</v>
      </c>
      <c r="F40" s="50">
        <f>SUMIF('Provider Level Data'!$W$19:$W$300,'STP Level Data'!$C40,'Provider Level Data'!F$19:F$300)</f>
        <v>1824</v>
      </c>
      <c r="G40" s="50">
        <f>SUMIF('Provider Level Data'!$W$19:$W$300,'STP Level Data'!$C40,'Provider Level Data'!G$19:G$300)</f>
        <v>9503</v>
      </c>
      <c r="H40" s="50">
        <f>SUMIF('Provider Level Data'!$W$19:$W$300,'STP Level Data'!$C40,'Provider Level Data'!H$19:H$300)</f>
        <v>29914</v>
      </c>
      <c r="I40" s="50">
        <f>SUMIF('Provider Level Data'!$W$19:$W$300,'STP Level Data'!$C40,'Provider Level Data'!I$19:I$300)</f>
        <v>3526</v>
      </c>
      <c r="J40" s="50">
        <f>SUMIF('Provider Level Data'!$W$19:$W$300,'STP Level Data'!$C40,'Provider Level Data'!J$19:J$300)</f>
        <v>9</v>
      </c>
      <c r="K40" s="50">
        <f>SUMIF('Provider Level Data'!$W$19:$W$300,'STP Level Data'!$C40,'Provider Level Data'!K$19:K$300)</f>
        <v>200</v>
      </c>
      <c r="L40" s="50">
        <f>SUMIF('Provider Level Data'!$W$19:$W$300,'STP Level Data'!$C40,'Provider Level Data'!L$19:L$300)</f>
        <v>3735</v>
      </c>
      <c r="M40" s="51">
        <f t="shared" si="1"/>
        <v>0.8102975197718836</v>
      </c>
      <c r="N40" s="51">
        <f t="shared" si="2"/>
        <v>0.8751420739453099</v>
      </c>
      <c r="O40" s="50">
        <f>SUMIF('Provider Level Data'!$W$19:$W$300,'STP Level Data'!$C40,'Provider Level Data'!O$19:O$300)</f>
        <v>4314</v>
      </c>
      <c r="P40" s="50">
        <f>SUMIF('Provider Level Data'!$W$19:$W$300,'STP Level Data'!$C40,'Provider Level Data'!P$19:P$300)</f>
        <v>6</v>
      </c>
      <c r="Q40" s="50">
        <f>SUMIF('Provider Level Data'!$W$19:$W$300,'STP Level Data'!$C40,'Provider Level Data'!Q$19:Q$300)</f>
        <v>0</v>
      </c>
      <c r="R40" s="50">
        <f>SUMIF('Provider Level Data'!$W$19:$W$300,'STP Level Data'!$C40,'Provider Level Data'!R$19:R$300)</f>
        <v>4320</v>
      </c>
      <c r="S40" s="50">
        <f>SUMIF('Provider Level Data'!$W$19:$W$300,'STP Level Data'!$C40,'Provider Level Data'!S$19:S$300)</f>
        <v>4124</v>
      </c>
      <c r="T40" s="50">
        <f>SUMIF('Provider Level Data'!$W$19:$W$300,'STP Level Data'!$C40,'Provider Level Data'!T$19:T$300)</f>
        <v>8444</v>
      </c>
      <c r="U40" s="50">
        <f>SUMIF('Provider Level Data'!$W$19:$W$300,'STP Level Data'!$C40,'Provider Level Data'!U$19:U$300)</f>
        <v>695</v>
      </c>
      <c r="V40" s="50">
        <f>SUMIF('Provider Level Data'!$W$19:$W$300,'STP Level Data'!$C40,'Provider Level Data'!V$19:V$300)</f>
        <v>0</v>
      </c>
      <c r="W40" s="12"/>
    </row>
    <row r="41" spans="2:23" s="4" customFormat="1" ht="12.75">
      <c r="B41" s="14"/>
      <c r="C41" s="49" t="s">
        <v>292</v>
      </c>
      <c r="D41" s="49"/>
      <c r="E41" s="50">
        <f>SUMIF('Provider Level Data'!$W$19:$W$300,'STP Level Data'!$C41,'Provider Level Data'!E$19:E$300)</f>
        <v>12182</v>
      </c>
      <c r="F41" s="50">
        <f>SUMIF('Provider Level Data'!$W$19:$W$300,'STP Level Data'!$C41,'Provider Level Data'!F$19:F$300)</f>
        <v>0</v>
      </c>
      <c r="G41" s="50">
        <f>SUMIF('Provider Level Data'!$W$19:$W$300,'STP Level Data'!$C41,'Provider Level Data'!G$19:G$300)</f>
        <v>14983</v>
      </c>
      <c r="H41" s="50">
        <f>SUMIF('Provider Level Data'!$W$19:$W$300,'STP Level Data'!$C41,'Provider Level Data'!H$19:H$300)</f>
        <v>27165</v>
      </c>
      <c r="I41" s="50">
        <f>SUMIF('Provider Level Data'!$W$19:$W$300,'STP Level Data'!$C41,'Provider Level Data'!I$19:I$300)</f>
        <v>2988</v>
      </c>
      <c r="J41" s="50">
        <f>SUMIF('Provider Level Data'!$W$19:$W$300,'STP Level Data'!$C41,'Provider Level Data'!J$19:J$300)</f>
        <v>0</v>
      </c>
      <c r="K41" s="50">
        <f>SUMIF('Provider Level Data'!$W$19:$W$300,'STP Level Data'!$C41,'Provider Level Data'!K$19:K$300)</f>
        <v>90</v>
      </c>
      <c r="L41" s="50">
        <f>SUMIF('Provider Level Data'!$W$19:$W$300,'STP Level Data'!$C41,'Provider Level Data'!L$19:L$300)</f>
        <v>3078</v>
      </c>
      <c r="M41" s="51">
        <f t="shared" si="1"/>
        <v>0.754720078804794</v>
      </c>
      <c r="N41" s="51">
        <f t="shared" si="2"/>
        <v>0.886692435118719</v>
      </c>
      <c r="O41" s="50">
        <f>SUMIF('Provider Level Data'!$W$19:$W$300,'STP Level Data'!$C41,'Provider Level Data'!O$19:O$300)</f>
        <v>3825</v>
      </c>
      <c r="P41" s="50">
        <f>SUMIF('Provider Level Data'!$W$19:$W$300,'STP Level Data'!$C41,'Provider Level Data'!P$19:P$300)</f>
        <v>0</v>
      </c>
      <c r="Q41" s="50">
        <f>SUMIF('Provider Level Data'!$W$19:$W$300,'STP Level Data'!$C41,'Provider Level Data'!Q$19:Q$300)</f>
        <v>3</v>
      </c>
      <c r="R41" s="50">
        <f>SUMIF('Provider Level Data'!$W$19:$W$300,'STP Level Data'!$C41,'Provider Level Data'!R$19:R$300)</f>
        <v>3828</v>
      </c>
      <c r="S41" s="50">
        <f>SUMIF('Provider Level Data'!$W$19:$W$300,'STP Level Data'!$C41,'Provider Level Data'!S$19:S$300)</f>
        <v>1287</v>
      </c>
      <c r="T41" s="50">
        <f>SUMIF('Provider Level Data'!$W$19:$W$300,'STP Level Data'!$C41,'Provider Level Data'!T$19:T$300)</f>
        <v>5115</v>
      </c>
      <c r="U41" s="50">
        <f>SUMIF('Provider Level Data'!$W$19:$W$300,'STP Level Data'!$C41,'Provider Level Data'!U$19:U$300)</f>
        <v>806</v>
      </c>
      <c r="V41" s="50">
        <f>SUMIF('Provider Level Data'!$W$19:$W$300,'STP Level Data'!$C41,'Provider Level Data'!V$19:V$300)</f>
        <v>1</v>
      </c>
      <c r="W41" s="12"/>
    </row>
    <row r="42" spans="2:23" s="4" customFormat="1" ht="12.75">
      <c r="B42" s="14"/>
      <c r="C42" s="49" t="s">
        <v>293</v>
      </c>
      <c r="D42" s="49"/>
      <c r="E42" s="50">
        <f>SUMIF('Provider Level Data'!$W$19:$W$300,'STP Level Data'!$C42,'Provider Level Data'!E$19:E$300)</f>
        <v>29706</v>
      </c>
      <c r="F42" s="50">
        <f>SUMIF('Provider Level Data'!$W$19:$W$300,'STP Level Data'!$C42,'Provider Level Data'!F$19:F$300)</f>
        <v>0</v>
      </c>
      <c r="G42" s="50">
        <f>SUMIF('Provider Level Data'!$W$19:$W$300,'STP Level Data'!$C42,'Provider Level Data'!G$19:G$300)</f>
        <v>215</v>
      </c>
      <c r="H42" s="50">
        <f>SUMIF('Provider Level Data'!$W$19:$W$300,'STP Level Data'!$C42,'Provider Level Data'!H$19:H$300)</f>
        <v>29921</v>
      </c>
      <c r="I42" s="50">
        <f>SUMIF('Provider Level Data'!$W$19:$W$300,'STP Level Data'!$C42,'Provider Level Data'!I$19:I$300)</f>
        <v>2774</v>
      </c>
      <c r="J42" s="50">
        <f>SUMIF('Provider Level Data'!$W$19:$W$300,'STP Level Data'!$C42,'Provider Level Data'!J$19:J$300)</f>
        <v>0</v>
      </c>
      <c r="K42" s="50">
        <f>SUMIF('Provider Level Data'!$W$19:$W$300,'STP Level Data'!$C42,'Provider Level Data'!K$19:K$300)</f>
        <v>0</v>
      </c>
      <c r="L42" s="50">
        <f>SUMIF('Provider Level Data'!$W$19:$W$300,'STP Level Data'!$C42,'Provider Level Data'!L$19:L$300)</f>
        <v>2774</v>
      </c>
      <c r="M42" s="51">
        <f t="shared" si="1"/>
        <v>0.9066181916111223</v>
      </c>
      <c r="N42" s="51">
        <f t="shared" si="2"/>
        <v>0.9072891948798503</v>
      </c>
      <c r="O42" s="50">
        <f>SUMIF('Provider Level Data'!$W$19:$W$300,'STP Level Data'!$C42,'Provider Level Data'!O$19:O$300)</f>
        <v>7601</v>
      </c>
      <c r="P42" s="50">
        <f>SUMIF('Provider Level Data'!$W$19:$W$300,'STP Level Data'!$C42,'Provider Level Data'!P$19:P$300)</f>
        <v>0</v>
      </c>
      <c r="Q42" s="50">
        <f>SUMIF('Provider Level Data'!$W$19:$W$300,'STP Level Data'!$C42,'Provider Level Data'!Q$19:Q$300)</f>
        <v>0</v>
      </c>
      <c r="R42" s="50">
        <f>SUMIF('Provider Level Data'!$W$19:$W$300,'STP Level Data'!$C42,'Provider Level Data'!R$19:R$300)</f>
        <v>7601</v>
      </c>
      <c r="S42" s="50">
        <f>SUMIF('Provider Level Data'!$W$19:$W$300,'STP Level Data'!$C42,'Provider Level Data'!S$19:S$300)</f>
        <v>1889</v>
      </c>
      <c r="T42" s="50">
        <f>SUMIF('Provider Level Data'!$W$19:$W$300,'STP Level Data'!$C42,'Provider Level Data'!T$19:T$300)</f>
        <v>9490</v>
      </c>
      <c r="U42" s="50">
        <f>SUMIF('Provider Level Data'!$W$19:$W$300,'STP Level Data'!$C42,'Provider Level Data'!U$19:U$300)</f>
        <v>321</v>
      </c>
      <c r="V42" s="50">
        <f>SUMIF('Provider Level Data'!$W$19:$W$300,'STP Level Data'!$C42,'Provider Level Data'!V$19:V$300)</f>
        <v>2</v>
      </c>
      <c r="W42" s="12"/>
    </row>
    <row r="43" spans="2:23" s="4" customFormat="1" ht="12.75">
      <c r="B43" s="14"/>
      <c r="C43" s="49" t="s">
        <v>294</v>
      </c>
      <c r="D43" s="49"/>
      <c r="E43" s="50">
        <f>SUMIF('Provider Level Data'!$W$19:$W$300,'STP Level Data'!$C43,'Provider Level Data'!E$19:E$300)</f>
        <v>22205</v>
      </c>
      <c r="F43" s="50">
        <f>SUMIF('Provider Level Data'!$W$19:$W$300,'STP Level Data'!$C43,'Provider Level Data'!F$19:F$300)</f>
        <v>0</v>
      </c>
      <c r="G43" s="50">
        <f>SUMIF('Provider Level Data'!$W$19:$W$300,'STP Level Data'!$C43,'Provider Level Data'!G$19:G$300)</f>
        <v>11142</v>
      </c>
      <c r="H43" s="50">
        <f>SUMIF('Provider Level Data'!$W$19:$W$300,'STP Level Data'!$C43,'Provider Level Data'!H$19:H$300)</f>
        <v>33347</v>
      </c>
      <c r="I43" s="50">
        <f>SUMIF('Provider Level Data'!$W$19:$W$300,'STP Level Data'!$C43,'Provider Level Data'!I$19:I$300)</f>
        <v>1567</v>
      </c>
      <c r="J43" s="50">
        <f>SUMIF('Provider Level Data'!$W$19:$W$300,'STP Level Data'!$C43,'Provider Level Data'!J$19:J$300)</f>
        <v>0</v>
      </c>
      <c r="K43" s="50">
        <f>SUMIF('Provider Level Data'!$W$19:$W$300,'STP Level Data'!$C43,'Provider Level Data'!K$19:K$300)</f>
        <v>77</v>
      </c>
      <c r="L43" s="50">
        <f>SUMIF('Provider Level Data'!$W$19:$W$300,'STP Level Data'!$C43,'Provider Level Data'!L$19:L$300)</f>
        <v>1644</v>
      </c>
      <c r="M43" s="51">
        <f t="shared" si="1"/>
        <v>0.929430308489079</v>
      </c>
      <c r="N43" s="51">
        <f t="shared" si="2"/>
        <v>0.9507002129127058</v>
      </c>
      <c r="O43" s="50">
        <f>SUMIF('Provider Level Data'!$W$19:$W$300,'STP Level Data'!$C43,'Provider Level Data'!O$19:O$300)</f>
        <v>5900</v>
      </c>
      <c r="P43" s="50">
        <f>SUMIF('Provider Level Data'!$W$19:$W$300,'STP Level Data'!$C43,'Provider Level Data'!P$19:P$300)</f>
        <v>0</v>
      </c>
      <c r="Q43" s="50">
        <f>SUMIF('Provider Level Data'!$W$19:$W$300,'STP Level Data'!$C43,'Provider Level Data'!Q$19:Q$300)</f>
        <v>0</v>
      </c>
      <c r="R43" s="50">
        <f>SUMIF('Provider Level Data'!$W$19:$W$300,'STP Level Data'!$C43,'Provider Level Data'!R$19:R$300)</f>
        <v>5900</v>
      </c>
      <c r="S43" s="50">
        <f>SUMIF('Provider Level Data'!$W$19:$W$300,'STP Level Data'!$C43,'Provider Level Data'!S$19:S$300)</f>
        <v>2596</v>
      </c>
      <c r="T43" s="50">
        <f>SUMIF('Provider Level Data'!$W$19:$W$300,'STP Level Data'!$C43,'Provider Level Data'!T$19:T$300)</f>
        <v>8496</v>
      </c>
      <c r="U43" s="50">
        <f>SUMIF('Provider Level Data'!$W$19:$W$300,'STP Level Data'!$C43,'Provider Level Data'!U$19:U$300)</f>
        <v>186</v>
      </c>
      <c r="V43" s="50">
        <f>SUMIF('Provider Level Data'!$W$19:$W$300,'STP Level Data'!$C43,'Provider Level Data'!V$19:V$300)</f>
        <v>0</v>
      </c>
      <c r="W43" s="12"/>
    </row>
    <row r="44" spans="2:23" s="4" customFormat="1" ht="12.75">
      <c r="B44" s="14"/>
      <c r="C44" s="49" t="s">
        <v>295</v>
      </c>
      <c r="D44" s="49"/>
      <c r="E44" s="50">
        <f>SUMIF('Provider Level Data'!$W$19:$W$300,'STP Level Data'!$C44,'Provider Level Data'!E$19:E$300)</f>
        <v>20545</v>
      </c>
      <c r="F44" s="50">
        <f>SUMIF('Provider Level Data'!$W$19:$W$300,'STP Level Data'!$C44,'Provider Level Data'!F$19:F$300)</f>
        <v>0</v>
      </c>
      <c r="G44" s="50">
        <f>SUMIF('Provider Level Data'!$W$19:$W$300,'STP Level Data'!$C44,'Provider Level Data'!G$19:G$300)</f>
        <v>8879</v>
      </c>
      <c r="H44" s="50">
        <f>SUMIF('Provider Level Data'!$W$19:$W$300,'STP Level Data'!$C44,'Provider Level Data'!H$19:H$300)</f>
        <v>29424</v>
      </c>
      <c r="I44" s="50">
        <f>SUMIF('Provider Level Data'!$W$19:$W$300,'STP Level Data'!$C44,'Provider Level Data'!I$19:I$300)</f>
        <v>2144</v>
      </c>
      <c r="J44" s="50">
        <f>SUMIF('Provider Level Data'!$W$19:$W$300,'STP Level Data'!$C44,'Provider Level Data'!J$19:J$300)</f>
        <v>0</v>
      </c>
      <c r="K44" s="50">
        <f>SUMIF('Provider Level Data'!$W$19:$W$300,'STP Level Data'!$C44,'Provider Level Data'!K$19:K$300)</f>
        <v>62</v>
      </c>
      <c r="L44" s="50">
        <f>SUMIF('Provider Level Data'!$W$19:$W$300,'STP Level Data'!$C44,'Provider Level Data'!L$19:L$300)</f>
        <v>2206</v>
      </c>
      <c r="M44" s="51">
        <f t="shared" si="1"/>
        <v>0.8956437089316135</v>
      </c>
      <c r="N44" s="51">
        <f t="shared" si="2"/>
        <v>0.9250271886895052</v>
      </c>
      <c r="O44" s="50">
        <f>SUMIF('Provider Level Data'!$W$19:$W$300,'STP Level Data'!$C44,'Provider Level Data'!O$19:O$300)</f>
        <v>6104</v>
      </c>
      <c r="P44" s="50">
        <f>SUMIF('Provider Level Data'!$W$19:$W$300,'STP Level Data'!$C44,'Provider Level Data'!P$19:P$300)</f>
        <v>0</v>
      </c>
      <c r="Q44" s="50">
        <f>SUMIF('Provider Level Data'!$W$19:$W$300,'STP Level Data'!$C44,'Provider Level Data'!Q$19:Q$300)</f>
        <v>0</v>
      </c>
      <c r="R44" s="50">
        <f>SUMIF('Provider Level Data'!$W$19:$W$300,'STP Level Data'!$C44,'Provider Level Data'!R$19:R$300)</f>
        <v>6104</v>
      </c>
      <c r="S44" s="50">
        <f>SUMIF('Provider Level Data'!$W$19:$W$300,'STP Level Data'!$C44,'Provider Level Data'!S$19:S$300)</f>
        <v>3125</v>
      </c>
      <c r="T44" s="50">
        <f>SUMIF('Provider Level Data'!$W$19:$W$300,'STP Level Data'!$C44,'Provider Level Data'!T$19:T$300)</f>
        <v>9229</v>
      </c>
      <c r="U44" s="50">
        <f>SUMIF('Provider Level Data'!$W$19:$W$300,'STP Level Data'!$C44,'Provider Level Data'!U$19:U$300)</f>
        <v>494</v>
      </c>
      <c r="V44" s="50">
        <f>SUMIF('Provider Level Data'!$W$19:$W$300,'STP Level Data'!$C44,'Provider Level Data'!V$19:V$300)</f>
        <v>0</v>
      </c>
      <c r="W44" s="12"/>
    </row>
    <row r="45" spans="2:23" s="4" customFormat="1" ht="12.75">
      <c r="B45" s="14"/>
      <c r="C45" s="49" t="s">
        <v>296</v>
      </c>
      <c r="D45" s="49"/>
      <c r="E45" s="50">
        <f>SUMIF('Provider Level Data'!$W$19:$W$300,'STP Level Data'!$C45,'Provider Level Data'!E$19:E$300)</f>
        <v>55014</v>
      </c>
      <c r="F45" s="50">
        <f>SUMIF('Provider Level Data'!$W$19:$W$300,'STP Level Data'!$C45,'Provider Level Data'!F$19:F$300)</f>
        <v>8311</v>
      </c>
      <c r="G45" s="50">
        <f>SUMIF('Provider Level Data'!$W$19:$W$300,'STP Level Data'!$C45,'Provider Level Data'!G$19:G$300)</f>
        <v>4291</v>
      </c>
      <c r="H45" s="50">
        <f>SUMIF('Provider Level Data'!$W$19:$W$300,'STP Level Data'!$C45,'Provider Level Data'!H$19:H$300)</f>
        <v>67616</v>
      </c>
      <c r="I45" s="50">
        <f>SUMIF('Provider Level Data'!$W$19:$W$300,'STP Level Data'!$C45,'Provider Level Data'!I$19:I$300)</f>
        <v>7104</v>
      </c>
      <c r="J45" s="50">
        <f>SUMIF('Provider Level Data'!$W$19:$W$300,'STP Level Data'!$C45,'Provider Level Data'!J$19:J$300)</f>
        <v>43</v>
      </c>
      <c r="K45" s="50">
        <f>SUMIF('Provider Level Data'!$W$19:$W$300,'STP Level Data'!$C45,'Provider Level Data'!K$19:K$300)</f>
        <v>5</v>
      </c>
      <c r="L45" s="50">
        <f>SUMIF('Provider Level Data'!$W$19:$W$300,'STP Level Data'!$C45,'Provider Level Data'!L$19:L$300)</f>
        <v>7152</v>
      </c>
      <c r="M45" s="51">
        <f t="shared" si="1"/>
        <v>0.8708692332860726</v>
      </c>
      <c r="N45" s="51">
        <f t="shared" si="2"/>
        <v>0.8942262186464742</v>
      </c>
      <c r="O45" s="50">
        <f>SUMIF('Provider Level Data'!$W$19:$W$300,'STP Level Data'!$C45,'Provider Level Data'!O$19:O$300)</f>
        <v>10138</v>
      </c>
      <c r="P45" s="50">
        <f>SUMIF('Provider Level Data'!$W$19:$W$300,'STP Level Data'!$C45,'Provider Level Data'!P$19:P$300)</f>
        <v>12</v>
      </c>
      <c r="Q45" s="50">
        <f>SUMIF('Provider Level Data'!$W$19:$W$300,'STP Level Data'!$C45,'Provider Level Data'!Q$19:Q$300)</f>
        <v>0</v>
      </c>
      <c r="R45" s="50">
        <f>SUMIF('Provider Level Data'!$W$19:$W$300,'STP Level Data'!$C45,'Provider Level Data'!R$19:R$300)</f>
        <v>10150</v>
      </c>
      <c r="S45" s="50">
        <f>SUMIF('Provider Level Data'!$W$19:$W$300,'STP Level Data'!$C45,'Provider Level Data'!S$19:S$300)</f>
        <v>2131</v>
      </c>
      <c r="T45" s="50">
        <f>SUMIF('Provider Level Data'!$W$19:$W$300,'STP Level Data'!$C45,'Provider Level Data'!T$19:T$300)</f>
        <v>12281</v>
      </c>
      <c r="U45" s="50">
        <f>SUMIF('Provider Level Data'!$W$19:$W$300,'STP Level Data'!$C45,'Provider Level Data'!U$19:U$300)</f>
        <v>1532</v>
      </c>
      <c r="V45" s="50">
        <f>SUMIF('Provider Level Data'!$W$19:$W$300,'STP Level Data'!$C45,'Provider Level Data'!V$19:V$300)</f>
        <v>1</v>
      </c>
      <c r="W45" s="12"/>
    </row>
    <row r="46" spans="2:23" s="4" customFormat="1" ht="12.75">
      <c r="B46" s="14"/>
      <c r="C46" s="49" t="s">
        <v>297</v>
      </c>
      <c r="D46" s="49"/>
      <c r="E46" s="50">
        <f>SUMIF('Provider Level Data'!$W$19:$W$300,'STP Level Data'!$C46,'Provider Level Data'!E$19:E$300)</f>
        <v>59740</v>
      </c>
      <c r="F46" s="50">
        <f>SUMIF('Provider Level Data'!$W$19:$W$300,'STP Level Data'!$C46,'Provider Level Data'!F$19:F$300)</f>
        <v>1699</v>
      </c>
      <c r="G46" s="50">
        <f>SUMIF('Provider Level Data'!$W$19:$W$300,'STP Level Data'!$C46,'Provider Level Data'!G$19:G$300)</f>
        <v>31339</v>
      </c>
      <c r="H46" s="50">
        <f>SUMIF('Provider Level Data'!$W$19:$W$300,'STP Level Data'!$C46,'Provider Level Data'!H$19:H$300)</f>
        <v>92778</v>
      </c>
      <c r="I46" s="50">
        <f>SUMIF('Provider Level Data'!$W$19:$W$300,'STP Level Data'!$C46,'Provider Level Data'!I$19:I$300)</f>
        <v>9759</v>
      </c>
      <c r="J46" s="50">
        <f>SUMIF('Provider Level Data'!$W$19:$W$300,'STP Level Data'!$C46,'Provider Level Data'!J$19:J$300)</f>
        <v>2</v>
      </c>
      <c r="K46" s="50">
        <f>SUMIF('Provider Level Data'!$W$19:$W$300,'STP Level Data'!$C46,'Provider Level Data'!K$19:K$300)</f>
        <v>51</v>
      </c>
      <c r="L46" s="50">
        <f>SUMIF('Provider Level Data'!$W$19:$W$300,'STP Level Data'!$C46,'Provider Level Data'!L$19:L$300)</f>
        <v>9812</v>
      </c>
      <c r="M46" s="51">
        <f t="shared" si="1"/>
        <v>0.8366421158352862</v>
      </c>
      <c r="N46" s="51">
        <f t="shared" si="2"/>
        <v>0.8942421694798336</v>
      </c>
      <c r="O46" s="50">
        <f>SUMIF('Provider Level Data'!$W$19:$W$300,'STP Level Data'!$C46,'Provider Level Data'!O$19:O$300)</f>
        <v>13774</v>
      </c>
      <c r="P46" s="50">
        <f>SUMIF('Provider Level Data'!$W$19:$W$300,'STP Level Data'!$C46,'Provider Level Data'!P$19:P$300)</f>
        <v>0</v>
      </c>
      <c r="Q46" s="50">
        <f>SUMIF('Provider Level Data'!$W$19:$W$300,'STP Level Data'!$C46,'Provider Level Data'!Q$19:Q$300)</f>
        <v>0</v>
      </c>
      <c r="R46" s="50">
        <f>SUMIF('Provider Level Data'!$W$19:$W$300,'STP Level Data'!$C46,'Provider Level Data'!R$19:R$300)</f>
        <v>13774</v>
      </c>
      <c r="S46" s="50">
        <f>SUMIF('Provider Level Data'!$W$19:$W$300,'STP Level Data'!$C46,'Provider Level Data'!S$19:S$300)</f>
        <v>1964</v>
      </c>
      <c r="T46" s="50">
        <f>SUMIF('Provider Level Data'!$W$19:$W$300,'STP Level Data'!$C46,'Provider Level Data'!T$19:T$300)</f>
        <v>15738</v>
      </c>
      <c r="U46" s="50">
        <f>SUMIF('Provider Level Data'!$W$19:$W$300,'STP Level Data'!$C46,'Provider Level Data'!U$19:U$300)</f>
        <v>1749</v>
      </c>
      <c r="V46" s="50">
        <f>SUMIF('Provider Level Data'!$W$19:$W$300,'STP Level Data'!$C46,'Provider Level Data'!V$19:V$300)</f>
        <v>0</v>
      </c>
      <c r="W46" s="12"/>
    </row>
    <row r="47" spans="2:23" s="4" customFormat="1" ht="12.75">
      <c r="B47" s="14"/>
      <c r="C47" s="49" t="s">
        <v>298</v>
      </c>
      <c r="D47" s="49"/>
      <c r="E47" s="50">
        <f>SUMIF('Provider Level Data'!$W$19:$W$300,'STP Level Data'!$C47,'Provider Level Data'!E$19:E$300)</f>
        <v>45943</v>
      </c>
      <c r="F47" s="50">
        <f>SUMIF('Provider Level Data'!$W$19:$W$300,'STP Level Data'!$C47,'Provider Level Data'!F$19:F$300)</f>
        <v>4018</v>
      </c>
      <c r="G47" s="50">
        <f>SUMIF('Provider Level Data'!$W$19:$W$300,'STP Level Data'!$C47,'Provider Level Data'!G$19:G$300)</f>
        <v>67257</v>
      </c>
      <c r="H47" s="50">
        <f>SUMIF('Provider Level Data'!$W$19:$W$300,'STP Level Data'!$C47,'Provider Level Data'!H$19:H$300)</f>
        <v>117218</v>
      </c>
      <c r="I47" s="50">
        <f>SUMIF('Provider Level Data'!$W$19:$W$300,'STP Level Data'!$C47,'Provider Level Data'!I$19:I$300)</f>
        <v>9591</v>
      </c>
      <c r="J47" s="50">
        <f>SUMIF('Provider Level Data'!$W$19:$W$300,'STP Level Data'!$C47,'Provider Level Data'!J$19:J$300)</f>
        <v>55</v>
      </c>
      <c r="K47" s="50">
        <f>SUMIF('Provider Level Data'!$W$19:$W$300,'STP Level Data'!$C47,'Provider Level Data'!K$19:K$300)</f>
        <v>540</v>
      </c>
      <c r="L47" s="50">
        <f>SUMIF('Provider Level Data'!$W$19:$W$300,'STP Level Data'!$C47,'Provider Level Data'!L$19:L$300)</f>
        <v>10186</v>
      </c>
      <c r="M47" s="51">
        <f t="shared" si="1"/>
        <v>0.7912413207670375</v>
      </c>
      <c r="N47" s="51">
        <f t="shared" si="2"/>
        <v>0.913102083297787</v>
      </c>
      <c r="O47" s="50">
        <f>SUMIF('Provider Level Data'!$W$19:$W$300,'STP Level Data'!$C47,'Provider Level Data'!O$19:O$300)</f>
        <v>14476</v>
      </c>
      <c r="P47" s="50">
        <f>SUMIF('Provider Level Data'!$W$19:$W$300,'STP Level Data'!$C47,'Provider Level Data'!P$19:P$300)</f>
        <v>6</v>
      </c>
      <c r="Q47" s="50">
        <f>SUMIF('Provider Level Data'!$W$19:$W$300,'STP Level Data'!$C47,'Provider Level Data'!Q$19:Q$300)</f>
        <v>0</v>
      </c>
      <c r="R47" s="50">
        <f>SUMIF('Provider Level Data'!$W$19:$W$300,'STP Level Data'!$C47,'Provider Level Data'!R$19:R$300)</f>
        <v>14482</v>
      </c>
      <c r="S47" s="50">
        <f>SUMIF('Provider Level Data'!$W$19:$W$300,'STP Level Data'!$C47,'Provider Level Data'!S$19:S$300)</f>
        <v>2891</v>
      </c>
      <c r="T47" s="50">
        <f>SUMIF('Provider Level Data'!$W$19:$W$300,'STP Level Data'!$C47,'Provider Level Data'!T$19:T$300)</f>
        <v>17373</v>
      </c>
      <c r="U47" s="50">
        <f>SUMIF('Provider Level Data'!$W$19:$W$300,'STP Level Data'!$C47,'Provider Level Data'!U$19:U$300)</f>
        <v>2418</v>
      </c>
      <c r="V47" s="50">
        <f>SUMIF('Provider Level Data'!$W$19:$W$300,'STP Level Data'!$C47,'Provider Level Data'!V$19:V$300)</f>
        <v>3</v>
      </c>
      <c r="W47" s="12"/>
    </row>
    <row r="48" spans="2:23" s="4" customFormat="1" ht="12.75">
      <c r="B48" s="14"/>
      <c r="C48" s="49" t="s">
        <v>299</v>
      </c>
      <c r="D48" s="49"/>
      <c r="E48" s="50">
        <f>SUMIF('Provider Level Data'!$W$19:$W$300,'STP Level Data'!$C48,'Provider Level Data'!E$19:E$300)</f>
        <v>16490</v>
      </c>
      <c r="F48" s="50">
        <f>SUMIF('Provider Level Data'!$W$19:$W$300,'STP Level Data'!$C48,'Provider Level Data'!F$19:F$300)</f>
        <v>1014</v>
      </c>
      <c r="G48" s="50">
        <f>SUMIF('Provider Level Data'!$W$19:$W$300,'STP Level Data'!$C48,'Provider Level Data'!G$19:G$300)</f>
        <v>6082</v>
      </c>
      <c r="H48" s="50">
        <f>SUMIF('Provider Level Data'!$W$19:$W$300,'STP Level Data'!$C48,'Provider Level Data'!H$19:H$300)</f>
        <v>23586</v>
      </c>
      <c r="I48" s="50">
        <f>SUMIF('Provider Level Data'!$W$19:$W$300,'STP Level Data'!$C48,'Provider Level Data'!I$19:I$300)</f>
        <v>2784</v>
      </c>
      <c r="J48" s="50">
        <f>SUMIF('Provider Level Data'!$W$19:$W$300,'STP Level Data'!$C48,'Provider Level Data'!J$19:J$300)</f>
        <v>2</v>
      </c>
      <c r="K48" s="50">
        <f>SUMIF('Provider Level Data'!$W$19:$W$300,'STP Level Data'!$C48,'Provider Level Data'!K$19:K$300)</f>
        <v>18</v>
      </c>
      <c r="L48" s="50">
        <f>SUMIF('Provider Level Data'!$W$19:$W$300,'STP Level Data'!$C48,'Provider Level Data'!L$19:L$300)</f>
        <v>2804</v>
      </c>
      <c r="M48" s="51">
        <f t="shared" si="1"/>
        <v>0.8311704063068526</v>
      </c>
      <c r="N48" s="51">
        <f t="shared" si="2"/>
        <v>0.8811159162214873</v>
      </c>
      <c r="O48" s="50">
        <f>SUMIF('Provider Level Data'!$W$19:$W$300,'STP Level Data'!$C48,'Provider Level Data'!O$19:O$300)</f>
        <v>5175</v>
      </c>
      <c r="P48" s="50">
        <f>SUMIF('Provider Level Data'!$W$19:$W$300,'STP Level Data'!$C48,'Provider Level Data'!P$19:P$300)</f>
        <v>0</v>
      </c>
      <c r="Q48" s="50">
        <f>SUMIF('Provider Level Data'!$W$19:$W$300,'STP Level Data'!$C48,'Provider Level Data'!Q$19:Q$300)</f>
        <v>0</v>
      </c>
      <c r="R48" s="50">
        <f>SUMIF('Provider Level Data'!$W$19:$W$300,'STP Level Data'!$C48,'Provider Level Data'!R$19:R$300)</f>
        <v>5175</v>
      </c>
      <c r="S48" s="50">
        <f>SUMIF('Provider Level Data'!$W$19:$W$300,'STP Level Data'!$C48,'Provider Level Data'!S$19:S$300)</f>
        <v>1646</v>
      </c>
      <c r="T48" s="50">
        <f>SUMIF('Provider Level Data'!$W$19:$W$300,'STP Level Data'!$C48,'Provider Level Data'!T$19:T$300)</f>
        <v>6821</v>
      </c>
      <c r="U48" s="50">
        <f>SUMIF('Provider Level Data'!$W$19:$W$300,'STP Level Data'!$C48,'Provider Level Data'!U$19:U$300)</f>
        <v>1166</v>
      </c>
      <c r="V48" s="50">
        <f>SUMIF('Provider Level Data'!$W$19:$W$300,'STP Level Data'!$C48,'Provider Level Data'!V$19:V$300)</f>
        <v>0</v>
      </c>
      <c r="W48" s="12"/>
    </row>
    <row r="49" spans="2:23" s="4" customFormat="1" ht="12.75">
      <c r="B49" s="14"/>
      <c r="C49" s="49" t="s">
        <v>300</v>
      </c>
      <c r="D49" s="49"/>
      <c r="E49" s="50">
        <f>SUMIF('Provider Level Data'!$W$19:$W$300,'STP Level Data'!$C49,'Provider Level Data'!E$19:E$300)</f>
        <v>41518</v>
      </c>
      <c r="F49" s="50">
        <f>SUMIF('Provider Level Data'!$W$19:$W$300,'STP Level Data'!$C49,'Provider Level Data'!F$19:F$300)</f>
        <v>4178</v>
      </c>
      <c r="G49" s="50">
        <f>SUMIF('Provider Level Data'!$W$19:$W$300,'STP Level Data'!$C49,'Provider Level Data'!G$19:G$300)</f>
        <v>25962</v>
      </c>
      <c r="H49" s="50">
        <f>SUMIF('Provider Level Data'!$W$19:$W$300,'STP Level Data'!$C49,'Provider Level Data'!H$19:H$300)</f>
        <v>71658</v>
      </c>
      <c r="I49" s="50">
        <f>SUMIF('Provider Level Data'!$W$19:$W$300,'STP Level Data'!$C49,'Provider Level Data'!I$19:I$300)</f>
        <v>3423</v>
      </c>
      <c r="J49" s="50">
        <f>SUMIF('Provider Level Data'!$W$19:$W$300,'STP Level Data'!$C49,'Provider Level Data'!J$19:J$300)</f>
        <v>32</v>
      </c>
      <c r="K49" s="50">
        <f>SUMIF('Provider Level Data'!$W$19:$W$300,'STP Level Data'!$C49,'Provider Level Data'!K$19:K$300)</f>
        <v>259</v>
      </c>
      <c r="L49" s="50">
        <f>SUMIF('Provider Level Data'!$W$19:$W$300,'STP Level Data'!$C49,'Provider Level Data'!L$19:L$300)</f>
        <v>3714</v>
      </c>
      <c r="M49" s="51">
        <f t="shared" si="1"/>
        <v>0.9175538320728359</v>
      </c>
      <c r="N49" s="51">
        <f t="shared" si="2"/>
        <v>0.9481704764297078</v>
      </c>
      <c r="O49" s="50">
        <f>SUMIF('Provider Level Data'!$W$19:$W$300,'STP Level Data'!$C49,'Provider Level Data'!O$19:O$300)</f>
        <v>12333</v>
      </c>
      <c r="P49" s="50">
        <f>SUMIF('Provider Level Data'!$W$19:$W$300,'STP Level Data'!$C49,'Provider Level Data'!P$19:P$300)</f>
        <v>60</v>
      </c>
      <c r="Q49" s="50">
        <f>SUMIF('Provider Level Data'!$W$19:$W$300,'STP Level Data'!$C49,'Provider Level Data'!Q$19:Q$300)</f>
        <v>29</v>
      </c>
      <c r="R49" s="50">
        <f>SUMIF('Provider Level Data'!$W$19:$W$300,'STP Level Data'!$C49,'Provider Level Data'!R$19:R$300)</f>
        <v>12422</v>
      </c>
      <c r="S49" s="50">
        <f>SUMIF('Provider Level Data'!$W$19:$W$300,'STP Level Data'!$C49,'Provider Level Data'!S$19:S$300)</f>
        <v>4125</v>
      </c>
      <c r="T49" s="50">
        <f>SUMIF('Provider Level Data'!$W$19:$W$300,'STP Level Data'!$C49,'Provider Level Data'!T$19:T$300)</f>
        <v>16547</v>
      </c>
      <c r="U49" s="50">
        <f>SUMIF('Provider Level Data'!$W$19:$W$300,'STP Level Data'!$C49,'Provider Level Data'!U$19:U$300)</f>
        <v>373</v>
      </c>
      <c r="V49" s="50">
        <f>SUMIF('Provider Level Data'!$W$19:$W$300,'STP Level Data'!$C49,'Provider Level Data'!V$19:V$300)</f>
        <v>0</v>
      </c>
      <c r="W49" s="12"/>
    </row>
    <row r="50" spans="2:23" s="4" customFormat="1" ht="12.75">
      <c r="B50" s="14"/>
      <c r="C50" s="49" t="s">
        <v>301</v>
      </c>
      <c r="D50" s="49"/>
      <c r="E50" s="50">
        <f>SUMIF('Provider Level Data'!$W$19:$W$300,'STP Level Data'!$C50,'Provider Level Data'!E$19:E$300)</f>
        <v>20987</v>
      </c>
      <c r="F50" s="50">
        <f>SUMIF('Provider Level Data'!$W$19:$W$300,'STP Level Data'!$C50,'Provider Level Data'!F$19:F$300)</f>
        <v>1731</v>
      </c>
      <c r="G50" s="50">
        <f>SUMIF('Provider Level Data'!$W$19:$W$300,'STP Level Data'!$C50,'Provider Level Data'!G$19:G$300)</f>
        <v>11794</v>
      </c>
      <c r="H50" s="50">
        <f>SUMIF('Provider Level Data'!$W$19:$W$300,'STP Level Data'!$C50,'Provider Level Data'!H$19:H$300)</f>
        <v>34512</v>
      </c>
      <c r="I50" s="50">
        <f>SUMIF('Provider Level Data'!$W$19:$W$300,'STP Level Data'!$C50,'Provider Level Data'!I$19:I$300)</f>
        <v>3261</v>
      </c>
      <c r="J50" s="50">
        <f>SUMIF('Provider Level Data'!$W$19:$W$300,'STP Level Data'!$C50,'Provider Level Data'!J$19:J$300)</f>
        <v>4</v>
      </c>
      <c r="K50" s="50">
        <f>SUMIF('Provider Level Data'!$W$19:$W$300,'STP Level Data'!$C50,'Provider Level Data'!K$19:K$300)</f>
        <v>156</v>
      </c>
      <c r="L50" s="50">
        <f>SUMIF('Provider Level Data'!$W$19:$W$300,'STP Level Data'!$C50,'Provider Level Data'!L$19:L$300)</f>
        <v>3421</v>
      </c>
      <c r="M50" s="51">
        <f t="shared" si="1"/>
        <v>0.8446180969171392</v>
      </c>
      <c r="N50" s="51">
        <f t="shared" si="2"/>
        <v>0.9008750579508576</v>
      </c>
      <c r="O50" s="50">
        <f>SUMIF('Provider Level Data'!$W$19:$W$300,'STP Level Data'!$C50,'Provider Level Data'!O$19:O$300)</f>
        <v>6391</v>
      </c>
      <c r="P50" s="50">
        <f>SUMIF('Provider Level Data'!$W$19:$W$300,'STP Level Data'!$C50,'Provider Level Data'!P$19:P$300)</f>
        <v>0</v>
      </c>
      <c r="Q50" s="50">
        <f>SUMIF('Provider Level Data'!$W$19:$W$300,'STP Level Data'!$C50,'Provider Level Data'!Q$19:Q$300)</f>
        <v>10</v>
      </c>
      <c r="R50" s="50">
        <f>SUMIF('Provider Level Data'!$W$19:$W$300,'STP Level Data'!$C50,'Provider Level Data'!R$19:R$300)</f>
        <v>6401</v>
      </c>
      <c r="S50" s="50">
        <f>SUMIF('Provider Level Data'!$W$19:$W$300,'STP Level Data'!$C50,'Provider Level Data'!S$19:S$300)</f>
        <v>3064</v>
      </c>
      <c r="T50" s="50">
        <f>SUMIF('Provider Level Data'!$W$19:$W$300,'STP Level Data'!$C50,'Provider Level Data'!T$19:T$300)</f>
        <v>9465</v>
      </c>
      <c r="U50" s="50">
        <f>SUMIF('Provider Level Data'!$W$19:$W$300,'STP Level Data'!$C50,'Provider Level Data'!U$19:U$300)</f>
        <v>644</v>
      </c>
      <c r="V50" s="50">
        <f>SUMIF('Provider Level Data'!$W$19:$W$300,'STP Level Data'!$C50,'Provider Level Data'!V$19:V$300)</f>
        <v>0</v>
      </c>
      <c r="W50" s="12"/>
    </row>
    <row r="51" spans="2:23" s="4" customFormat="1" ht="12.75">
      <c r="B51" s="14"/>
      <c r="C51" s="49" t="s">
        <v>302</v>
      </c>
      <c r="D51" s="49"/>
      <c r="E51" s="50">
        <f>SUMIF('Provider Level Data'!$W$19:$W$300,'STP Level Data'!$C51,'Provider Level Data'!E$19:E$300)</f>
        <v>10764</v>
      </c>
      <c r="F51" s="50">
        <f>SUMIF('Provider Level Data'!$W$19:$W$300,'STP Level Data'!$C51,'Provider Level Data'!F$19:F$300)</f>
        <v>0</v>
      </c>
      <c r="G51" s="50">
        <f>SUMIF('Provider Level Data'!$W$19:$W$300,'STP Level Data'!$C51,'Provider Level Data'!G$19:G$300)</f>
        <v>2168</v>
      </c>
      <c r="H51" s="50">
        <f>SUMIF('Provider Level Data'!$W$19:$W$300,'STP Level Data'!$C51,'Provider Level Data'!H$19:H$300)</f>
        <v>12932</v>
      </c>
      <c r="I51" s="50">
        <f>SUMIF('Provider Level Data'!$W$19:$W$300,'STP Level Data'!$C51,'Provider Level Data'!I$19:I$300)</f>
        <v>2878</v>
      </c>
      <c r="J51" s="50">
        <f>SUMIF('Provider Level Data'!$W$19:$W$300,'STP Level Data'!$C51,'Provider Level Data'!J$19:J$300)</f>
        <v>0</v>
      </c>
      <c r="K51" s="50">
        <f>SUMIF('Provider Level Data'!$W$19:$W$300,'STP Level Data'!$C51,'Provider Level Data'!K$19:K$300)</f>
        <v>0</v>
      </c>
      <c r="L51" s="50">
        <f>SUMIF('Provider Level Data'!$W$19:$W$300,'STP Level Data'!$C51,'Provider Level Data'!L$19:L$300)</f>
        <v>2878</v>
      </c>
      <c r="M51" s="51">
        <f t="shared" si="1"/>
        <v>0.732627276105537</v>
      </c>
      <c r="N51" s="51">
        <f t="shared" si="2"/>
        <v>0.7774512836374884</v>
      </c>
      <c r="O51" s="50">
        <f>SUMIF('Provider Level Data'!$W$19:$W$300,'STP Level Data'!$C51,'Provider Level Data'!O$19:O$300)</f>
        <v>2254</v>
      </c>
      <c r="P51" s="50">
        <f>SUMIF('Provider Level Data'!$W$19:$W$300,'STP Level Data'!$C51,'Provider Level Data'!P$19:P$300)</f>
        <v>0</v>
      </c>
      <c r="Q51" s="50">
        <f>SUMIF('Provider Level Data'!$W$19:$W$300,'STP Level Data'!$C51,'Provider Level Data'!Q$19:Q$300)</f>
        <v>0</v>
      </c>
      <c r="R51" s="50">
        <f>SUMIF('Provider Level Data'!$W$19:$W$300,'STP Level Data'!$C51,'Provider Level Data'!R$19:R$300)</f>
        <v>2254</v>
      </c>
      <c r="S51" s="50">
        <f>SUMIF('Provider Level Data'!$W$19:$W$300,'STP Level Data'!$C51,'Provider Level Data'!S$19:S$300)</f>
        <v>2138</v>
      </c>
      <c r="T51" s="50">
        <f>SUMIF('Provider Level Data'!$W$19:$W$300,'STP Level Data'!$C51,'Provider Level Data'!T$19:T$300)</f>
        <v>4392</v>
      </c>
      <c r="U51" s="50">
        <f>SUMIF('Provider Level Data'!$W$19:$W$300,'STP Level Data'!$C51,'Provider Level Data'!U$19:U$300)</f>
        <v>821</v>
      </c>
      <c r="V51" s="50">
        <f>SUMIF('Provider Level Data'!$W$19:$W$300,'STP Level Data'!$C51,'Provider Level Data'!V$19:V$300)</f>
        <v>1</v>
      </c>
      <c r="W51" s="12"/>
    </row>
    <row r="52" spans="2:23" s="4" customFormat="1" ht="12.75">
      <c r="B52" s="14"/>
      <c r="C52" s="49" t="s">
        <v>303</v>
      </c>
      <c r="D52" s="49"/>
      <c r="E52" s="50">
        <f>SUMIF('Provider Level Data'!$W$19:$W$300,'STP Level Data'!$C52,'Provider Level Data'!E$19:E$300)</f>
        <v>10548</v>
      </c>
      <c r="F52" s="50">
        <f>SUMIF('Provider Level Data'!$W$19:$W$300,'STP Level Data'!$C52,'Provider Level Data'!F$19:F$300)</f>
        <v>0</v>
      </c>
      <c r="G52" s="50">
        <f>SUMIF('Provider Level Data'!$W$19:$W$300,'STP Level Data'!$C52,'Provider Level Data'!G$19:G$300)</f>
        <v>7256</v>
      </c>
      <c r="H52" s="50">
        <f>SUMIF('Provider Level Data'!$W$19:$W$300,'STP Level Data'!$C52,'Provider Level Data'!H$19:H$300)</f>
        <v>17804</v>
      </c>
      <c r="I52" s="50">
        <f>SUMIF('Provider Level Data'!$W$19:$W$300,'STP Level Data'!$C52,'Provider Level Data'!I$19:I$300)</f>
        <v>599</v>
      </c>
      <c r="J52" s="50">
        <f>SUMIF('Provider Level Data'!$W$19:$W$300,'STP Level Data'!$C52,'Provider Level Data'!J$19:J$300)</f>
        <v>0</v>
      </c>
      <c r="K52" s="50">
        <f>SUMIF('Provider Level Data'!$W$19:$W$300,'STP Level Data'!$C52,'Provider Level Data'!K$19:K$300)</f>
        <v>18</v>
      </c>
      <c r="L52" s="50">
        <f>SUMIF('Provider Level Data'!$W$19:$W$300,'STP Level Data'!$C52,'Provider Level Data'!L$19:L$300)</f>
        <v>617</v>
      </c>
      <c r="M52" s="51">
        <f t="shared" si="1"/>
        <v>0.9432119833143724</v>
      </c>
      <c r="N52" s="51">
        <f t="shared" si="2"/>
        <v>0.9653448663221748</v>
      </c>
      <c r="O52" s="50">
        <f>SUMIF('Provider Level Data'!$W$19:$W$300,'STP Level Data'!$C52,'Provider Level Data'!O$19:O$300)</f>
        <v>3429</v>
      </c>
      <c r="P52" s="50">
        <f>SUMIF('Provider Level Data'!$W$19:$W$300,'STP Level Data'!$C52,'Provider Level Data'!P$19:P$300)</f>
        <v>0</v>
      </c>
      <c r="Q52" s="50">
        <f>SUMIF('Provider Level Data'!$W$19:$W$300,'STP Level Data'!$C52,'Provider Level Data'!Q$19:Q$300)</f>
        <v>0</v>
      </c>
      <c r="R52" s="50">
        <f>SUMIF('Provider Level Data'!$W$19:$W$300,'STP Level Data'!$C52,'Provider Level Data'!R$19:R$300)</f>
        <v>3429</v>
      </c>
      <c r="S52" s="50">
        <f>SUMIF('Provider Level Data'!$W$19:$W$300,'STP Level Data'!$C52,'Provider Level Data'!S$19:S$300)</f>
        <v>1645</v>
      </c>
      <c r="T52" s="50">
        <f>SUMIF('Provider Level Data'!$W$19:$W$300,'STP Level Data'!$C52,'Provider Level Data'!T$19:T$300)</f>
        <v>5074</v>
      </c>
      <c r="U52" s="50">
        <f>SUMIF('Provider Level Data'!$W$19:$W$300,'STP Level Data'!$C52,'Provider Level Data'!U$19:U$300)</f>
        <v>28</v>
      </c>
      <c r="V52" s="50">
        <f>SUMIF('Provider Level Data'!$W$19:$W$300,'STP Level Data'!$C52,'Provider Level Data'!V$19:V$300)</f>
        <v>0</v>
      </c>
      <c r="W52" s="12"/>
    </row>
    <row r="53" spans="2:23" s="4" customFormat="1" ht="12.75">
      <c r="B53" s="14"/>
      <c r="C53" s="49" t="s">
        <v>304</v>
      </c>
      <c r="D53" s="49"/>
      <c r="E53" s="50">
        <f>SUMIF('Provider Level Data'!$W$19:$W$300,'STP Level Data'!$C53,'Provider Level Data'!E$19:E$300)</f>
        <v>49409</v>
      </c>
      <c r="F53" s="50">
        <f>SUMIF('Provider Level Data'!$W$19:$W$300,'STP Level Data'!$C53,'Provider Level Data'!F$19:F$300)</f>
        <v>2577</v>
      </c>
      <c r="G53" s="50">
        <f>SUMIF('Provider Level Data'!$W$19:$W$300,'STP Level Data'!$C53,'Provider Level Data'!G$19:G$300)</f>
        <v>31162</v>
      </c>
      <c r="H53" s="50">
        <f>SUMIF('Provider Level Data'!$W$19:$W$300,'STP Level Data'!$C53,'Provider Level Data'!H$19:H$300)</f>
        <v>83148</v>
      </c>
      <c r="I53" s="50">
        <f>SUMIF('Provider Level Data'!$W$19:$W$300,'STP Level Data'!$C53,'Provider Level Data'!I$19:I$300)</f>
        <v>7488</v>
      </c>
      <c r="J53" s="50">
        <f>SUMIF('Provider Level Data'!$W$19:$W$300,'STP Level Data'!$C53,'Provider Level Data'!J$19:J$300)</f>
        <v>9</v>
      </c>
      <c r="K53" s="50">
        <f>SUMIF('Provider Level Data'!$W$19:$W$300,'STP Level Data'!$C53,'Provider Level Data'!K$19:K$300)</f>
        <v>337</v>
      </c>
      <c r="L53" s="50">
        <f>SUMIF('Provider Level Data'!$W$19:$W$300,'STP Level Data'!$C53,'Provider Level Data'!L$19:L$300)</f>
        <v>7834</v>
      </c>
      <c r="M53" s="51">
        <f t="shared" si="1"/>
        <v>0.8484486631990124</v>
      </c>
      <c r="N53" s="51">
        <f t="shared" si="2"/>
        <v>0.9057824601914658</v>
      </c>
      <c r="O53" s="50">
        <f>SUMIF('Provider Level Data'!$W$19:$W$300,'STP Level Data'!$C53,'Provider Level Data'!O$19:O$300)</f>
        <v>12191</v>
      </c>
      <c r="P53" s="50">
        <f>SUMIF('Provider Level Data'!$W$19:$W$300,'STP Level Data'!$C53,'Provider Level Data'!P$19:P$300)</f>
        <v>0</v>
      </c>
      <c r="Q53" s="50">
        <f>SUMIF('Provider Level Data'!$W$19:$W$300,'STP Level Data'!$C53,'Provider Level Data'!Q$19:Q$300)</f>
        <v>0</v>
      </c>
      <c r="R53" s="50">
        <f>SUMIF('Provider Level Data'!$W$19:$W$300,'STP Level Data'!$C53,'Provider Level Data'!R$19:R$300)</f>
        <v>12191</v>
      </c>
      <c r="S53" s="50">
        <f>SUMIF('Provider Level Data'!$W$19:$W$300,'STP Level Data'!$C53,'Provider Level Data'!S$19:S$300)</f>
        <v>1954</v>
      </c>
      <c r="T53" s="50">
        <f>SUMIF('Provider Level Data'!$W$19:$W$300,'STP Level Data'!$C53,'Provider Level Data'!T$19:T$300)</f>
        <v>14145</v>
      </c>
      <c r="U53" s="50">
        <f>SUMIF('Provider Level Data'!$W$19:$W$300,'STP Level Data'!$C53,'Provider Level Data'!U$19:U$300)</f>
        <v>1232</v>
      </c>
      <c r="V53" s="50">
        <f>SUMIF('Provider Level Data'!$W$19:$W$300,'STP Level Data'!$C53,'Provider Level Data'!V$19:V$300)</f>
        <v>5</v>
      </c>
      <c r="W53" s="12"/>
    </row>
    <row r="54" spans="2:23" s="4" customFormat="1" ht="12.75">
      <c r="B54" s="14"/>
      <c r="C54" s="49" t="s">
        <v>305</v>
      </c>
      <c r="D54" s="49"/>
      <c r="E54" s="50">
        <f>SUMIF('Provider Level Data'!$W$19:$W$300,'STP Level Data'!$C54,'Provider Level Data'!E$19:E$300)</f>
        <v>42018</v>
      </c>
      <c r="F54" s="50">
        <f>SUMIF('Provider Level Data'!$W$19:$W$300,'STP Level Data'!$C54,'Provider Level Data'!F$19:F$300)</f>
        <v>1504</v>
      </c>
      <c r="G54" s="50">
        <f>SUMIF('Provider Level Data'!$W$19:$W$300,'STP Level Data'!$C54,'Provider Level Data'!G$19:G$300)</f>
        <v>19728</v>
      </c>
      <c r="H54" s="50">
        <f>SUMIF('Provider Level Data'!$W$19:$W$300,'STP Level Data'!$C54,'Provider Level Data'!H$19:H$300)</f>
        <v>63250</v>
      </c>
      <c r="I54" s="50">
        <f>SUMIF('Provider Level Data'!$W$19:$W$300,'STP Level Data'!$C54,'Provider Level Data'!I$19:I$300)</f>
        <v>4237</v>
      </c>
      <c r="J54" s="50">
        <f>SUMIF('Provider Level Data'!$W$19:$W$300,'STP Level Data'!$C54,'Provider Level Data'!J$19:J$300)</f>
        <v>2</v>
      </c>
      <c r="K54" s="50">
        <f>SUMIF('Provider Level Data'!$W$19:$W$300,'STP Level Data'!$C54,'Provider Level Data'!K$19:K$300)</f>
        <v>18</v>
      </c>
      <c r="L54" s="50">
        <f>SUMIF('Provider Level Data'!$W$19:$W$300,'STP Level Data'!$C54,'Provider Level Data'!L$19:L$300)</f>
        <v>4257</v>
      </c>
      <c r="M54" s="51">
        <f t="shared" si="1"/>
        <v>0.8991622637917083</v>
      </c>
      <c r="N54" s="51">
        <f t="shared" si="2"/>
        <v>0.932695652173913</v>
      </c>
      <c r="O54" s="50">
        <f>SUMIF('Provider Level Data'!$W$19:$W$300,'STP Level Data'!$C54,'Provider Level Data'!O$19:O$300)</f>
        <v>11787</v>
      </c>
      <c r="P54" s="50">
        <f>SUMIF('Provider Level Data'!$W$19:$W$300,'STP Level Data'!$C54,'Provider Level Data'!P$19:P$300)</f>
        <v>13</v>
      </c>
      <c r="Q54" s="50">
        <f>SUMIF('Provider Level Data'!$W$19:$W$300,'STP Level Data'!$C54,'Provider Level Data'!Q$19:Q$300)</f>
        <v>0</v>
      </c>
      <c r="R54" s="50">
        <f>SUMIF('Provider Level Data'!$W$19:$W$300,'STP Level Data'!$C54,'Provider Level Data'!R$19:R$300)</f>
        <v>11800</v>
      </c>
      <c r="S54" s="50">
        <f>SUMIF('Provider Level Data'!$W$19:$W$300,'STP Level Data'!$C54,'Provider Level Data'!S$19:S$300)</f>
        <v>1735</v>
      </c>
      <c r="T54" s="50">
        <f>SUMIF('Provider Level Data'!$W$19:$W$300,'STP Level Data'!$C54,'Provider Level Data'!T$19:T$300)</f>
        <v>13535</v>
      </c>
      <c r="U54" s="50">
        <f>SUMIF('Provider Level Data'!$W$19:$W$300,'STP Level Data'!$C54,'Provider Level Data'!U$19:U$300)</f>
        <v>299</v>
      </c>
      <c r="V54" s="50">
        <f>SUMIF('Provider Level Data'!$W$19:$W$300,'STP Level Data'!$C54,'Provider Level Data'!V$19:V$300)</f>
        <v>0</v>
      </c>
      <c r="W54" s="12"/>
    </row>
    <row r="55" spans="2:23" s="4" customFormat="1" ht="12.75">
      <c r="B55" s="14"/>
      <c r="C55" s="49" t="s">
        <v>306</v>
      </c>
      <c r="D55" s="49"/>
      <c r="E55" s="50">
        <f>SUMIF('Provider Level Data'!$W$19:$W$300,'STP Level Data'!$C55,'Provider Level Data'!E$19:E$300)</f>
        <v>41240</v>
      </c>
      <c r="F55" s="50">
        <f>SUMIF('Provider Level Data'!$W$19:$W$300,'STP Level Data'!$C55,'Provider Level Data'!F$19:F$300)</f>
        <v>1240</v>
      </c>
      <c r="G55" s="50">
        <f>SUMIF('Provider Level Data'!$W$19:$W$300,'STP Level Data'!$C55,'Provider Level Data'!G$19:G$300)</f>
        <v>11275</v>
      </c>
      <c r="H55" s="50">
        <f>SUMIF('Provider Level Data'!$W$19:$W$300,'STP Level Data'!$C55,'Provider Level Data'!H$19:H$300)</f>
        <v>53755</v>
      </c>
      <c r="I55" s="50">
        <f>SUMIF('Provider Level Data'!$W$19:$W$300,'STP Level Data'!$C55,'Provider Level Data'!I$19:I$300)</f>
        <v>5170</v>
      </c>
      <c r="J55" s="50">
        <f>SUMIF('Provider Level Data'!$W$19:$W$300,'STP Level Data'!$C55,'Provider Level Data'!J$19:J$300)</f>
        <v>0</v>
      </c>
      <c r="K55" s="50">
        <f>SUMIF('Provider Level Data'!$W$19:$W$300,'STP Level Data'!$C55,'Provider Level Data'!K$19:K$300)</f>
        <v>0</v>
      </c>
      <c r="L55" s="50">
        <f>SUMIF('Provider Level Data'!$W$19:$W$300,'STP Level Data'!$C55,'Provider Level Data'!L$19:L$300)</f>
        <v>5170</v>
      </c>
      <c r="M55" s="51">
        <f t="shared" si="1"/>
        <v>0.8746362754607178</v>
      </c>
      <c r="N55" s="51">
        <f t="shared" si="2"/>
        <v>0.9038229001953306</v>
      </c>
      <c r="O55" s="50">
        <f>SUMIF('Provider Level Data'!$W$19:$W$300,'STP Level Data'!$C55,'Provider Level Data'!O$19:O$300)</f>
        <v>10406</v>
      </c>
      <c r="P55" s="50">
        <f>SUMIF('Provider Level Data'!$W$19:$W$300,'STP Level Data'!$C55,'Provider Level Data'!P$19:P$300)</f>
        <v>0</v>
      </c>
      <c r="Q55" s="50">
        <f>SUMIF('Provider Level Data'!$W$19:$W$300,'STP Level Data'!$C55,'Provider Level Data'!Q$19:Q$300)</f>
        <v>569</v>
      </c>
      <c r="R55" s="50">
        <f>SUMIF('Provider Level Data'!$W$19:$W$300,'STP Level Data'!$C55,'Provider Level Data'!R$19:R$300)</f>
        <v>10975</v>
      </c>
      <c r="S55" s="50">
        <f>SUMIF('Provider Level Data'!$W$19:$W$300,'STP Level Data'!$C55,'Provider Level Data'!S$19:S$300)</f>
        <v>5319</v>
      </c>
      <c r="T55" s="50">
        <f>SUMIF('Provider Level Data'!$W$19:$W$300,'STP Level Data'!$C55,'Provider Level Data'!T$19:T$300)</f>
        <v>16294</v>
      </c>
      <c r="U55" s="50">
        <f>SUMIF('Provider Level Data'!$W$19:$W$300,'STP Level Data'!$C55,'Provider Level Data'!U$19:U$300)</f>
        <v>1114</v>
      </c>
      <c r="V55" s="50">
        <f>SUMIF('Provider Level Data'!$W$19:$W$300,'STP Level Data'!$C55,'Provider Level Data'!V$19:V$300)</f>
        <v>0</v>
      </c>
      <c r="W55" s="12"/>
    </row>
    <row r="56" spans="2:23" s="4" customFormat="1" ht="12.75">
      <c r="B56" s="14"/>
      <c r="C56" s="49" t="s">
        <v>307</v>
      </c>
      <c r="D56" s="49"/>
      <c r="E56" s="50">
        <f>SUMIF('Provider Level Data'!$W$19:$W$300,'STP Level Data'!$C56,'Provider Level Data'!E$19:E$300)</f>
        <v>19667</v>
      </c>
      <c r="F56" s="50">
        <f>SUMIF('Provider Level Data'!$W$19:$W$300,'STP Level Data'!$C56,'Provider Level Data'!F$19:F$300)</f>
        <v>428</v>
      </c>
      <c r="G56" s="50">
        <f>SUMIF('Provider Level Data'!$W$19:$W$300,'STP Level Data'!$C56,'Provider Level Data'!G$19:G$300)</f>
        <v>11008</v>
      </c>
      <c r="H56" s="50">
        <f>SUMIF('Provider Level Data'!$W$19:$W$300,'STP Level Data'!$C56,'Provider Level Data'!H$19:H$300)</f>
        <v>31103</v>
      </c>
      <c r="I56" s="50">
        <f>SUMIF('Provider Level Data'!$W$19:$W$300,'STP Level Data'!$C56,'Provider Level Data'!I$19:I$300)</f>
        <v>5507</v>
      </c>
      <c r="J56" s="50">
        <f>SUMIF('Provider Level Data'!$W$19:$W$300,'STP Level Data'!$C56,'Provider Level Data'!J$19:J$300)</f>
        <v>0</v>
      </c>
      <c r="K56" s="50">
        <f>SUMIF('Provider Level Data'!$W$19:$W$300,'STP Level Data'!$C56,'Provider Level Data'!K$19:K$300)</f>
        <v>72</v>
      </c>
      <c r="L56" s="50">
        <f>SUMIF('Provider Level Data'!$W$19:$W$300,'STP Level Data'!$C56,'Provider Level Data'!L$19:L$300)</f>
        <v>5579</v>
      </c>
      <c r="M56" s="51">
        <f t="shared" si="1"/>
        <v>0.7199877968170031</v>
      </c>
      <c r="N56" s="51">
        <f t="shared" si="2"/>
        <v>0.8206282352184677</v>
      </c>
      <c r="O56" s="50">
        <f>SUMIF('Provider Level Data'!$W$19:$W$300,'STP Level Data'!$C56,'Provider Level Data'!O$19:O$300)</f>
        <v>6506</v>
      </c>
      <c r="P56" s="50">
        <f>SUMIF('Provider Level Data'!$W$19:$W$300,'STP Level Data'!$C56,'Provider Level Data'!P$19:P$300)</f>
        <v>0</v>
      </c>
      <c r="Q56" s="50">
        <f>SUMIF('Provider Level Data'!$W$19:$W$300,'STP Level Data'!$C56,'Provider Level Data'!Q$19:Q$300)</f>
        <v>2</v>
      </c>
      <c r="R56" s="50">
        <f>SUMIF('Provider Level Data'!$W$19:$W$300,'STP Level Data'!$C56,'Provider Level Data'!R$19:R$300)</f>
        <v>6508</v>
      </c>
      <c r="S56" s="50">
        <f>SUMIF('Provider Level Data'!$W$19:$W$300,'STP Level Data'!$C56,'Provider Level Data'!S$19:S$300)</f>
        <v>3366</v>
      </c>
      <c r="T56" s="50">
        <f>SUMIF('Provider Level Data'!$W$19:$W$300,'STP Level Data'!$C56,'Provider Level Data'!T$19:T$300)</f>
        <v>9874</v>
      </c>
      <c r="U56" s="50">
        <f>SUMIF('Provider Level Data'!$W$19:$W$300,'STP Level Data'!$C56,'Provider Level Data'!U$19:U$300)</f>
        <v>1563</v>
      </c>
      <c r="V56" s="50">
        <f>SUMIF('Provider Level Data'!$W$19:$W$300,'STP Level Data'!$C56,'Provider Level Data'!V$19:V$300)</f>
        <v>0</v>
      </c>
      <c r="W56" s="12"/>
    </row>
    <row r="57" spans="2:23" s="4" customFormat="1" ht="12.75">
      <c r="B57" s="14"/>
      <c r="C57" s="49" t="s">
        <v>308</v>
      </c>
      <c r="D57" s="49"/>
      <c r="E57" s="50">
        <f>SUMIF('Provider Level Data'!$W$19:$W$300,'STP Level Data'!$C57,'Provider Level Data'!E$19:E$300)</f>
        <v>21373</v>
      </c>
      <c r="F57" s="50">
        <f>SUMIF('Provider Level Data'!$W$19:$W$300,'STP Level Data'!$C57,'Provider Level Data'!F$19:F$300)</f>
        <v>0</v>
      </c>
      <c r="G57" s="50">
        <f>SUMIF('Provider Level Data'!$W$19:$W$300,'STP Level Data'!$C57,'Provider Level Data'!G$19:G$300)</f>
        <v>8195</v>
      </c>
      <c r="H57" s="50">
        <f>SUMIF('Provider Level Data'!$W$19:$W$300,'STP Level Data'!$C57,'Provider Level Data'!H$19:H$300)</f>
        <v>29568</v>
      </c>
      <c r="I57" s="50">
        <f>SUMIF('Provider Level Data'!$W$19:$W$300,'STP Level Data'!$C57,'Provider Level Data'!I$19:I$300)</f>
        <v>2919</v>
      </c>
      <c r="J57" s="50">
        <f>SUMIF('Provider Level Data'!$W$19:$W$300,'STP Level Data'!$C57,'Provider Level Data'!J$19:J$300)</f>
        <v>0</v>
      </c>
      <c r="K57" s="50">
        <f>SUMIF('Provider Level Data'!$W$19:$W$300,'STP Level Data'!$C57,'Provider Level Data'!K$19:K$300)</f>
        <v>6</v>
      </c>
      <c r="L57" s="50">
        <f>SUMIF('Provider Level Data'!$W$19:$W$300,'STP Level Data'!$C57,'Provider Level Data'!L$19:L$300)</f>
        <v>2925</v>
      </c>
      <c r="M57" s="51">
        <f t="shared" si="1"/>
        <v>0.8634258176203622</v>
      </c>
      <c r="N57" s="51">
        <f t="shared" si="2"/>
        <v>0.901075487012987</v>
      </c>
      <c r="O57" s="50">
        <f>SUMIF('Provider Level Data'!$W$19:$W$300,'STP Level Data'!$C57,'Provider Level Data'!O$19:O$300)</f>
        <v>6410</v>
      </c>
      <c r="P57" s="50">
        <f>SUMIF('Provider Level Data'!$W$19:$W$300,'STP Level Data'!$C57,'Provider Level Data'!P$19:P$300)</f>
        <v>0</v>
      </c>
      <c r="Q57" s="50">
        <f>SUMIF('Provider Level Data'!$W$19:$W$300,'STP Level Data'!$C57,'Provider Level Data'!Q$19:Q$300)</f>
        <v>157</v>
      </c>
      <c r="R57" s="50">
        <f>SUMIF('Provider Level Data'!$W$19:$W$300,'STP Level Data'!$C57,'Provider Level Data'!R$19:R$300)</f>
        <v>6567</v>
      </c>
      <c r="S57" s="50">
        <f>SUMIF('Provider Level Data'!$W$19:$W$300,'STP Level Data'!$C57,'Provider Level Data'!S$19:S$300)</f>
        <v>2094</v>
      </c>
      <c r="T57" s="50">
        <f>SUMIF('Provider Level Data'!$W$19:$W$300,'STP Level Data'!$C57,'Provider Level Data'!T$19:T$300)</f>
        <v>8661</v>
      </c>
      <c r="U57" s="50">
        <f>SUMIF('Provider Level Data'!$W$19:$W$300,'STP Level Data'!$C57,'Provider Level Data'!U$19:U$300)</f>
        <v>456</v>
      </c>
      <c r="V57" s="50">
        <f>SUMIF('Provider Level Data'!$W$19:$W$300,'STP Level Data'!$C57,'Provider Level Data'!V$19:V$300)</f>
        <v>0</v>
      </c>
      <c r="W57" s="12"/>
    </row>
    <row r="58" spans="2:23" s="4" customFormat="1" ht="12.75">
      <c r="B58" s="14"/>
      <c r="C58" s="49" t="s">
        <v>309</v>
      </c>
      <c r="D58" s="49"/>
      <c r="E58" s="50">
        <f>SUMIF('Provider Level Data'!$W$19:$W$300,'STP Level Data'!$C58,'Provider Level Data'!E$19:E$300)</f>
        <v>14970</v>
      </c>
      <c r="F58" s="50">
        <f>SUMIF('Provider Level Data'!$W$19:$W$300,'STP Level Data'!$C58,'Provider Level Data'!F$19:F$300)</f>
        <v>0</v>
      </c>
      <c r="G58" s="50">
        <f>SUMIF('Provider Level Data'!$W$19:$W$300,'STP Level Data'!$C58,'Provider Level Data'!G$19:G$300)</f>
        <v>7960</v>
      </c>
      <c r="H58" s="50">
        <f>SUMIF('Provider Level Data'!$W$19:$W$300,'STP Level Data'!$C58,'Provider Level Data'!H$19:H$300)</f>
        <v>22930</v>
      </c>
      <c r="I58" s="50">
        <f>SUMIF('Provider Level Data'!$W$19:$W$300,'STP Level Data'!$C58,'Provider Level Data'!I$19:I$300)</f>
        <v>1323</v>
      </c>
      <c r="J58" s="50">
        <f>SUMIF('Provider Level Data'!$W$19:$W$300,'STP Level Data'!$C58,'Provider Level Data'!J$19:J$300)</f>
        <v>0</v>
      </c>
      <c r="K58" s="50">
        <f>SUMIF('Provider Level Data'!$W$19:$W$300,'STP Level Data'!$C58,'Provider Level Data'!K$19:K$300)</f>
        <v>10</v>
      </c>
      <c r="L58" s="50">
        <f>SUMIF('Provider Level Data'!$W$19:$W$300,'STP Level Data'!$C58,'Provider Level Data'!L$19:L$300)</f>
        <v>1333</v>
      </c>
      <c r="M58" s="51">
        <f t="shared" si="1"/>
        <v>0.911623246492986</v>
      </c>
      <c r="N58" s="51">
        <f t="shared" si="2"/>
        <v>0.9418665503706934</v>
      </c>
      <c r="O58" s="50">
        <f>SUMIF('Provider Level Data'!$W$19:$W$300,'STP Level Data'!$C58,'Provider Level Data'!O$19:O$300)</f>
        <v>4297</v>
      </c>
      <c r="P58" s="50">
        <f>SUMIF('Provider Level Data'!$W$19:$W$300,'STP Level Data'!$C58,'Provider Level Data'!P$19:P$300)</f>
        <v>0</v>
      </c>
      <c r="Q58" s="50">
        <f>SUMIF('Provider Level Data'!$W$19:$W$300,'STP Level Data'!$C58,'Provider Level Data'!Q$19:Q$300)</f>
        <v>0</v>
      </c>
      <c r="R58" s="50">
        <f>SUMIF('Provider Level Data'!$W$19:$W$300,'STP Level Data'!$C58,'Provider Level Data'!R$19:R$300)</f>
        <v>4297</v>
      </c>
      <c r="S58" s="50">
        <f>SUMIF('Provider Level Data'!$W$19:$W$300,'STP Level Data'!$C58,'Provider Level Data'!S$19:S$300)</f>
        <v>765</v>
      </c>
      <c r="T58" s="50">
        <f>SUMIF('Provider Level Data'!$W$19:$W$300,'STP Level Data'!$C58,'Provider Level Data'!T$19:T$300)</f>
        <v>5062</v>
      </c>
      <c r="U58" s="50">
        <f>SUMIF('Provider Level Data'!$W$19:$W$300,'STP Level Data'!$C58,'Provider Level Data'!U$19:U$300)</f>
        <v>294</v>
      </c>
      <c r="V58" s="50">
        <f>SUMIF('Provider Level Data'!$W$19:$W$300,'STP Level Data'!$C58,'Provider Level Data'!V$19:V$300)</f>
        <v>0</v>
      </c>
      <c r="W58" s="12"/>
    </row>
    <row r="59" spans="2:23" s="4" customFormat="1" ht="12.75">
      <c r="B59" s="14"/>
      <c r="C59" s="49" t="s">
        <v>310</v>
      </c>
      <c r="D59" s="49"/>
      <c r="E59" s="50">
        <f>SUMIF('Provider Level Data'!$W$19:$W$300,'STP Level Data'!$C59,'Provider Level Data'!E$19:E$300)</f>
        <v>42658</v>
      </c>
      <c r="F59" s="50">
        <f>SUMIF('Provider Level Data'!$W$19:$W$300,'STP Level Data'!$C59,'Provider Level Data'!F$19:F$300)</f>
        <v>1064</v>
      </c>
      <c r="G59" s="50">
        <f>SUMIF('Provider Level Data'!$W$19:$W$300,'STP Level Data'!$C59,'Provider Level Data'!G$19:G$300)</f>
        <v>14196</v>
      </c>
      <c r="H59" s="50">
        <f>SUMIF('Provider Level Data'!$W$19:$W$300,'STP Level Data'!$C59,'Provider Level Data'!H$19:H$300)</f>
        <v>57918</v>
      </c>
      <c r="I59" s="50">
        <f>SUMIF('Provider Level Data'!$W$19:$W$300,'STP Level Data'!$C59,'Provider Level Data'!I$19:I$300)</f>
        <v>4195</v>
      </c>
      <c r="J59" s="50">
        <f>SUMIF('Provider Level Data'!$W$19:$W$300,'STP Level Data'!$C59,'Provider Level Data'!J$19:J$300)</f>
        <v>2</v>
      </c>
      <c r="K59" s="50">
        <f>SUMIF('Provider Level Data'!$W$19:$W$300,'STP Level Data'!$C59,'Provider Level Data'!K$19:K$300)</f>
        <v>80</v>
      </c>
      <c r="L59" s="50">
        <f>SUMIF('Provider Level Data'!$W$19:$W$300,'STP Level Data'!$C59,'Provider Level Data'!L$19:L$300)</f>
        <v>4277</v>
      </c>
      <c r="M59" s="51">
        <f t="shared" si="1"/>
        <v>0.9016597121290262</v>
      </c>
      <c r="N59" s="51">
        <f t="shared" si="2"/>
        <v>0.9261542180323906</v>
      </c>
      <c r="O59" s="50">
        <f>SUMIF('Provider Level Data'!$W$19:$W$300,'STP Level Data'!$C59,'Provider Level Data'!O$19:O$300)</f>
        <v>12175</v>
      </c>
      <c r="P59" s="50">
        <f>SUMIF('Provider Level Data'!$W$19:$W$300,'STP Level Data'!$C59,'Provider Level Data'!P$19:P$300)</f>
        <v>32</v>
      </c>
      <c r="Q59" s="50">
        <f>SUMIF('Provider Level Data'!$W$19:$W$300,'STP Level Data'!$C59,'Provider Level Data'!Q$19:Q$300)</f>
        <v>31</v>
      </c>
      <c r="R59" s="50">
        <f>SUMIF('Provider Level Data'!$W$19:$W$300,'STP Level Data'!$C59,'Provider Level Data'!R$19:R$300)</f>
        <v>12238</v>
      </c>
      <c r="S59" s="50">
        <f>SUMIF('Provider Level Data'!$W$19:$W$300,'STP Level Data'!$C59,'Provider Level Data'!S$19:S$300)</f>
        <v>3629</v>
      </c>
      <c r="T59" s="50">
        <f>SUMIF('Provider Level Data'!$W$19:$W$300,'STP Level Data'!$C59,'Provider Level Data'!T$19:T$300)</f>
        <v>15867</v>
      </c>
      <c r="U59" s="50">
        <f>SUMIF('Provider Level Data'!$W$19:$W$300,'STP Level Data'!$C59,'Provider Level Data'!U$19:U$300)</f>
        <v>1599</v>
      </c>
      <c r="V59" s="50">
        <f>SUMIF('Provider Level Data'!$W$19:$W$300,'STP Level Data'!$C59,'Provider Level Data'!V$19:V$300)</f>
        <v>0</v>
      </c>
      <c r="W59" s="12"/>
    </row>
    <row r="60" spans="2:23" s="4" customFormat="1" ht="12.75">
      <c r="B60" s="14"/>
      <c r="C60" s="49" t="s">
        <v>311</v>
      </c>
      <c r="D60" s="49"/>
      <c r="E60" s="50">
        <f>SUMIF('Provider Level Data'!$W$19:$W$300,'STP Level Data'!$C60,'Provider Level Data'!E$19:E$300)</f>
        <v>42443</v>
      </c>
      <c r="F60" s="50">
        <f>SUMIF('Provider Level Data'!$W$19:$W$300,'STP Level Data'!$C60,'Provider Level Data'!F$19:F$300)</f>
        <v>1181</v>
      </c>
      <c r="G60" s="50">
        <f>SUMIF('Provider Level Data'!$W$19:$W$300,'STP Level Data'!$C60,'Provider Level Data'!G$19:G$300)</f>
        <v>26992</v>
      </c>
      <c r="H60" s="50">
        <f>SUMIF('Provider Level Data'!$W$19:$W$300,'STP Level Data'!$C60,'Provider Level Data'!H$19:H$300)</f>
        <v>70616</v>
      </c>
      <c r="I60" s="50">
        <f>SUMIF('Provider Level Data'!$W$19:$W$300,'STP Level Data'!$C60,'Provider Level Data'!I$19:I$300)</f>
        <v>7444</v>
      </c>
      <c r="J60" s="50">
        <f>SUMIF('Provider Level Data'!$W$19:$W$300,'STP Level Data'!$C60,'Provider Level Data'!J$19:J$300)</f>
        <v>2</v>
      </c>
      <c r="K60" s="50">
        <f>SUMIF('Provider Level Data'!$W$19:$W$300,'STP Level Data'!$C60,'Provider Level Data'!K$19:K$300)</f>
        <v>251</v>
      </c>
      <c r="L60" s="50">
        <f>SUMIF('Provider Level Data'!$W$19:$W$300,'STP Level Data'!$C60,'Provider Level Data'!L$19:L$300)</f>
        <v>7697</v>
      </c>
      <c r="M60" s="51">
        <f t="shared" si="1"/>
        <v>0.824611832339844</v>
      </c>
      <c r="N60" s="51">
        <f t="shared" si="2"/>
        <v>0.8910020391979154</v>
      </c>
      <c r="O60" s="50">
        <f>SUMIF('Provider Level Data'!$W$19:$W$300,'STP Level Data'!$C60,'Provider Level Data'!O$19:O$300)</f>
        <v>10374</v>
      </c>
      <c r="P60" s="50">
        <f>SUMIF('Provider Level Data'!$W$19:$W$300,'STP Level Data'!$C60,'Provider Level Data'!P$19:P$300)</f>
        <v>25</v>
      </c>
      <c r="Q60" s="50">
        <f>SUMIF('Provider Level Data'!$W$19:$W$300,'STP Level Data'!$C60,'Provider Level Data'!Q$19:Q$300)</f>
        <v>0</v>
      </c>
      <c r="R60" s="50">
        <f>SUMIF('Provider Level Data'!$W$19:$W$300,'STP Level Data'!$C60,'Provider Level Data'!R$19:R$300)</f>
        <v>10399</v>
      </c>
      <c r="S60" s="50">
        <f>SUMIF('Provider Level Data'!$W$19:$W$300,'STP Level Data'!$C60,'Provider Level Data'!S$19:S$300)</f>
        <v>3321</v>
      </c>
      <c r="T60" s="50">
        <f>SUMIF('Provider Level Data'!$W$19:$W$300,'STP Level Data'!$C60,'Provider Level Data'!T$19:T$300)</f>
        <v>13720</v>
      </c>
      <c r="U60" s="50">
        <f>SUMIF('Provider Level Data'!$W$19:$W$300,'STP Level Data'!$C60,'Provider Level Data'!U$19:U$300)</f>
        <v>1042</v>
      </c>
      <c r="V60" s="50">
        <f>SUMIF('Provider Level Data'!$W$19:$W$300,'STP Level Data'!$C60,'Provider Level Data'!V$19:V$300)</f>
        <v>0</v>
      </c>
      <c r="W60" s="12"/>
    </row>
    <row r="61" spans="2:23" s="4" customFormat="1" ht="12.75">
      <c r="B61" s="14"/>
      <c r="C61" s="49" t="s">
        <v>312</v>
      </c>
      <c r="D61" s="49"/>
      <c r="E61" s="50">
        <f>SUMIF('Provider Level Data'!$W$19:$W$300,'STP Level Data'!$C61,'Provider Level Data'!E$19:E$300)</f>
        <v>74960</v>
      </c>
      <c r="F61" s="50">
        <f>SUMIF('Provider Level Data'!$W$19:$W$300,'STP Level Data'!$C61,'Provider Level Data'!F$19:F$300)</f>
        <v>8859</v>
      </c>
      <c r="G61" s="50">
        <f>SUMIF('Provider Level Data'!$W$19:$W$300,'STP Level Data'!$C61,'Provider Level Data'!G$19:G$300)</f>
        <v>20452</v>
      </c>
      <c r="H61" s="50">
        <f>SUMIF('Provider Level Data'!$W$19:$W$300,'STP Level Data'!$C61,'Provider Level Data'!H$19:H$300)</f>
        <v>104271</v>
      </c>
      <c r="I61" s="50">
        <f>SUMIF('Provider Level Data'!$W$19:$W$300,'STP Level Data'!$C61,'Provider Level Data'!I$19:I$300)</f>
        <v>9671</v>
      </c>
      <c r="J61" s="50">
        <f>SUMIF('Provider Level Data'!$W$19:$W$300,'STP Level Data'!$C61,'Provider Level Data'!J$19:J$300)</f>
        <v>0</v>
      </c>
      <c r="K61" s="50">
        <f>SUMIF('Provider Level Data'!$W$19:$W$300,'STP Level Data'!$C61,'Provider Level Data'!K$19:K$300)</f>
        <v>13</v>
      </c>
      <c r="L61" s="50">
        <f>SUMIF('Provider Level Data'!$W$19:$W$300,'STP Level Data'!$C61,'Provider Level Data'!L$19:L$300)</f>
        <v>9684</v>
      </c>
      <c r="M61" s="51">
        <f t="shared" si="1"/>
        <v>0.8709845250800426</v>
      </c>
      <c r="N61" s="51">
        <f t="shared" si="2"/>
        <v>0.9071266219754294</v>
      </c>
      <c r="O61" s="50">
        <f>SUMIF('Provider Level Data'!$W$19:$W$300,'STP Level Data'!$C61,'Provider Level Data'!O$19:O$300)</f>
        <v>17272</v>
      </c>
      <c r="P61" s="50">
        <f>SUMIF('Provider Level Data'!$W$19:$W$300,'STP Level Data'!$C61,'Provider Level Data'!P$19:P$300)</f>
        <v>0</v>
      </c>
      <c r="Q61" s="50">
        <f>SUMIF('Provider Level Data'!$W$19:$W$300,'STP Level Data'!$C61,'Provider Level Data'!Q$19:Q$300)</f>
        <v>0</v>
      </c>
      <c r="R61" s="50">
        <f>SUMIF('Provider Level Data'!$W$19:$W$300,'STP Level Data'!$C61,'Provider Level Data'!R$19:R$300)</f>
        <v>17272</v>
      </c>
      <c r="S61" s="50">
        <f>SUMIF('Provider Level Data'!$W$19:$W$300,'STP Level Data'!$C61,'Provider Level Data'!S$19:S$300)</f>
        <v>7477</v>
      </c>
      <c r="T61" s="50">
        <f>SUMIF('Provider Level Data'!$W$19:$W$300,'STP Level Data'!$C61,'Provider Level Data'!T$19:T$300)</f>
        <v>24749</v>
      </c>
      <c r="U61" s="50">
        <f>SUMIF('Provider Level Data'!$W$19:$W$300,'STP Level Data'!$C61,'Provider Level Data'!U$19:U$300)</f>
        <v>2263</v>
      </c>
      <c r="V61" s="50">
        <f>SUMIF('Provider Level Data'!$W$19:$W$300,'STP Level Data'!$C61,'Provider Level Data'!V$19:V$300)</f>
        <v>0</v>
      </c>
      <c r="W61" s="12"/>
    </row>
    <row r="62" spans="2:23" s="4" customFormat="1" ht="12.75">
      <c r="B62" s="14"/>
      <c r="C62" s="52" t="s">
        <v>313</v>
      </c>
      <c r="D62" s="52"/>
      <c r="E62" s="53">
        <f>SUMIF('Provider Level Data'!$W$19:$W$300,'STP Level Data'!$C62,'Provider Level Data'!E$19:E$300)</f>
        <v>7909</v>
      </c>
      <c r="F62" s="53">
        <f>SUMIF('Provider Level Data'!$W$19:$W$300,'STP Level Data'!$C62,'Provider Level Data'!F$19:F$300)</f>
        <v>0</v>
      </c>
      <c r="G62" s="53">
        <f>SUMIF('Provider Level Data'!$W$19:$W$300,'STP Level Data'!$C62,'Provider Level Data'!G$19:G$300)</f>
        <v>2151</v>
      </c>
      <c r="H62" s="53">
        <f>SUMIF('Provider Level Data'!$W$19:$W$300,'STP Level Data'!$C62,'Provider Level Data'!H$19:H$300)</f>
        <v>10060</v>
      </c>
      <c r="I62" s="53">
        <f>SUMIF('Provider Level Data'!$W$19:$W$300,'STP Level Data'!$C62,'Provider Level Data'!I$19:I$300)</f>
        <v>761</v>
      </c>
      <c r="J62" s="53">
        <f>SUMIF('Provider Level Data'!$W$19:$W$300,'STP Level Data'!$C62,'Provider Level Data'!J$19:J$300)</f>
        <v>0</v>
      </c>
      <c r="K62" s="53">
        <f>SUMIF('Provider Level Data'!$W$19:$W$300,'STP Level Data'!$C62,'Provider Level Data'!K$19:K$300)</f>
        <v>9</v>
      </c>
      <c r="L62" s="53">
        <f>SUMIF('Provider Level Data'!$W$19:$W$300,'STP Level Data'!$C62,'Provider Level Data'!L$19:L$300)</f>
        <v>770</v>
      </c>
      <c r="M62" s="54">
        <f t="shared" si="1"/>
        <v>0.903780503224175</v>
      </c>
      <c r="N62" s="54">
        <f t="shared" si="2"/>
        <v>0.9234592445328031</v>
      </c>
      <c r="O62" s="53">
        <f>SUMIF('Provider Level Data'!$W$19:$W$300,'STP Level Data'!$C62,'Provider Level Data'!O$19:O$300)</f>
        <v>2084</v>
      </c>
      <c r="P62" s="53">
        <f>SUMIF('Provider Level Data'!$W$19:$W$300,'STP Level Data'!$C62,'Provider Level Data'!P$19:P$300)</f>
        <v>0</v>
      </c>
      <c r="Q62" s="53">
        <f>SUMIF('Provider Level Data'!$W$19:$W$300,'STP Level Data'!$C62,'Provider Level Data'!Q$19:Q$300)</f>
        <v>0</v>
      </c>
      <c r="R62" s="53">
        <f>SUMIF('Provider Level Data'!$W$19:$W$300,'STP Level Data'!$C62,'Provider Level Data'!R$19:R$300)</f>
        <v>2084</v>
      </c>
      <c r="S62" s="53">
        <f>SUMIF('Provider Level Data'!$W$19:$W$300,'STP Level Data'!$C62,'Provider Level Data'!S$19:S$300)</f>
        <v>906</v>
      </c>
      <c r="T62" s="53">
        <f>SUMIF('Provider Level Data'!$W$19:$W$300,'STP Level Data'!$C62,'Provider Level Data'!T$19:T$300)</f>
        <v>2990</v>
      </c>
      <c r="U62" s="53">
        <f>SUMIF('Provider Level Data'!$W$19:$W$300,'STP Level Data'!$C62,'Provider Level Data'!U$19:U$300)</f>
        <v>198</v>
      </c>
      <c r="V62" s="53">
        <f>SUMIF('Provider Level Data'!$W$19:$W$300,'STP Level Data'!$C62,'Provider Level Data'!V$19:V$300)</f>
        <v>0</v>
      </c>
      <c r="W62" s="12"/>
    </row>
    <row r="63" spans="1:24" s="4" customFormat="1" ht="12.75">
      <c r="A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s="4" customFormat="1" ht="12.75">
      <c r="A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s="4" customFormat="1" ht="12.75">
      <c r="A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s="4" customFormat="1" ht="12.75">
      <c r="A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s="4" customFormat="1" ht="12.75">
      <c r="A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s="4" customFormat="1" ht="12.75">
      <c r="A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s="4" customFormat="1" ht="12.75">
      <c r="A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s="4" customFormat="1" ht="12.75">
      <c r="A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s="4" customFormat="1" ht="12.75">
      <c r="A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s="4" customFormat="1" ht="12.75">
      <c r="A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s="4" customFormat="1" ht="12.75">
      <c r="A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s="4" customFormat="1" ht="12.75">
      <c r="A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s="4" customFormat="1" ht="12.75">
      <c r="A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s="4" customFormat="1" ht="12.75">
      <c r="A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s="4" customFormat="1" ht="12.75">
      <c r="A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s="4" customFormat="1" ht="12.75">
      <c r="A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s="4" customFormat="1" ht="12.75">
      <c r="A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s="4" customFormat="1" ht="12.75">
      <c r="A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s="4" customFormat="1" ht="12.75">
      <c r="A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s="4" customFormat="1" ht="12.75">
      <c r="A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s="4" customFormat="1" ht="12.75">
      <c r="A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s="4" customFormat="1" ht="12.75">
      <c r="A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s="4" customFormat="1" ht="12.75">
      <c r="A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s="4" customFormat="1" ht="12.75">
      <c r="A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s="4" customFormat="1" ht="12.75">
      <c r="A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s="4" customFormat="1" ht="12.75">
      <c r="A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s="4" customFormat="1" ht="12.75">
      <c r="A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s="4" customFormat="1" ht="12.75">
      <c r="A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s="4" customFormat="1" ht="12.75">
      <c r="A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s="4" customFormat="1" ht="12.75">
      <c r="A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s="4" customFormat="1" ht="12.75">
      <c r="A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s="4" customFormat="1" ht="12.75">
      <c r="A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s="4" customFormat="1" ht="12.75">
      <c r="A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s="4" customFormat="1" ht="12.75">
      <c r="A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s="4" customFormat="1" ht="12.75">
      <c r="A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s="4" customFormat="1" ht="12.75">
      <c r="A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s="4" customFormat="1" ht="12.75">
      <c r="A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s="4" customFormat="1" ht="12.75">
      <c r="A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s="4" customFormat="1" ht="12.75">
      <c r="A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s="4" customFormat="1" ht="12.75">
      <c r="A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s="4" customFormat="1" ht="12.75">
      <c r="A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s="4" customFormat="1" ht="12.75">
      <c r="A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s="4" customFormat="1" ht="12.75">
      <c r="A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s="4" customFormat="1" ht="12.75">
      <c r="A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s="4" customFormat="1" ht="12.75">
      <c r="A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s="4" customFormat="1" ht="12.75">
      <c r="A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s="4" customFormat="1" ht="12.75">
      <c r="A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s="4" customFormat="1" ht="12.75">
      <c r="A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s="4" customFormat="1" ht="12.75">
      <c r="A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s="4" customFormat="1" ht="12.75">
      <c r="A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s="4" customFormat="1" ht="12.75">
      <c r="A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s="4" customFormat="1" ht="12.75">
      <c r="A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s="4" customFormat="1" ht="12.75">
      <c r="A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s="4" customFormat="1" ht="12.75">
      <c r="A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s="4" customFormat="1" ht="12.75">
      <c r="A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s="4" customFormat="1" ht="12.75">
      <c r="A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s="4" customFormat="1" ht="12.75">
      <c r="A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s="4" customFormat="1" ht="12.75">
      <c r="A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s="4" customFormat="1" ht="12.75">
      <c r="A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s="4" customFormat="1" ht="12.75">
      <c r="A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s="4" customFormat="1" ht="12.75">
      <c r="A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s="4" customFormat="1" ht="12.75">
      <c r="A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s="4" customFormat="1" ht="12.75">
      <c r="A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s="4" customFormat="1" ht="12.75">
      <c r="A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s="4" customFormat="1" ht="12.75">
      <c r="A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s="4" customFormat="1" ht="12.75">
      <c r="A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s="4" customFormat="1" ht="12.75">
      <c r="A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s="4" customFormat="1" ht="12.75">
      <c r="A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s="4" customFormat="1" ht="12.75">
      <c r="A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s="4" customFormat="1" ht="12.75">
      <c r="A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s="4" customFormat="1" ht="12.75">
      <c r="A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s="4" customFormat="1" ht="12.75">
      <c r="A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s="4" customFormat="1" ht="12.75">
      <c r="A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s="4" customFormat="1" ht="12.75">
      <c r="A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s="4" customFormat="1" ht="12.75">
      <c r="A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s="4" customFormat="1" ht="12.75">
      <c r="A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s="4" customFormat="1" ht="12.75">
      <c r="A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s="4" customFormat="1" ht="12.75">
      <c r="A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s="4" customFormat="1" ht="12.75">
      <c r="A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s="4" customFormat="1" ht="12.75">
      <c r="A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s="4" customFormat="1" ht="12.75">
      <c r="A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s="4" customFormat="1" ht="12.75">
      <c r="A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s="4" customFormat="1" ht="12.75">
      <c r="A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s="4" customFormat="1" ht="12.75">
      <c r="A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s="4" customFormat="1" ht="12.75">
      <c r="A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s="4" customFormat="1" ht="12.75">
      <c r="A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s="4" customFormat="1" ht="12.75">
      <c r="A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s="4" customFormat="1" ht="12.75">
      <c r="A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s="4" customFormat="1" ht="12.75">
      <c r="A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s="4" customFormat="1" ht="12.75">
      <c r="A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s="4" customFormat="1" ht="12.75">
      <c r="A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s="4" customFormat="1" ht="12.75">
      <c r="A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s="4" customFormat="1" ht="12.75">
      <c r="A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s="4" customFormat="1" ht="12.75">
      <c r="A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s="4" customFormat="1" ht="12.75">
      <c r="A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s="4" customFormat="1" ht="12.75">
      <c r="A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s="4" customFormat="1" ht="12.75">
      <c r="A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s="4" customFormat="1" ht="12.75">
      <c r="A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s="4" customFormat="1" ht="12.75">
      <c r="A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s="4" customFormat="1" ht="12.75">
      <c r="A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s="4" customFormat="1" ht="12.75">
      <c r="A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s="4" customFormat="1" ht="12.75">
      <c r="A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s="4" customFormat="1" ht="12.75">
      <c r="A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s="4" customFormat="1" ht="12.75">
      <c r="A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s="4" customFormat="1" ht="12.75">
      <c r="A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s="4" customFormat="1" ht="12.75">
      <c r="A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s="4" customFormat="1" ht="12.75">
      <c r="A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s="4" customFormat="1" ht="12.75">
      <c r="A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s="4" customFormat="1" ht="12.75">
      <c r="A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s="4" customFormat="1" ht="12.75">
      <c r="A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s="4" customFormat="1" ht="12.75">
      <c r="A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s="4" customFormat="1" ht="12.75">
      <c r="A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s="4" customFormat="1" ht="12.75">
      <c r="A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s="4" customFormat="1" ht="12.75">
      <c r="A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s="4" customFormat="1" ht="12.75">
      <c r="A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s="4" customFormat="1" ht="12.75">
      <c r="A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s="4" customFormat="1" ht="12.75">
      <c r="A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s="4" customFormat="1" ht="12.75">
      <c r="A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s="4" customFormat="1" ht="12.75">
      <c r="A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s="4" customFormat="1" ht="12.75">
      <c r="A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s="4" customFormat="1" ht="12.75">
      <c r="A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s="4" customFormat="1" ht="12.75">
      <c r="A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s="4" customFormat="1" ht="12.75">
      <c r="A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s="4" customFormat="1" ht="12.75">
      <c r="A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s="4" customFormat="1" ht="12.75">
      <c r="A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s="4" customFormat="1" ht="12.75">
      <c r="A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s="4" customFormat="1" ht="12.75">
      <c r="A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s="4" customFormat="1" ht="12.75">
      <c r="A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s="4" customFormat="1" ht="12.75">
      <c r="A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s="4" customFormat="1" ht="12.75">
      <c r="A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s="4" customFormat="1" ht="12.75">
      <c r="A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s="4" customFormat="1" ht="12.75">
      <c r="A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s="4" customFormat="1" ht="12.75">
      <c r="A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s="4" customFormat="1" ht="12.75">
      <c r="A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s="4" customFormat="1" ht="12.75">
      <c r="A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s="4" customFormat="1" ht="12.75">
      <c r="A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s="4" customFormat="1" ht="12.75">
      <c r="A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s="4" customFormat="1" ht="12.75">
      <c r="A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s="4" customFormat="1" ht="12.75">
      <c r="A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s="4" customFormat="1" ht="12.75">
      <c r="A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s="4" customFormat="1" ht="12.75">
      <c r="A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s="4" customFormat="1" ht="12.75">
      <c r="A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s="4" customFormat="1" ht="12.75">
      <c r="A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s="4" customFormat="1" ht="12.75">
      <c r="A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s="4" customFormat="1" ht="12.75">
      <c r="A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s="4" customFormat="1" ht="12.75">
      <c r="A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s="4" customFormat="1" ht="12.75">
      <c r="A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s="4" customFormat="1" ht="12.75">
      <c r="A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s="4" customFormat="1" ht="12.75">
      <c r="A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s="4" customFormat="1" ht="12.75">
      <c r="A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s="4" customFormat="1" ht="12.75">
      <c r="A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s="4" customFormat="1" ht="12.75">
      <c r="A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s="4" customFormat="1" ht="12.75">
      <c r="A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s="4" customFormat="1" ht="12.75">
      <c r="A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s="4" customFormat="1" ht="12.75">
      <c r="A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s="4" customFormat="1" ht="12.75">
      <c r="A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s="4" customFormat="1" ht="12.75">
      <c r="A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s="4" customFormat="1" ht="12.75">
      <c r="A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s="4" customFormat="1" ht="12.75">
      <c r="A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s="4" customFormat="1" ht="12.75">
      <c r="A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s="4" customFormat="1" ht="12.75">
      <c r="A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s="4" customFormat="1" ht="12.75">
      <c r="A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s="4" customFormat="1" ht="12.75">
      <c r="A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s="4" customFormat="1" ht="12.75">
      <c r="A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s="4" customFormat="1" ht="12.75">
      <c r="A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s="4" customFormat="1" ht="12.75">
      <c r="A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s="4" customFormat="1" ht="12.75">
      <c r="A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s="4" customFormat="1" ht="12.75">
      <c r="A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s="4" customFormat="1" ht="12.75">
      <c r="A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s="4" customFormat="1" ht="12.75">
      <c r="A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s="4" customFormat="1" ht="12.75">
      <c r="A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s="4" customFormat="1" ht="12.75">
      <c r="A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s="4" customFormat="1" ht="12.75">
      <c r="A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s="4" customFormat="1" ht="12.75">
      <c r="A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s="4" customFormat="1" ht="12.75">
      <c r="A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s="4" customFormat="1" ht="12.75">
      <c r="A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s="4" customFormat="1" ht="12.75">
      <c r="A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s="4" customFormat="1" ht="12.75">
      <c r="A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s="4" customFormat="1" ht="12.75">
      <c r="A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s="4" customFormat="1" ht="12.75">
      <c r="A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s="4" customFormat="1" ht="12.75">
      <c r="A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s="4" customFormat="1" ht="12.75">
      <c r="A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s="4" customFormat="1" ht="12.75">
      <c r="A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s="4" customFormat="1" ht="12.75">
      <c r="A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s="4" customFormat="1" ht="12.75">
      <c r="A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s="4" customFormat="1" ht="12.75">
      <c r="A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s="4" customFormat="1" ht="12.75">
      <c r="A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s="4" customFormat="1" ht="12.75">
      <c r="A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s="4" customFormat="1" ht="12.75">
      <c r="A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s="4" customFormat="1" ht="12.75">
      <c r="A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s="4" customFormat="1" ht="12.75">
      <c r="A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s="4" customFormat="1" ht="12.75" customHeight="1">
      <c r="A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s="4" customFormat="1" ht="12.75">
      <c r="A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s="4" customFormat="1" ht="12.75">
      <c r="A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s="4" customFormat="1" ht="12.75">
      <c r="A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s="4" customFormat="1" ht="12.75">
      <c r="A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s="4" customFormat="1" ht="12.75">
      <c r="A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s="4" customFormat="1" ht="12.75">
      <c r="A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s="4" customFormat="1" ht="12.75">
      <c r="A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s="4" customFormat="1" ht="12.75">
      <c r="A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s="4" customFormat="1" ht="12.75">
      <c r="A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s="4" customFormat="1" ht="12.75">
      <c r="A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s="4" customFormat="1" ht="12.75">
      <c r="A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s="4" customFormat="1" ht="12.75">
      <c r="A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73" ht="26.25" customHeight="1"/>
    <row r="378" ht="12.75">
      <c r="Y378" s="12"/>
    </row>
    <row r="379" ht="12.75">
      <c r="Y379" s="12"/>
    </row>
    <row r="380" ht="12.75">
      <c r="Y380" s="12"/>
    </row>
    <row r="381" ht="12.75">
      <c r="Y381" s="12"/>
    </row>
    <row r="382" ht="12.75">
      <c r="Y382" s="12"/>
    </row>
    <row r="383" ht="12.75">
      <c r="Y383" s="12"/>
    </row>
    <row r="384" ht="12.75">
      <c r="Y384" s="12"/>
    </row>
    <row r="385" ht="12.75">
      <c r="Y385" s="12"/>
    </row>
    <row r="386" ht="12.75">
      <c r="Y386" s="12"/>
    </row>
    <row r="387" ht="12.75">
      <c r="Y387" s="12"/>
    </row>
    <row r="388" ht="12.75">
      <c r="Y388" s="12"/>
    </row>
    <row r="389" ht="12.75">
      <c r="Y389" s="12"/>
    </row>
    <row r="390" ht="12.75">
      <c r="Y390" s="12"/>
    </row>
    <row r="391" ht="12.75">
      <c r="Y391" s="12"/>
    </row>
    <row r="392" ht="12.75">
      <c r="Y392" s="12"/>
    </row>
  </sheetData>
  <sheetProtection/>
  <mergeCells count="3">
    <mergeCell ref="C2:C3"/>
    <mergeCell ref="I15:N15"/>
    <mergeCell ref="O15:V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6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</cols>
  <sheetData>
    <row r="3" spans="1:4" ht="12.75">
      <c r="A3" t="s">
        <v>314</v>
      </c>
      <c r="B3" t="s">
        <v>315</v>
      </c>
      <c r="C3" t="s">
        <v>6</v>
      </c>
      <c r="D3" t="s">
        <v>269</v>
      </c>
    </row>
    <row r="4" spans="1:7" ht="12.75">
      <c r="A4" t="s">
        <v>94</v>
      </c>
      <c r="B4" t="s">
        <v>316</v>
      </c>
      <c r="C4" t="s">
        <v>317</v>
      </c>
      <c r="D4" t="s">
        <v>297</v>
      </c>
      <c r="G4" t="s">
        <v>270</v>
      </c>
    </row>
    <row r="5" spans="1:7" ht="12.75">
      <c r="A5" t="s">
        <v>49</v>
      </c>
      <c r="B5" t="s">
        <v>316</v>
      </c>
      <c r="C5" t="s">
        <v>318</v>
      </c>
      <c r="D5" t="s">
        <v>297</v>
      </c>
      <c r="G5" t="s">
        <v>271</v>
      </c>
    </row>
    <row r="6" spans="1:7" ht="12.75">
      <c r="A6" t="s">
        <v>231</v>
      </c>
      <c r="B6" t="s">
        <v>316</v>
      </c>
      <c r="C6" t="s">
        <v>319</v>
      </c>
      <c r="D6" t="s">
        <v>304</v>
      </c>
      <c r="G6" t="s">
        <v>272</v>
      </c>
    </row>
    <row r="7" spans="1:7" ht="12.75">
      <c r="A7" t="s">
        <v>214</v>
      </c>
      <c r="B7" t="s">
        <v>316</v>
      </c>
      <c r="C7" t="s">
        <v>320</v>
      </c>
      <c r="D7" t="s">
        <v>298</v>
      </c>
      <c r="G7" t="s">
        <v>273</v>
      </c>
    </row>
    <row r="8" spans="1:7" ht="12.75">
      <c r="A8" t="s">
        <v>150</v>
      </c>
      <c r="B8" t="s">
        <v>316</v>
      </c>
      <c r="C8" t="s">
        <v>321</v>
      </c>
      <c r="D8" t="s">
        <v>298</v>
      </c>
      <c r="G8" t="s">
        <v>274</v>
      </c>
    </row>
    <row r="9" spans="1:7" ht="12.75">
      <c r="A9" t="s">
        <v>110</v>
      </c>
      <c r="B9" t="s">
        <v>316</v>
      </c>
      <c r="C9" t="s">
        <v>322</v>
      </c>
      <c r="D9" t="s">
        <v>305</v>
      </c>
      <c r="G9" t="s">
        <v>275</v>
      </c>
    </row>
    <row r="10" spans="1:7" ht="12.75">
      <c r="A10" t="s">
        <v>256</v>
      </c>
      <c r="B10" t="s">
        <v>316</v>
      </c>
      <c r="C10" t="s">
        <v>323</v>
      </c>
      <c r="D10" t="s">
        <v>296</v>
      </c>
      <c r="G10" t="s">
        <v>276</v>
      </c>
    </row>
    <row r="11" spans="1:7" ht="12.75">
      <c r="A11" t="s">
        <v>46</v>
      </c>
      <c r="B11" t="s">
        <v>316</v>
      </c>
      <c r="C11" t="s">
        <v>324</v>
      </c>
      <c r="D11" t="s">
        <v>305</v>
      </c>
      <c r="G11" t="s">
        <v>277</v>
      </c>
    </row>
    <row r="12" spans="1:7" ht="12.75">
      <c r="A12" t="s">
        <v>174</v>
      </c>
      <c r="B12" t="s">
        <v>316</v>
      </c>
      <c r="C12" t="s">
        <v>325</v>
      </c>
      <c r="D12" t="s">
        <v>305</v>
      </c>
      <c r="G12" t="s">
        <v>278</v>
      </c>
    </row>
    <row r="13" spans="1:7" ht="12.75">
      <c r="A13" t="s">
        <v>108</v>
      </c>
      <c r="B13" t="s">
        <v>316</v>
      </c>
      <c r="C13" t="s">
        <v>326</v>
      </c>
      <c r="D13" t="s">
        <v>304</v>
      </c>
      <c r="G13" t="s">
        <v>279</v>
      </c>
    </row>
    <row r="14" spans="1:7" ht="12.75">
      <c r="A14" t="s">
        <v>224</v>
      </c>
      <c r="B14" t="s">
        <v>316</v>
      </c>
      <c r="C14" t="s">
        <v>327</v>
      </c>
      <c r="D14" t="s">
        <v>297</v>
      </c>
      <c r="G14" t="s">
        <v>280</v>
      </c>
    </row>
    <row r="15" spans="1:7" ht="12.75">
      <c r="A15" t="s">
        <v>153</v>
      </c>
      <c r="B15" t="s">
        <v>316</v>
      </c>
      <c r="C15" t="s">
        <v>328</v>
      </c>
      <c r="D15" t="s">
        <v>297</v>
      </c>
      <c r="G15" t="s">
        <v>281</v>
      </c>
    </row>
    <row r="16" spans="1:7" ht="12.75">
      <c r="A16" t="s">
        <v>210</v>
      </c>
      <c r="B16" t="s">
        <v>316</v>
      </c>
      <c r="C16" t="s">
        <v>329</v>
      </c>
      <c r="D16" t="s">
        <v>305</v>
      </c>
      <c r="G16" t="s">
        <v>282</v>
      </c>
    </row>
    <row r="17" spans="1:7" ht="12.75">
      <c r="A17" t="s">
        <v>212</v>
      </c>
      <c r="B17" t="s">
        <v>316</v>
      </c>
      <c r="C17" t="s">
        <v>330</v>
      </c>
      <c r="D17" t="s">
        <v>298</v>
      </c>
      <c r="G17" t="s">
        <v>283</v>
      </c>
    </row>
    <row r="18" spans="1:7" ht="12.75">
      <c r="A18" t="s">
        <v>118</v>
      </c>
      <c r="B18" t="s">
        <v>316</v>
      </c>
      <c r="C18" t="s">
        <v>331</v>
      </c>
      <c r="D18" t="s">
        <v>304</v>
      </c>
      <c r="G18" t="s">
        <v>284</v>
      </c>
    </row>
    <row r="19" spans="1:7" ht="12.75">
      <c r="A19" t="s">
        <v>62</v>
      </c>
      <c r="B19" t="s">
        <v>316</v>
      </c>
      <c r="C19" t="s">
        <v>332</v>
      </c>
      <c r="D19" t="s">
        <v>305</v>
      </c>
      <c r="G19" t="s">
        <v>285</v>
      </c>
    </row>
    <row r="20" spans="1:7" ht="12.75">
      <c r="A20" t="s">
        <v>109</v>
      </c>
      <c r="B20" t="s">
        <v>316</v>
      </c>
      <c r="C20" t="s">
        <v>333</v>
      </c>
      <c r="D20" t="s">
        <v>304</v>
      </c>
      <c r="G20" t="s">
        <v>286</v>
      </c>
    </row>
    <row r="21" spans="1:7" ht="12.75">
      <c r="A21" t="s">
        <v>254</v>
      </c>
      <c r="B21" t="s">
        <v>316</v>
      </c>
      <c r="C21" t="s">
        <v>334</v>
      </c>
      <c r="D21" t="s">
        <v>298</v>
      </c>
      <c r="G21" t="s">
        <v>287</v>
      </c>
    </row>
    <row r="22" spans="1:7" ht="12.75">
      <c r="A22" t="s">
        <v>144</v>
      </c>
      <c r="B22" t="s">
        <v>316</v>
      </c>
      <c r="C22" t="s">
        <v>335</v>
      </c>
      <c r="D22" t="s">
        <v>296</v>
      </c>
      <c r="G22" t="s">
        <v>288</v>
      </c>
    </row>
    <row r="23" spans="1:7" ht="12.75">
      <c r="A23" t="s">
        <v>61</v>
      </c>
      <c r="B23" t="s">
        <v>316</v>
      </c>
      <c r="C23" t="s">
        <v>336</v>
      </c>
      <c r="D23" t="s">
        <v>297</v>
      </c>
      <c r="G23" t="s">
        <v>289</v>
      </c>
    </row>
    <row r="24" spans="1:7" ht="12.75">
      <c r="A24" t="s">
        <v>59</v>
      </c>
      <c r="B24" t="s">
        <v>316</v>
      </c>
      <c r="C24" t="s">
        <v>337</v>
      </c>
      <c r="D24" t="s">
        <v>296</v>
      </c>
      <c r="G24" t="s">
        <v>290</v>
      </c>
    </row>
    <row r="25" spans="1:7" ht="12.75">
      <c r="A25" t="s">
        <v>260</v>
      </c>
      <c r="B25" t="s">
        <v>316</v>
      </c>
      <c r="C25" t="s">
        <v>338</v>
      </c>
      <c r="D25" t="s">
        <v>297</v>
      </c>
      <c r="G25" t="s">
        <v>291</v>
      </c>
    </row>
    <row r="26" spans="1:7" ht="12.75">
      <c r="A26" t="s">
        <v>233</v>
      </c>
      <c r="B26" t="s">
        <v>316</v>
      </c>
      <c r="C26" t="s">
        <v>339</v>
      </c>
      <c r="D26" t="s">
        <v>305</v>
      </c>
      <c r="G26" t="s">
        <v>292</v>
      </c>
    </row>
    <row r="27" spans="1:7" ht="12.75">
      <c r="A27" t="s">
        <v>232</v>
      </c>
      <c r="B27" t="s">
        <v>316</v>
      </c>
      <c r="C27" t="s">
        <v>340</v>
      </c>
      <c r="D27" t="s">
        <v>305</v>
      </c>
      <c r="G27" t="s">
        <v>293</v>
      </c>
    </row>
    <row r="28" spans="1:7" ht="12.75">
      <c r="A28" t="s">
        <v>161</v>
      </c>
      <c r="B28" t="s">
        <v>316</v>
      </c>
      <c r="C28" t="s">
        <v>341</v>
      </c>
      <c r="D28" t="s">
        <v>298</v>
      </c>
      <c r="G28" t="s">
        <v>294</v>
      </c>
    </row>
    <row r="29" spans="1:7" ht="12.75">
      <c r="A29" t="s">
        <v>57</v>
      </c>
      <c r="B29" t="s">
        <v>316</v>
      </c>
      <c r="C29" t="s">
        <v>342</v>
      </c>
      <c r="D29" t="s">
        <v>296</v>
      </c>
      <c r="G29" t="s">
        <v>295</v>
      </c>
    </row>
    <row r="30" spans="1:7" ht="12.75">
      <c r="A30" t="s">
        <v>58</v>
      </c>
      <c r="B30" t="s">
        <v>316</v>
      </c>
      <c r="C30" t="s">
        <v>343</v>
      </c>
      <c r="D30" t="s">
        <v>296</v>
      </c>
      <c r="G30" t="s">
        <v>296</v>
      </c>
    </row>
    <row r="31" spans="1:7" ht="12.75">
      <c r="A31" t="s">
        <v>223</v>
      </c>
      <c r="B31" t="s">
        <v>316</v>
      </c>
      <c r="C31" t="s">
        <v>344</v>
      </c>
      <c r="D31" t="s">
        <v>297</v>
      </c>
      <c r="G31" t="s">
        <v>297</v>
      </c>
    </row>
    <row r="32" spans="1:7" ht="12.75">
      <c r="A32" t="s">
        <v>111</v>
      </c>
      <c r="B32" t="s">
        <v>316</v>
      </c>
      <c r="C32" t="s">
        <v>345</v>
      </c>
      <c r="D32" t="s">
        <v>305</v>
      </c>
      <c r="G32" t="s">
        <v>298</v>
      </c>
    </row>
    <row r="33" spans="1:7" ht="12.75">
      <c r="A33" t="s">
        <v>235</v>
      </c>
      <c r="B33" t="s">
        <v>316</v>
      </c>
      <c r="C33" t="s">
        <v>346</v>
      </c>
      <c r="D33" t="s">
        <v>297</v>
      </c>
      <c r="G33" t="s">
        <v>299</v>
      </c>
    </row>
    <row r="34" spans="1:7" ht="12.75">
      <c r="A34" t="s">
        <v>60</v>
      </c>
      <c r="B34" t="s">
        <v>316</v>
      </c>
      <c r="C34" t="s">
        <v>347</v>
      </c>
      <c r="D34" t="s">
        <v>298</v>
      </c>
      <c r="G34" t="s">
        <v>300</v>
      </c>
    </row>
    <row r="35" spans="1:7" ht="12.75">
      <c r="A35" t="s">
        <v>348</v>
      </c>
      <c r="B35" t="s">
        <v>316</v>
      </c>
      <c r="C35" t="s">
        <v>349</v>
      </c>
      <c r="D35" t="s">
        <v>305</v>
      </c>
      <c r="G35" t="s">
        <v>301</v>
      </c>
    </row>
    <row r="36" spans="1:7" ht="12.75">
      <c r="A36" t="s">
        <v>34</v>
      </c>
      <c r="B36" t="s">
        <v>316</v>
      </c>
      <c r="C36" t="s">
        <v>350</v>
      </c>
      <c r="D36" t="s">
        <v>298</v>
      </c>
      <c r="G36" t="s">
        <v>302</v>
      </c>
    </row>
    <row r="37" spans="1:7" ht="12.75">
      <c r="A37" t="s">
        <v>122</v>
      </c>
      <c r="B37" t="s">
        <v>316</v>
      </c>
      <c r="C37" t="s">
        <v>351</v>
      </c>
      <c r="D37" t="s">
        <v>296</v>
      </c>
      <c r="G37" t="s">
        <v>303</v>
      </c>
    </row>
    <row r="38" spans="1:7" ht="12.75">
      <c r="A38" t="s">
        <v>159</v>
      </c>
      <c r="B38" t="s">
        <v>316</v>
      </c>
      <c r="C38" t="s">
        <v>352</v>
      </c>
      <c r="D38" t="s">
        <v>296</v>
      </c>
      <c r="G38" t="s">
        <v>304</v>
      </c>
    </row>
    <row r="39" spans="1:7" ht="12.75">
      <c r="A39" t="s">
        <v>255</v>
      </c>
      <c r="B39" t="s">
        <v>316</v>
      </c>
      <c r="C39" t="s">
        <v>353</v>
      </c>
      <c r="D39" t="s">
        <v>304</v>
      </c>
      <c r="G39" t="s">
        <v>305</v>
      </c>
    </row>
    <row r="40" spans="1:7" ht="12.75">
      <c r="A40" t="s">
        <v>225</v>
      </c>
      <c r="B40" t="s">
        <v>316</v>
      </c>
      <c r="C40" t="s">
        <v>354</v>
      </c>
      <c r="D40" t="s">
        <v>304</v>
      </c>
      <c r="G40" t="s">
        <v>306</v>
      </c>
    </row>
    <row r="41" spans="1:7" ht="12.75">
      <c r="A41" t="s">
        <v>38</v>
      </c>
      <c r="B41" t="s">
        <v>355</v>
      </c>
      <c r="C41" t="s">
        <v>356</v>
      </c>
      <c r="D41" t="s">
        <v>271</v>
      </c>
      <c r="G41" t="s">
        <v>307</v>
      </c>
    </row>
    <row r="42" spans="1:7" ht="12.75">
      <c r="A42" t="s">
        <v>357</v>
      </c>
      <c r="B42" t="s">
        <v>355</v>
      </c>
      <c r="C42" t="s">
        <v>358</v>
      </c>
      <c r="D42" t="s">
        <v>271</v>
      </c>
      <c r="G42" t="s">
        <v>308</v>
      </c>
    </row>
    <row r="43" spans="1:7" ht="12.75">
      <c r="A43" t="s">
        <v>83</v>
      </c>
      <c r="B43" t="s">
        <v>355</v>
      </c>
      <c r="C43" t="s">
        <v>359</v>
      </c>
      <c r="D43" t="s">
        <v>293</v>
      </c>
      <c r="G43" t="s">
        <v>309</v>
      </c>
    </row>
    <row r="44" spans="1:7" ht="12.75">
      <c r="A44" t="s">
        <v>73</v>
      </c>
      <c r="B44" t="s">
        <v>355</v>
      </c>
      <c r="C44" t="s">
        <v>360</v>
      </c>
      <c r="D44" t="s">
        <v>294</v>
      </c>
      <c r="G44" t="s">
        <v>310</v>
      </c>
    </row>
    <row r="45" spans="1:7" ht="12.75">
      <c r="A45" t="s">
        <v>36</v>
      </c>
      <c r="B45" t="s">
        <v>355</v>
      </c>
      <c r="C45" t="s">
        <v>361</v>
      </c>
      <c r="D45" t="s">
        <v>271</v>
      </c>
      <c r="G45" t="s">
        <v>311</v>
      </c>
    </row>
    <row r="46" spans="1:7" ht="12.75">
      <c r="A46" t="s">
        <v>147</v>
      </c>
      <c r="B46" t="s">
        <v>355</v>
      </c>
      <c r="C46" t="s">
        <v>362</v>
      </c>
      <c r="D46" t="s">
        <v>271</v>
      </c>
      <c r="G46" t="s">
        <v>312</v>
      </c>
    </row>
    <row r="47" spans="1:7" ht="12.75">
      <c r="A47" t="s">
        <v>114</v>
      </c>
      <c r="B47" t="s">
        <v>355</v>
      </c>
      <c r="C47" t="s">
        <v>363</v>
      </c>
      <c r="D47" t="s">
        <v>307</v>
      </c>
      <c r="G47" t="s">
        <v>313</v>
      </c>
    </row>
    <row r="48" spans="1:4" ht="12.75">
      <c r="A48" t="s">
        <v>102</v>
      </c>
      <c r="B48" t="s">
        <v>355</v>
      </c>
      <c r="C48" t="s">
        <v>364</v>
      </c>
      <c r="D48" t="s">
        <v>274</v>
      </c>
    </row>
    <row r="49" spans="1:4" ht="12.75">
      <c r="A49" t="s">
        <v>97</v>
      </c>
      <c r="B49" t="s">
        <v>355</v>
      </c>
      <c r="C49" t="s">
        <v>365</v>
      </c>
      <c r="D49" t="s">
        <v>278</v>
      </c>
    </row>
    <row r="50" spans="1:4" ht="12.75">
      <c r="A50" t="s">
        <v>250</v>
      </c>
      <c r="B50" t="s">
        <v>355</v>
      </c>
      <c r="C50" t="s">
        <v>366</v>
      </c>
      <c r="D50" t="s">
        <v>308</v>
      </c>
    </row>
    <row r="51" spans="1:4" ht="12.75">
      <c r="A51" t="s">
        <v>84</v>
      </c>
      <c r="B51" t="s">
        <v>355</v>
      </c>
      <c r="C51" t="s">
        <v>367</v>
      </c>
      <c r="D51" t="s">
        <v>308</v>
      </c>
    </row>
    <row r="52" spans="1:4" ht="12.75">
      <c r="A52" t="s">
        <v>258</v>
      </c>
      <c r="B52" t="s">
        <v>355</v>
      </c>
      <c r="C52" t="s">
        <v>368</v>
      </c>
      <c r="D52" t="s">
        <v>299</v>
      </c>
    </row>
    <row r="53" spans="1:4" ht="12.75">
      <c r="A53" t="s">
        <v>211</v>
      </c>
      <c r="B53" t="s">
        <v>355</v>
      </c>
      <c r="C53" t="s">
        <v>369</v>
      </c>
      <c r="D53" t="s">
        <v>277</v>
      </c>
    </row>
    <row r="54" spans="1:4" ht="12.75">
      <c r="A54" t="s">
        <v>165</v>
      </c>
      <c r="B54" t="s">
        <v>355</v>
      </c>
      <c r="C54" t="s">
        <v>370</v>
      </c>
      <c r="D54" t="s">
        <v>278</v>
      </c>
    </row>
    <row r="55" spans="1:4" ht="12.75">
      <c r="A55" t="s">
        <v>209</v>
      </c>
      <c r="B55" t="s">
        <v>355</v>
      </c>
      <c r="C55" t="s">
        <v>371</v>
      </c>
      <c r="D55" t="s">
        <v>278</v>
      </c>
    </row>
    <row r="56" spans="1:4" ht="12.75">
      <c r="A56" t="s">
        <v>41</v>
      </c>
      <c r="B56" t="s">
        <v>355</v>
      </c>
      <c r="C56" t="s">
        <v>372</v>
      </c>
      <c r="D56" t="s">
        <v>278</v>
      </c>
    </row>
    <row r="57" spans="1:4" ht="12.75">
      <c r="A57" t="s">
        <v>186</v>
      </c>
      <c r="B57" t="s">
        <v>355</v>
      </c>
      <c r="C57" t="s">
        <v>373</v>
      </c>
      <c r="D57" t="s">
        <v>287</v>
      </c>
    </row>
    <row r="58" spans="1:4" ht="12.75">
      <c r="A58" t="s">
        <v>37</v>
      </c>
      <c r="B58" t="s">
        <v>355</v>
      </c>
      <c r="C58" t="s">
        <v>374</v>
      </c>
      <c r="D58" t="s">
        <v>308</v>
      </c>
    </row>
    <row r="59" spans="1:4" ht="12.75">
      <c r="A59" t="s">
        <v>249</v>
      </c>
      <c r="B59" t="s">
        <v>355</v>
      </c>
      <c r="C59" t="s">
        <v>375</v>
      </c>
      <c r="D59" t="s">
        <v>308</v>
      </c>
    </row>
    <row r="60" spans="1:4" ht="12.75">
      <c r="A60" t="s">
        <v>127</v>
      </c>
      <c r="B60" t="s">
        <v>355</v>
      </c>
      <c r="C60" t="s">
        <v>376</v>
      </c>
      <c r="D60" t="s">
        <v>277</v>
      </c>
    </row>
    <row r="61" spans="1:4" ht="12.75">
      <c r="A61" t="s">
        <v>45</v>
      </c>
      <c r="B61" t="s">
        <v>355</v>
      </c>
      <c r="C61" t="s">
        <v>377</v>
      </c>
      <c r="D61" t="s">
        <v>271</v>
      </c>
    </row>
    <row r="62" spans="1:4" ht="12.75">
      <c r="A62" t="s">
        <v>263</v>
      </c>
      <c r="B62" t="s">
        <v>355</v>
      </c>
      <c r="C62" t="s">
        <v>378</v>
      </c>
      <c r="D62" t="s">
        <v>287</v>
      </c>
    </row>
    <row r="63" spans="1:4" ht="12.75">
      <c r="A63" t="s">
        <v>154</v>
      </c>
      <c r="B63" t="s">
        <v>355</v>
      </c>
      <c r="C63" t="s">
        <v>379</v>
      </c>
      <c r="D63" t="s">
        <v>271</v>
      </c>
    </row>
    <row r="64" spans="1:4" ht="12.75">
      <c r="A64" t="s">
        <v>206</v>
      </c>
      <c r="B64" t="s">
        <v>355</v>
      </c>
      <c r="C64" t="s">
        <v>380</v>
      </c>
      <c r="D64" t="s">
        <v>287</v>
      </c>
    </row>
    <row r="65" spans="1:4" ht="12.75">
      <c r="A65" t="s">
        <v>151</v>
      </c>
      <c r="B65" t="s">
        <v>355</v>
      </c>
      <c r="C65" t="s">
        <v>381</v>
      </c>
      <c r="D65" t="s">
        <v>274</v>
      </c>
    </row>
    <row r="66" spans="1:4" ht="12.75">
      <c r="A66" t="s">
        <v>100</v>
      </c>
      <c r="B66" t="s">
        <v>355</v>
      </c>
      <c r="C66" t="s">
        <v>382</v>
      </c>
      <c r="D66" t="s">
        <v>308</v>
      </c>
    </row>
    <row r="67" spans="1:4" ht="12.75">
      <c r="A67" t="s">
        <v>99</v>
      </c>
      <c r="B67" t="s">
        <v>355</v>
      </c>
      <c r="C67" t="s">
        <v>383</v>
      </c>
      <c r="D67" t="s">
        <v>295</v>
      </c>
    </row>
    <row r="68" spans="1:4" ht="12.75">
      <c r="A68" t="s">
        <v>139</v>
      </c>
      <c r="B68" t="s">
        <v>355</v>
      </c>
      <c r="C68" t="s">
        <v>384</v>
      </c>
      <c r="D68" t="s">
        <v>299</v>
      </c>
    </row>
    <row r="69" spans="1:4" ht="12.75">
      <c r="A69" t="s">
        <v>33</v>
      </c>
      <c r="B69" t="s">
        <v>355</v>
      </c>
      <c r="C69" t="s">
        <v>385</v>
      </c>
      <c r="D69" t="s">
        <v>291</v>
      </c>
    </row>
    <row r="70" spans="1:4" ht="12.75">
      <c r="A70" t="s">
        <v>207</v>
      </c>
      <c r="B70" t="s">
        <v>355</v>
      </c>
      <c r="C70" t="s">
        <v>386</v>
      </c>
      <c r="D70" t="s">
        <v>292</v>
      </c>
    </row>
    <row r="71" spans="1:4" ht="12.75">
      <c r="A71" t="s">
        <v>239</v>
      </c>
      <c r="B71" t="s">
        <v>355</v>
      </c>
      <c r="C71" t="s">
        <v>387</v>
      </c>
      <c r="D71" t="s">
        <v>291</v>
      </c>
    </row>
    <row r="72" spans="1:4" ht="12.75">
      <c r="A72" t="s">
        <v>74</v>
      </c>
      <c r="B72" t="s">
        <v>355</v>
      </c>
      <c r="C72" t="s">
        <v>388</v>
      </c>
      <c r="D72" t="s">
        <v>294</v>
      </c>
    </row>
    <row r="73" spans="1:4" ht="12.75">
      <c r="A73" t="s">
        <v>31</v>
      </c>
      <c r="B73" t="s">
        <v>355</v>
      </c>
      <c r="C73" t="s">
        <v>389</v>
      </c>
      <c r="D73" t="s">
        <v>291</v>
      </c>
    </row>
    <row r="74" spans="1:4" ht="12.75">
      <c r="A74" t="s">
        <v>243</v>
      </c>
      <c r="B74" t="s">
        <v>355</v>
      </c>
      <c r="C74" t="s">
        <v>390</v>
      </c>
      <c r="D74" t="s">
        <v>291</v>
      </c>
    </row>
    <row r="75" spans="1:4" ht="12.75">
      <c r="A75" t="s">
        <v>241</v>
      </c>
      <c r="B75" t="s">
        <v>355</v>
      </c>
      <c r="C75" t="s">
        <v>391</v>
      </c>
      <c r="D75" t="s">
        <v>291</v>
      </c>
    </row>
    <row r="76" spans="1:4" ht="12.75">
      <c r="A76" t="s">
        <v>149</v>
      </c>
      <c r="B76" t="s">
        <v>355</v>
      </c>
      <c r="C76" t="s">
        <v>392</v>
      </c>
      <c r="D76" t="s">
        <v>293</v>
      </c>
    </row>
    <row r="77" spans="1:4" ht="12.75">
      <c r="A77" t="s">
        <v>82</v>
      </c>
      <c r="B77" t="s">
        <v>355</v>
      </c>
      <c r="C77" t="s">
        <v>393</v>
      </c>
      <c r="D77" t="s">
        <v>294</v>
      </c>
    </row>
    <row r="78" spans="1:4" ht="12.75">
      <c r="A78" t="s">
        <v>394</v>
      </c>
      <c r="B78" t="s">
        <v>355</v>
      </c>
      <c r="C78" t="s">
        <v>395</v>
      </c>
      <c r="D78" t="s">
        <v>277</v>
      </c>
    </row>
    <row r="79" spans="1:4" ht="12.75">
      <c r="A79" t="s">
        <v>128</v>
      </c>
      <c r="B79" t="s">
        <v>355</v>
      </c>
      <c r="C79" t="s">
        <v>396</v>
      </c>
      <c r="D79" t="s">
        <v>295</v>
      </c>
    </row>
    <row r="80" spans="1:4" ht="12.75">
      <c r="A80" t="s">
        <v>140</v>
      </c>
      <c r="B80" t="s">
        <v>355</v>
      </c>
      <c r="C80" t="s">
        <v>397</v>
      </c>
      <c r="D80" t="s">
        <v>299</v>
      </c>
    </row>
    <row r="81" spans="1:4" ht="12.75">
      <c r="A81" t="s">
        <v>40</v>
      </c>
      <c r="B81" t="s">
        <v>355</v>
      </c>
      <c r="C81" t="s">
        <v>398</v>
      </c>
      <c r="D81" t="s">
        <v>295</v>
      </c>
    </row>
    <row r="82" spans="1:4" ht="12.75">
      <c r="A82" t="s">
        <v>42</v>
      </c>
      <c r="B82" t="s">
        <v>355</v>
      </c>
      <c r="C82" t="s">
        <v>399</v>
      </c>
      <c r="D82" t="s">
        <v>301</v>
      </c>
    </row>
    <row r="83" spans="1:4" ht="12.75">
      <c r="A83" t="s">
        <v>192</v>
      </c>
      <c r="B83" t="s">
        <v>355</v>
      </c>
      <c r="C83" t="s">
        <v>400</v>
      </c>
      <c r="D83" t="s">
        <v>301</v>
      </c>
    </row>
    <row r="84" spans="1:4" ht="12.75">
      <c r="A84" t="s">
        <v>242</v>
      </c>
      <c r="B84" t="s">
        <v>355</v>
      </c>
      <c r="C84" t="s">
        <v>401</v>
      </c>
      <c r="D84" t="s">
        <v>291</v>
      </c>
    </row>
    <row r="85" spans="1:4" ht="12.75">
      <c r="A85" t="s">
        <v>32</v>
      </c>
      <c r="B85" t="s">
        <v>355</v>
      </c>
      <c r="C85" t="s">
        <v>402</v>
      </c>
      <c r="D85" t="s">
        <v>291</v>
      </c>
    </row>
    <row r="86" spans="1:4" ht="12.75">
      <c r="A86" t="s">
        <v>244</v>
      </c>
      <c r="B86" t="s">
        <v>355</v>
      </c>
      <c r="C86" t="s">
        <v>403</v>
      </c>
      <c r="D86" t="s">
        <v>291</v>
      </c>
    </row>
    <row r="87" spans="1:4" ht="12.75">
      <c r="A87" t="s">
        <v>98</v>
      </c>
      <c r="B87" t="s">
        <v>355</v>
      </c>
      <c r="C87" t="s">
        <v>404</v>
      </c>
      <c r="D87" t="s">
        <v>274</v>
      </c>
    </row>
    <row r="88" spans="1:4" ht="12.75">
      <c r="A88" t="s">
        <v>219</v>
      </c>
      <c r="B88" t="s">
        <v>355</v>
      </c>
      <c r="C88" t="s">
        <v>405</v>
      </c>
      <c r="D88" t="s">
        <v>294</v>
      </c>
    </row>
    <row r="89" spans="1:4" ht="12.75">
      <c r="A89" t="s">
        <v>197</v>
      </c>
      <c r="B89" t="s">
        <v>355</v>
      </c>
      <c r="C89" t="s">
        <v>406</v>
      </c>
      <c r="D89" t="s">
        <v>311</v>
      </c>
    </row>
    <row r="90" spans="1:4" ht="12.75">
      <c r="A90" t="s">
        <v>119</v>
      </c>
      <c r="B90" t="s">
        <v>355</v>
      </c>
      <c r="C90" t="s">
        <v>407</v>
      </c>
      <c r="D90" t="s">
        <v>301</v>
      </c>
    </row>
    <row r="91" spans="1:4" ht="12.75">
      <c r="A91" t="s">
        <v>203</v>
      </c>
      <c r="B91" t="s">
        <v>355</v>
      </c>
      <c r="C91" t="s">
        <v>408</v>
      </c>
      <c r="D91" t="s">
        <v>302</v>
      </c>
    </row>
    <row r="92" spans="1:4" ht="12.75">
      <c r="A92" t="s">
        <v>47</v>
      </c>
      <c r="B92" t="s">
        <v>355</v>
      </c>
      <c r="C92" t="s">
        <v>409</v>
      </c>
      <c r="D92" t="s">
        <v>302</v>
      </c>
    </row>
    <row r="93" spans="1:4" ht="12.75">
      <c r="A93" t="s">
        <v>220</v>
      </c>
      <c r="B93" t="s">
        <v>355</v>
      </c>
      <c r="C93" t="s">
        <v>410</v>
      </c>
      <c r="D93" t="s">
        <v>271</v>
      </c>
    </row>
    <row r="94" spans="1:4" ht="12.75">
      <c r="A94" t="s">
        <v>112</v>
      </c>
      <c r="B94" t="s">
        <v>355</v>
      </c>
      <c r="C94" t="s">
        <v>411</v>
      </c>
      <c r="D94" t="s">
        <v>277</v>
      </c>
    </row>
    <row r="95" spans="1:4" ht="12.75">
      <c r="A95" t="s">
        <v>56</v>
      </c>
      <c r="B95" t="s">
        <v>355</v>
      </c>
      <c r="C95" t="s">
        <v>412</v>
      </c>
      <c r="D95" t="s">
        <v>293</v>
      </c>
    </row>
    <row r="96" spans="1:4" ht="12.75">
      <c r="A96" t="s">
        <v>413</v>
      </c>
      <c r="B96" t="s">
        <v>355</v>
      </c>
      <c r="C96" t="s">
        <v>414</v>
      </c>
      <c r="D96" t="s">
        <v>291</v>
      </c>
    </row>
    <row r="97" spans="1:4" ht="12.75">
      <c r="A97" t="s">
        <v>222</v>
      </c>
      <c r="B97" t="s">
        <v>355</v>
      </c>
      <c r="C97" t="s">
        <v>415</v>
      </c>
      <c r="D97" t="s">
        <v>311</v>
      </c>
    </row>
    <row r="98" spans="1:4" ht="12.75">
      <c r="A98" t="s">
        <v>136</v>
      </c>
      <c r="B98" t="s">
        <v>355</v>
      </c>
      <c r="C98" t="s">
        <v>416</v>
      </c>
      <c r="D98" t="s">
        <v>311</v>
      </c>
    </row>
    <row r="99" spans="1:4" ht="12.75">
      <c r="A99" t="s">
        <v>152</v>
      </c>
      <c r="B99" t="s">
        <v>355</v>
      </c>
      <c r="C99" t="s">
        <v>417</v>
      </c>
      <c r="D99" t="s">
        <v>287</v>
      </c>
    </row>
    <row r="100" spans="1:4" ht="12.75">
      <c r="A100" t="s">
        <v>79</v>
      </c>
      <c r="B100" t="s">
        <v>355</v>
      </c>
      <c r="C100" t="s">
        <v>418</v>
      </c>
      <c r="D100" t="s">
        <v>295</v>
      </c>
    </row>
    <row r="101" spans="1:4" ht="12.75">
      <c r="A101" t="s">
        <v>123</v>
      </c>
      <c r="B101" t="s">
        <v>355</v>
      </c>
      <c r="C101" t="s">
        <v>419</v>
      </c>
      <c r="D101" t="s">
        <v>302</v>
      </c>
    </row>
    <row r="102" spans="1:4" ht="12.75">
      <c r="A102" t="s">
        <v>124</v>
      </c>
      <c r="B102" t="s">
        <v>355</v>
      </c>
      <c r="C102" t="s">
        <v>420</v>
      </c>
      <c r="D102" t="s">
        <v>311</v>
      </c>
    </row>
    <row r="103" spans="1:4" ht="12.75">
      <c r="A103" t="s">
        <v>182</v>
      </c>
      <c r="B103" t="s">
        <v>355</v>
      </c>
      <c r="C103" t="s">
        <v>421</v>
      </c>
      <c r="D103" t="s">
        <v>292</v>
      </c>
    </row>
    <row r="104" spans="1:4" ht="12.75">
      <c r="A104" t="s">
        <v>158</v>
      </c>
      <c r="B104" t="s">
        <v>355</v>
      </c>
      <c r="C104" t="s">
        <v>422</v>
      </c>
      <c r="D104" t="s">
        <v>271</v>
      </c>
    </row>
    <row r="105" spans="1:4" ht="12.75">
      <c r="A105" t="s">
        <v>121</v>
      </c>
      <c r="B105" t="s">
        <v>355</v>
      </c>
      <c r="C105" t="s">
        <v>423</v>
      </c>
      <c r="D105" t="s">
        <v>277</v>
      </c>
    </row>
    <row r="106" spans="1:4" ht="12.75">
      <c r="A106" t="s">
        <v>183</v>
      </c>
      <c r="B106" t="s">
        <v>355</v>
      </c>
      <c r="C106" t="s">
        <v>424</v>
      </c>
      <c r="D106" t="s">
        <v>291</v>
      </c>
    </row>
    <row r="107" spans="1:4" ht="12.75">
      <c r="A107" t="s">
        <v>113</v>
      </c>
      <c r="B107" t="s">
        <v>355</v>
      </c>
      <c r="C107" t="s">
        <v>425</v>
      </c>
      <c r="D107" t="s">
        <v>307</v>
      </c>
    </row>
    <row r="108" spans="1:4" ht="12.75">
      <c r="A108" t="s">
        <v>65</v>
      </c>
      <c r="B108" t="s">
        <v>355</v>
      </c>
      <c r="C108" t="s">
        <v>426</v>
      </c>
      <c r="D108" t="s">
        <v>311</v>
      </c>
    </row>
    <row r="109" spans="1:4" ht="12.75">
      <c r="A109" t="s">
        <v>264</v>
      </c>
      <c r="B109" t="s">
        <v>355</v>
      </c>
      <c r="C109" t="s">
        <v>427</v>
      </c>
      <c r="D109" t="s">
        <v>311</v>
      </c>
    </row>
    <row r="110" spans="1:4" ht="12.75">
      <c r="A110" t="s">
        <v>185</v>
      </c>
      <c r="B110" t="s">
        <v>355</v>
      </c>
      <c r="C110" t="s">
        <v>428</v>
      </c>
      <c r="D110" t="s">
        <v>287</v>
      </c>
    </row>
    <row r="111" spans="1:4" ht="12.75">
      <c r="A111" t="s">
        <v>101</v>
      </c>
      <c r="B111" t="s">
        <v>355</v>
      </c>
      <c r="C111" t="s">
        <v>429</v>
      </c>
      <c r="D111" t="s">
        <v>308</v>
      </c>
    </row>
    <row r="112" spans="1:4" ht="12.75">
      <c r="A112" t="s">
        <v>188</v>
      </c>
      <c r="B112" t="s">
        <v>355</v>
      </c>
      <c r="C112" t="s">
        <v>430</v>
      </c>
      <c r="D112" t="s">
        <v>286</v>
      </c>
    </row>
    <row r="113" spans="1:4" ht="12.75">
      <c r="A113" t="s">
        <v>126</v>
      </c>
      <c r="B113" t="s">
        <v>355</v>
      </c>
      <c r="C113" t="s">
        <v>431</v>
      </c>
      <c r="D113" t="s">
        <v>286</v>
      </c>
    </row>
    <row r="114" spans="1:4" ht="12.75">
      <c r="A114" t="s">
        <v>170</v>
      </c>
      <c r="B114" t="s">
        <v>432</v>
      </c>
      <c r="C114" t="s">
        <v>433</v>
      </c>
      <c r="D114" t="s">
        <v>275</v>
      </c>
    </row>
    <row r="115" spans="1:4" ht="12.75">
      <c r="A115" t="s">
        <v>91</v>
      </c>
      <c r="B115" t="s">
        <v>432</v>
      </c>
      <c r="C115" t="s">
        <v>434</v>
      </c>
      <c r="D115" t="s">
        <v>275</v>
      </c>
    </row>
    <row r="116" spans="1:4" ht="12.75">
      <c r="A116" t="s">
        <v>77</v>
      </c>
      <c r="B116" t="s">
        <v>432</v>
      </c>
      <c r="C116" t="s">
        <v>435</v>
      </c>
      <c r="D116" t="s">
        <v>312</v>
      </c>
    </row>
    <row r="117" spans="1:4" ht="12.75">
      <c r="A117" t="s">
        <v>69</v>
      </c>
      <c r="B117" t="s">
        <v>432</v>
      </c>
      <c r="C117" t="s">
        <v>436</v>
      </c>
      <c r="D117" t="s">
        <v>275</v>
      </c>
    </row>
    <row r="118" spans="1:4" ht="12.75">
      <c r="A118" t="s">
        <v>95</v>
      </c>
      <c r="B118" t="s">
        <v>432</v>
      </c>
      <c r="C118" t="s">
        <v>437</v>
      </c>
      <c r="D118" t="s">
        <v>306</v>
      </c>
    </row>
    <row r="119" spans="1:4" ht="12.75">
      <c r="A119" t="s">
        <v>198</v>
      </c>
      <c r="B119" t="s">
        <v>432</v>
      </c>
      <c r="C119" t="s">
        <v>438</v>
      </c>
      <c r="D119" t="s">
        <v>290</v>
      </c>
    </row>
    <row r="120" spans="1:4" ht="12.75">
      <c r="A120" t="s">
        <v>131</v>
      </c>
      <c r="B120" t="s">
        <v>432</v>
      </c>
      <c r="C120" t="s">
        <v>439</v>
      </c>
      <c r="D120" t="s">
        <v>284</v>
      </c>
    </row>
    <row r="121" spans="1:4" ht="12.75">
      <c r="A121" t="s">
        <v>55</v>
      </c>
      <c r="B121" t="s">
        <v>432</v>
      </c>
      <c r="C121" t="s">
        <v>440</v>
      </c>
      <c r="D121" t="s">
        <v>312</v>
      </c>
    </row>
    <row r="122" spans="1:4" ht="12.75">
      <c r="A122" t="s">
        <v>247</v>
      </c>
      <c r="B122" t="s">
        <v>432</v>
      </c>
      <c r="C122" t="s">
        <v>441</v>
      </c>
      <c r="D122" t="s">
        <v>288</v>
      </c>
    </row>
    <row r="123" spans="1:4" ht="12.75">
      <c r="A123" t="s">
        <v>205</v>
      </c>
      <c r="B123" t="s">
        <v>432</v>
      </c>
      <c r="C123" t="s">
        <v>442</v>
      </c>
      <c r="D123" t="s">
        <v>275</v>
      </c>
    </row>
    <row r="124" spans="1:4" ht="12.75">
      <c r="A124" t="s">
        <v>191</v>
      </c>
      <c r="B124" t="s">
        <v>432</v>
      </c>
      <c r="C124" t="s">
        <v>443</v>
      </c>
      <c r="D124" t="s">
        <v>312</v>
      </c>
    </row>
    <row r="125" spans="1:4" ht="12.75">
      <c r="A125" t="s">
        <v>179</v>
      </c>
      <c r="B125" t="s">
        <v>432</v>
      </c>
      <c r="C125" t="s">
        <v>444</v>
      </c>
      <c r="D125" t="s">
        <v>284</v>
      </c>
    </row>
    <row r="126" spans="1:4" ht="12.75">
      <c r="A126" t="s">
        <v>125</v>
      </c>
      <c r="B126" t="s">
        <v>432</v>
      </c>
      <c r="C126" t="s">
        <v>445</v>
      </c>
      <c r="D126" t="s">
        <v>300</v>
      </c>
    </row>
    <row r="127" spans="1:4" ht="12.75">
      <c r="A127" t="s">
        <v>117</v>
      </c>
      <c r="B127" t="s">
        <v>432</v>
      </c>
      <c r="C127" t="s">
        <v>446</v>
      </c>
      <c r="D127" t="s">
        <v>275</v>
      </c>
    </row>
    <row r="128" spans="1:4" ht="12.75">
      <c r="A128" t="s">
        <v>200</v>
      </c>
      <c r="B128" t="s">
        <v>432</v>
      </c>
      <c r="C128" t="s">
        <v>447</v>
      </c>
      <c r="D128" t="s">
        <v>281</v>
      </c>
    </row>
    <row r="129" spans="1:4" ht="12.75">
      <c r="A129" t="s">
        <v>138</v>
      </c>
      <c r="B129" t="s">
        <v>432</v>
      </c>
      <c r="C129" t="s">
        <v>448</v>
      </c>
      <c r="D129" t="s">
        <v>313</v>
      </c>
    </row>
    <row r="130" spans="1:4" ht="12.75">
      <c r="A130" t="s">
        <v>143</v>
      </c>
      <c r="B130" t="s">
        <v>432</v>
      </c>
      <c r="C130" t="s">
        <v>449</v>
      </c>
      <c r="D130" t="s">
        <v>306</v>
      </c>
    </row>
    <row r="131" spans="1:4" ht="12.75">
      <c r="A131" t="s">
        <v>116</v>
      </c>
      <c r="B131" t="s">
        <v>432</v>
      </c>
      <c r="C131" t="s">
        <v>450</v>
      </c>
      <c r="D131" t="s">
        <v>275</v>
      </c>
    </row>
    <row r="132" spans="1:4" ht="12.75">
      <c r="A132" t="s">
        <v>202</v>
      </c>
      <c r="B132" t="s">
        <v>432</v>
      </c>
      <c r="C132" t="s">
        <v>451</v>
      </c>
      <c r="D132" t="s">
        <v>290</v>
      </c>
    </row>
    <row r="133" spans="1:4" ht="12.75">
      <c r="A133" t="s">
        <v>248</v>
      </c>
      <c r="B133" t="s">
        <v>432</v>
      </c>
      <c r="C133" t="s">
        <v>452</v>
      </c>
      <c r="D133" t="s">
        <v>288</v>
      </c>
    </row>
    <row r="134" spans="1:4" ht="12.75">
      <c r="A134" t="s">
        <v>155</v>
      </c>
      <c r="B134" t="s">
        <v>432</v>
      </c>
      <c r="C134" t="s">
        <v>453</v>
      </c>
      <c r="D134" t="s">
        <v>300</v>
      </c>
    </row>
    <row r="135" spans="1:4" ht="12.75">
      <c r="A135" t="s">
        <v>76</v>
      </c>
      <c r="B135" t="s">
        <v>432</v>
      </c>
      <c r="C135" t="s">
        <v>454</v>
      </c>
      <c r="D135" t="s">
        <v>312</v>
      </c>
    </row>
    <row r="136" spans="1:4" ht="12.75">
      <c r="A136" t="s">
        <v>181</v>
      </c>
      <c r="B136" t="s">
        <v>432</v>
      </c>
      <c r="C136" t="s">
        <v>455</v>
      </c>
      <c r="D136" t="s">
        <v>288</v>
      </c>
    </row>
    <row r="137" spans="1:4" ht="12.75">
      <c r="A137" t="s">
        <v>172</v>
      </c>
      <c r="B137" t="s">
        <v>432</v>
      </c>
      <c r="C137" t="s">
        <v>456</v>
      </c>
      <c r="D137" t="s">
        <v>288</v>
      </c>
    </row>
    <row r="138" spans="1:4" ht="12.75">
      <c r="A138" t="s">
        <v>199</v>
      </c>
      <c r="B138" t="s">
        <v>432</v>
      </c>
      <c r="C138" t="s">
        <v>457</v>
      </c>
      <c r="D138" t="s">
        <v>290</v>
      </c>
    </row>
    <row r="139" spans="1:4" ht="12.75">
      <c r="A139" t="s">
        <v>218</v>
      </c>
      <c r="B139" t="s">
        <v>432</v>
      </c>
      <c r="C139" t="s">
        <v>458</v>
      </c>
      <c r="D139" t="s">
        <v>312</v>
      </c>
    </row>
    <row r="140" spans="1:4" ht="12.75">
      <c r="A140" t="s">
        <v>156</v>
      </c>
      <c r="B140" t="s">
        <v>432</v>
      </c>
      <c r="C140" t="s">
        <v>459</v>
      </c>
      <c r="D140" t="s">
        <v>312</v>
      </c>
    </row>
    <row r="141" spans="1:4" ht="12.75">
      <c r="A141" t="s">
        <v>257</v>
      </c>
      <c r="B141" t="s">
        <v>432</v>
      </c>
      <c r="C141" t="s">
        <v>460</v>
      </c>
      <c r="D141" t="s">
        <v>284</v>
      </c>
    </row>
    <row r="142" spans="1:4" ht="12.75">
      <c r="A142" t="s">
        <v>204</v>
      </c>
      <c r="B142" t="s">
        <v>432</v>
      </c>
      <c r="C142" t="s">
        <v>461</v>
      </c>
      <c r="D142" t="s">
        <v>275</v>
      </c>
    </row>
    <row r="143" spans="1:4" ht="12.75">
      <c r="A143" t="s">
        <v>68</v>
      </c>
      <c r="B143" t="s">
        <v>432</v>
      </c>
      <c r="C143" t="s">
        <v>462</v>
      </c>
      <c r="D143" t="s">
        <v>275</v>
      </c>
    </row>
    <row r="144" spans="1:4" ht="12.75">
      <c r="A144" t="s">
        <v>92</v>
      </c>
      <c r="B144" t="s">
        <v>432</v>
      </c>
      <c r="C144" t="s">
        <v>463</v>
      </c>
      <c r="D144" t="s">
        <v>275</v>
      </c>
    </row>
    <row r="145" spans="1:4" ht="12.75">
      <c r="A145" t="s">
        <v>217</v>
      </c>
      <c r="B145" t="s">
        <v>432</v>
      </c>
      <c r="C145" t="s">
        <v>464</v>
      </c>
      <c r="D145" t="s">
        <v>312</v>
      </c>
    </row>
    <row r="146" spans="1:4" ht="12.75">
      <c r="A146" t="s">
        <v>465</v>
      </c>
      <c r="B146" t="s">
        <v>432</v>
      </c>
      <c r="C146" t="s">
        <v>466</v>
      </c>
      <c r="D146" t="s">
        <v>275</v>
      </c>
    </row>
    <row r="147" spans="1:4" ht="12.75">
      <c r="A147" t="s">
        <v>70</v>
      </c>
      <c r="B147" t="s">
        <v>432</v>
      </c>
      <c r="C147" t="s">
        <v>467</v>
      </c>
      <c r="D147" t="s">
        <v>275</v>
      </c>
    </row>
    <row r="148" spans="1:4" ht="12.75">
      <c r="A148" t="s">
        <v>194</v>
      </c>
      <c r="B148" t="s">
        <v>432</v>
      </c>
      <c r="C148" t="s">
        <v>468</v>
      </c>
      <c r="D148" t="s">
        <v>312</v>
      </c>
    </row>
    <row r="149" spans="1:4" ht="12.75">
      <c r="A149" t="s">
        <v>137</v>
      </c>
      <c r="B149" t="s">
        <v>432</v>
      </c>
      <c r="C149" t="s">
        <v>469</v>
      </c>
      <c r="D149" t="s">
        <v>313</v>
      </c>
    </row>
    <row r="150" spans="1:4" ht="12.75">
      <c r="A150" t="s">
        <v>176</v>
      </c>
      <c r="B150" t="s">
        <v>432</v>
      </c>
      <c r="C150" t="s">
        <v>470</v>
      </c>
      <c r="D150" t="s">
        <v>281</v>
      </c>
    </row>
    <row r="151" spans="1:4" ht="12.75">
      <c r="A151" t="s">
        <v>115</v>
      </c>
      <c r="B151" t="s">
        <v>432</v>
      </c>
      <c r="C151" t="s">
        <v>471</v>
      </c>
      <c r="D151" t="s">
        <v>288</v>
      </c>
    </row>
    <row r="152" spans="1:4" ht="12.75">
      <c r="A152" t="s">
        <v>164</v>
      </c>
      <c r="B152" t="s">
        <v>432</v>
      </c>
      <c r="C152" t="s">
        <v>472</v>
      </c>
      <c r="D152" t="s">
        <v>300</v>
      </c>
    </row>
    <row r="153" spans="1:4" ht="12.75">
      <c r="A153" t="s">
        <v>180</v>
      </c>
      <c r="B153" t="s">
        <v>432</v>
      </c>
      <c r="C153" t="s">
        <v>473</v>
      </c>
      <c r="D153" t="s">
        <v>284</v>
      </c>
    </row>
    <row r="154" spans="1:4" ht="12.75">
      <c r="A154" t="s">
        <v>160</v>
      </c>
      <c r="B154" t="s">
        <v>432</v>
      </c>
      <c r="C154" t="s">
        <v>474</v>
      </c>
      <c r="D154" t="s">
        <v>284</v>
      </c>
    </row>
    <row r="155" spans="1:4" ht="12.75">
      <c r="A155" t="s">
        <v>148</v>
      </c>
      <c r="B155" t="s">
        <v>432</v>
      </c>
      <c r="C155" t="s">
        <v>475</v>
      </c>
      <c r="D155" t="s">
        <v>275</v>
      </c>
    </row>
    <row r="156" spans="1:4" ht="12.75">
      <c r="A156" t="s">
        <v>130</v>
      </c>
      <c r="B156" t="s">
        <v>432</v>
      </c>
      <c r="C156" t="s">
        <v>476</v>
      </c>
      <c r="D156" t="s">
        <v>284</v>
      </c>
    </row>
    <row r="157" spans="1:4" ht="12.75">
      <c r="A157" t="s">
        <v>477</v>
      </c>
      <c r="B157" t="s">
        <v>432</v>
      </c>
      <c r="C157" t="s">
        <v>478</v>
      </c>
      <c r="D157" t="s">
        <v>312</v>
      </c>
    </row>
    <row r="158" spans="1:4" ht="12.75">
      <c r="A158" t="s">
        <v>78</v>
      </c>
      <c r="B158" t="s">
        <v>432</v>
      </c>
      <c r="C158" t="s">
        <v>479</v>
      </c>
      <c r="D158" t="s">
        <v>306</v>
      </c>
    </row>
    <row r="159" spans="1:4" ht="12.75">
      <c r="A159" t="s">
        <v>480</v>
      </c>
      <c r="B159" t="s">
        <v>432</v>
      </c>
      <c r="C159" t="s">
        <v>481</v>
      </c>
      <c r="D159" t="s">
        <v>306</v>
      </c>
    </row>
    <row r="160" spans="1:4" ht="12.75">
      <c r="A160" t="s">
        <v>169</v>
      </c>
      <c r="B160" t="s">
        <v>432</v>
      </c>
      <c r="C160" t="s">
        <v>482</v>
      </c>
      <c r="D160" t="s">
        <v>281</v>
      </c>
    </row>
    <row r="161" spans="1:4" ht="12.75">
      <c r="A161" t="s">
        <v>89</v>
      </c>
      <c r="B161" t="s">
        <v>432</v>
      </c>
      <c r="C161" t="s">
        <v>483</v>
      </c>
      <c r="D161" t="s">
        <v>300</v>
      </c>
    </row>
    <row r="162" spans="1:4" ht="12.75">
      <c r="A162" t="s">
        <v>195</v>
      </c>
      <c r="B162" t="s">
        <v>432</v>
      </c>
      <c r="C162" t="s">
        <v>484</v>
      </c>
      <c r="D162" t="s">
        <v>312</v>
      </c>
    </row>
    <row r="163" spans="1:4" ht="12.75">
      <c r="A163" t="s">
        <v>177</v>
      </c>
      <c r="B163" t="s">
        <v>432</v>
      </c>
      <c r="C163" t="s">
        <v>485</v>
      </c>
      <c r="D163" t="s">
        <v>275</v>
      </c>
    </row>
    <row r="164" spans="1:4" ht="12.75">
      <c r="A164" t="s">
        <v>67</v>
      </c>
      <c r="B164" t="s">
        <v>432</v>
      </c>
      <c r="C164" t="s">
        <v>486</v>
      </c>
      <c r="D164" t="s">
        <v>275</v>
      </c>
    </row>
    <row r="165" spans="1:4" ht="12.75">
      <c r="A165" t="s">
        <v>187</v>
      </c>
      <c r="B165" t="s">
        <v>432</v>
      </c>
      <c r="C165" t="s">
        <v>487</v>
      </c>
      <c r="D165" t="s">
        <v>284</v>
      </c>
    </row>
    <row r="166" spans="1:4" ht="12.75">
      <c r="A166" t="s">
        <v>240</v>
      </c>
      <c r="B166" t="s">
        <v>432</v>
      </c>
      <c r="C166" t="s">
        <v>488</v>
      </c>
      <c r="D166" t="s">
        <v>300</v>
      </c>
    </row>
    <row r="167" spans="1:4" ht="12.75">
      <c r="A167" t="s">
        <v>132</v>
      </c>
      <c r="B167" t="s">
        <v>432</v>
      </c>
      <c r="C167" t="s">
        <v>489</v>
      </c>
      <c r="D167" t="s">
        <v>284</v>
      </c>
    </row>
    <row r="168" spans="1:4" ht="12.75">
      <c r="A168" t="s">
        <v>71</v>
      </c>
      <c r="B168" t="s">
        <v>432</v>
      </c>
      <c r="C168" t="s">
        <v>490</v>
      </c>
      <c r="D168" t="s">
        <v>284</v>
      </c>
    </row>
    <row r="169" spans="1:4" ht="12.75">
      <c r="A169" t="s">
        <v>162</v>
      </c>
      <c r="B169" t="s">
        <v>432</v>
      </c>
      <c r="C169" t="s">
        <v>491</v>
      </c>
      <c r="D169" t="s">
        <v>300</v>
      </c>
    </row>
    <row r="170" spans="1:4" ht="12.75">
      <c r="A170" t="s">
        <v>96</v>
      </c>
      <c r="B170" t="s">
        <v>432</v>
      </c>
      <c r="C170" t="s">
        <v>492</v>
      </c>
      <c r="D170" t="s">
        <v>306</v>
      </c>
    </row>
    <row r="171" spans="1:4" ht="12.75">
      <c r="A171" t="s">
        <v>93</v>
      </c>
      <c r="B171" t="s">
        <v>432</v>
      </c>
      <c r="C171" t="s">
        <v>493</v>
      </c>
      <c r="D171" t="s">
        <v>275</v>
      </c>
    </row>
    <row r="172" spans="1:4" ht="12.75">
      <c r="A172" t="s">
        <v>129</v>
      </c>
      <c r="B172" t="s">
        <v>432</v>
      </c>
      <c r="C172" t="s">
        <v>494</v>
      </c>
      <c r="D172" t="s">
        <v>284</v>
      </c>
    </row>
    <row r="173" spans="1:4" ht="12.75">
      <c r="A173" t="s">
        <v>171</v>
      </c>
      <c r="B173" t="s">
        <v>432</v>
      </c>
      <c r="C173" t="s">
        <v>495</v>
      </c>
      <c r="D173" t="s">
        <v>290</v>
      </c>
    </row>
    <row r="174" spans="1:4" ht="12.75">
      <c r="A174" t="s">
        <v>189</v>
      </c>
      <c r="B174" t="s">
        <v>432</v>
      </c>
      <c r="C174" t="s">
        <v>496</v>
      </c>
      <c r="D174" t="s">
        <v>275</v>
      </c>
    </row>
    <row r="175" spans="1:4" ht="12.75">
      <c r="A175" t="s">
        <v>208</v>
      </c>
      <c r="B175" t="s">
        <v>432</v>
      </c>
      <c r="C175" t="s">
        <v>497</v>
      </c>
      <c r="D175" t="s">
        <v>275</v>
      </c>
    </row>
    <row r="176" spans="1:4" ht="12.75">
      <c r="A176" t="s">
        <v>66</v>
      </c>
      <c r="B176" t="s">
        <v>432</v>
      </c>
      <c r="C176" t="s">
        <v>498</v>
      </c>
      <c r="D176" t="s">
        <v>275</v>
      </c>
    </row>
    <row r="177" spans="1:4" ht="12.75">
      <c r="A177" t="s">
        <v>234</v>
      </c>
      <c r="B177" t="s">
        <v>432</v>
      </c>
      <c r="C177" t="s">
        <v>499</v>
      </c>
      <c r="D177" t="s">
        <v>313</v>
      </c>
    </row>
    <row r="178" spans="1:4" ht="12.75">
      <c r="A178" t="s">
        <v>157</v>
      </c>
      <c r="B178" t="s">
        <v>432</v>
      </c>
      <c r="C178" t="s">
        <v>500</v>
      </c>
      <c r="D178" t="s">
        <v>284</v>
      </c>
    </row>
    <row r="179" spans="1:4" ht="12.75">
      <c r="A179" t="s">
        <v>75</v>
      </c>
      <c r="B179" t="s">
        <v>432</v>
      </c>
      <c r="C179" t="s">
        <v>501</v>
      </c>
      <c r="D179" t="s">
        <v>288</v>
      </c>
    </row>
    <row r="180" spans="1:4" ht="12.75">
      <c r="A180" t="s">
        <v>167</v>
      </c>
      <c r="B180" t="s">
        <v>502</v>
      </c>
      <c r="C180" t="s">
        <v>503</v>
      </c>
      <c r="D180" t="s">
        <v>309</v>
      </c>
    </row>
    <row r="181" spans="1:4" ht="12.75">
      <c r="A181" t="s">
        <v>221</v>
      </c>
      <c r="B181" t="s">
        <v>502</v>
      </c>
      <c r="C181" t="s">
        <v>504</v>
      </c>
      <c r="D181" t="s">
        <v>309</v>
      </c>
    </row>
    <row r="182" spans="1:4" ht="12.75">
      <c r="A182" t="s">
        <v>251</v>
      </c>
      <c r="B182" t="s">
        <v>502</v>
      </c>
      <c r="C182" t="s">
        <v>505</v>
      </c>
      <c r="D182" t="s">
        <v>273</v>
      </c>
    </row>
    <row r="183" spans="1:4" ht="12.75">
      <c r="A183" t="s">
        <v>190</v>
      </c>
      <c r="B183" t="s">
        <v>502</v>
      </c>
      <c r="C183" t="s">
        <v>506</v>
      </c>
      <c r="D183" t="s">
        <v>273</v>
      </c>
    </row>
    <row r="184" spans="1:4" ht="12.75">
      <c r="A184" t="s">
        <v>507</v>
      </c>
      <c r="B184" t="s">
        <v>502</v>
      </c>
      <c r="C184" t="s">
        <v>508</v>
      </c>
      <c r="D184" t="s">
        <v>282</v>
      </c>
    </row>
    <row r="185" spans="1:4" ht="12.75">
      <c r="A185" t="s">
        <v>196</v>
      </c>
      <c r="B185" t="s">
        <v>502</v>
      </c>
      <c r="C185" t="s">
        <v>509</v>
      </c>
      <c r="D185" t="s">
        <v>310</v>
      </c>
    </row>
    <row r="186" spans="1:4" ht="12.75">
      <c r="A186" t="s">
        <v>39</v>
      </c>
      <c r="B186" t="s">
        <v>502</v>
      </c>
      <c r="C186" t="s">
        <v>510</v>
      </c>
      <c r="D186" t="s">
        <v>272</v>
      </c>
    </row>
    <row r="187" spans="1:4" ht="12.75">
      <c r="A187" t="s">
        <v>201</v>
      </c>
      <c r="B187" t="s">
        <v>502</v>
      </c>
      <c r="C187" t="s">
        <v>511</v>
      </c>
      <c r="D187" t="s">
        <v>273</v>
      </c>
    </row>
    <row r="188" spans="1:4" ht="12.75">
      <c r="A188" t="s">
        <v>216</v>
      </c>
      <c r="B188" t="s">
        <v>502</v>
      </c>
      <c r="C188" t="s">
        <v>512</v>
      </c>
      <c r="D188" t="s">
        <v>270</v>
      </c>
    </row>
    <row r="189" spans="1:4" ht="12.75">
      <c r="A189" t="s">
        <v>513</v>
      </c>
      <c r="B189" t="s">
        <v>502</v>
      </c>
      <c r="C189" t="s">
        <v>514</v>
      </c>
      <c r="D189" t="s">
        <v>272</v>
      </c>
    </row>
    <row r="190" spans="1:4" ht="12.75">
      <c r="A190" t="s">
        <v>515</v>
      </c>
      <c r="B190" t="s">
        <v>502</v>
      </c>
      <c r="C190" t="s">
        <v>516</v>
      </c>
      <c r="D190" t="s">
        <v>276</v>
      </c>
    </row>
    <row r="191" spans="1:4" ht="12.75">
      <c r="A191" t="s">
        <v>135</v>
      </c>
      <c r="B191" t="s">
        <v>502</v>
      </c>
      <c r="C191" t="s">
        <v>517</v>
      </c>
      <c r="D191" t="s">
        <v>289</v>
      </c>
    </row>
    <row r="192" spans="1:4" ht="12.75">
      <c r="A192" t="s">
        <v>64</v>
      </c>
      <c r="B192" t="s">
        <v>502</v>
      </c>
      <c r="C192" t="s">
        <v>518</v>
      </c>
      <c r="D192" t="s">
        <v>280</v>
      </c>
    </row>
    <row r="193" spans="1:4" ht="12.75">
      <c r="A193" t="s">
        <v>87</v>
      </c>
      <c r="B193" t="s">
        <v>502</v>
      </c>
      <c r="C193" t="s">
        <v>519</v>
      </c>
      <c r="D193" t="s">
        <v>280</v>
      </c>
    </row>
    <row r="194" spans="1:4" ht="12.75">
      <c r="A194" t="s">
        <v>35</v>
      </c>
      <c r="B194" t="s">
        <v>502</v>
      </c>
      <c r="C194" t="s">
        <v>520</v>
      </c>
      <c r="D194" t="s">
        <v>289</v>
      </c>
    </row>
    <row r="195" spans="1:4" ht="12.75">
      <c r="A195" t="s">
        <v>175</v>
      </c>
      <c r="B195" t="s">
        <v>502</v>
      </c>
      <c r="C195" t="s">
        <v>521</v>
      </c>
      <c r="D195" t="s">
        <v>289</v>
      </c>
    </row>
    <row r="196" spans="1:4" ht="12.75">
      <c r="A196" t="s">
        <v>193</v>
      </c>
      <c r="B196" t="s">
        <v>502</v>
      </c>
      <c r="C196" t="s">
        <v>522</v>
      </c>
      <c r="D196" t="s">
        <v>310</v>
      </c>
    </row>
    <row r="197" spans="1:4" ht="12.75">
      <c r="A197" t="s">
        <v>523</v>
      </c>
      <c r="B197" t="s">
        <v>502</v>
      </c>
      <c r="C197" t="s">
        <v>524</v>
      </c>
      <c r="D197" t="s">
        <v>279</v>
      </c>
    </row>
    <row r="198" spans="1:4" ht="12.75">
      <c r="A198" t="s">
        <v>86</v>
      </c>
      <c r="B198" t="s">
        <v>502</v>
      </c>
      <c r="C198" t="s">
        <v>525</v>
      </c>
      <c r="D198" t="s">
        <v>282</v>
      </c>
    </row>
    <row r="199" spans="1:4" ht="12.75">
      <c r="A199" t="s">
        <v>253</v>
      </c>
      <c r="B199" t="s">
        <v>502</v>
      </c>
      <c r="C199" t="s">
        <v>526</v>
      </c>
      <c r="D199" t="s">
        <v>283</v>
      </c>
    </row>
    <row r="200" spans="1:4" ht="12.75">
      <c r="A200" t="s">
        <v>163</v>
      </c>
      <c r="B200" t="s">
        <v>502</v>
      </c>
      <c r="C200" t="s">
        <v>527</v>
      </c>
      <c r="D200" t="s">
        <v>283</v>
      </c>
    </row>
    <row r="201" spans="1:4" ht="12.75">
      <c r="A201" t="s">
        <v>133</v>
      </c>
      <c r="B201" t="s">
        <v>502</v>
      </c>
      <c r="C201" t="s">
        <v>528</v>
      </c>
      <c r="D201" t="s">
        <v>270</v>
      </c>
    </row>
    <row r="202" spans="1:4" ht="12.75">
      <c r="A202" t="s">
        <v>134</v>
      </c>
      <c r="B202" t="s">
        <v>502</v>
      </c>
      <c r="C202" t="s">
        <v>529</v>
      </c>
      <c r="D202" t="s">
        <v>285</v>
      </c>
    </row>
    <row r="203" spans="1:4" ht="12.75">
      <c r="A203" t="s">
        <v>238</v>
      </c>
      <c r="B203" t="s">
        <v>502</v>
      </c>
      <c r="C203" t="s">
        <v>530</v>
      </c>
      <c r="D203" t="s">
        <v>309</v>
      </c>
    </row>
    <row r="204" spans="1:4" ht="12.75">
      <c r="A204" t="s">
        <v>48</v>
      </c>
      <c r="B204" t="s">
        <v>502</v>
      </c>
      <c r="C204" t="s">
        <v>531</v>
      </c>
      <c r="D204" t="s">
        <v>285</v>
      </c>
    </row>
    <row r="205" spans="1:4" ht="12.75">
      <c r="A205" t="s">
        <v>215</v>
      </c>
      <c r="B205" t="s">
        <v>502</v>
      </c>
      <c r="C205" t="s">
        <v>532</v>
      </c>
      <c r="D205" t="s">
        <v>289</v>
      </c>
    </row>
    <row r="206" spans="1:4" ht="12.75">
      <c r="A206" t="s">
        <v>43</v>
      </c>
      <c r="B206" t="s">
        <v>502</v>
      </c>
      <c r="C206" t="s">
        <v>533</v>
      </c>
      <c r="D206" t="s">
        <v>279</v>
      </c>
    </row>
    <row r="207" spans="1:4" ht="12.75">
      <c r="A207" t="s">
        <v>184</v>
      </c>
      <c r="B207" t="s">
        <v>502</v>
      </c>
      <c r="C207" t="s">
        <v>534</v>
      </c>
      <c r="D207" t="s">
        <v>289</v>
      </c>
    </row>
    <row r="208" spans="1:4" ht="12.75">
      <c r="A208" t="s">
        <v>145</v>
      </c>
      <c r="B208" t="s">
        <v>502</v>
      </c>
      <c r="C208" t="s">
        <v>535</v>
      </c>
      <c r="D208" t="s">
        <v>289</v>
      </c>
    </row>
    <row r="209" spans="1:4" ht="12.75">
      <c r="A209" t="s">
        <v>173</v>
      </c>
      <c r="B209" t="s">
        <v>502</v>
      </c>
      <c r="C209" t="s">
        <v>536</v>
      </c>
      <c r="D209" t="s">
        <v>272</v>
      </c>
    </row>
    <row r="210" spans="1:4" ht="12.75">
      <c r="A210" t="s">
        <v>72</v>
      </c>
      <c r="B210" t="s">
        <v>502</v>
      </c>
      <c r="C210" t="s">
        <v>537</v>
      </c>
      <c r="D210" t="s">
        <v>279</v>
      </c>
    </row>
    <row r="211" spans="1:4" ht="12.75">
      <c r="A211" t="s">
        <v>538</v>
      </c>
      <c r="B211" t="s">
        <v>502</v>
      </c>
      <c r="C211" t="s">
        <v>539</v>
      </c>
      <c r="D211" t="s">
        <v>279</v>
      </c>
    </row>
    <row r="212" spans="1:4" ht="12.75">
      <c r="A212" t="s">
        <v>141</v>
      </c>
      <c r="B212" t="s">
        <v>502</v>
      </c>
      <c r="C212" t="s">
        <v>540</v>
      </c>
      <c r="D212" t="s">
        <v>273</v>
      </c>
    </row>
    <row r="213" spans="1:4" ht="12.75">
      <c r="A213" t="s">
        <v>166</v>
      </c>
      <c r="B213" t="s">
        <v>502</v>
      </c>
      <c r="C213" t="s">
        <v>541</v>
      </c>
      <c r="D213" t="s">
        <v>273</v>
      </c>
    </row>
    <row r="214" spans="1:4" ht="12.75">
      <c r="A214" t="s">
        <v>245</v>
      </c>
      <c r="B214" t="s">
        <v>502</v>
      </c>
      <c r="C214" t="s">
        <v>542</v>
      </c>
      <c r="D214" t="s">
        <v>272</v>
      </c>
    </row>
    <row r="215" spans="1:4" ht="12.75">
      <c r="A215" t="s">
        <v>120</v>
      </c>
      <c r="B215" t="s">
        <v>502</v>
      </c>
      <c r="C215" t="s">
        <v>543</v>
      </c>
      <c r="D215" t="s">
        <v>279</v>
      </c>
    </row>
    <row r="216" spans="1:4" ht="12.75">
      <c r="A216" t="s">
        <v>81</v>
      </c>
      <c r="B216" t="s">
        <v>502</v>
      </c>
      <c r="C216" t="s">
        <v>544</v>
      </c>
      <c r="D216" t="s">
        <v>280</v>
      </c>
    </row>
    <row r="217" spans="1:4" ht="12.75">
      <c r="A217" t="s">
        <v>106</v>
      </c>
      <c r="B217" t="s">
        <v>502</v>
      </c>
      <c r="C217" t="s">
        <v>545</v>
      </c>
      <c r="D217" t="s">
        <v>285</v>
      </c>
    </row>
    <row r="218" spans="1:4" ht="12.75">
      <c r="A218" t="s">
        <v>146</v>
      </c>
      <c r="B218" t="s">
        <v>502</v>
      </c>
      <c r="C218" t="s">
        <v>546</v>
      </c>
      <c r="D218" t="s">
        <v>310</v>
      </c>
    </row>
    <row r="219" spans="1:4" ht="12.75">
      <c r="A219" t="s">
        <v>107</v>
      </c>
      <c r="B219" t="s">
        <v>502</v>
      </c>
      <c r="C219" t="s">
        <v>547</v>
      </c>
      <c r="D219" t="s">
        <v>273</v>
      </c>
    </row>
    <row r="220" spans="1:4" ht="12.75">
      <c r="A220" t="s">
        <v>90</v>
      </c>
      <c r="B220" t="s">
        <v>502</v>
      </c>
      <c r="C220" t="s">
        <v>548</v>
      </c>
      <c r="D220" t="s">
        <v>276</v>
      </c>
    </row>
    <row r="221" spans="1:4" ht="12.75">
      <c r="A221" t="s">
        <v>104</v>
      </c>
      <c r="B221" t="s">
        <v>502</v>
      </c>
      <c r="C221" t="s">
        <v>549</v>
      </c>
      <c r="D221" t="s">
        <v>279</v>
      </c>
    </row>
    <row r="222" spans="1:4" ht="12.75">
      <c r="A222" t="s">
        <v>50</v>
      </c>
      <c r="B222" t="s">
        <v>502</v>
      </c>
      <c r="C222" t="s">
        <v>550</v>
      </c>
      <c r="D222" t="s">
        <v>309</v>
      </c>
    </row>
    <row r="223" spans="1:4" ht="12.75">
      <c r="A223" t="s">
        <v>80</v>
      </c>
      <c r="B223" t="s">
        <v>502</v>
      </c>
      <c r="C223" t="s">
        <v>551</v>
      </c>
      <c r="D223" t="s">
        <v>270</v>
      </c>
    </row>
    <row r="224" spans="1:4" ht="12.75">
      <c r="A224" t="s">
        <v>142</v>
      </c>
      <c r="B224" t="s">
        <v>502</v>
      </c>
      <c r="C224" t="s">
        <v>552</v>
      </c>
      <c r="D224" t="s">
        <v>270</v>
      </c>
    </row>
    <row r="225" spans="1:4" ht="12.75">
      <c r="A225" t="s">
        <v>553</v>
      </c>
      <c r="B225" t="s">
        <v>502</v>
      </c>
      <c r="C225" t="s">
        <v>554</v>
      </c>
      <c r="D225" t="s">
        <v>270</v>
      </c>
    </row>
    <row r="226" spans="1:4" ht="12.75">
      <c r="A226" t="s">
        <v>103</v>
      </c>
      <c r="B226" t="s">
        <v>502</v>
      </c>
      <c r="C226" t="s">
        <v>555</v>
      </c>
      <c r="D226" t="s">
        <v>303</v>
      </c>
    </row>
    <row r="227" spans="1:4" ht="12.75">
      <c r="A227" t="s">
        <v>556</v>
      </c>
      <c r="B227" t="s">
        <v>502</v>
      </c>
      <c r="C227" t="s">
        <v>557</v>
      </c>
      <c r="D227" t="s">
        <v>279</v>
      </c>
    </row>
    <row r="228" spans="1:4" ht="12.75">
      <c r="A228" t="s">
        <v>252</v>
      </c>
      <c r="B228" t="s">
        <v>502</v>
      </c>
      <c r="C228" t="s">
        <v>558</v>
      </c>
      <c r="D228" t="s">
        <v>285</v>
      </c>
    </row>
    <row r="229" spans="1:4" ht="12.75">
      <c r="A229" t="s">
        <v>178</v>
      </c>
      <c r="B229" t="s">
        <v>502</v>
      </c>
      <c r="C229" t="s">
        <v>559</v>
      </c>
      <c r="D229" t="s">
        <v>285</v>
      </c>
    </row>
    <row r="230" spans="1:4" ht="12.75">
      <c r="A230" t="s">
        <v>44</v>
      </c>
      <c r="B230" t="s">
        <v>502</v>
      </c>
      <c r="C230" t="s">
        <v>560</v>
      </c>
      <c r="D230" t="s">
        <v>285</v>
      </c>
    </row>
    <row r="231" spans="1:4" ht="12.75">
      <c r="A231" t="s">
        <v>168</v>
      </c>
      <c r="B231" t="s">
        <v>502</v>
      </c>
      <c r="C231" t="s">
        <v>561</v>
      </c>
      <c r="D231" t="s">
        <v>310</v>
      </c>
    </row>
    <row r="232" spans="1:4" ht="12.75">
      <c r="A232" t="s">
        <v>85</v>
      </c>
      <c r="B232" t="s">
        <v>502</v>
      </c>
      <c r="C232" t="s">
        <v>562</v>
      </c>
      <c r="D232" t="s">
        <v>310</v>
      </c>
    </row>
    <row r="233" spans="1:4" ht="12.75">
      <c r="A233" t="s">
        <v>63</v>
      </c>
      <c r="B233" t="s">
        <v>502</v>
      </c>
      <c r="C233" t="s">
        <v>563</v>
      </c>
      <c r="D233" t="s">
        <v>303</v>
      </c>
    </row>
    <row r="234" spans="1:4" ht="12.75">
      <c r="A234" t="s">
        <v>230</v>
      </c>
      <c r="B234" t="s">
        <v>502</v>
      </c>
      <c r="C234" t="s">
        <v>564</v>
      </c>
      <c r="D234" t="s">
        <v>283</v>
      </c>
    </row>
    <row r="235" spans="1:4" ht="12.75">
      <c r="A235" t="s">
        <v>88</v>
      </c>
      <c r="B235" t="s">
        <v>502</v>
      </c>
      <c r="C235" t="s">
        <v>565</v>
      </c>
      <c r="D235" t="s">
        <v>280</v>
      </c>
    </row>
    <row r="236" spans="1:4" ht="12.75">
      <c r="A236" t="s">
        <v>54</v>
      </c>
      <c r="B236" t="s">
        <v>502</v>
      </c>
      <c r="C236" t="s">
        <v>566</v>
      </c>
      <c r="D236" t="s">
        <v>279</v>
      </c>
    </row>
    <row r="237" spans="1:4" ht="12.75">
      <c r="A237" t="s">
        <v>105</v>
      </c>
      <c r="B237" t="s">
        <v>502</v>
      </c>
      <c r="C237" t="s">
        <v>567</v>
      </c>
      <c r="D237" t="s">
        <v>285</v>
      </c>
    </row>
    <row r="238" spans="1:4" ht="12.75">
      <c r="A238" t="s">
        <v>53</v>
      </c>
      <c r="B238" t="s">
        <v>502</v>
      </c>
      <c r="C238" t="s">
        <v>568</v>
      </c>
      <c r="D238" t="s">
        <v>272</v>
      </c>
    </row>
    <row r="239" spans="1:4" ht="12.75">
      <c r="A239" t="s">
        <v>594</v>
      </c>
      <c r="B239" t="s">
        <v>502</v>
      </c>
      <c r="C239" t="s">
        <v>596</v>
      </c>
      <c r="D239" t="s">
        <v>280</v>
      </c>
    </row>
    <row r="240" spans="1:4" ht="12.75">
      <c r="A240" t="s">
        <v>213</v>
      </c>
      <c r="B240" t="s">
        <v>502</v>
      </c>
      <c r="C240" t="s">
        <v>569</v>
      </c>
      <c r="D240" t="s">
        <v>310</v>
      </c>
    </row>
    <row r="241" spans="1:4" ht="12.75">
      <c r="A241" t="s">
        <v>51</v>
      </c>
      <c r="B241" t="s">
        <v>502</v>
      </c>
      <c r="C241" t="s">
        <v>570</v>
      </c>
      <c r="D241" t="s">
        <v>272</v>
      </c>
    </row>
    <row r="242" spans="1:4" ht="12.75">
      <c r="A242" t="s">
        <v>601</v>
      </c>
      <c r="B242" t="s">
        <v>502</v>
      </c>
      <c r="C242" t="s">
        <v>571</v>
      </c>
      <c r="D242" t="s">
        <v>309</v>
      </c>
    </row>
    <row r="243" spans="1:4" ht="12.75">
      <c r="A243" t="s">
        <v>237</v>
      </c>
      <c r="B243" t="s">
        <v>502</v>
      </c>
      <c r="C243" t="s">
        <v>571</v>
      </c>
      <c r="D243" t="s">
        <v>309</v>
      </c>
    </row>
    <row r="244" spans="1:4" ht="12.75">
      <c r="A244" t="s">
        <v>236</v>
      </c>
      <c r="B244" t="s">
        <v>502</v>
      </c>
      <c r="C244" t="s">
        <v>572</v>
      </c>
      <c r="D244" t="s">
        <v>309</v>
      </c>
    </row>
    <row r="245" spans="1:4" ht="12.75">
      <c r="A245" t="s">
        <v>246</v>
      </c>
      <c r="B245" t="s">
        <v>502</v>
      </c>
      <c r="C245" t="s">
        <v>573</v>
      </c>
      <c r="D245" t="s">
        <v>272</v>
      </c>
    </row>
    <row r="246" spans="1:4" ht="12.75">
      <c r="A246" t="s">
        <v>52</v>
      </c>
      <c r="B246" t="s">
        <v>502</v>
      </c>
      <c r="C246" t="s">
        <v>574</v>
      </c>
      <c r="D246" t="s">
        <v>303</v>
      </c>
    </row>
    <row r="247" spans="1:4" ht="12.75">
      <c r="A247" t="s">
        <v>575</v>
      </c>
      <c r="B247" t="s">
        <v>576</v>
      </c>
      <c r="C247" t="s">
        <v>577</v>
      </c>
      <c r="D247" t="s">
        <v>288</v>
      </c>
    </row>
    <row r="248" spans="1:4" ht="12.75">
      <c r="A248" t="s">
        <v>578</v>
      </c>
      <c r="B248" t="s">
        <v>576</v>
      </c>
      <c r="C248" t="s">
        <v>579</v>
      </c>
      <c r="D248" t="s">
        <v>288</v>
      </c>
    </row>
    <row r="249" spans="1:4" ht="12.75">
      <c r="A249" t="s">
        <v>580</v>
      </c>
      <c r="B249" t="s">
        <v>576</v>
      </c>
      <c r="C249" t="s">
        <v>581</v>
      </c>
      <c r="D249" t="s">
        <v>290</v>
      </c>
    </row>
    <row r="250" spans="1:4" ht="12.75">
      <c r="A250" t="s">
        <v>582</v>
      </c>
      <c r="B250" t="s">
        <v>576</v>
      </c>
      <c r="C250" t="s">
        <v>583</v>
      </c>
      <c r="D250" t="s">
        <v>288</v>
      </c>
    </row>
    <row r="251" spans="1:4" ht="12.75">
      <c r="A251" t="s">
        <v>584</v>
      </c>
      <c r="B251" t="s">
        <v>585</v>
      </c>
      <c r="C251" t="s">
        <v>261</v>
      </c>
      <c r="D251" t="s">
        <v>272</v>
      </c>
    </row>
    <row r="252" spans="1:4" ht="12.75">
      <c r="A252" t="s">
        <v>586</v>
      </c>
      <c r="B252" t="s">
        <v>585</v>
      </c>
      <c r="C252" t="s">
        <v>587</v>
      </c>
      <c r="D252" t="s">
        <v>309</v>
      </c>
    </row>
    <row r="253" spans="1:4" ht="12.75">
      <c r="A253" t="s">
        <v>588</v>
      </c>
      <c r="B253" t="s">
        <v>585</v>
      </c>
      <c r="C253" t="s">
        <v>589</v>
      </c>
      <c r="D253" t="s">
        <v>309</v>
      </c>
    </row>
    <row r="254" spans="1:4" ht="12.75">
      <c r="A254" t="s">
        <v>590</v>
      </c>
      <c r="B254" t="s">
        <v>355</v>
      </c>
      <c r="C254" t="s">
        <v>591</v>
      </c>
      <c r="D254" t="s">
        <v>271</v>
      </c>
    </row>
    <row r="255" spans="1:4" ht="12.75">
      <c r="A255" t="s">
        <v>592</v>
      </c>
      <c r="B255" t="s">
        <v>576</v>
      </c>
      <c r="C255" t="s">
        <v>593</v>
      </c>
      <c r="D255" t="s">
        <v>312</v>
      </c>
    </row>
    <row r="256" spans="1:4" ht="12.75">
      <c r="A256" t="s">
        <v>597</v>
      </c>
      <c r="B256" t="s">
        <v>576</v>
      </c>
      <c r="C256" t="s">
        <v>598</v>
      </c>
      <c r="D256" t="s">
        <v>288</v>
      </c>
    </row>
    <row r="257" spans="1:4" ht="12.75">
      <c r="A257" t="s">
        <v>599</v>
      </c>
      <c r="B257" t="s">
        <v>355</v>
      </c>
      <c r="C257" t="s">
        <v>600</v>
      </c>
      <c r="D257" t="s">
        <v>292</v>
      </c>
    </row>
    <row r="258" spans="1:4" ht="12.75">
      <c r="A258" t="s">
        <v>601</v>
      </c>
      <c r="B258" t="s">
        <v>502</v>
      </c>
      <c r="C258" t="s">
        <v>571</v>
      </c>
      <c r="D258" t="s">
        <v>309</v>
      </c>
    </row>
    <row r="259" spans="1:4" ht="12.75">
      <c r="A259" t="s">
        <v>606</v>
      </c>
      <c r="B259" t="s">
        <v>576</v>
      </c>
      <c r="C259" t="s">
        <v>607</v>
      </c>
      <c r="D259" t="s">
        <v>284</v>
      </c>
    </row>
    <row r="260" spans="1:4" ht="12.75">
      <c r="A260" t="s">
        <v>595</v>
      </c>
      <c r="B260" t="s">
        <v>576</v>
      </c>
      <c r="C260" t="s">
        <v>602</v>
      </c>
      <c r="D260" s="55" t="s">
        <v>290</v>
      </c>
    </row>
    <row r="261" spans="1:4" ht="12.75">
      <c r="A261" t="s">
        <v>603</v>
      </c>
      <c r="B261" t="s">
        <v>502</v>
      </c>
      <c r="C261" t="s">
        <v>604</v>
      </c>
      <c r="D261" t="s">
        <v>282</v>
      </c>
    </row>
    <row r="262" spans="1:4" ht="12.75">
      <c r="A262" t="s">
        <v>594</v>
      </c>
      <c r="B262" t="s">
        <v>502</v>
      </c>
      <c r="C262" t="s">
        <v>605</v>
      </c>
      <c r="D262" t="s">
        <v>280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Bradley, Duncan</cp:lastModifiedBy>
  <cp:lastPrinted>2011-01-20T16:00:14Z</cp:lastPrinted>
  <dcterms:created xsi:type="dcterms:W3CDTF">2003-08-01T14:12:13Z</dcterms:created>
  <dcterms:modified xsi:type="dcterms:W3CDTF">2017-11-08T16:45:40Z</dcterms:modified>
  <cp:category/>
  <cp:version/>
  <cp:contentType/>
  <cp:contentStatus/>
</cp:coreProperties>
</file>