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490" windowWidth="15375" windowHeight="2115"/>
  </bookViews>
  <sheets>
    <sheet name="Answered in 60" sheetId="10" r:id="rId1"/>
    <sheet name="Abandoned" sheetId="14" r:id="rId2"/>
    <sheet name="Triage" sheetId="16" r:id="rId3"/>
    <sheet name="Clinical Advisor" sheetId="35" r:id="rId4"/>
    <sheet name="Clinical Input" sheetId="36" r:id="rId5"/>
    <sheet name="Call Back" sheetId="21" r:id="rId6"/>
    <sheet name="Dispositions" sheetId="22" r:id="rId7"/>
  </sheets>
  <externalReferences>
    <externalReference r:id="rId8"/>
  </externalReferences>
  <definedNames>
    <definedName name="Contact">'[1]A&amp;E closures'!$C$11</definedName>
    <definedName name="Period">'[1]A&amp;E closures'!$C$5</definedName>
    <definedName name="_xlnm.Print_Titles" localSheetId="1">Abandoned!$C:$C,Abandoned!$13:$14</definedName>
    <definedName name="_xlnm.Print_Titles" localSheetId="0">'Answered in 60'!$C:$C,'Answered in 60'!$13:$14</definedName>
    <definedName name="_xlnm.Print_Titles" localSheetId="5">'Call Back'!$C:$C,'Call Back'!$13:$14</definedName>
    <definedName name="_xlnm.Print_Titles" localSheetId="3">'Clinical Advisor'!$C:$C,'Clinical Advisor'!$13:$14</definedName>
    <definedName name="_xlnm.Print_Titles" localSheetId="4">'Clinical Input'!$C:$C,'Clinical Input'!$13:$14</definedName>
    <definedName name="_xlnm.Print_Titles" localSheetId="6">Dispositions!$C:$C,Dispositions!$13:$14</definedName>
    <definedName name="_xlnm.Print_Titles" localSheetId="2">Triage!$C:$C,Triage!$13:$14</definedName>
    <definedName name="Publish">'[1]A&amp;E closures'!$C$8</definedName>
  </definedNames>
  <calcPr calcId="145621"/>
</workbook>
</file>

<file path=xl/calcChain.xml><?xml version="1.0" encoding="utf-8"?>
<calcChain xmlns="http://schemas.openxmlformats.org/spreadsheetml/2006/main">
  <c r="FZ60" i="22" l="1"/>
  <c r="FW60" i="22"/>
  <c r="FV60" i="22"/>
  <c r="FS60" i="22"/>
  <c r="FR60" i="22"/>
  <c r="FO60" i="22"/>
  <c r="FN15" i="22"/>
  <c r="FK60" i="22"/>
  <c r="FJ60" i="22"/>
  <c r="FG60" i="22"/>
  <c r="FF15" i="22"/>
  <c r="FC60" i="22"/>
  <c r="FB60" i="22"/>
  <c r="EY60" i="22"/>
  <c r="FZ58" i="22"/>
  <c r="FV58" i="22"/>
  <c r="FR58" i="22"/>
  <c r="FN58" i="22"/>
  <c r="FJ58" i="22"/>
  <c r="FF58" i="22"/>
  <c r="FB58" i="22"/>
  <c r="FZ57" i="22"/>
  <c r="FX57" i="22"/>
  <c r="FW57" i="22"/>
  <c r="FV57" i="22"/>
  <c r="FS57" i="22"/>
  <c r="FR57" i="22"/>
  <c r="FO57" i="22"/>
  <c r="FN57" i="22"/>
  <c r="FK57" i="22"/>
  <c r="FJ57" i="22"/>
  <c r="FG57" i="22"/>
  <c r="FF57" i="22"/>
  <c r="FC57" i="22"/>
  <c r="FB57" i="22"/>
  <c r="EY57" i="22"/>
  <c r="EU60" i="22"/>
  <c r="EQ60" i="22"/>
  <c r="EW60" i="22"/>
  <c r="ET60" i="22"/>
  <c r="ES60" i="22"/>
  <c r="EV59" i="22"/>
  <c r="ER59" i="22"/>
  <c r="EW59" i="22"/>
  <c r="ET59" i="22"/>
  <c r="ES59" i="22"/>
  <c r="EV58" i="22"/>
  <c r="ER58" i="22"/>
  <c r="EU58" i="22"/>
  <c r="ET58" i="22"/>
  <c r="EQ58" i="22"/>
  <c r="EW57" i="22"/>
  <c r="ET57" i="22"/>
  <c r="ES57" i="22"/>
  <c r="EW15" i="22"/>
  <c r="ES15" i="22"/>
  <c r="EV15" i="22"/>
  <c r="EU57" i="22"/>
  <c r="ER15" i="22"/>
  <c r="EQ57" i="22"/>
  <c r="EL15" i="22"/>
  <c r="EF60" i="22"/>
  <c r="DP60" i="22"/>
  <c r="EN60" i="22"/>
  <c r="EJ60" i="22"/>
  <c r="EE60" i="22"/>
  <c r="DX60" i="22"/>
  <c r="DT60" i="22"/>
  <c r="DO60" i="22"/>
  <c r="DH60" i="22"/>
  <c r="EM60" i="22"/>
  <c r="EI60" i="22"/>
  <c r="EH60" i="22"/>
  <c r="DW60" i="22"/>
  <c r="DS60" i="22"/>
  <c r="DR60" i="22"/>
  <c r="DG60" i="22"/>
  <c r="EO60" i="22"/>
  <c r="EL60" i="22"/>
  <c r="EK60" i="22"/>
  <c r="EC60" i="22"/>
  <c r="DZ60" i="22"/>
  <c r="DY60" i="22"/>
  <c r="DV60" i="22"/>
  <c r="DU60" i="22"/>
  <c r="DM60" i="22"/>
  <c r="DJ60" i="22"/>
  <c r="DI60" i="22"/>
  <c r="EN59" i="22"/>
  <c r="DX59" i="22"/>
  <c r="DH59" i="22"/>
  <c r="EM59" i="22"/>
  <c r="EF59" i="22"/>
  <c r="EB59" i="22"/>
  <c r="DW59" i="22"/>
  <c r="DP59" i="22"/>
  <c r="DL59" i="22"/>
  <c r="DG59" i="22"/>
  <c r="EE59" i="22"/>
  <c r="EA59" i="22"/>
  <c r="DZ59" i="22"/>
  <c r="DO59" i="22"/>
  <c r="DK59" i="22"/>
  <c r="DJ59" i="22"/>
  <c r="EK59" i="22"/>
  <c r="EH59" i="22"/>
  <c r="EG59" i="22"/>
  <c r="ED59" i="22"/>
  <c r="EC59" i="22"/>
  <c r="DU59" i="22"/>
  <c r="DR59" i="22"/>
  <c r="DQ59" i="22"/>
  <c r="DN59" i="22"/>
  <c r="DM59" i="22"/>
  <c r="EG58" i="22"/>
  <c r="DQ58" i="22"/>
  <c r="EO58" i="22"/>
  <c r="EK58" i="22"/>
  <c r="EJ58" i="22"/>
  <c r="DY58" i="22"/>
  <c r="DU58" i="22"/>
  <c r="DT58" i="22"/>
  <c r="DI58" i="22"/>
  <c r="EN58" i="22"/>
  <c r="EM58" i="22"/>
  <c r="EB58" i="22"/>
  <c r="DX58" i="22"/>
  <c r="DW58" i="22"/>
  <c r="DL58" i="22"/>
  <c r="DH58" i="22"/>
  <c r="DG58" i="22"/>
  <c r="EH58" i="22"/>
  <c r="EE58" i="22"/>
  <c r="ED58" i="22"/>
  <c r="EA58" i="22"/>
  <c r="DZ15" i="22"/>
  <c r="DR58" i="22"/>
  <c r="DO58" i="22"/>
  <c r="DN58" i="22"/>
  <c r="DK58" i="22"/>
  <c r="DJ15" i="22"/>
  <c r="EH15" i="22"/>
  <c r="EG15" i="22"/>
  <c r="ED57" i="22"/>
  <c r="DR15" i="22"/>
  <c r="DQ15" i="22"/>
  <c r="DN57" i="22"/>
  <c r="EO15" i="22"/>
  <c r="EK57" i="22"/>
  <c r="EF15" i="22"/>
  <c r="EC15" i="22"/>
  <c r="EB57" i="22"/>
  <c r="DY15" i="22"/>
  <c r="DU57" i="22"/>
  <c r="DP15" i="22"/>
  <c r="DM15" i="22"/>
  <c r="DL57" i="22"/>
  <c r="DI15" i="22"/>
  <c r="EN15" i="22"/>
  <c r="EM15" i="22"/>
  <c r="EJ57" i="22"/>
  <c r="EI15" i="22"/>
  <c r="EF57" i="22"/>
  <c r="EA15" i="22"/>
  <c r="DX15" i="22"/>
  <c r="DW15" i="22"/>
  <c r="DT57" i="22"/>
  <c r="DS15" i="22"/>
  <c r="DP57" i="22"/>
  <c r="DK15" i="22"/>
  <c r="DH15" i="22"/>
  <c r="DG15" i="22"/>
  <c r="DC60" i="22"/>
  <c r="CZ60" i="22"/>
  <c r="DD60" i="22"/>
  <c r="DE60" i="22"/>
  <c r="DA60" i="22"/>
  <c r="CZ59" i="22"/>
  <c r="DD59" i="22"/>
  <c r="CY59" i="22"/>
  <c r="DC59" i="22"/>
  <c r="DB59" i="22"/>
  <c r="DA59" i="22"/>
  <c r="DE58" i="22"/>
  <c r="DA58" i="22"/>
  <c r="CZ58" i="22"/>
  <c r="DB58" i="22"/>
  <c r="CY58" i="22"/>
  <c r="DA57" i="22"/>
  <c r="DE57" i="22"/>
  <c r="DD57" i="22"/>
  <c r="DC57" i="22"/>
  <c r="CY15" i="22"/>
  <c r="CU60" i="22"/>
  <c r="CW60" i="22"/>
  <c r="CV60" i="22"/>
  <c r="CR60" i="22"/>
  <c r="CU59" i="22"/>
  <c r="CT59" i="22"/>
  <c r="CS59" i="22"/>
  <c r="CR59" i="22"/>
  <c r="CS58" i="22"/>
  <c r="CR58" i="22"/>
  <c r="CT58" i="22"/>
  <c r="CT57" i="22"/>
  <c r="CW57" i="22"/>
  <c r="CV57" i="22"/>
  <c r="CR57" i="22"/>
  <c r="CQ60" i="22"/>
  <c r="CQ59" i="22"/>
  <c r="CQ58" i="22"/>
  <c r="EA60" i="22"/>
  <c r="DK60" i="22"/>
  <c r="ED60" i="22"/>
  <c r="DN60" i="22"/>
  <c r="EG60" i="22"/>
  <c r="DQ60" i="22"/>
  <c r="EJ59" i="22"/>
  <c r="DT59" i="22"/>
  <c r="EL59" i="22"/>
  <c r="DV59" i="22"/>
  <c r="EO59" i="22"/>
  <c r="DY59" i="22"/>
  <c r="DI59" i="22"/>
  <c r="EC58" i="22"/>
  <c r="DM58" i="22"/>
  <c r="EF58" i="22"/>
  <c r="DP58" i="22"/>
  <c r="EI58" i="22"/>
  <c r="DS58" i="22"/>
  <c r="DV15" i="22"/>
  <c r="EN57" i="22"/>
  <c r="DX57" i="22"/>
  <c r="DH57" i="22"/>
  <c r="EL57" i="22"/>
  <c r="EK15" i="22"/>
  <c r="EE15" i="22"/>
  <c r="DZ57" i="22"/>
  <c r="DV57" i="22"/>
  <c r="DU15" i="22"/>
  <c r="DO15" i="22"/>
  <c r="DJ57" i="22"/>
  <c r="DB60" i="22"/>
  <c r="DE59" i="22"/>
  <c r="DD58" i="22"/>
  <c r="DB57" i="22"/>
  <c r="CZ57" i="22"/>
  <c r="CS60" i="22"/>
  <c r="CW59" i="22"/>
  <c r="CW58" i="22"/>
  <c r="CU58" i="22"/>
  <c r="CU57" i="22"/>
  <c r="CS57" i="22"/>
  <c r="CQ57" i="22"/>
  <c r="CN60" i="22"/>
  <c r="CL60" i="22"/>
  <c r="CJ60" i="22"/>
  <c r="BZ60" i="22"/>
  <c r="BX60" i="22"/>
  <c r="BV60" i="22"/>
  <c r="CH59" i="22"/>
  <c r="CF59" i="22"/>
  <c r="CD59" i="22"/>
  <c r="CB59" i="22"/>
  <c r="BT59" i="22"/>
  <c r="BR59" i="22"/>
  <c r="BP59" i="22"/>
  <c r="BN59" i="22"/>
  <c r="CL15" i="22"/>
  <c r="CH15" i="22"/>
  <c r="CN58" i="22"/>
  <c r="CL58" i="22"/>
  <c r="CJ58" i="22"/>
  <c r="CH58" i="22"/>
  <c r="CD58" i="22"/>
  <c r="BZ58" i="22"/>
  <c r="BX58" i="22"/>
  <c r="BV58" i="22"/>
  <c r="CH57" i="22"/>
  <c r="CF57" i="22"/>
  <c r="CD57" i="22"/>
  <c r="CB57" i="22"/>
  <c r="BZ57" i="22"/>
  <c r="BV57" i="22"/>
  <c r="BT57" i="22"/>
  <c r="BR57" i="22"/>
  <c r="BP57" i="22"/>
  <c r="BN57" i="22"/>
  <c r="BL60" i="22"/>
  <c r="BH60" i="22"/>
  <c r="BK60" i="22"/>
  <c r="BG60" i="22"/>
  <c r="BJ60" i="22"/>
  <c r="BF60" i="22"/>
  <c r="BK59" i="22"/>
  <c r="BG59" i="22"/>
  <c r="BJ59" i="22"/>
  <c r="BF59" i="22"/>
  <c r="BI59" i="22"/>
  <c r="BI58" i="22"/>
  <c r="BL58" i="22"/>
  <c r="BH58" i="22"/>
  <c r="BJ58" i="22"/>
  <c r="BF58" i="22"/>
  <c r="BI15" i="22"/>
  <c r="BL57" i="22"/>
  <c r="BH57" i="22"/>
  <c r="BK57" i="22"/>
  <c r="BG57" i="22"/>
  <c r="AM60" i="22"/>
  <c r="AI60" i="22"/>
  <c r="AE60" i="22"/>
  <c r="AT60" i="22"/>
  <c r="AP60" i="22"/>
  <c r="AL60" i="22"/>
  <c r="BA60" i="22"/>
  <c r="AW60" i="22"/>
  <c r="Y60" i="22"/>
  <c r="AZ60" i="22"/>
  <c r="AV60" i="22"/>
  <c r="AR60" i="22"/>
  <c r="AN60" i="22"/>
  <c r="AJ60" i="22"/>
  <c r="AF60" i="22"/>
  <c r="AB60" i="22"/>
  <c r="X60" i="22"/>
  <c r="BC59" i="22"/>
  <c r="AY59" i="22"/>
  <c r="AI59" i="22"/>
  <c r="AE59" i="22"/>
  <c r="W59" i="22"/>
  <c r="AP59" i="22"/>
  <c r="AL59" i="22"/>
  <c r="AH59" i="22"/>
  <c r="AW59" i="22"/>
  <c r="AS59" i="22"/>
  <c r="AK59" i="22"/>
  <c r="BD59" i="22"/>
  <c r="AZ59" i="22"/>
  <c r="AV59" i="22"/>
  <c r="AR59" i="22"/>
  <c r="AN59" i="22"/>
  <c r="AJ59" i="22"/>
  <c r="AF59" i="22"/>
  <c r="AB59" i="22"/>
  <c r="X59" i="22"/>
  <c r="AV58" i="22"/>
  <c r="AR58" i="22"/>
  <c r="AN58" i="22"/>
  <c r="AJ58" i="22"/>
  <c r="BC58" i="22"/>
  <c r="AY58" i="22"/>
  <c r="AU58" i="22"/>
  <c r="AA58" i="22"/>
  <c r="W58" i="22"/>
  <c r="AX58" i="22"/>
  <c r="AH58" i="22"/>
  <c r="AD58" i="22"/>
  <c r="Z58" i="22"/>
  <c r="V58" i="22"/>
  <c r="AG15" i="22"/>
  <c r="AC15" i="22"/>
  <c r="BD15" i="22"/>
  <c r="AZ15" i="22"/>
  <c r="AW57" i="22"/>
  <c r="AV15" i="22"/>
  <c r="AS57" i="22"/>
  <c r="AO57" i="22"/>
  <c r="AN57" i="22"/>
  <c r="AK57" i="22"/>
  <c r="AJ57" i="22"/>
  <c r="AF15" i="22"/>
  <c r="X15" i="22"/>
  <c r="AU57" i="22"/>
  <c r="AQ57" i="22"/>
  <c r="AT15" i="22"/>
  <c r="N15" i="22"/>
  <c r="K57" i="22"/>
  <c r="I57" i="22"/>
  <c r="G57" i="22"/>
  <c r="F60" i="22"/>
  <c r="F59" i="22"/>
  <c r="F57" i="22"/>
  <c r="FT14" i="22"/>
  <c r="FM14" i="22"/>
  <c r="FF14" i="22"/>
  <c r="FG14" i="22" s="1"/>
  <c r="FH14" i="22" s="1"/>
  <c r="FI14" i="22" s="1"/>
  <c r="FJ14" i="22" s="1"/>
  <c r="FK14" i="22" s="1"/>
  <c r="FL14" i="22" s="1"/>
  <c r="EY14" i="22"/>
  <c r="EQ14" i="22"/>
  <c r="EI14" i="22"/>
  <c r="EB14" i="22"/>
  <c r="DU14" i="22"/>
  <c r="DN14" i="22"/>
  <c r="DG14" i="22"/>
  <c r="CY14" i="22"/>
  <c r="CZ14" i="22" s="1"/>
  <c r="DA14" i="22" s="1"/>
  <c r="DB14" i="22" s="1"/>
  <c r="DC14" i="22" s="1"/>
  <c r="DD14" i="22" s="1"/>
  <c r="DE14" i="22" s="1"/>
  <c r="CI14" i="22"/>
  <c r="CB14" i="22"/>
  <c r="CC14" i="22" s="1"/>
  <c r="CD14" i="22" s="1"/>
  <c r="CE14" i="22" s="1"/>
  <c r="CF14" i="22" s="1"/>
  <c r="CG14" i="22" s="1"/>
  <c r="CH14" i="22" s="1"/>
  <c r="BU14" i="22"/>
  <c r="BV14" i="22" s="1"/>
  <c r="BW14" i="22" s="1"/>
  <c r="BX14" i="22" s="1"/>
  <c r="BY14" i="22" s="1"/>
  <c r="BZ14" i="22" s="1"/>
  <c r="CA14" i="22" s="1"/>
  <c r="BN14" i="22"/>
  <c r="BO14" i="22" s="1"/>
  <c r="BP14" i="22" s="1"/>
  <c r="BQ14" i="22" s="1"/>
  <c r="BR14" i="22" s="1"/>
  <c r="BS14" i="22" s="1"/>
  <c r="BT14" i="22" s="1"/>
  <c r="BF14" i="22"/>
  <c r="AX14" i="22"/>
  <c r="AY14" i="22" s="1"/>
  <c r="AZ14" i="22" s="1"/>
  <c r="BA14" i="22" s="1"/>
  <c r="BB14" i="22" s="1"/>
  <c r="BC14" i="22" s="1"/>
  <c r="BD14" i="22" s="1"/>
  <c r="AQ14" i="22"/>
  <c r="AJ14" i="22"/>
  <c r="AC14" i="22"/>
  <c r="AD14" i="22" s="1"/>
  <c r="AE14" i="22" s="1"/>
  <c r="AF14" i="22" s="1"/>
  <c r="AG14" i="22" s="1"/>
  <c r="AH14" i="22" s="1"/>
  <c r="AI14" i="22" s="1"/>
  <c r="V14" i="22"/>
  <c r="W14" i="22" s="1"/>
  <c r="X14" i="22" s="1"/>
  <c r="Y14" i="22" s="1"/>
  <c r="Z14" i="22" s="1"/>
  <c r="AA14" i="22" s="1"/>
  <c r="AB14" i="22" s="1"/>
  <c r="N14" i="22"/>
  <c r="FY60" i="22"/>
  <c r="FX60" i="22"/>
  <c r="FU60" i="22"/>
  <c r="FT60" i="22"/>
  <c r="FQ60" i="22"/>
  <c r="FP60" i="22"/>
  <c r="FM60" i="22"/>
  <c r="FL60" i="22"/>
  <c r="FI60" i="22"/>
  <c r="FH60" i="22"/>
  <c r="FE60" i="22"/>
  <c r="FD60" i="22"/>
  <c r="FA60" i="22"/>
  <c r="EZ60" i="22"/>
  <c r="EV60" i="22"/>
  <c r="ER60" i="22"/>
  <c r="EB60" i="22"/>
  <c r="DL60" i="22"/>
  <c r="CY60" i="22"/>
  <c r="CT60" i="22"/>
  <c r="FZ59" i="22"/>
  <c r="FY59" i="22"/>
  <c r="FX59" i="22"/>
  <c r="FW59" i="22"/>
  <c r="FV59" i="22"/>
  <c r="FU59" i="22"/>
  <c r="FT59" i="22"/>
  <c r="FS59" i="22"/>
  <c r="FR59" i="22"/>
  <c r="FQ59" i="22"/>
  <c r="FP59" i="22"/>
  <c r="FO59" i="22"/>
  <c r="FN59" i="22"/>
  <c r="FM59" i="22"/>
  <c r="FL59" i="22"/>
  <c r="FK59" i="22"/>
  <c r="FJ59" i="22"/>
  <c r="FI59" i="22"/>
  <c r="FH59" i="22"/>
  <c r="FG59" i="22"/>
  <c r="FF59" i="22"/>
  <c r="FE59" i="22"/>
  <c r="FD59" i="22"/>
  <c r="FC59" i="22"/>
  <c r="FB59" i="22"/>
  <c r="FA59" i="22"/>
  <c r="EZ59" i="22"/>
  <c r="EY59" i="22"/>
  <c r="EU59" i="22"/>
  <c r="EQ59" i="22"/>
  <c r="EI59" i="22"/>
  <c r="DS59" i="22"/>
  <c r="CV59" i="22"/>
  <c r="FY58" i="22"/>
  <c r="FX58" i="22"/>
  <c r="FW58" i="22"/>
  <c r="FU58" i="22"/>
  <c r="FT58" i="22"/>
  <c r="FS58" i="22"/>
  <c r="FQ58" i="22"/>
  <c r="FP58" i="22"/>
  <c r="FO58" i="22"/>
  <c r="FM58" i="22"/>
  <c r="FL58" i="22"/>
  <c r="FK58" i="22"/>
  <c r="FI58" i="22"/>
  <c r="FH58" i="22"/>
  <c r="FG58" i="22"/>
  <c r="FE58" i="22"/>
  <c r="FD58" i="22"/>
  <c r="FC58" i="22"/>
  <c r="FA58" i="22"/>
  <c r="EZ58" i="22"/>
  <c r="EY58" i="22"/>
  <c r="EW58" i="22"/>
  <c r="ES58" i="22"/>
  <c r="EL58" i="22"/>
  <c r="DV58" i="22"/>
  <c r="DC58" i="22"/>
  <c r="CV58" i="22"/>
  <c r="FY57" i="22"/>
  <c r="FU57" i="22"/>
  <c r="FT57" i="22"/>
  <c r="FQ57" i="22"/>
  <c r="FP57" i="22"/>
  <c r="FM57" i="22"/>
  <c r="FL57" i="22"/>
  <c r="FI57" i="22"/>
  <c r="FH57" i="22"/>
  <c r="FE57" i="22"/>
  <c r="FD57" i="22"/>
  <c r="FA57" i="22"/>
  <c r="EZ57" i="22"/>
  <c r="EV57" i="22"/>
  <c r="ER57" i="22"/>
  <c r="EC57" i="22"/>
  <c r="DM57" i="22"/>
  <c r="CY57" i="22"/>
  <c r="FZ15" i="22"/>
  <c r="FY15" i="22"/>
  <c r="FX15" i="22"/>
  <c r="FW15" i="22"/>
  <c r="FV15" i="22"/>
  <c r="FU15" i="22"/>
  <c r="FT15" i="22"/>
  <c r="FS15" i="22"/>
  <c r="FR15" i="22"/>
  <c r="FQ15" i="22"/>
  <c r="FP15" i="22"/>
  <c r="FO15" i="22"/>
  <c r="FM15" i="22"/>
  <c r="FL15" i="22"/>
  <c r="FK15" i="22"/>
  <c r="FJ15" i="22"/>
  <c r="FI15" i="22"/>
  <c r="FH15" i="22"/>
  <c r="FG15" i="22"/>
  <c r="FE15" i="22"/>
  <c r="FD15" i="22"/>
  <c r="FC15" i="22"/>
  <c r="FB15" i="22"/>
  <c r="FA15" i="22"/>
  <c r="EZ15" i="22"/>
  <c r="EY15" i="22"/>
  <c r="ET15" i="22"/>
  <c r="EB15" i="22"/>
  <c r="DL15" i="22"/>
  <c r="DC15" i="22"/>
  <c r="FU14" i="22"/>
  <c r="FV14" i="22" s="1"/>
  <c r="FW14" i="22" s="1"/>
  <c r="FX14" i="22" s="1"/>
  <c r="FY14" i="22" s="1"/>
  <c r="FZ14" i="22" s="1"/>
  <c r="FO14" i="22"/>
  <c r="FP14" i="22" s="1"/>
  <c r="FQ14" i="22" s="1"/>
  <c r="FR14" i="22" s="1"/>
  <c r="FS14" i="22" s="1"/>
  <c r="FN14" i="22"/>
  <c r="EZ14" i="22"/>
  <c r="FA14" i="22" s="1"/>
  <c r="FB14" i="22" s="1"/>
  <c r="FC14" i="22" s="1"/>
  <c r="FD14" i="22" s="1"/>
  <c r="FE14" i="22" s="1"/>
  <c r="ER14" i="22"/>
  <c r="ES14" i="22" s="1"/>
  <c r="ET14" i="22" s="1"/>
  <c r="EU14" i="22" s="1"/>
  <c r="EV14" i="22" s="1"/>
  <c r="EW14" i="22" s="1"/>
  <c r="EJ14" i="22"/>
  <c r="EK14" i="22" s="1"/>
  <c r="EL14" i="22" s="1"/>
  <c r="EM14" i="22" s="1"/>
  <c r="EN14" i="22" s="1"/>
  <c r="EO14" i="22" s="1"/>
  <c r="EC14" i="22"/>
  <c r="ED14" i="22" s="1"/>
  <c r="EE14" i="22" s="1"/>
  <c r="EF14" i="22" s="1"/>
  <c r="EG14" i="22" s="1"/>
  <c r="EH14" i="22" s="1"/>
  <c r="DW14" i="22"/>
  <c r="DX14" i="22" s="1"/>
  <c r="DY14" i="22" s="1"/>
  <c r="DZ14" i="22" s="1"/>
  <c r="EA14" i="22" s="1"/>
  <c r="DV14" i="22"/>
  <c r="DO14" i="22"/>
  <c r="DP14" i="22" s="1"/>
  <c r="DQ14" i="22" s="1"/>
  <c r="DR14" i="22" s="1"/>
  <c r="DS14" i="22" s="1"/>
  <c r="DT14" i="22" s="1"/>
  <c r="DH14" i="22"/>
  <c r="DI14" i="22" s="1"/>
  <c r="DJ14" i="22" s="1"/>
  <c r="DK14" i="22" s="1"/>
  <c r="DL14" i="22" s="1"/>
  <c r="DM14" i="22" s="1"/>
  <c r="CR14" i="22"/>
  <c r="CS14" i="22" s="1"/>
  <c r="CT14" i="22" s="1"/>
  <c r="CU14" i="22" s="1"/>
  <c r="CV14" i="22" s="1"/>
  <c r="CW14" i="22" s="1"/>
  <c r="CO60" i="22"/>
  <c r="CM60" i="22"/>
  <c r="CK60" i="22"/>
  <c r="CI60" i="22"/>
  <c r="CO59" i="22"/>
  <c r="CN59" i="22"/>
  <c r="CM59" i="22"/>
  <c r="CL59" i="22"/>
  <c r="CK59" i="22"/>
  <c r="CJ59" i="22"/>
  <c r="CI59" i="22"/>
  <c r="CO58" i="22"/>
  <c r="CM58" i="22"/>
  <c r="CK58" i="22"/>
  <c r="CI58" i="22"/>
  <c r="CO57" i="22"/>
  <c r="CN57" i="22"/>
  <c r="CM57" i="22"/>
  <c r="CL57" i="22"/>
  <c r="CK57" i="22"/>
  <c r="CJ57" i="22"/>
  <c r="CI57" i="22"/>
  <c r="CH60" i="22"/>
  <c r="CG60" i="22"/>
  <c r="CF60" i="22"/>
  <c r="CE60" i="22"/>
  <c r="CD60" i="22"/>
  <c r="CC60" i="22"/>
  <c r="CB60" i="22"/>
  <c r="CG59" i="22"/>
  <c r="CE59" i="22"/>
  <c r="CC59" i="22"/>
  <c r="CG58" i="22"/>
  <c r="CF58" i="22"/>
  <c r="CE58" i="22"/>
  <c r="CC58" i="22"/>
  <c r="CB58" i="22"/>
  <c r="CG57" i="22"/>
  <c r="CE57" i="22"/>
  <c r="CC57" i="22"/>
  <c r="CA60" i="22"/>
  <c r="BY60" i="22"/>
  <c r="BW60" i="22"/>
  <c r="BU60" i="22"/>
  <c r="CA59" i="22"/>
  <c r="BZ59" i="22"/>
  <c r="BY59" i="22"/>
  <c r="BX59" i="22"/>
  <c r="BW59" i="22"/>
  <c r="BV59" i="22"/>
  <c r="BU59" i="22"/>
  <c r="CA58" i="22"/>
  <c r="BY58" i="22"/>
  <c r="BW58" i="22"/>
  <c r="BU58" i="22"/>
  <c r="CA57" i="22"/>
  <c r="BY57" i="22"/>
  <c r="BX57" i="22"/>
  <c r="BW57" i="22"/>
  <c r="BU57" i="22"/>
  <c r="BT60" i="22"/>
  <c r="BS60" i="22"/>
  <c r="BR60" i="22"/>
  <c r="BQ60" i="22"/>
  <c r="BP60" i="22"/>
  <c r="BO60" i="22"/>
  <c r="BN60" i="22"/>
  <c r="BS59" i="22"/>
  <c r="BQ59" i="22"/>
  <c r="BO59" i="22"/>
  <c r="BT58" i="22"/>
  <c r="BS58" i="22"/>
  <c r="BR58" i="22"/>
  <c r="BQ58" i="22"/>
  <c r="BP58" i="22"/>
  <c r="BO58" i="22"/>
  <c r="BN58" i="22"/>
  <c r="BS57" i="22"/>
  <c r="BQ57" i="22"/>
  <c r="BO57" i="22"/>
  <c r="BI60" i="22"/>
  <c r="BL59" i="22"/>
  <c r="BH59" i="22"/>
  <c r="BK58" i="22"/>
  <c r="BG58" i="22"/>
  <c r="BJ57" i="22"/>
  <c r="BF57" i="22"/>
  <c r="BD60" i="22"/>
  <c r="BB58" i="22"/>
  <c r="BA57" i="22"/>
  <c r="AS60" i="22"/>
  <c r="AQ58" i="22"/>
  <c r="AO59" i="22"/>
  <c r="AM57" i="22"/>
  <c r="AD59" i="22"/>
  <c r="AG57" i="22"/>
  <c r="AF57" i="22"/>
  <c r="AC57" i="22"/>
  <c r="AA59" i="22"/>
  <c r="Y57" i="22"/>
  <c r="T60" i="22"/>
  <c r="S60" i="22"/>
  <c r="R60" i="22"/>
  <c r="Q60" i="22"/>
  <c r="P60" i="22"/>
  <c r="O60" i="22"/>
  <c r="N60" i="22"/>
  <c r="T59" i="22"/>
  <c r="S59" i="22"/>
  <c r="R59" i="22"/>
  <c r="Q59" i="22"/>
  <c r="P59" i="22"/>
  <c r="O59" i="22"/>
  <c r="N59" i="22"/>
  <c r="T58" i="22"/>
  <c r="S58" i="22"/>
  <c r="R58" i="22"/>
  <c r="Q58" i="22"/>
  <c r="P58" i="22"/>
  <c r="O58" i="22"/>
  <c r="N58" i="22"/>
  <c r="T57" i="22"/>
  <c r="S57" i="22"/>
  <c r="R57" i="22"/>
  <c r="Q57" i="22"/>
  <c r="P57" i="22"/>
  <c r="O57" i="22"/>
  <c r="L60" i="22"/>
  <c r="K60" i="22"/>
  <c r="J60" i="22"/>
  <c r="I60" i="22"/>
  <c r="H60" i="22"/>
  <c r="G60" i="22"/>
  <c r="L59" i="22"/>
  <c r="K59" i="22"/>
  <c r="J59" i="22"/>
  <c r="I59" i="22"/>
  <c r="H59" i="22"/>
  <c r="G59" i="22"/>
  <c r="L58" i="22"/>
  <c r="K58" i="22"/>
  <c r="J58" i="22"/>
  <c r="I58" i="22"/>
  <c r="H58" i="22"/>
  <c r="G58" i="22"/>
  <c r="F58" i="22"/>
  <c r="L57" i="22"/>
  <c r="J57" i="22"/>
  <c r="H57" i="22"/>
  <c r="CO15" i="22"/>
  <c r="CN15" i="22"/>
  <c r="CM15" i="22"/>
  <c r="CK15" i="22"/>
  <c r="CJ15" i="22"/>
  <c r="CI15" i="22"/>
  <c r="CG15" i="22"/>
  <c r="CF15" i="22"/>
  <c r="CE15" i="22"/>
  <c r="CD15" i="22"/>
  <c r="CC15" i="22"/>
  <c r="CB15" i="22"/>
  <c r="CA15" i="22"/>
  <c r="BZ15" i="22"/>
  <c r="BY15" i="22"/>
  <c r="BX15" i="22"/>
  <c r="BW15" i="22"/>
  <c r="BV15" i="22"/>
  <c r="BU15" i="22"/>
  <c r="BT15" i="22"/>
  <c r="BS15" i="22"/>
  <c r="BR15" i="22"/>
  <c r="BQ15" i="22"/>
  <c r="BP15" i="22"/>
  <c r="BO15" i="22"/>
  <c r="BN15" i="22"/>
  <c r="BK15" i="22"/>
  <c r="BG15" i="22"/>
  <c r="AR15" i="22"/>
  <c r="AB15" i="22"/>
  <c r="T15" i="22"/>
  <c r="S15" i="22"/>
  <c r="R15" i="22"/>
  <c r="Q15" i="22"/>
  <c r="P15" i="22"/>
  <c r="O15" i="22"/>
  <c r="L15" i="22"/>
  <c r="K15" i="22"/>
  <c r="J15" i="22"/>
  <c r="I15" i="22"/>
  <c r="H15" i="22"/>
  <c r="G15" i="22"/>
  <c r="CJ14" i="22"/>
  <c r="CK14" i="22" s="1"/>
  <c r="CL14" i="22" s="1"/>
  <c r="CM14" i="22" s="1"/>
  <c r="CN14" i="22" s="1"/>
  <c r="CO14" i="22" s="1"/>
  <c r="BG14" i="22"/>
  <c r="BH14" i="22" s="1"/>
  <c r="BI14" i="22" s="1"/>
  <c r="BJ14" i="22" s="1"/>
  <c r="BK14" i="22" s="1"/>
  <c r="BL14" i="22" s="1"/>
  <c r="AR14" i="22"/>
  <c r="AS14" i="22" s="1"/>
  <c r="AT14" i="22" s="1"/>
  <c r="AU14" i="22" s="1"/>
  <c r="AV14" i="22" s="1"/>
  <c r="AW14" i="22" s="1"/>
  <c r="AK14" i="22"/>
  <c r="AL14" i="22" s="1"/>
  <c r="AM14" i="22" s="1"/>
  <c r="AN14" i="22" s="1"/>
  <c r="AO14" i="22" s="1"/>
  <c r="AP14" i="22" s="1"/>
  <c r="O14" i="22"/>
  <c r="P14" i="22" s="1"/>
  <c r="Q14" i="22" s="1"/>
  <c r="R14" i="22" s="1"/>
  <c r="S14" i="22" s="1"/>
  <c r="T14" i="22" s="1"/>
  <c r="G14" i="22"/>
  <c r="H14" i="22" s="1"/>
  <c r="I14" i="22" s="1"/>
  <c r="J14" i="22" s="1"/>
  <c r="K14" i="22" s="1"/>
  <c r="L14" i="22" s="1"/>
  <c r="AI60" i="14"/>
  <c r="AE60" i="14"/>
  <c r="AJ60" i="14"/>
  <c r="AG60" i="14"/>
  <c r="AF60" i="14"/>
  <c r="AI59" i="14"/>
  <c r="AH59" i="14"/>
  <c r="AE59" i="14"/>
  <c r="AD59" i="14"/>
  <c r="AJ59" i="14"/>
  <c r="AF59" i="14"/>
  <c r="AI58" i="14"/>
  <c r="AH58" i="14"/>
  <c r="AG58" i="14"/>
  <c r="AE58" i="14"/>
  <c r="AD58" i="14"/>
  <c r="AJ57" i="14"/>
  <c r="AG57" i="14"/>
  <c r="AF57" i="14"/>
  <c r="AJ15" i="14"/>
  <c r="AI15" i="14"/>
  <c r="AH57" i="14"/>
  <c r="AF15" i="14"/>
  <c r="AE15" i="14"/>
  <c r="AD57" i="14"/>
  <c r="AA60" i="14"/>
  <c r="Z60" i="14"/>
  <c r="W60" i="14"/>
  <c r="AB59" i="14"/>
  <c r="Y59" i="14"/>
  <c r="X59" i="14"/>
  <c r="AA58" i="14"/>
  <c r="Z58" i="14"/>
  <c r="W58" i="14"/>
  <c r="AB57" i="14"/>
  <c r="Y57" i="14"/>
  <c r="X57" i="14"/>
  <c r="Z15" i="14"/>
  <c r="V57" i="14"/>
  <c r="F60" i="14"/>
  <c r="F59" i="14"/>
  <c r="F58" i="14"/>
  <c r="F57" i="14"/>
  <c r="AH60" i="14"/>
  <c r="AD60" i="14"/>
  <c r="AB60" i="14"/>
  <c r="Y60" i="14"/>
  <c r="X60" i="14"/>
  <c r="V60" i="14"/>
  <c r="AG59" i="14"/>
  <c r="AA59" i="14"/>
  <c r="Z59" i="14"/>
  <c r="W59" i="14"/>
  <c r="V59" i="14"/>
  <c r="AJ58" i="14"/>
  <c r="AF58" i="14"/>
  <c r="AB58" i="14"/>
  <c r="Y58" i="14"/>
  <c r="X58" i="14"/>
  <c r="V58" i="14"/>
  <c r="AI57" i="14"/>
  <c r="AE57" i="14"/>
  <c r="AA57" i="14"/>
  <c r="Z57" i="14"/>
  <c r="W57" i="14"/>
  <c r="AG15" i="14"/>
  <c r="AA15" i="14"/>
  <c r="W15" i="14"/>
  <c r="AD14" i="14"/>
  <c r="AE14" i="14" s="1"/>
  <c r="AF14" i="14" s="1"/>
  <c r="AG14" i="14" s="1"/>
  <c r="AH14" i="14" s="1"/>
  <c r="AI14" i="14" s="1"/>
  <c r="AJ14" i="14" s="1"/>
  <c r="W14" i="14"/>
  <c r="X14" i="14" s="1"/>
  <c r="Y14" i="14" s="1"/>
  <c r="Z14" i="14" s="1"/>
  <c r="AA14" i="14" s="1"/>
  <c r="AB14" i="14" s="1"/>
  <c r="FF60" i="22" l="1"/>
  <c r="FN60" i="22"/>
  <c r="EU15" i="22"/>
  <c r="EQ15" i="22"/>
  <c r="DJ58" i="22"/>
  <c r="DQ57" i="22"/>
  <c r="DT15" i="22"/>
  <c r="DR57" i="22"/>
  <c r="EH57" i="22"/>
  <c r="DN15" i="22"/>
  <c r="ED15" i="22"/>
  <c r="EG57" i="22"/>
  <c r="DZ58" i="22"/>
  <c r="DI57" i="22"/>
  <c r="DY57" i="22"/>
  <c r="EO57" i="22"/>
  <c r="CR15" i="22"/>
  <c r="CT15" i="22"/>
  <c r="CV15" i="22"/>
  <c r="DG57" i="22"/>
  <c r="DK57" i="22"/>
  <c r="DO57" i="22"/>
  <c r="DS57" i="22"/>
  <c r="DW57" i="22"/>
  <c r="EA57" i="22"/>
  <c r="EE57" i="22"/>
  <c r="EI57" i="22"/>
  <c r="EM57" i="22"/>
  <c r="EJ15" i="22"/>
  <c r="DD15" i="22"/>
  <c r="DA15" i="22"/>
  <c r="DE15" i="22"/>
  <c r="CZ15" i="22"/>
  <c r="DB15" i="22"/>
  <c r="CQ15" i="22"/>
  <c r="CU15" i="22"/>
  <c r="CS15" i="22"/>
  <c r="CW15" i="22"/>
  <c r="BF15" i="22"/>
  <c r="BJ15" i="22"/>
  <c r="BI57" i="22"/>
  <c r="BH15" i="22"/>
  <c r="BL15" i="22"/>
  <c r="V15" i="22"/>
  <c r="V57" i="22"/>
  <c r="Z15" i="22"/>
  <c r="Z57" i="22"/>
  <c r="AD57" i="22"/>
  <c r="AD15" i="22"/>
  <c r="AL57" i="22"/>
  <c r="AL15" i="22"/>
  <c r="AX15" i="22"/>
  <c r="AX57" i="22"/>
  <c r="BB15" i="22"/>
  <c r="BB57" i="22"/>
  <c r="AO58" i="22"/>
  <c r="AO15" i="22"/>
  <c r="AW58" i="22"/>
  <c r="AW15" i="22"/>
  <c r="W15" i="22"/>
  <c r="AA15" i="22"/>
  <c r="AE57" i="22"/>
  <c r="AI57" i="22"/>
  <c r="AM15" i="22"/>
  <c r="AQ15" i="22"/>
  <c r="AU15" i="22"/>
  <c r="AY15" i="22"/>
  <c r="BC15" i="22"/>
  <c r="X57" i="22"/>
  <c r="AB57" i="22"/>
  <c r="AR57" i="22"/>
  <c r="AV57" i="22"/>
  <c r="AZ57" i="22"/>
  <c r="BD57" i="22"/>
  <c r="AL58" i="22"/>
  <c r="AP58" i="22"/>
  <c r="AT58" i="22"/>
  <c r="AE58" i="22"/>
  <c r="AI58" i="22"/>
  <c r="AM58" i="22"/>
  <c r="X58" i="22"/>
  <c r="AB58" i="22"/>
  <c r="AF58" i="22"/>
  <c r="AZ58" i="22"/>
  <c r="BD58" i="22"/>
  <c r="Y59" i="22"/>
  <c r="AC59" i="22"/>
  <c r="AG59" i="22"/>
  <c r="BA59" i="22"/>
  <c r="V59" i="22"/>
  <c r="Z59" i="22"/>
  <c r="AT59" i="22"/>
  <c r="AX59" i="22"/>
  <c r="BB59" i="22"/>
  <c r="AM59" i="22"/>
  <c r="AQ59" i="22"/>
  <c r="AU59" i="22"/>
  <c r="AC60" i="22"/>
  <c r="AG60" i="22"/>
  <c r="AK60" i="22"/>
  <c r="AO60" i="22"/>
  <c r="V60" i="22"/>
  <c r="Z60" i="22"/>
  <c r="AD60" i="22"/>
  <c r="AH60" i="22"/>
  <c r="AX60" i="22"/>
  <c r="BB60" i="22"/>
  <c r="W60" i="22"/>
  <c r="AA60" i="22"/>
  <c r="AQ60" i="22"/>
  <c r="AU60" i="22"/>
  <c r="AY60" i="22"/>
  <c r="BC60" i="22"/>
  <c r="AJ15" i="22"/>
  <c r="AC58" i="22"/>
  <c r="AH57" i="22"/>
  <c r="AH15" i="22"/>
  <c r="AP57" i="22"/>
  <c r="AP15" i="22"/>
  <c r="Y58" i="22"/>
  <c r="Y15" i="22"/>
  <c r="AK58" i="22"/>
  <c r="AK15" i="22"/>
  <c r="AS58" i="22"/>
  <c r="AS15" i="22"/>
  <c r="BA58" i="22"/>
  <c r="BA15" i="22"/>
  <c r="AN15" i="22"/>
  <c r="AG58" i="22"/>
  <c r="AT57" i="22"/>
  <c r="W57" i="22"/>
  <c r="AA57" i="22"/>
  <c r="AY57" i="22"/>
  <c r="BC57" i="22"/>
  <c r="AE15" i="22"/>
  <c r="AI15" i="22"/>
  <c r="N57" i="22"/>
  <c r="F15" i="22"/>
  <c r="AD15" i="14"/>
  <c r="AH15" i="14"/>
  <c r="X15" i="14"/>
  <c r="AB15" i="14"/>
  <c r="Y15" i="14"/>
  <c r="V15" i="14"/>
  <c r="N12" i="36" l="1"/>
  <c r="N13" i="36"/>
  <c r="O14" i="36"/>
  <c r="P14" i="36" s="1"/>
  <c r="Q14" i="36" s="1"/>
  <c r="R14" i="36" s="1"/>
  <c r="S14" i="36" s="1"/>
  <c r="T14" i="36" s="1"/>
  <c r="G14" i="36"/>
  <c r="H14" i="36" s="1"/>
  <c r="I14" i="36" s="1"/>
  <c r="J14" i="36" s="1"/>
  <c r="K14" i="36" s="1"/>
  <c r="L14" i="36" s="1"/>
  <c r="C11" i="36"/>
  <c r="C9" i="36"/>
  <c r="C8" i="36"/>
  <c r="C7" i="36"/>
  <c r="C6" i="36"/>
  <c r="C5" i="36"/>
  <c r="P58" i="36" l="1"/>
  <c r="R58" i="36"/>
  <c r="L58" i="36"/>
  <c r="K60" i="36"/>
  <c r="S59" i="36"/>
  <c r="P59" i="36"/>
  <c r="H57" i="36"/>
  <c r="H15" i="36"/>
  <c r="J57" i="36"/>
  <c r="J15" i="36"/>
  <c r="R60" i="36"/>
  <c r="Q60" i="36"/>
  <c r="T57" i="36"/>
  <c r="T15" i="36"/>
  <c r="S57" i="36"/>
  <c r="S15" i="36"/>
  <c r="G59" i="36"/>
  <c r="K58" i="36"/>
  <c r="F58" i="36"/>
  <c r="F60" i="36"/>
  <c r="H60" i="36"/>
  <c r="R59" i="36"/>
  <c r="T59" i="36"/>
  <c r="I57" i="36"/>
  <c r="I15" i="36"/>
  <c r="G57" i="36"/>
  <c r="G15" i="36"/>
  <c r="S60" i="36"/>
  <c r="N57" i="36"/>
  <c r="N15" i="36"/>
  <c r="K59" i="36"/>
  <c r="H59" i="36"/>
  <c r="O58" i="36"/>
  <c r="S58" i="36"/>
  <c r="I58" i="36"/>
  <c r="J58" i="36"/>
  <c r="G60" i="36"/>
  <c r="L60" i="36"/>
  <c r="N59" i="36"/>
  <c r="Q59" i="36"/>
  <c r="L57" i="36"/>
  <c r="L15" i="36"/>
  <c r="K57" i="36"/>
  <c r="K15" i="36"/>
  <c r="N60" i="36"/>
  <c r="P60" i="36"/>
  <c r="Q57" i="36"/>
  <c r="Q15" i="36"/>
  <c r="R57" i="36"/>
  <c r="R15" i="36"/>
  <c r="J59" i="36"/>
  <c r="L59" i="36"/>
  <c r="Q58" i="36"/>
  <c r="T58" i="36"/>
  <c r="N58" i="36"/>
  <c r="H58" i="36"/>
  <c r="G58" i="36"/>
  <c r="J60" i="36"/>
  <c r="I60" i="36"/>
  <c r="O59" i="36"/>
  <c r="F57" i="36"/>
  <c r="F15" i="36"/>
  <c r="O60" i="36"/>
  <c r="T60" i="36"/>
  <c r="P57" i="36"/>
  <c r="P15" i="36"/>
  <c r="O57" i="36"/>
  <c r="O15" i="36"/>
  <c r="F59" i="36"/>
  <c r="I59" i="36"/>
  <c r="AD14" i="21" l="1"/>
  <c r="AE14" i="21" s="1"/>
  <c r="AF14" i="21" s="1"/>
  <c r="AG14" i="21" s="1"/>
  <c r="AH14" i="21" s="1"/>
  <c r="AI14" i="21" s="1"/>
  <c r="AJ14" i="21" s="1"/>
  <c r="W14" i="21"/>
  <c r="X14" i="21" s="1"/>
  <c r="Y14" i="21" s="1"/>
  <c r="Z14" i="21" s="1"/>
  <c r="AA14" i="21" s="1"/>
  <c r="AB14" i="21" s="1"/>
  <c r="O14" i="35"/>
  <c r="P14" i="35" s="1"/>
  <c r="Q14" i="35" s="1"/>
  <c r="R14" i="35" s="1"/>
  <c r="S14" i="35" s="1"/>
  <c r="T14" i="35" s="1"/>
  <c r="O14" i="16"/>
  <c r="P14" i="16" s="1"/>
  <c r="Q14" i="16" s="1"/>
  <c r="R14" i="16" s="1"/>
  <c r="S14" i="16" s="1"/>
  <c r="T14" i="16" s="1"/>
  <c r="AD14" i="10"/>
  <c r="AE14" i="10" s="1"/>
  <c r="AF14" i="10" s="1"/>
  <c r="AG14" i="10" s="1"/>
  <c r="AH14" i="10" s="1"/>
  <c r="AI14" i="10" s="1"/>
  <c r="AJ14" i="10" s="1"/>
  <c r="W14" i="10"/>
  <c r="X14" i="10" s="1"/>
  <c r="Y14" i="10" s="1"/>
  <c r="Z14" i="10" s="1"/>
  <c r="AA14" i="10" s="1"/>
  <c r="AB14" i="10" s="1"/>
  <c r="C11" i="22" l="1"/>
  <c r="C10" i="22"/>
  <c r="C9" i="22"/>
  <c r="C8" i="22"/>
  <c r="C7" i="22"/>
  <c r="C6" i="22"/>
  <c r="C11" i="21"/>
  <c r="C10" i="21"/>
  <c r="C9" i="21"/>
  <c r="C8" i="21"/>
  <c r="C7" i="21"/>
  <c r="C6" i="21"/>
  <c r="C11" i="35"/>
  <c r="C10" i="35"/>
  <c r="C9" i="35"/>
  <c r="C8" i="35"/>
  <c r="C7" i="35"/>
  <c r="C6" i="35"/>
  <c r="C11" i="16"/>
  <c r="C10" i="16"/>
  <c r="C9" i="16"/>
  <c r="C8" i="16"/>
  <c r="C7" i="16"/>
  <c r="C6" i="16"/>
  <c r="C9" i="14"/>
  <c r="C10" i="14"/>
  <c r="C11" i="14"/>
  <c r="C6" i="14"/>
  <c r="C7" i="14"/>
  <c r="N14" i="21" l="1"/>
  <c r="N14" i="14"/>
  <c r="Y59" i="10" l="1"/>
  <c r="V59" i="21"/>
  <c r="W59" i="21"/>
  <c r="AA60" i="21"/>
  <c r="X60" i="21"/>
  <c r="AE60" i="21"/>
  <c r="AD57" i="21"/>
  <c r="AD15" i="21"/>
  <c r="V15" i="21"/>
  <c r="V57" i="21"/>
  <c r="W60" i="21"/>
  <c r="AD60" i="21"/>
  <c r="AF57" i="21"/>
  <c r="AF15" i="21"/>
  <c r="AF58" i="21"/>
  <c r="Z58" i="21"/>
  <c r="W58" i="21"/>
  <c r="AE59" i="21"/>
  <c r="AG59" i="21"/>
  <c r="AA57" i="21"/>
  <c r="AA15" i="21"/>
  <c r="Y57" i="21"/>
  <c r="Y15" i="21"/>
  <c r="AB60" i="21"/>
  <c r="Y59" i="21"/>
  <c r="X57" i="21"/>
  <c r="X15" i="21"/>
  <c r="V60" i="21"/>
  <c r="AG60" i="21"/>
  <c r="AH60" i="21"/>
  <c r="AH57" i="21"/>
  <c r="AH15" i="21"/>
  <c r="AE57" i="21"/>
  <c r="AE15" i="21"/>
  <c r="AH58" i="21"/>
  <c r="AE58" i="21"/>
  <c r="AB58" i="21"/>
  <c r="AA58" i="21"/>
  <c r="AJ59" i="21"/>
  <c r="AB15" i="21"/>
  <c r="AB57" i="21"/>
  <c r="AJ60" i="21"/>
  <c r="AG57" i="21"/>
  <c r="AG15" i="21"/>
  <c r="AA59" i="21"/>
  <c r="AB59" i="21"/>
  <c r="X59" i="21"/>
  <c r="Z59" i="21"/>
  <c r="Z57" i="21"/>
  <c r="Z15" i="21"/>
  <c r="W57" i="21"/>
  <c r="W15" i="21"/>
  <c r="Y60" i="21"/>
  <c r="Z60" i="21"/>
  <c r="AI60" i="21"/>
  <c r="AF60" i="21"/>
  <c r="AJ57" i="21"/>
  <c r="AJ15" i="21"/>
  <c r="AI15" i="21"/>
  <c r="AI57" i="21"/>
  <c r="AJ58" i="21"/>
  <c r="AI58" i="21"/>
  <c r="V58" i="21"/>
  <c r="Y58" i="21"/>
  <c r="AD59" i="21"/>
  <c r="AF59" i="21"/>
  <c r="AD58" i="21"/>
  <c r="AG58" i="21"/>
  <c r="X58" i="21"/>
  <c r="AI59" i="21"/>
  <c r="AH59" i="21"/>
  <c r="R60" i="35"/>
  <c r="N59" i="35"/>
  <c r="S59" i="35"/>
  <c r="Q58" i="35"/>
  <c r="S58" i="35"/>
  <c r="S60" i="35"/>
  <c r="N57" i="35"/>
  <c r="N15" i="35"/>
  <c r="T57" i="35"/>
  <c r="T15" i="35"/>
  <c r="O60" i="35"/>
  <c r="T59" i="35"/>
  <c r="P58" i="35"/>
  <c r="P59" i="35"/>
  <c r="R58" i="35"/>
  <c r="R57" i="35"/>
  <c r="R15" i="35"/>
  <c r="O15" i="35"/>
  <c r="O57" i="35"/>
  <c r="N60" i="35"/>
  <c r="T60" i="35"/>
  <c r="Q59" i="35"/>
  <c r="N58" i="35"/>
  <c r="Q60" i="35"/>
  <c r="P60" i="35"/>
  <c r="R59" i="35"/>
  <c r="O59" i="35"/>
  <c r="T58" i="35"/>
  <c r="O58" i="35"/>
  <c r="S57" i="35"/>
  <c r="S15" i="35"/>
  <c r="Q57" i="35"/>
  <c r="Q15" i="35"/>
  <c r="P57" i="35"/>
  <c r="P15" i="35"/>
  <c r="Q60" i="16"/>
  <c r="P57" i="16"/>
  <c r="P15" i="16"/>
  <c r="R15" i="16"/>
  <c r="R57" i="16"/>
  <c r="Q58" i="16"/>
  <c r="O58" i="16"/>
  <c r="T59" i="16"/>
  <c r="S59" i="16"/>
  <c r="N60" i="16"/>
  <c r="T57" i="16"/>
  <c r="T15" i="16"/>
  <c r="R58" i="16"/>
  <c r="S58" i="16"/>
  <c r="P59" i="16"/>
  <c r="R60" i="16"/>
  <c r="O60" i="16"/>
  <c r="T60" i="16"/>
  <c r="S60" i="16"/>
  <c r="S57" i="16"/>
  <c r="S15" i="16"/>
  <c r="Q57" i="16"/>
  <c r="Q15" i="16"/>
  <c r="N58" i="16"/>
  <c r="R59" i="16"/>
  <c r="Q59" i="16"/>
  <c r="P60" i="16"/>
  <c r="O57" i="16"/>
  <c r="O15" i="16"/>
  <c r="N15" i="16"/>
  <c r="N57" i="16"/>
  <c r="P58" i="16"/>
  <c r="T58" i="16"/>
  <c r="N59" i="16"/>
  <c r="O59" i="16"/>
  <c r="X59" i="10"/>
  <c r="AI57" i="10"/>
  <c r="AI15" i="10"/>
  <c r="AJ60" i="10"/>
  <c r="AD60" i="10"/>
  <c r="AF58" i="10"/>
  <c r="AJ58" i="10"/>
  <c r="AA57" i="10"/>
  <c r="AA15" i="10"/>
  <c r="Y57" i="10"/>
  <c r="Y15" i="10"/>
  <c r="W60" i="10"/>
  <c r="Z60" i="10"/>
  <c r="X58" i="10"/>
  <c r="AA59" i="10"/>
  <c r="AH59" i="10"/>
  <c r="AF57" i="10"/>
  <c r="AF15" i="10"/>
  <c r="W59" i="10"/>
  <c r="AF59" i="10"/>
  <c r="AH60" i="10"/>
  <c r="AD58" i="10"/>
  <c r="AB57" i="10"/>
  <c r="AB15" i="10"/>
  <c r="AA60" i="10"/>
  <c r="W58" i="10"/>
  <c r="Y58" i="10"/>
  <c r="AG57" i="10"/>
  <c r="AG15" i="10"/>
  <c r="AJ57" i="10"/>
  <c r="AJ15" i="10"/>
  <c r="Z59" i="10"/>
  <c r="AD57" i="10"/>
  <c r="AD15" i="10"/>
  <c r="AG59" i="10"/>
  <c r="AH57" i="10"/>
  <c r="AH15" i="10"/>
  <c r="AB59" i="10"/>
  <c r="AI59" i="10"/>
  <c r="AG60" i="10"/>
  <c r="AG58" i="10"/>
  <c r="V15" i="10"/>
  <c r="V57" i="10"/>
  <c r="AE15" i="10"/>
  <c r="AE57" i="10"/>
  <c r="V59" i="10"/>
  <c r="AE59" i="10"/>
  <c r="AJ59" i="10"/>
  <c r="AF60" i="10"/>
  <c r="AI58" i="10"/>
  <c r="AH58" i="10"/>
  <c r="W57" i="10"/>
  <c r="W15" i="10"/>
  <c r="Z57" i="10"/>
  <c r="Z15" i="10"/>
  <c r="Y60" i="10"/>
  <c r="X60" i="10"/>
  <c r="AA58" i="10"/>
  <c r="V58" i="10"/>
  <c r="AD59" i="10"/>
  <c r="AE60" i="10"/>
  <c r="AI60" i="10"/>
  <c r="AE58" i="10"/>
  <c r="X57" i="10"/>
  <c r="X15" i="10"/>
  <c r="AB60" i="10"/>
  <c r="V60" i="10"/>
  <c r="AB58" i="10"/>
  <c r="Z58" i="10"/>
  <c r="N14" i="10"/>
  <c r="O14" i="10" l="1"/>
  <c r="P14" i="10" s="1"/>
  <c r="Q14" i="10" s="1"/>
  <c r="R14" i="10" s="1"/>
  <c r="S14" i="10" s="1"/>
  <c r="T14" i="10" s="1"/>
  <c r="G14" i="10"/>
  <c r="H14" i="10" s="1"/>
  <c r="I14" i="10" s="1"/>
  <c r="J14" i="10" s="1"/>
  <c r="K14" i="10" s="1"/>
  <c r="L14" i="10" s="1"/>
  <c r="C5" i="22" l="1"/>
  <c r="C5" i="21"/>
  <c r="G14" i="35"/>
  <c r="H14" i="35" s="1"/>
  <c r="I14" i="35" s="1"/>
  <c r="J14" i="35" s="1"/>
  <c r="K14" i="35" s="1"/>
  <c r="L14" i="35" s="1"/>
  <c r="G14" i="16"/>
  <c r="H14" i="16" s="1"/>
  <c r="I14" i="16" s="1"/>
  <c r="J14" i="16" s="1"/>
  <c r="K14" i="16" s="1"/>
  <c r="L14" i="16" s="1"/>
  <c r="C8" i="14"/>
  <c r="C5" i="35"/>
  <c r="C5" i="16"/>
  <c r="C5" i="14"/>
  <c r="F58" i="10" l="1"/>
  <c r="H58" i="10"/>
  <c r="G14" i="14"/>
  <c r="H14" i="14" s="1"/>
  <c r="I14" i="14" s="1"/>
  <c r="J14" i="14" s="1"/>
  <c r="K14" i="14" s="1"/>
  <c r="L14" i="14" s="1"/>
  <c r="O14" i="14"/>
  <c r="P14" i="14" s="1"/>
  <c r="Q14" i="14" s="1"/>
  <c r="R14" i="14" s="1"/>
  <c r="S14" i="14" s="1"/>
  <c r="T14" i="14" s="1"/>
  <c r="O14" i="21"/>
  <c r="P14" i="21" s="1"/>
  <c r="Q14" i="21" s="1"/>
  <c r="R14" i="21" s="1"/>
  <c r="S14" i="21" s="1"/>
  <c r="T14" i="21" s="1"/>
  <c r="G14" i="21"/>
  <c r="H14" i="21" s="1"/>
  <c r="I14" i="21" s="1"/>
  <c r="J14" i="21" s="1"/>
  <c r="K14" i="21" s="1"/>
  <c r="L14" i="21" s="1"/>
  <c r="F60" i="10" l="1"/>
  <c r="F57" i="10"/>
  <c r="F59" i="10"/>
  <c r="R59" i="10"/>
  <c r="I58" i="10"/>
  <c r="G58" i="10"/>
  <c r="K58" i="10"/>
  <c r="R57" i="10"/>
  <c r="R15" i="10"/>
  <c r="P57" i="10"/>
  <c r="P15" i="10"/>
  <c r="N58" i="10"/>
  <c r="N59" i="10"/>
  <c r="S59" i="10"/>
  <c r="H15" i="10"/>
  <c r="H57" i="10"/>
  <c r="J60" i="10"/>
  <c r="N60" i="10"/>
  <c r="S60" i="10"/>
  <c r="J59" i="10"/>
  <c r="L59" i="10"/>
  <c r="T15" i="10"/>
  <c r="T57" i="10"/>
  <c r="R58" i="10"/>
  <c r="G60" i="10"/>
  <c r="H60" i="10"/>
  <c r="R60" i="10"/>
  <c r="P60" i="10"/>
  <c r="G59" i="10"/>
  <c r="Q15" i="10"/>
  <c r="Q57" i="10"/>
  <c r="Q58" i="10"/>
  <c r="P59" i="10"/>
  <c r="I57" i="10"/>
  <c r="I15" i="10"/>
  <c r="L15" i="10"/>
  <c r="L57" i="10"/>
  <c r="J58" i="10"/>
  <c r="L58" i="10"/>
  <c r="O57" i="10"/>
  <c r="O15" i="10"/>
  <c r="T58" i="10"/>
  <c r="O58" i="10"/>
  <c r="Q59" i="10"/>
  <c r="T59" i="10"/>
  <c r="G57" i="10"/>
  <c r="G15" i="10"/>
  <c r="F15" i="10"/>
  <c r="K60" i="10"/>
  <c r="Q60" i="10"/>
  <c r="T60" i="10"/>
  <c r="H59" i="10"/>
  <c r="I59" i="10"/>
  <c r="N15" i="10"/>
  <c r="N57" i="10"/>
  <c r="S57" i="10"/>
  <c r="S15" i="10"/>
  <c r="P58" i="10"/>
  <c r="S58" i="10"/>
  <c r="O59" i="10"/>
  <c r="K15" i="10"/>
  <c r="K57" i="10"/>
  <c r="J57" i="10"/>
  <c r="J15" i="10"/>
  <c r="L60" i="10"/>
  <c r="I60" i="10"/>
  <c r="O60" i="10"/>
  <c r="K59" i="10"/>
  <c r="I58" i="16" l="1"/>
  <c r="K58" i="16"/>
  <c r="K15" i="35"/>
  <c r="K57" i="35"/>
  <c r="J59" i="35"/>
  <c r="H58" i="35"/>
  <c r="G58" i="35"/>
  <c r="G15" i="35"/>
  <c r="G57" i="35"/>
  <c r="J57" i="35"/>
  <c r="J15" i="35"/>
  <c r="J58" i="35"/>
  <c r="K58" i="35"/>
  <c r="I15" i="35"/>
  <c r="I57" i="35"/>
  <c r="H15" i="35"/>
  <c r="H57" i="35"/>
  <c r="F59" i="35"/>
  <c r="F60" i="35"/>
  <c r="F58" i="35"/>
  <c r="L15" i="35"/>
  <c r="L57" i="35"/>
  <c r="I60" i="35"/>
  <c r="J60" i="35"/>
  <c r="L58" i="35"/>
  <c r="I58" i="35"/>
  <c r="F57" i="35"/>
  <c r="F15" i="35"/>
  <c r="K59" i="35"/>
  <c r="H59" i="35"/>
  <c r="K60" i="35"/>
  <c r="H60" i="35"/>
  <c r="I59" i="35"/>
  <c r="G59" i="35"/>
  <c r="L59" i="35"/>
  <c r="G60" i="35"/>
  <c r="L60" i="35"/>
  <c r="F58" i="16"/>
  <c r="F15" i="16"/>
  <c r="F57" i="16"/>
  <c r="L15" i="16"/>
  <c r="L57" i="16"/>
  <c r="I59" i="16"/>
  <c r="K59" i="16"/>
  <c r="G60" i="16"/>
  <c r="J58" i="16"/>
  <c r="G15" i="16"/>
  <c r="G57" i="16"/>
  <c r="H59" i="16"/>
  <c r="F60" i="16"/>
  <c r="H58" i="16"/>
  <c r="F59" i="16"/>
  <c r="K60" i="16"/>
  <c r="L58" i="16"/>
  <c r="G58" i="16"/>
  <c r="I15" i="16"/>
  <c r="I57" i="16"/>
  <c r="K57" i="16"/>
  <c r="K15" i="16"/>
  <c r="J59" i="16"/>
  <c r="L59" i="16"/>
  <c r="I60" i="16"/>
  <c r="H60" i="16"/>
  <c r="J57" i="16"/>
  <c r="J15" i="16"/>
  <c r="H15" i="16"/>
  <c r="H57" i="16"/>
  <c r="G59" i="16"/>
  <c r="J60" i="16"/>
  <c r="L60" i="16"/>
  <c r="S59" i="21" l="1"/>
  <c r="L60" i="14"/>
  <c r="I59" i="14"/>
  <c r="R57" i="21"/>
  <c r="R15" i="21"/>
  <c r="N59" i="21"/>
  <c r="F60" i="21"/>
  <c r="G60" i="21"/>
  <c r="I59" i="21"/>
  <c r="L59" i="21"/>
  <c r="N60" i="21"/>
  <c r="S58" i="21"/>
  <c r="R58" i="21"/>
  <c r="K57" i="21"/>
  <c r="K15" i="21"/>
  <c r="I57" i="21"/>
  <c r="I15" i="21"/>
  <c r="F58" i="21"/>
  <c r="S15" i="21"/>
  <c r="S57" i="21"/>
  <c r="T57" i="21"/>
  <c r="T15" i="21"/>
  <c r="Q15" i="21"/>
  <c r="Q57" i="21"/>
  <c r="Q59" i="21"/>
  <c r="H60" i="21"/>
  <c r="K60" i="21"/>
  <c r="K59" i="21"/>
  <c r="R60" i="21"/>
  <c r="P60" i="21"/>
  <c r="N58" i="21"/>
  <c r="P58" i="21"/>
  <c r="G15" i="21"/>
  <c r="G57" i="21"/>
  <c r="F15" i="21"/>
  <c r="F57" i="21"/>
  <c r="G58" i="21"/>
  <c r="K58" i="21"/>
  <c r="N57" i="21"/>
  <c r="N15" i="21"/>
  <c r="P15" i="21"/>
  <c r="P57" i="21"/>
  <c r="O59" i="21"/>
  <c r="P59" i="21"/>
  <c r="L60" i="21"/>
  <c r="I60" i="21"/>
  <c r="F59" i="21"/>
  <c r="J59" i="21"/>
  <c r="Q60" i="21"/>
  <c r="T60" i="21"/>
  <c r="T58" i="21"/>
  <c r="Q58" i="21"/>
  <c r="H15" i="21"/>
  <c r="H57" i="21"/>
  <c r="J15" i="21"/>
  <c r="J57" i="21"/>
  <c r="J58" i="21"/>
  <c r="H58" i="21"/>
  <c r="O15" i="21"/>
  <c r="O57" i="21"/>
  <c r="R59" i="21"/>
  <c r="T59" i="21"/>
  <c r="J60" i="21"/>
  <c r="G59" i="21"/>
  <c r="H59" i="21"/>
  <c r="O60" i="21"/>
  <c r="S60" i="21"/>
  <c r="O58" i="21"/>
  <c r="L15" i="21"/>
  <c r="L57" i="21"/>
  <c r="I58" i="21"/>
  <c r="L58" i="21"/>
  <c r="H15" i="14"/>
  <c r="H57" i="14"/>
  <c r="P60" i="14"/>
  <c r="H60" i="14"/>
  <c r="I60" i="14"/>
  <c r="J60" i="14"/>
  <c r="F15" i="14"/>
  <c r="G15" i="14"/>
  <c r="G57" i="14"/>
  <c r="L59" i="14"/>
  <c r="O59" i="14"/>
  <c r="P59" i="14"/>
  <c r="O60" i="14"/>
  <c r="N15" i="14"/>
  <c r="N57" i="14"/>
  <c r="Q15" i="14"/>
  <c r="Q57" i="14"/>
  <c r="L58" i="14"/>
  <c r="P58" i="14"/>
  <c r="N60" i="14"/>
  <c r="J58" i="14"/>
  <c r="G58" i="14"/>
  <c r="R58" i="14"/>
  <c r="Q58" i="14"/>
  <c r="P57" i="14"/>
  <c r="P15" i="14"/>
  <c r="K60" i="14"/>
  <c r="I57" i="14"/>
  <c r="I15" i="14"/>
  <c r="G59" i="14"/>
  <c r="R59" i="14"/>
  <c r="N59" i="14"/>
  <c r="T60" i="14"/>
  <c r="Q60" i="14"/>
  <c r="S57" i="14"/>
  <c r="S15" i="14"/>
  <c r="T57" i="14"/>
  <c r="T15" i="14"/>
  <c r="K58" i="14"/>
  <c r="H58" i="14"/>
  <c r="S58" i="14"/>
  <c r="T58" i="14"/>
  <c r="J57" i="14"/>
  <c r="J15" i="14"/>
  <c r="K59" i="14"/>
  <c r="S59" i="14"/>
  <c r="R57" i="14"/>
  <c r="R15" i="14"/>
  <c r="G60" i="14"/>
  <c r="K57" i="14"/>
  <c r="K15" i="14"/>
  <c r="L15" i="14"/>
  <c r="L57" i="14"/>
  <c r="H59" i="14"/>
  <c r="J59" i="14"/>
  <c r="Q59" i="14"/>
  <c r="T59" i="14"/>
  <c r="R60" i="14"/>
  <c r="S60" i="14"/>
  <c r="O57" i="14"/>
  <c r="O15" i="14"/>
  <c r="I58" i="14"/>
  <c r="N58" i="14"/>
  <c r="O58" i="14"/>
</calcChain>
</file>

<file path=xl/sharedStrings.xml><?xml version="1.0" encoding="utf-8"?>
<sst xmlns="http://schemas.openxmlformats.org/spreadsheetml/2006/main" count="1610" uniqueCount="156">
  <si>
    <t>Region</t>
  </si>
  <si>
    <t>England</t>
  </si>
  <si>
    <t>-</t>
  </si>
  <si>
    <t>North</t>
  </si>
  <si>
    <t>Midlands &amp; East</t>
  </si>
  <si>
    <t>London</t>
  </si>
  <si>
    <t>South</t>
  </si>
  <si>
    <t>111AE6</t>
  </si>
  <si>
    <t>111AE7</t>
  </si>
  <si>
    <t>111AE3</t>
  </si>
  <si>
    <t>111AE2</t>
  </si>
  <si>
    <t>111AC5</t>
  </si>
  <si>
    <t>111AF1</t>
  </si>
  <si>
    <t>111AA5</t>
  </si>
  <si>
    <t>111AF2</t>
  </si>
  <si>
    <t>111AE5</t>
  </si>
  <si>
    <t>111AD8</t>
  </si>
  <si>
    <t>111AE8</t>
  </si>
  <si>
    <t>111AB2</t>
  </si>
  <si>
    <t>111AA9</t>
  </si>
  <si>
    <t>111AA7</t>
  </si>
  <si>
    <t>111AA6</t>
  </si>
  <si>
    <t>111AC8</t>
  </si>
  <si>
    <t>111AA2</t>
  </si>
  <si>
    <t>111AC7</t>
  </si>
  <si>
    <t>111AD5</t>
  </si>
  <si>
    <t>111AC3</t>
  </si>
  <si>
    <t>111AD4</t>
  </si>
  <si>
    <t>111AC6</t>
  </si>
  <si>
    <t>111AA4</t>
  </si>
  <si>
    <t>111AD6</t>
  </si>
  <si>
    <t>111AB4</t>
  </si>
  <si>
    <t>111AE9</t>
  </si>
  <si>
    <t>111AD7</t>
  </si>
  <si>
    <t>111AC4</t>
  </si>
  <si>
    <t>111AC2</t>
  </si>
  <si>
    <t>111AC9</t>
  </si>
  <si>
    <t>111AD9</t>
  </si>
  <si>
    <t>111AE1</t>
  </si>
  <si>
    <t>111AA1</t>
  </si>
  <si>
    <t>111AF4</t>
  </si>
  <si>
    <t>NORTH REGION</t>
  </si>
  <si>
    <t>MIDLANDS AND EAST REGION</t>
  </si>
  <si>
    <t>LONDON REGION</t>
  </si>
  <si>
    <t>SOUTH REGION</t>
  </si>
  <si>
    <t>Provider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</si>
  <si>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</si>
  <si>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</si>
  <si>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</si>
  <si>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</si>
  <si>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</si>
  <si>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</si>
  <si>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</si>
  <si>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</si>
  <si>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</si>
  <si>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Code</t>
  </si>
  <si>
    <t>Ian Kay - i.kay@nhs.net</t>
  </si>
  <si>
    <t>NHS 111 weekly situation report</t>
  </si>
  <si>
    <t>NHS 111 area name</t>
  </si>
  <si>
    <t>Ambulance dispatches</t>
  </si>
  <si>
    <t>Recommended to attend A&amp;E</t>
  </si>
  <si>
    <t>Recommended to attend primary and community care</t>
  </si>
  <si>
    <t>Recommended to attend other service</t>
  </si>
  <si>
    <t>Not recommended to attend other service</t>
  </si>
  <si>
    <t>Calls where person triaged</t>
  </si>
  <si>
    <t>Calls offered</t>
  </si>
  <si>
    <t>Calls where person offered call back</t>
  </si>
  <si>
    <t>Eng</t>
  </si>
  <si>
    <t>Dispositions at end of 111 telephone call</t>
  </si>
  <si>
    <t>* denotes not available.</t>
  </si>
  <si>
    <t>Calls answered</t>
  </si>
  <si>
    <t>Calls back within 10 minutes</t>
  </si>
  <si>
    <t>Calls answered, and of these, how many within 60 seconds</t>
  </si>
  <si>
    <t>Calls offered, and how many abandoned after at least 30 seconds waiting</t>
  </si>
  <si>
    <t>Calls abandoned after at least 30 seconds waiting</t>
  </si>
  <si>
    <t>Calls answered within 60 Seconds</t>
  </si>
  <si>
    <t>Calls triaged</t>
  </si>
  <si>
    <t>Calls back offered, and how many made within 10 minutes</t>
  </si>
  <si>
    <t>Weekly situation report part B: NHS 111</t>
  </si>
  <si>
    <t>111AF8</t>
  </si>
  <si>
    <t>North West inc Blackpool NHS 111</t>
  </si>
  <si>
    <t>North East England NHS 111</t>
  </si>
  <si>
    <t>Lincolnshire NHS 111</t>
  </si>
  <si>
    <t>Nottinghamshire NHS 111</t>
  </si>
  <si>
    <t>Hertfordshire NHS 111</t>
  </si>
  <si>
    <t>Suffolk NHS 111</t>
  </si>
  <si>
    <t>North Essex NHS 111</t>
  </si>
  <si>
    <t>South Essex NHS 111</t>
  </si>
  <si>
    <t>Northamptonshire NHS 111</t>
  </si>
  <si>
    <t>Milton Keynes NHS 111</t>
  </si>
  <si>
    <t>Staffordshire NHS 111</t>
  </si>
  <si>
    <t>West Midlands NHS 111</t>
  </si>
  <si>
    <t>Inner North West London NHS 111</t>
  </si>
  <si>
    <t>Hillingdon London NHS 111</t>
  </si>
  <si>
    <t>111AG5</t>
  </si>
  <si>
    <t>South West London NHS 111</t>
  </si>
  <si>
    <t>North West London NHS 111</t>
  </si>
  <si>
    <t>North Central London NHS 111</t>
  </si>
  <si>
    <t>Outer North East London NHS 111</t>
  </si>
  <si>
    <t>South East London NHS 111</t>
  </si>
  <si>
    <t>Isle Of Wight NHS 111</t>
  </si>
  <si>
    <t>Oxfordshire NHS 111</t>
  </si>
  <si>
    <t>Mainland Ship NHS 111</t>
  </si>
  <si>
    <t>Buckinghamshire NHS 111</t>
  </si>
  <si>
    <t>Berkshire NHS 111</t>
  </si>
  <si>
    <t>111AG6</t>
  </si>
  <si>
    <t>South East Coast exc East Kent NHS 111</t>
  </si>
  <si>
    <t>111AG4</t>
  </si>
  <si>
    <t>East Kent NHS 111</t>
  </si>
  <si>
    <t>Dorset NHS 111</t>
  </si>
  <si>
    <t>Somerset NHS 111</t>
  </si>
  <si>
    <t>Cornwall NHS 111</t>
  </si>
  <si>
    <t>Devon NHS 111</t>
  </si>
  <si>
    <t>Calls answered within 60 secs</t>
  </si>
  <si>
    <t>No calls answered</t>
  </si>
  <si>
    <t>No of abandoned calls</t>
  </si>
  <si>
    <t>Total calls offered</t>
  </si>
  <si>
    <t>No calls triaged</t>
  </si>
  <si>
    <t>Calls transfered to clinical advisor</t>
  </si>
  <si>
    <t>Calls back within 10 min</t>
  </si>
  <si>
    <t>Person offered call back</t>
  </si>
  <si>
    <t>Specification for these NHS 111 data items:</t>
  </si>
  <si>
    <t>www.england.nhs.uk/statistics/statistical-work-areas/nhs-111-minimum-data-set</t>
  </si>
  <si>
    <t>Calls transferred to or answered by a clinical advisor</t>
  </si>
  <si>
    <t>Published - Provisional</t>
  </si>
  <si>
    <t>Calls to a CAS clinician</t>
  </si>
  <si>
    <t>Calls transferred to or answered by a clinical advisor (using NHS Pathways)</t>
  </si>
  <si>
    <t xml:space="preserve">Calls transferred to or answered by a clinician, within the Clinical Assessment Service </t>
  </si>
  <si>
    <t>Calls to a clinician</t>
  </si>
  <si>
    <t>They are subject to testing in terms of their volatility and ability to meet customer needs, and may change markedly as providers develop their calculation methods.</t>
  </si>
  <si>
    <r>
      <t xml:space="preserve">Published - Provisional </t>
    </r>
    <r>
      <rPr>
        <vertAlign val="superscript"/>
        <sz val="10"/>
        <rFont val="Verdana"/>
        <family val="2"/>
      </rPr>
      <t>1</t>
    </r>
  </si>
  <si>
    <r>
      <rPr>
        <vertAlign val="superscript"/>
        <sz val="10"/>
        <rFont val="Verdana"/>
        <family val="2"/>
      </rPr>
      <t>1</t>
    </r>
    <r>
      <rPr>
        <sz val="10"/>
        <rFont val="Verdana"/>
        <family val="2"/>
      </rPr>
      <t xml:space="preserve"> The statistics on calls dealt with by any clinician (item 5.22 in the Minimum Data Set Guidance specification at www.england.nhs.uk/statistics/statistical-work-areas/nhs-111-minimum-data-set) are experimental statistics.</t>
    </r>
  </si>
  <si>
    <t>More information on experimental statistics is at:</t>
  </si>
  <si>
    <t>www.ons.gov.uk/methodology/methodologytopicsandstatisticalconcepts/guidetoexperimentalstatistics</t>
  </si>
  <si>
    <t>Yorkshire And Humber NHS 111</t>
  </si>
  <si>
    <t>111AG7</t>
  </si>
  <si>
    <t>Luton &amp; Bedfordshire NHS 111</t>
  </si>
  <si>
    <t>Derbyshire NHS 111</t>
  </si>
  <si>
    <t>111AG8</t>
  </si>
  <si>
    <t>Norfolk including Great Yarmouth and Waveney NHS 111</t>
  </si>
  <si>
    <t>Cambridgeshire &amp; Peterborough NHS 111</t>
  </si>
  <si>
    <t>Leicestershire &amp; Rutland NHS 111</t>
  </si>
  <si>
    <t>East London &amp; City NHS 111</t>
  </si>
  <si>
    <t>Banes &amp; Wiltshire NHS 111</t>
  </si>
  <si>
    <t>Bristol, North Somerset &amp; South Gloucestershire NHS 111</t>
  </si>
  <si>
    <t>Gloucestershire &amp; Swindon NHS 111</t>
  </si>
  <si>
    <t>20 November 2017 to 3 December 2017</t>
  </si>
  <si>
    <t>7 December 2017</t>
  </si>
  <si>
    <t>Recommended to contact primary care</t>
  </si>
  <si>
    <t>Recommended to dental</t>
  </si>
  <si>
    <t>Recommended to pharmacy</t>
  </si>
  <si>
    <t>Given health information</t>
  </si>
  <si>
    <t>Recommended home Care</t>
  </si>
  <si>
    <t>Recommended non clinical</t>
  </si>
  <si>
    <t>Recommended to speak to primary care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</si>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</sst>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;[Red]\-#,##0;\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2"/>
      <color rgb="FF0068C6"/>
      <name val="Verdana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u/>
      <sz val="10"/>
      <color rgb="FF0000FF"/>
      <name val="Verdana"/>
      <family val="2"/>
    </font>
    <font>
      <vertAlign val="superscript"/>
      <sz val="10"/>
      <name val="Verdana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0" borderId="45" applyNumberFormat="0" applyFill="0" applyAlignment="0" applyProtection="0"/>
    <xf numFmtId="0" fontId="15" fillId="0" borderId="4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47" applyNumberFormat="0" applyAlignment="0" applyProtection="0"/>
    <xf numFmtId="0" fontId="20" fillId="7" borderId="48" applyNumberFormat="0" applyAlignment="0" applyProtection="0"/>
    <xf numFmtId="0" fontId="21" fillId="7" borderId="47" applyNumberFormat="0" applyAlignment="0" applyProtection="0"/>
    <xf numFmtId="0" fontId="22" fillId="0" borderId="49" applyNumberFormat="0" applyFill="0" applyAlignment="0" applyProtection="0"/>
    <xf numFmtId="0" fontId="23" fillId="8" borderId="5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2" applyNumberFormat="0" applyFill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0" borderId="0"/>
    <xf numFmtId="0" fontId="7" fillId="9" borderId="51" applyNumberFormat="0" applyFont="0" applyAlignment="0" applyProtection="0"/>
    <xf numFmtId="0" fontId="6" fillId="0" borderId="0"/>
    <xf numFmtId="0" fontId="6" fillId="9" borderId="5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5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9" borderId="51" applyNumberFormat="0" applyFont="0" applyAlignment="0" applyProtection="0"/>
    <xf numFmtId="0" fontId="4" fillId="0" borderId="0"/>
    <xf numFmtId="0" fontId="4" fillId="9" borderId="5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5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0" borderId="0"/>
    <xf numFmtId="9" fontId="8" fillId="0" borderId="0" applyFont="0" applyFill="0" applyBorder="0" applyAlignment="0" applyProtection="0"/>
    <xf numFmtId="0" fontId="3" fillId="0" borderId="0"/>
    <xf numFmtId="0" fontId="3" fillId="9" borderId="51" applyNumberFormat="0" applyFont="0" applyAlignment="0" applyProtection="0"/>
    <xf numFmtId="0" fontId="3" fillId="0" borderId="0"/>
    <xf numFmtId="0" fontId="3" fillId="9" borderId="5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5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51" applyNumberFormat="0" applyFont="0" applyAlignment="0" applyProtection="0"/>
    <xf numFmtId="0" fontId="3" fillId="0" borderId="0"/>
    <xf numFmtId="0" fontId="3" fillId="9" borderId="5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5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51" applyNumberFormat="0" applyFont="0" applyAlignment="0" applyProtection="0"/>
    <xf numFmtId="0" fontId="2" fillId="0" borderId="0"/>
    <xf numFmtId="0" fontId="2" fillId="9" borderId="5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5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51" applyNumberFormat="0" applyFont="0" applyAlignment="0" applyProtection="0"/>
    <xf numFmtId="0" fontId="2" fillId="0" borderId="0"/>
    <xf numFmtId="0" fontId="2" fillId="9" borderId="5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5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35" fillId="0" borderId="0"/>
    <xf numFmtId="0" fontId="38" fillId="0" borderId="0">
      <alignment horizontal="left"/>
    </xf>
    <xf numFmtId="0" fontId="39" fillId="0" borderId="0">
      <alignment horizontal="left" indent="1"/>
    </xf>
    <xf numFmtId="0" fontId="37" fillId="0" borderId="0" applyNumberFormat="0" applyFill="0" applyBorder="0" applyAlignment="0" applyProtection="0">
      <alignment vertical="top"/>
      <protection locked="0"/>
    </xf>
    <xf numFmtId="0" fontId="35" fillId="0" borderId="0">
      <alignment horizontal="left" vertical="top" wrapText="1" indent="2"/>
    </xf>
    <xf numFmtId="0" fontId="35" fillId="0" borderId="0">
      <alignment horizontal="left" wrapText="1" indent="1"/>
    </xf>
    <xf numFmtId="0" fontId="3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51" applyNumberFormat="0" applyFont="0" applyAlignment="0" applyProtection="0"/>
    <xf numFmtId="0" fontId="1" fillId="0" borderId="0"/>
    <xf numFmtId="0" fontId="1" fillId="9" borderId="5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5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51" applyNumberFormat="0" applyFont="0" applyAlignment="0" applyProtection="0"/>
    <xf numFmtId="0" fontId="1" fillId="0" borderId="0"/>
    <xf numFmtId="0" fontId="1" fillId="9" borderId="5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5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8" fillId="0" borderId="0"/>
    <xf numFmtId="0" fontId="8" fillId="0" borderId="0">
      <alignment horizontal="left" vertical="top" wrapText="1" indent="2"/>
    </xf>
    <xf numFmtId="0" fontId="8" fillId="0" borderId="0">
      <alignment horizontal="left" wrapText="1" indent="1"/>
    </xf>
    <xf numFmtId="43" fontId="40" fillId="0" borderId="0" applyFont="0" applyFill="0" applyBorder="0" applyAlignment="0" applyProtection="0"/>
  </cellStyleXfs>
  <cellXfs count="170">
    <xf numFmtId="0" fontId="0" fillId="0" borderId="0" xfId="0"/>
    <xf numFmtId="0" fontId="28" fillId="2" borderId="0" xfId="0" applyFont="1" applyFill="1"/>
    <xf numFmtId="0" fontId="29" fillId="2" borderId="0" xfId="0" applyFont="1" applyFill="1" applyAlignment="1">
      <alignment vertical="top"/>
    </xf>
    <xf numFmtId="0" fontId="28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/>
    <xf numFmtId="0" fontId="28" fillId="2" borderId="0" xfId="0" applyFont="1" applyFill="1" applyAlignment="1">
      <alignment vertical="top"/>
    </xf>
    <xf numFmtId="0" fontId="28" fillId="2" borderId="0" xfId="0" applyFont="1" applyFill="1" applyAlignment="1"/>
    <xf numFmtId="0" fontId="28" fillId="2" borderId="0" xfId="0" quotePrefix="1" applyFont="1" applyFill="1" applyAlignment="1"/>
    <xf numFmtId="0" fontId="31" fillId="2" borderId="0" xfId="0" applyFont="1" applyFill="1" applyAlignment="1">
      <alignment vertical="top"/>
    </xf>
    <xf numFmtId="17" fontId="31" fillId="2" borderId="0" xfId="0" applyNumberFormat="1" applyFont="1" applyFill="1" applyAlignment="1"/>
    <xf numFmtId="0" fontId="28" fillId="2" borderId="0" xfId="0" applyFont="1" applyFill="1" applyBorder="1"/>
    <xf numFmtId="0" fontId="28" fillId="2" borderId="33" xfId="0" applyFont="1" applyFill="1" applyBorder="1" applyAlignment="1"/>
    <xf numFmtId="0" fontId="28" fillId="2" borderId="19" xfId="0" applyFont="1" applyFill="1" applyBorder="1" applyAlignment="1"/>
    <xf numFmtId="0" fontId="28" fillId="2" borderId="0" xfId="0" applyFont="1" applyFill="1" applyBorder="1" applyAlignment="1"/>
    <xf numFmtId="0" fontId="28" fillId="2" borderId="27" xfId="0" applyFont="1" applyFill="1" applyBorder="1" applyAlignment="1"/>
    <xf numFmtId="0" fontId="28" fillId="0" borderId="22" xfId="0" applyFont="1" applyBorder="1"/>
    <xf numFmtId="0" fontId="28" fillId="2" borderId="31" xfId="0" applyFont="1" applyFill="1" applyBorder="1" applyAlignment="1"/>
    <xf numFmtId="0" fontId="28" fillId="2" borderId="3" xfId="0" applyFont="1" applyFill="1" applyBorder="1" applyAlignment="1"/>
    <xf numFmtId="0" fontId="28" fillId="2" borderId="29" xfId="0" applyFont="1" applyFill="1" applyBorder="1" applyAlignment="1"/>
    <xf numFmtId="0" fontId="28" fillId="2" borderId="5" xfId="0" applyFont="1" applyFill="1" applyBorder="1" applyAlignment="1"/>
    <xf numFmtId="0" fontId="28" fillId="2" borderId="7" xfId="0" applyFont="1" applyFill="1" applyBorder="1" applyAlignment="1"/>
    <xf numFmtId="0" fontId="28" fillId="2" borderId="28" xfId="0" applyFont="1" applyFill="1" applyBorder="1" applyAlignment="1"/>
    <xf numFmtId="0" fontId="28" fillId="2" borderId="35" xfId="0" applyFont="1" applyFill="1" applyBorder="1" applyAlignment="1"/>
    <xf numFmtId="0" fontId="28" fillId="2" borderId="30" xfId="0" applyFont="1" applyFill="1" applyBorder="1" applyAlignment="1"/>
    <xf numFmtId="0" fontId="28" fillId="2" borderId="1" xfId="0" applyFont="1" applyFill="1" applyBorder="1" applyAlignment="1"/>
    <xf numFmtId="0" fontId="28" fillId="2" borderId="9" xfId="0" applyFont="1" applyFill="1" applyBorder="1" applyAlignment="1"/>
    <xf numFmtId="37" fontId="28" fillId="2" borderId="21" xfId="0" applyNumberFormat="1" applyFont="1" applyFill="1" applyBorder="1" applyAlignment="1">
      <alignment horizontal="right"/>
    </xf>
    <xf numFmtId="0" fontId="33" fillId="2" borderId="0" xfId="0" applyFont="1" applyFill="1" applyAlignment="1"/>
    <xf numFmtId="17" fontId="33" fillId="2" borderId="0" xfId="0" quotePrefix="1" applyNumberFormat="1" applyFont="1" applyFill="1" applyAlignment="1"/>
    <xf numFmtId="37" fontId="28" fillId="2" borderId="18" xfId="0" applyNumberFormat="1" applyFont="1" applyFill="1" applyBorder="1" applyAlignment="1">
      <alignment horizontal="right"/>
    </xf>
    <xf numFmtId="37" fontId="28" fillId="2" borderId="19" xfId="0" applyNumberFormat="1" applyFont="1" applyFill="1" applyBorder="1" applyAlignment="1">
      <alignment horizontal="right"/>
    </xf>
    <xf numFmtId="37" fontId="28" fillId="2" borderId="0" xfId="0" applyNumberFormat="1" applyFont="1" applyFill="1" applyBorder="1" applyAlignment="1">
      <alignment horizontal="right"/>
    </xf>
    <xf numFmtId="37" fontId="28" fillId="2" borderId="22" xfId="0" applyNumberFormat="1" applyFont="1" applyFill="1" applyBorder="1" applyAlignment="1">
      <alignment horizontal="right"/>
    </xf>
    <xf numFmtId="37" fontId="28" fillId="2" borderId="28" xfId="0" applyNumberFormat="1" applyFont="1" applyFill="1" applyBorder="1" applyAlignment="1">
      <alignment horizontal="right"/>
    </xf>
    <xf numFmtId="37" fontId="28" fillId="2" borderId="3" xfId="0" applyNumberFormat="1" applyFont="1" applyFill="1" applyBorder="1" applyAlignment="1">
      <alignment horizontal="right"/>
    </xf>
    <xf numFmtId="37" fontId="28" fillId="2" borderId="29" xfId="0" applyNumberFormat="1" applyFont="1" applyFill="1" applyBorder="1" applyAlignment="1">
      <alignment horizontal="right"/>
    </xf>
    <xf numFmtId="37" fontId="28" fillId="2" borderId="5" xfId="0" applyNumberFormat="1" applyFont="1" applyFill="1" applyBorder="1" applyAlignment="1">
      <alignment horizontal="right"/>
    </xf>
    <xf numFmtId="37" fontId="28" fillId="2" borderId="30" xfId="0" applyNumberFormat="1" applyFont="1" applyFill="1" applyBorder="1" applyAlignment="1">
      <alignment horizontal="right"/>
    </xf>
    <xf numFmtId="37" fontId="28" fillId="2" borderId="1" xfId="0" applyNumberFormat="1" applyFont="1" applyFill="1" applyBorder="1" applyAlignment="1">
      <alignment horizontal="right"/>
    </xf>
    <xf numFmtId="37" fontId="28" fillId="2" borderId="35" xfId="0" applyNumberFormat="1" applyFont="1" applyFill="1" applyBorder="1" applyAlignment="1">
      <alignment horizontal="right"/>
    </xf>
    <xf numFmtId="37" fontId="28" fillId="2" borderId="31" xfId="0" applyNumberFormat="1" applyFont="1" applyFill="1" applyBorder="1" applyAlignment="1">
      <alignment horizontal="right"/>
    </xf>
    <xf numFmtId="37" fontId="28" fillId="2" borderId="7" xfId="0" applyNumberFormat="1" applyFont="1" applyFill="1" applyBorder="1" applyAlignment="1">
      <alignment horizontal="right"/>
    </xf>
    <xf numFmtId="37" fontId="28" fillId="2" borderId="42" xfId="0" applyNumberFormat="1" applyFont="1" applyFill="1" applyBorder="1" applyAlignment="1">
      <alignment horizontal="right"/>
    </xf>
    <xf numFmtId="37" fontId="28" fillId="2" borderId="6" xfId="0" applyNumberFormat="1" applyFont="1" applyFill="1" applyBorder="1" applyAlignment="1">
      <alignment horizontal="right"/>
    </xf>
    <xf numFmtId="37" fontId="28" fillId="2" borderId="32" xfId="0" applyNumberFormat="1" applyFont="1" applyFill="1" applyBorder="1" applyAlignment="1">
      <alignment horizontal="right"/>
    </xf>
    <xf numFmtId="37" fontId="28" fillId="2" borderId="9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 vertical="center"/>
    </xf>
    <xf numFmtId="16" fontId="28" fillId="2" borderId="24" xfId="0" applyNumberFormat="1" applyFont="1" applyFill="1" applyBorder="1" applyAlignment="1">
      <alignment horizontal="center"/>
    </xf>
    <xf numFmtId="16" fontId="28" fillId="2" borderId="18" xfId="0" applyNumberFormat="1" applyFont="1" applyFill="1" applyBorder="1" applyAlignment="1">
      <alignment horizontal="center"/>
    </xf>
    <xf numFmtId="16" fontId="28" fillId="2" borderId="19" xfId="0" applyNumberFormat="1" applyFont="1" applyFill="1" applyBorder="1" applyAlignment="1">
      <alignment horizontal="center"/>
    </xf>
    <xf numFmtId="37" fontId="28" fillId="2" borderId="24" xfId="0" applyNumberFormat="1" applyFont="1" applyFill="1" applyBorder="1" applyAlignment="1">
      <alignment horizontal="right"/>
    </xf>
    <xf numFmtId="0" fontId="28" fillId="2" borderId="34" xfId="0" applyFont="1" applyFill="1" applyBorder="1" applyAlignment="1"/>
    <xf numFmtId="37" fontId="28" fillId="2" borderId="17" xfId="0" applyNumberFormat="1" applyFont="1" applyFill="1" applyBorder="1" applyAlignment="1">
      <alignment horizontal="right"/>
    </xf>
    <xf numFmtId="37" fontId="28" fillId="2" borderId="25" xfId="0" applyNumberFormat="1" applyFont="1" applyFill="1" applyBorder="1" applyAlignment="1">
      <alignment horizontal="right"/>
    </xf>
    <xf numFmtId="37" fontId="28" fillId="2" borderId="10" xfId="0" applyNumberFormat="1" applyFont="1" applyFill="1" applyBorder="1" applyAlignment="1">
      <alignment horizontal="right"/>
    </xf>
    <xf numFmtId="37" fontId="28" fillId="2" borderId="55" xfId="0" applyNumberFormat="1" applyFont="1" applyFill="1" applyBorder="1" applyAlignment="1">
      <alignment horizontal="right"/>
    </xf>
    <xf numFmtId="37" fontId="28" fillId="2" borderId="56" xfId="0" applyNumberFormat="1" applyFont="1" applyFill="1" applyBorder="1" applyAlignment="1">
      <alignment horizontal="right"/>
    </xf>
    <xf numFmtId="37" fontId="28" fillId="2" borderId="57" xfId="0" applyNumberFormat="1" applyFont="1" applyFill="1" applyBorder="1" applyAlignment="1">
      <alignment horizontal="right"/>
    </xf>
    <xf numFmtId="37" fontId="28" fillId="2" borderId="58" xfId="0" applyNumberFormat="1" applyFont="1" applyFill="1" applyBorder="1" applyAlignment="1">
      <alignment horizontal="right"/>
    </xf>
    <xf numFmtId="37" fontId="28" fillId="2" borderId="11" xfId="0" applyNumberFormat="1" applyFont="1" applyFill="1" applyBorder="1" applyAlignment="1">
      <alignment horizontal="right"/>
    </xf>
    <xf numFmtId="37" fontId="28" fillId="2" borderId="34" xfId="0" applyNumberFormat="1" applyFont="1" applyFill="1" applyBorder="1" applyAlignment="1">
      <alignment horizontal="right"/>
    </xf>
    <xf numFmtId="0" fontId="28" fillId="0" borderId="0" xfId="0" applyFont="1" applyAlignment="1"/>
    <xf numFmtId="0" fontId="29" fillId="2" borderId="0" xfId="0" applyFont="1" applyFill="1" applyAlignment="1"/>
    <xf numFmtId="0" fontId="28" fillId="2" borderId="21" xfId="0" applyFont="1" applyFill="1" applyBorder="1" applyAlignment="1"/>
    <xf numFmtId="0" fontId="28" fillId="2" borderId="22" xfId="0" applyFont="1" applyFill="1" applyBorder="1" applyAlignment="1"/>
    <xf numFmtId="0" fontId="28" fillId="2" borderId="25" xfId="0" applyFont="1" applyFill="1" applyBorder="1" applyAlignment="1"/>
    <xf numFmtId="0" fontId="28" fillId="2" borderId="2" xfId="0" applyFont="1" applyFill="1" applyBorder="1" applyAlignment="1"/>
    <xf numFmtId="0" fontId="28" fillId="2" borderId="10" xfId="0" applyFont="1" applyFill="1" applyBorder="1" applyAlignment="1"/>
    <xf numFmtId="0" fontId="28" fillId="2" borderId="8" xfId="0" applyFont="1" applyFill="1" applyBorder="1" applyAlignment="1"/>
    <xf numFmtId="0" fontId="28" fillId="2" borderId="11" xfId="0" applyFont="1" applyFill="1" applyBorder="1" applyAlignment="1"/>
    <xf numFmtId="37" fontId="28" fillId="2" borderId="0" xfId="0" applyNumberFormat="1" applyFont="1" applyFill="1"/>
    <xf numFmtId="37" fontId="28" fillId="2" borderId="0" xfId="0" applyNumberFormat="1" applyFont="1" applyFill="1" applyBorder="1"/>
    <xf numFmtId="37" fontId="28" fillId="2" borderId="2" xfId="0" applyNumberFormat="1" applyFont="1" applyFill="1" applyBorder="1" applyAlignment="1">
      <alignment horizontal="right"/>
    </xf>
    <xf numFmtId="37" fontId="28" fillId="2" borderId="4" xfId="0" applyNumberFormat="1" applyFont="1" applyFill="1" applyBorder="1" applyAlignment="1">
      <alignment horizontal="right"/>
    </xf>
    <xf numFmtId="37" fontId="28" fillId="2" borderId="43" xfId="0" applyNumberFormat="1" applyFont="1" applyFill="1" applyBorder="1" applyAlignment="1">
      <alignment horizontal="right"/>
    </xf>
    <xf numFmtId="37" fontId="28" fillId="2" borderId="8" xfId="0" applyNumberFormat="1" applyFont="1" applyFill="1" applyBorder="1" applyAlignment="1">
      <alignment horizontal="right"/>
    </xf>
    <xf numFmtId="164" fontId="28" fillId="2" borderId="21" xfId="387" applyNumberFormat="1" applyFont="1" applyFill="1" applyBorder="1" applyAlignment="1">
      <alignment horizontal="right"/>
    </xf>
    <xf numFmtId="164" fontId="28" fillId="2" borderId="22" xfId="387" applyNumberFormat="1" applyFont="1" applyFill="1" applyBorder="1" applyAlignment="1">
      <alignment horizontal="right"/>
    </xf>
    <xf numFmtId="164" fontId="28" fillId="2" borderId="25" xfId="387" applyNumberFormat="1" applyFont="1" applyFill="1" applyBorder="1" applyAlignment="1">
      <alignment horizontal="right"/>
    </xf>
    <xf numFmtId="164" fontId="28" fillId="2" borderId="2" xfId="387" applyNumberFormat="1" applyFont="1" applyFill="1" applyBorder="1" applyAlignment="1">
      <alignment horizontal="right"/>
    </xf>
    <xf numFmtId="164" fontId="28" fillId="2" borderId="3" xfId="387" applyNumberFormat="1" applyFont="1" applyFill="1" applyBorder="1" applyAlignment="1">
      <alignment horizontal="right"/>
    </xf>
    <xf numFmtId="164" fontId="28" fillId="2" borderId="10" xfId="387" applyNumberFormat="1" applyFont="1" applyFill="1" applyBorder="1" applyAlignment="1">
      <alignment horizontal="right"/>
    </xf>
    <xf numFmtId="164" fontId="28" fillId="2" borderId="8" xfId="387" applyNumberFormat="1" applyFont="1" applyFill="1" applyBorder="1" applyAlignment="1">
      <alignment horizontal="right"/>
    </xf>
    <xf numFmtId="164" fontId="28" fillId="2" borderId="9" xfId="387" applyNumberFormat="1" applyFont="1" applyFill="1" applyBorder="1" applyAlignment="1">
      <alignment horizontal="right"/>
    </xf>
    <xf numFmtId="164" fontId="28" fillId="2" borderId="11" xfId="387" applyNumberFormat="1" applyFont="1" applyFill="1" applyBorder="1" applyAlignment="1">
      <alignment horizontal="right"/>
    </xf>
    <xf numFmtId="0" fontId="41" fillId="2" borderId="0" xfId="0" applyFont="1" applyFill="1" applyAlignment="1"/>
    <xf numFmtId="0" fontId="29" fillId="2" borderId="0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/>
    <xf numFmtId="0" fontId="28" fillId="2" borderId="17" xfId="0" applyFont="1" applyFill="1" applyBorder="1" applyAlignment="1"/>
    <xf numFmtId="0" fontId="32" fillId="0" borderId="25" xfId="0" applyFont="1" applyBorder="1"/>
    <xf numFmtId="0" fontId="32" fillId="2" borderId="10" xfId="0" applyFont="1" applyFill="1" applyBorder="1" applyAlignment="1">
      <alignment horizontal="left" vertical="center"/>
    </xf>
    <xf numFmtId="0" fontId="32" fillId="2" borderId="55" xfId="0" applyFont="1" applyFill="1" applyBorder="1" applyAlignment="1">
      <alignment horizontal="left" vertical="center"/>
    </xf>
    <xf numFmtId="0" fontId="32" fillId="2" borderId="57" xfId="0" applyFont="1" applyFill="1" applyBorder="1" applyAlignment="1"/>
    <xf numFmtId="0" fontId="32" fillId="2" borderId="10" xfId="0" applyFont="1" applyFill="1" applyBorder="1" applyAlignment="1"/>
    <xf numFmtId="0" fontId="32" fillId="2" borderId="58" xfId="0" applyFont="1" applyFill="1" applyBorder="1" applyAlignment="1"/>
    <xf numFmtId="0" fontId="32" fillId="2" borderId="55" xfId="0" applyFont="1" applyFill="1" applyBorder="1" applyAlignment="1"/>
    <xf numFmtId="0" fontId="32" fillId="2" borderId="56" xfId="0" applyFont="1" applyFill="1" applyBorder="1" applyAlignment="1"/>
    <xf numFmtId="0" fontId="32" fillId="2" borderId="63" xfId="0" applyFont="1" applyFill="1" applyBorder="1" applyAlignment="1"/>
    <xf numFmtId="0" fontId="41" fillId="2" borderId="0" xfId="0" applyFont="1" applyFill="1"/>
    <xf numFmtId="37" fontId="28" fillId="2" borderId="64" xfId="0" applyNumberFormat="1" applyFont="1" applyFill="1" applyBorder="1" applyAlignment="1">
      <alignment horizontal="right"/>
    </xf>
    <xf numFmtId="0" fontId="28" fillId="2" borderId="64" xfId="0" applyFont="1" applyFill="1" applyBorder="1" applyAlignment="1"/>
    <xf numFmtId="0" fontId="41" fillId="2" borderId="0" xfId="0" applyFont="1" applyFill="1" applyBorder="1" applyAlignment="1"/>
    <xf numFmtId="37" fontId="42" fillId="2" borderId="0" xfId="1" applyNumberFormat="1" applyFont="1" applyFill="1" applyBorder="1" applyAlignment="1" applyProtection="1"/>
    <xf numFmtId="0" fontId="33" fillId="2" borderId="0" xfId="0" applyFont="1" applyFill="1" applyBorder="1" applyAlignment="1"/>
    <xf numFmtId="0" fontId="28" fillId="2" borderId="0" xfId="0" applyFont="1" applyFill="1" applyBorder="1" applyAlignment="1">
      <alignment vertical="top"/>
    </xf>
    <xf numFmtId="17" fontId="33" fillId="2" borderId="0" xfId="0" quotePrefix="1" applyNumberFormat="1" applyFont="1" applyFill="1" applyBorder="1" applyAlignment="1"/>
    <xf numFmtId="0" fontId="41" fillId="2" borderId="0" xfId="0" applyFont="1" applyFill="1" applyBorder="1"/>
    <xf numFmtId="0" fontId="42" fillId="2" borderId="0" xfId="1" applyFont="1" applyFill="1" applyAlignment="1" applyProtection="1"/>
    <xf numFmtId="0" fontId="10" fillId="2" borderId="0" xfId="0" applyFont="1" applyFill="1"/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28" fillId="2" borderId="18" xfId="0" applyNumberFormat="1" applyFont="1" applyFill="1" applyBorder="1" applyAlignment="1">
      <alignment horizontal="right"/>
    </xf>
    <xf numFmtId="165" fontId="28" fillId="2" borderId="19" xfId="0" applyNumberFormat="1" applyFont="1" applyFill="1" applyBorder="1" applyAlignment="1">
      <alignment horizontal="right"/>
    </xf>
    <xf numFmtId="165" fontId="28" fillId="2" borderId="24" xfId="0" applyNumberFormat="1" applyFont="1" applyFill="1" applyBorder="1" applyAlignment="1">
      <alignment horizontal="right"/>
    </xf>
    <xf numFmtId="165" fontId="28" fillId="2" borderId="0" xfId="0" applyNumberFormat="1" applyFont="1" applyFill="1" applyBorder="1" applyAlignment="1">
      <alignment horizontal="right"/>
    </xf>
    <xf numFmtId="165" fontId="28" fillId="2" borderId="20" xfId="0" applyNumberFormat="1" applyFont="1" applyFill="1" applyBorder="1" applyAlignment="1">
      <alignment horizontal="right"/>
    </xf>
    <xf numFmtId="165" fontId="28" fillId="2" borderId="34" xfId="0" applyNumberFormat="1" applyFont="1" applyFill="1" applyBorder="1" applyAlignment="1">
      <alignment horizontal="right"/>
    </xf>
    <xf numFmtId="165" fontId="28" fillId="2" borderId="21" xfId="0" applyNumberFormat="1" applyFont="1" applyFill="1" applyBorder="1" applyAlignment="1">
      <alignment horizontal="right"/>
    </xf>
    <xf numFmtId="165" fontId="28" fillId="2" borderId="22" xfId="0" applyNumberFormat="1" applyFont="1" applyFill="1" applyBorder="1" applyAlignment="1">
      <alignment horizontal="right"/>
    </xf>
    <xf numFmtId="165" fontId="28" fillId="2" borderId="23" xfId="0" applyNumberFormat="1" applyFont="1" applyFill="1" applyBorder="1" applyAlignment="1">
      <alignment horizontal="right"/>
    </xf>
    <xf numFmtId="165" fontId="28" fillId="2" borderId="25" xfId="0" applyNumberFormat="1" applyFont="1" applyFill="1" applyBorder="1" applyAlignment="1">
      <alignment horizontal="right"/>
    </xf>
    <xf numFmtId="165" fontId="28" fillId="2" borderId="42" xfId="0" applyNumberFormat="1" applyFont="1" applyFill="1" applyBorder="1" applyAlignment="1">
      <alignment horizontal="right"/>
    </xf>
    <xf numFmtId="165" fontId="28" fillId="2" borderId="35" xfId="0" applyNumberFormat="1" applyFont="1" applyFill="1" applyBorder="1" applyAlignment="1">
      <alignment horizontal="right"/>
    </xf>
    <xf numFmtId="165" fontId="28" fillId="2" borderId="36" xfId="0" applyNumberFormat="1" applyFont="1" applyFill="1" applyBorder="1" applyAlignment="1">
      <alignment horizontal="right"/>
    </xf>
    <xf numFmtId="165" fontId="28" fillId="2" borderId="58" xfId="0" applyNumberFormat="1" applyFont="1" applyFill="1" applyBorder="1" applyAlignment="1">
      <alignment horizontal="right"/>
    </xf>
    <xf numFmtId="165" fontId="28" fillId="2" borderId="29" xfId="0" applyNumberFormat="1" applyFont="1" applyFill="1" applyBorder="1" applyAlignment="1">
      <alignment horizontal="right"/>
    </xf>
    <xf numFmtId="165" fontId="28" fillId="2" borderId="5" xfId="0" applyNumberFormat="1" applyFont="1" applyFill="1" applyBorder="1" applyAlignment="1">
      <alignment horizontal="right"/>
    </xf>
    <xf numFmtId="165" fontId="28" fillId="2" borderId="14" xfId="0" applyNumberFormat="1" applyFont="1" applyFill="1" applyBorder="1" applyAlignment="1">
      <alignment horizontal="right"/>
    </xf>
    <xf numFmtId="165" fontId="28" fillId="2" borderId="55" xfId="0" applyNumberFormat="1" applyFont="1" applyFill="1" applyBorder="1" applyAlignment="1">
      <alignment horizontal="right"/>
    </xf>
    <xf numFmtId="165" fontId="28" fillId="2" borderId="30" xfId="0" applyNumberFormat="1" applyFont="1" applyFill="1" applyBorder="1" applyAlignment="1">
      <alignment horizontal="right"/>
    </xf>
    <xf numFmtId="165" fontId="28" fillId="2" borderId="1" xfId="0" applyNumberFormat="1" applyFont="1" applyFill="1" applyBorder="1" applyAlignment="1">
      <alignment horizontal="right"/>
    </xf>
    <xf numFmtId="165" fontId="28" fillId="2" borderId="12" xfId="0" applyNumberFormat="1" applyFont="1" applyFill="1" applyBorder="1" applyAlignment="1">
      <alignment horizontal="right"/>
    </xf>
    <xf numFmtId="165" fontId="28" fillId="2" borderId="56" xfId="0" applyNumberFormat="1" applyFont="1" applyFill="1" applyBorder="1" applyAlignment="1">
      <alignment horizontal="right"/>
    </xf>
    <xf numFmtId="165" fontId="28" fillId="2" borderId="31" xfId="0" applyNumberFormat="1" applyFont="1" applyFill="1" applyBorder="1" applyAlignment="1">
      <alignment horizontal="right"/>
    </xf>
    <xf numFmtId="165" fontId="28" fillId="2" borderId="7" xfId="0" applyNumberFormat="1" applyFont="1" applyFill="1" applyBorder="1" applyAlignment="1">
      <alignment horizontal="right"/>
    </xf>
    <xf numFmtId="165" fontId="28" fillId="2" borderId="15" xfId="0" applyNumberFormat="1" applyFont="1" applyFill="1" applyBorder="1" applyAlignment="1">
      <alignment horizontal="right"/>
    </xf>
    <xf numFmtId="165" fontId="28" fillId="2" borderId="57" xfId="0" applyNumberFormat="1" applyFont="1" applyFill="1" applyBorder="1" applyAlignment="1">
      <alignment horizontal="right"/>
    </xf>
    <xf numFmtId="165" fontId="28" fillId="2" borderId="28" xfId="0" applyNumberFormat="1" applyFont="1" applyFill="1" applyBorder="1" applyAlignment="1">
      <alignment horizontal="right"/>
    </xf>
    <xf numFmtId="165" fontId="28" fillId="2" borderId="3" xfId="0" applyNumberFormat="1" applyFont="1" applyFill="1" applyBorder="1" applyAlignment="1">
      <alignment horizontal="right"/>
    </xf>
    <xf numFmtId="165" fontId="28" fillId="2" borderId="13" xfId="0" applyNumberFormat="1" applyFont="1" applyFill="1" applyBorder="1" applyAlignment="1">
      <alignment horizontal="right"/>
    </xf>
    <xf numFmtId="165" fontId="28" fillId="2" borderId="10" xfId="0" applyNumberFormat="1" applyFont="1" applyFill="1" applyBorder="1" applyAlignment="1">
      <alignment horizontal="right"/>
    </xf>
    <xf numFmtId="165" fontId="28" fillId="2" borderId="32" xfId="0" applyNumberFormat="1" applyFont="1" applyFill="1" applyBorder="1" applyAlignment="1">
      <alignment horizontal="right"/>
    </xf>
    <xf numFmtId="165" fontId="28" fillId="2" borderId="9" xfId="0" applyNumberFormat="1" applyFont="1" applyFill="1" applyBorder="1" applyAlignment="1">
      <alignment horizontal="right"/>
    </xf>
    <xf numFmtId="165" fontId="28" fillId="2" borderId="16" xfId="0" applyNumberFormat="1" applyFont="1" applyFill="1" applyBorder="1" applyAlignment="1">
      <alignment horizontal="right"/>
    </xf>
    <xf numFmtId="165" fontId="28" fillId="2" borderId="11" xfId="0" applyNumberFormat="1" applyFont="1" applyFill="1" applyBorder="1" applyAlignment="1">
      <alignment horizontal="right"/>
    </xf>
    <xf numFmtId="16" fontId="28" fillId="2" borderId="0" xfId="0" applyNumberFormat="1" applyFont="1" applyFill="1" applyBorder="1" applyAlignment="1">
      <alignment horizontal="center"/>
    </xf>
    <xf numFmtId="16" fontId="28" fillId="2" borderId="34" xfId="0" applyNumberFormat="1" applyFont="1" applyFill="1" applyBorder="1" applyAlignment="1">
      <alignment horizontal="center"/>
    </xf>
    <xf numFmtId="0" fontId="44" fillId="0" borderId="0" xfId="0" applyFont="1"/>
    <xf numFmtId="0" fontId="29" fillId="2" borderId="38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/>
    </xf>
    <xf numFmtId="0" fontId="29" fillId="2" borderId="37" xfId="0" applyFont="1" applyFill="1" applyBorder="1" applyAlignment="1">
      <alignment horizontal="center"/>
    </xf>
    <xf numFmtId="0" fontId="29" fillId="2" borderId="26" xfId="0" applyFont="1" applyFill="1" applyBorder="1" applyAlignment="1">
      <alignment horizontal="center"/>
    </xf>
    <xf numFmtId="0" fontId="29" fillId="2" borderId="60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vertical="center" wrapText="1"/>
    </xf>
    <xf numFmtId="0" fontId="29" fillId="2" borderId="54" xfId="0" applyFont="1" applyFill="1" applyBorder="1" applyAlignment="1">
      <alignment horizontal="center" vertical="center" wrapText="1"/>
    </xf>
    <xf numFmtId="0" fontId="29" fillId="2" borderId="65" xfId="0" applyFont="1" applyFill="1" applyBorder="1" applyAlignment="1">
      <alignment horizontal="center" vertical="center" wrapText="1"/>
    </xf>
    <xf numFmtId="0" fontId="29" fillId="2" borderId="66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</cellXfs>
  <cellStyles count="388">
    <cellStyle name="20% - Accent1" xfId="22" builtinId="30" customBuiltin="1"/>
    <cellStyle name="20% - Accent1 2" xfId="49"/>
    <cellStyle name="20% - Accent1 2 2" xfId="94"/>
    <cellStyle name="20% - Accent1 2 2 2" xfId="181"/>
    <cellStyle name="20% - Accent1 2 2 3" xfId="265"/>
    <cellStyle name="20% - Accent1 2 2 4" xfId="357"/>
    <cellStyle name="20% - Accent1 2 3" xfId="139"/>
    <cellStyle name="20% - Accent1 2 4" xfId="223"/>
    <cellStyle name="20% - Accent1 2 5" xfId="315"/>
    <cellStyle name="20% - Accent1 3" xfId="63"/>
    <cellStyle name="20% - Accent1 3 2" xfId="108"/>
    <cellStyle name="20% - Accent1 3 2 2" xfId="195"/>
    <cellStyle name="20% - Accent1 3 2 3" xfId="279"/>
    <cellStyle name="20% - Accent1 3 2 4" xfId="371"/>
    <cellStyle name="20% - Accent1 3 3" xfId="153"/>
    <cellStyle name="20% - Accent1 3 4" xfId="237"/>
    <cellStyle name="20% - Accent1 3 5" xfId="329"/>
    <cellStyle name="20% - Accent1 4" xfId="75"/>
    <cellStyle name="20% - Accent1 4 2" xfId="165"/>
    <cellStyle name="20% - Accent1 4 3" xfId="249"/>
    <cellStyle name="20% - Accent1 4 4" xfId="341"/>
    <cellStyle name="20% - Accent1 5" xfId="121"/>
    <cellStyle name="20% - Accent1 6" xfId="207"/>
    <cellStyle name="20% - Accent1 7" xfId="299"/>
    <cellStyle name="20% - Accent2" xfId="26" builtinId="34" customBuiltin="1"/>
    <cellStyle name="20% - Accent2 2" xfId="51"/>
    <cellStyle name="20% - Accent2 2 2" xfId="96"/>
    <cellStyle name="20% - Accent2 2 2 2" xfId="183"/>
    <cellStyle name="20% - Accent2 2 2 3" xfId="267"/>
    <cellStyle name="20% - Accent2 2 2 4" xfId="359"/>
    <cellStyle name="20% - Accent2 2 3" xfId="141"/>
    <cellStyle name="20% - Accent2 2 4" xfId="225"/>
    <cellStyle name="20% - Accent2 2 5" xfId="317"/>
    <cellStyle name="20% - Accent2 3" xfId="65"/>
    <cellStyle name="20% - Accent2 3 2" xfId="110"/>
    <cellStyle name="20% - Accent2 3 2 2" xfId="197"/>
    <cellStyle name="20% - Accent2 3 2 3" xfId="281"/>
    <cellStyle name="20% - Accent2 3 2 4" xfId="373"/>
    <cellStyle name="20% - Accent2 3 3" xfId="155"/>
    <cellStyle name="20% - Accent2 3 4" xfId="239"/>
    <cellStyle name="20% - Accent2 3 5" xfId="331"/>
    <cellStyle name="20% - Accent2 4" xfId="77"/>
    <cellStyle name="20% - Accent2 4 2" xfId="167"/>
    <cellStyle name="20% - Accent2 4 3" xfId="251"/>
    <cellStyle name="20% - Accent2 4 4" xfId="343"/>
    <cellStyle name="20% - Accent2 5" xfId="123"/>
    <cellStyle name="20% - Accent2 6" xfId="209"/>
    <cellStyle name="20% - Accent2 7" xfId="301"/>
    <cellStyle name="20% - Accent3" xfId="30" builtinId="38" customBuiltin="1"/>
    <cellStyle name="20% - Accent3 2" xfId="53"/>
    <cellStyle name="20% - Accent3 2 2" xfId="98"/>
    <cellStyle name="20% - Accent3 2 2 2" xfId="185"/>
    <cellStyle name="20% - Accent3 2 2 3" xfId="269"/>
    <cellStyle name="20% - Accent3 2 2 4" xfId="361"/>
    <cellStyle name="20% - Accent3 2 3" xfId="143"/>
    <cellStyle name="20% - Accent3 2 4" xfId="227"/>
    <cellStyle name="20% - Accent3 2 5" xfId="319"/>
    <cellStyle name="20% - Accent3 3" xfId="67"/>
    <cellStyle name="20% - Accent3 3 2" xfId="112"/>
    <cellStyle name="20% - Accent3 3 2 2" xfId="199"/>
    <cellStyle name="20% - Accent3 3 2 3" xfId="283"/>
    <cellStyle name="20% - Accent3 3 2 4" xfId="375"/>
    <cellStyle name="20% - Accent3 3 3" xfId="157"/>
    <cellStyle name="20% - Accent3 3 4" xfId="241"/>
    <cellStyle name="20% - Accent3 3 5" xfId="333"/>
    <cellStyle name="20% - Accent3 4" xfId="79"/>
    <cellStyle name="20% - Accent3 4 2" xfId="169"/>
    <cellStyle name="20% - Accent3 4 3" xfId="253"/>
    <cellStyle name="20% - Accent3 4 4" xfId="345"/>
    <cellStyle name="20% - Accent3 5" xfId="125"/>
    <cellStyle name="20% - Accent3 6" xfId="211"/>
    <cellStyle name="20% - Accent3 7" xfId="303"/>
    <cellStyle name="20% - Accent4" xfId="34" builtinId="42" customBuiltin="1"/>
    <cellStyle name="20% - Accent4 2" xfId="55"/>
    <cellStyle name="20% - Accent4 2 2" xfId="100"/>
    <cellStyle name="20% - Accent4 2 2 2" xfId="187"/>
    <cellStyle name="20% - Accent4 2 2 3" xfId="271"/>
    <cellStyle name="20% - Accent4 2 2 4" xfId="363"/>
    <cellStyle name="20% - Accent4 2 3" xfId="145"/>
    <cellStyle name="20% - Accent4 2 4" xfId="229"/>
    <cellStyle name="20% - Accent4 2 5" xfId="321"/>
    <cellStyle name="20% - Accent4 3" xfId="69"/>
    <cellStyle name="20% - Accent4 3 2" xfId="114"/>
    <cellStyle name="20% - Accent4 3 2 2" xfId="201"/>
    <cellStyle name="20% - Accent4 3 2 3" xfId="285"/>
    <cellStyle name="20% - Accent4 3 2 4" xfId="377"/>
    <cellStyle name="20% - Accent4 3 3" xfId="159"/>
    <cellStyle name="20% - Accent4 3 4" xfId="243"/>
    <cellStyle name="20% - Accent4 3 5" xfId="335"/>
    <cellStyle name="20% - Accent4 4" xfId="81"/>
    <cellStyle name="20% - Accent4 4 2" xfId="171"/>
    <cellStyle name="20% - Accent4 4 3" xfId="255"/>
    <cellStyle name="20% - Accent4 4 4" xfId="347"/>
    <cellStyle name="20% - Accent4 5" xfId="127"/>
    <cellStyle name="20% - Accent4 6" xfId="213"/>
    <cellStyle name="20% - Accent4 7" xfId="305"/>
    <cellStyle name="20% - Accent5" xfId="38" builtinId="46" customBuiltin="1"/>
    <cellStyle name="20% - Accent5 2" xfId="57"/>
    <cellStyle name="20% - Accent5 2 2" xfId="102"/>
    <cellStyle name="20% - Accent5 2 2 2" xfId="189"/>
    <cellStyle name="20% - Accent5 2 2 3" xfId="273"/>
    <cellStyle name="20% - Accent5 2 2 4" xfId="365"/>
    <cellStyle name="20% - Accent5 2 3" xfId="147"/>
    <cellStyle name="20% - Accent5 2 4" xfId="231"/>
    <cellStyle name="20% - Accent5 2 5" xfId="323"/>
    <cellStyle name="20% - Accent5 3" xfId="71"/>
    <cellStyle name="20% - Accent5 3 2" xfId="116"/>
    <cellStyle name="20% - Accent5 3 2 2" xfId="203"/>
    <cellStyle name="20% - Accent5 3 2 3" xfId="287"/>
    <cellStyle name="20% - Accent5 3 2 4" xfId="379"/>
    <cellStyle name="20% - Accent5 3 3" xfId="161"/>
    <cellStyle name="20% - Accent5 3 4" xfId="245"/>
    <cellStyle name="20% - Accent5 3 5" xfId="337"/>
    <cellStyle name="20% - Accent5 4" xfId="83"/>
    <cellStyle name="20% - Accent5 4 2" xfId="173"/>
    <cellStyle name="20% - Accent5 4 3" xfId="257"/>
    <cellStyle name="20% - Accent5 4 4" xfId="349"/>
    <cellStyle name="20% - Accent5 5" xfId="129"/>
    <cellStyle name="20% - Accent5 6" xfId="215"/>
    <cellStyle name="20% - Accent5 7" xfId="307"/>
    <cellStyle name="20% - Accent6" xfId="42" builtinId="50" customBuiltin="1"/>
    <cellStyle name="20% - Accent6 2" xfId="59"/>
    <cellStyle name="20% - Accent6 2 2" xfId="104"/>
    <cellStyle name="20% - Accent6 2 2 2" xfId="191"/>
    <cellStyle name="20% - Accent6 2 2 3" xfId="275"/>
    <cellStyle name="20% - Accent6 2 2 4" xfId="367"/>
    <cellStyle name="20% - Accent6 2 3" xfId="149"/>
    <cellStyle name="20% - Accent6 2 4" xfId="233"/>
    <cellStyle name="20% - Accent6 2 5" xfId="325"/>
    <cellStyle name="20% - Accent6 3" xfId="73"/>
    <cellStyle name="20% - Accent6 3 2" xfId="118"/>
    <cellStyle name="20% - Accent6 3 2 2" xfId="205"/>
    <cellStyle name="20% - Accent6 3 2 3" xfId="289"/>
    <cellStyle name="20% - Accent6 3 2 4" xfId="381"/>
    <cellStyle name="20% - Accent6 3 3" xfId="163"/>
    <cellStyle name="20% - Accent6 3 4" xfId="247"/>
    <cellStyle name="20% - Accent6 3 5" xfId="339"/>
    <cellStyle name="20% - Accent6 4" xfId="85"/>
    <cellStyle name="20% - Accent6 4 2" xfId="175"/>
    <cellStyle name="20% - Accent6 4 3" xfId="259"/>
    <cellStyle name="20% - Accent6 4 4" xfId="351"/>
    <cellStyle name="20% - Accent6 5" xfId="131"/>
    <cellStyle name="20% - Accent6 6" xfId="217"/>
    <cellStyle name="20% - Accent6 7" xfId="309"/>
    <cellStyle name="40% - Accent1" xfId="23" builtinId="31" customBuiltin="1"/>
    <cellStyle name="40% - Accent1 2" xfId="50"/>
    <cellStyle name="40% - Accent1 2 2" xfId="95"/>
    <cellStyle name="40% - Accent1 2 2 2" xfId="182"/>
    <cellStyle name="40% - Accent1 2 2 3" xfId="266"/>
    <cellStyle name="40% - Accent1 2 2 4" xfId="358"/>
    <cellStyle name="40% - Accent1 2 3" xfId="140"/>
    <cellStyle name="40% - Accent1 2 4" xfId="224"/>
    <cellStyle name="40% - Accent1 2 5" xfId="316"/>
    <cellStyle name="40% - Accent1 3" xfId="64"/>
    <cellStyle name="40% - Accent1 3 2" xfId="109"/>
    <cellStyle name="40% - Accent1 3 2 2" xfId="196"/>
    <cellStyle name="40% - Accent1 3 2 3" xfId="280"/>
    <cellStyle name="40% - Accent1 3 2 4" xfId="372"/>
    <cellStyle name="40% - Accent1 3 3" xfId="154"/>
    <cellStyle name="40% - Accent1 3 4" xfId="238"/>
    <cellStyle name="40% - Accent1 3 5" xfId="330"/>
    <cellStyle name="40% - Accent1 4" xfId="76"/>
    <cellStyle name="40% - Accent1 4 2" xfId="166"/>
    <cellStyle name="40% - Accent1 4 3" xfId="250"/>
    <cellStyle name="40% - Accent1 4 4" xfId="342"/>
    <cellStyle name="40% - Accent1 5" xfId="122"/>
    <cellStyle name="40% - Accent1 6" xfId="208"/>
    <cellStyle name="40% - Accent1 7" xfId="300"/>
    <cellStyle name="40% - Accent2" xfId="27" builtinId="35" customBuiltin="1"/>
    <cellStyle name="40% - Accent2 2" xfId="52"/>
    <cellStyle name="40% - Accent2 2 2" xfId="97"/>
    <cellStyle name="40% - Accent2 2 2 2" xfId="184"/>
    <cellStyle name="40% - Accent2 2 2 3" xfId="268"/>
    <cellStyle name="40% - Accent2 2 2 4" xfId="360"/>
    <cellStyle name="40% - Accent2 2 3" xfId="142"/>
    <cellStyle name="40% - Accent2 2 4" xfId="226"/>
    <cellStyle name="40% - Accent2 2 5" xfId="318"/>
    <cellStyle name="40% - Accent2 3" xfId="66"/>
    <cellStyle name="40% - Accent2 3 2" xfId="111"/>
    <cellStyle name="40% - Accent2 3 2 2" xfId="198"/>
    <cellStyle name="40% - Accent2 3 2 3" xfId="282"/>
    <cellStyle name="40% - Accent2 3 2 4" xfId="374"/>
    <cellStyle name="40% - Accent2 3 3" xfId="156"/>
    <cellStyle name="40% - Accent2 3 4" xfId="240"/>
    <cellStyle name="40% - Accent2 3 5" xfId="332"/>
    <cellStyle name="40% - Accent2 4" xfId="78"/>
    <cellStyle name="40% - Accent2 4 2" xfId="168"/>
    <cellStyle name="40% - Accent2 4 3" xfId="252"/>
    <cellStyle name="40% - Accent2 4 4" xfId="344"/>
    <cellStyle name="40% - Accent2 5" xfId="124"/>
    <cellStyle name="40% - Accent2 6" xfId="210"/>
    <cellStyle name="40% - Accent2 7" xfId="302"/>
    <cellStyle name="40% - Accent3" xfId="31" builtinId="39" customBuiltin="1"/>
    <cellStyle name="40% - Accent3 2" xfId="54"/>
    <cellStyle name="40% - Accent3 2 2" xfId="99"/>
    <cellStyle name="40% - Accent3 2 2 2" xfId="186"/>
    <cellStyle name="40% - Accent3 2 2 3" xfId="270"/>
    <cellStyle name="40% - Accent3 2 2 4" xfId="362"/>
    <cellStyle name="40% - Accent3 2 3" xfId="144"/>
    <cellStyle name="40% - Accent3 2 4" xfId="228"/>
    <cellStyle name="40% - Accent3 2 5" xfId="320"/>
    <cellStyle name="40% - Accent3 3" xfId="68"/>
    <cellStyle name="40% - Accent3 3 2" xfId="113"/>
    <cellStyle name="40% - Accent3 3 2 2" xfId="200"/>
    <cellStyle name="40% - Accent3 3 2 3" xfId="284"/>
    <cellStyle name="40% - Accent3 3 2 4" xfId="376"/>
    <cellStyle name="40% - Accent3 3 3" xfId="158"/>
    <cellStyle name="40% - Accent3 3 4" xfId="242"/>
    <cellStyle name="40% - Accent3 3 5" xfId="334"/>
    <cellStyle name="40% - Accent3 4" xfId="80"/>
    <cellStyle name="40% - Accent3 4 2" xfId="170"/>
    <cellStyle name="40% - Accent3 4 3" xfId="254"/>
    <cellStyle name="40% - Accent3 4 4" xfId="346"/>
    <cellStyle name="40% - Accent3 5" xfId="126"/>
    <cellStyle name="40% - Accent3 6" xfId="212"/>
    <cellStyle name="40% - Accent3 7" xfId="304"/>
    <cellStyle name="40% - Accent4" xfId="35" builtinId="43" customBuiltin="1"/>
    <cellStyle name="40% - Accent4 2" xfId="56"/>
    <cellStyle name="40% - Accent4 2 2" xfId="101"/>
    <cellStyle name="40% - Accent4 2 2 2" xfId="188"/>
    <cellStyle name="40% - Accent4 2 2 3" xfId="272"/>
    <cellStyle name="40% - Accent4 2 2 4" xfId="364"/>
    <cellStyle name="40% - Accent4 2 3" xfId="146"/>
    <cellStyle name="40% - Accent4 2 4" xfId="230"/>
    <cellStyle name="40% - Accent4 2 5" xfId="322"/>
    <cellStyle name="40% - Accent4 3" xfId="70"/>
    <cellStyle name="40% - Accent4 3 2" xfId="115"/>
    <cellStyle name="40% - Accent4 3 2 2" xfId="202"/>
    <cellStyle name="40% - Accent4 3 2 3" xfId="286"/>
    <cellStyle name="40% - Accent4 3 2 4" xfId="378"/>
    <cellStyle name="40% - Accent4 3 3" xfId="160"/>
    <cellStyle name="40% - Accent4 3 4" xfId="244"/>
    <cellStyle name="40% - Accent4 3 5" xfId="336"/>
    <cellStyle name="40% - Accent4 4" xfId="82"/>
    <cellStyle name="40% - Accent4 4 2" xfId="172"/>
    <cellStyle name="40% - Accent4 4 3" xfId="256"/>
    <cellStyle name="40% - Accent4 4 4" xfId="348"/>
    <cellStyle name="40% - Accent4 5" xfId="128"/>
    <cellStyle name="40% - Accent4 6" xfId="214"/>
    <cellStyle name="40% - Accent4 7" xfId="306"/>
    <cellStyle name="40% - Accent5" xfId="39" builtinId="47" customBuiltin="1"/>
    <cellStyle name="40% - Accent5 2" xfId="58"/>
    <cellStyle name="40% - Accent5 2 2" xfId="103"/>
    <cellStyle name="40% - Accent5 2 2 2" xfId="190"/>
    <cellStyle name="40% - Accent5 2 2 3" xfId="274"/>
    <cellStyle name="40% - Accent5 2 2 4" xfId="366"/>
    <cellStyle name="40% - Accent5 2 3" xfId="148"/>
    <cellStyle name="40% - Accent5 2 4" xfId="232"/>
    <cellStyle name="40% - Accent5 2 5" xfId="324"/>
    <cellStyle name="40% - Accent5 3" xfId="72"/>
    <cellStyle name="40% - Accent5 3 2" xfId="117"/>
    <cellStyle name="40% - Accent5 3 2 2" xfId="204"/>
    <cellStyle name="40% - Accent5 3 2 3" xfId="288"/>
    <cellStyle name="40% - Accent5 3 2 4" xfId="380"/>
    <cellStyle name="40% - Accent5 3 3" xfId="162"/>
    <cellStyle name="40% - Accent5 3 4" xfId="246"/>
    <cellStyle name="40% - Accent5 3 5" xfId="338"/>
    <cellStyle name="40% - Accent5 4" xfId="84"/>
    <cellStyle name="40% - Accent5 4 2" xfId="174"/>
    <cellStyle name="40% - Accent5 4 3" xfId="258"/>
    <cellStyle name="40% - Accent5 4 4" xfId="350"/>
    <cellStyle name="40% - Accent5 5" xfId="130"/>
    <cellStyle name="40% - Accent5 6" xfId="216"/>
    <cellStyle name="40% - Accent5 7" xfId="308"/>
    <cellStyle name="40% - Accent6" xfId="43" builtinId="51" customBuiltin="1"/>
    <cellStyle name="40% - Accent6 2" xfId="60"/>
    <cellStyle name="40% - Accent6 2 2" xfId="105"/>
    <cellStyle name="40% - Accent6 2 2 2" xfId="192"/>
    <cellStyle name="40% - Accent6 2 2 3" xfId="276"/>
    <cellStyle name="40% - Accent6 2 2 4" xfId="368"/>
    <cellStyle name="40% - Accent6 2 3" xfId="150"/>
    <cellStyle name="40% - Accent6 2 4" xfId="234"/>
    <cellStyle name="40% - Accent6 2 5" xfId="326"/>
    <cellStyle name="40% - Accent6 3" xfId="74"/>
    <cellStyle name="40% - Accent6 3 2" xfId="119"/>
    <cellStyle name="40% - Accent6 3 2 2" xfId="206"/>
    <cellStyle name="40% - Accent6 3 2 3" xfId="290"/>
    <cellStyle name="40% - Accent6 3 2 4" xfId="382"/>
    <cellStyle name="40% - Accent6 3 3" xfId="164"/>
    <cellStyle name="40% - Accent6 3 4" xfId="248"/>
    <cellStyle name="40% - Accent6 3 5" xfId="340"/>
    <cellStyle name="40% - Accent6 4" xfId="86"/>
    <cellStyle name="40% - Accent6 4 2" xfId="176"/>
    <cellStyle name="40% - Accent6 4 3" xfId="260"/>
    <cellStyle name="40% - Accent6 4 4" xfId="352"/>
    <cellStyle name="40% - Accent6 5" xfId="132"/>
    <cellStyle name="40% - Accent6 6" xfId="218"/>
    <cellStyle name="40% - Accent6 7" xfId="310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387" builtinId="3"/>
    <cellStyle name="Explanatory Text" xfId="19" builtinId="53" customBuiltin="1"/>
    <cellStyle name="Good" xfId="10" builtinId="26" customBuiltin="1"/>
    <cellStyle name="H1" xfId="293"/>
    <cellStyle name="H2" xfId="294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 customBuiltin="1"/>
    <cellStyle name="Hyperlink 2" xfId="295"/>
    <cellStyle name="IndentedPlain" xfId="296"/>
    <cellStyle name="IndentedPlain 2" xfId="385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/>
    <cellStyle name="Normal 2 2" xfId="87"/>
    <cellStyle name="Normal 2 3" xfId="292"/>
    <cellStyle name="Normal 2 3 2" xfId="384"/>
    <cellStyle name="Normal 3" xfId="4"/>
    <cellStyle name="Normal 3 2" xfId="298"/>
    <cellStyle name="Normal 4" xfId="45"/>
    <cellStyle name="Normal 4 2" xfId="90"/>
    <cellStyle name="Normal 4 2 2" xfId="177"/>
    <cellStyle name="Normal 4 2 3" xfId="261"/>
    <cellStyle name="Normal 4 2 4" xfId="353"/>
    <cellStyle name="Normal 4 3" xfId="135"/>
    <cellStyle name="Normal 4 4" xfId="219"/>
    <cellStyle name="Normal 4 5" xfId="311"/>
    <cellStyle name="Normal 5" xfId="47"/>
    <cellStyle name="Normal 5 2" xfId="92"/>
    <cellStyle name="Normal 5 2 2" xfId="179"/>
    <cellStyle name="Normal 5 2 3" xfId="263"/>
    <cellStyle name="Normal 5 2 4" xfId="355"/>
    <cellStyle name="Normal 5 3" xfId="137"/>
    <cellStyle name="Normal 5 4" xfId="221"/>
    <cellStyle name="Normal 5 5" xfId="313"/>
    <cellStyle name="Normal 6" xfId="61"/>
    <cellStyle name="Normal 6 2" xfId="106"/>
    <cellStyle name="Normal 6 2 2" xfId="193"/>
    <cellStyle name="Normal 6 2 3" xfId="277"/>
    <cellStyle name="Normal 6 2 4" xfId="369"/>
    <cellStyle name="Normal 6 3" xfId="151"/>
    <cellStyle name="Normal 6 4" xfId="235"/>
    <cellStyle name="Normal 6 5" xfId="327"/>
    <cellStyle name="Normal 7" xfId="133"/>
    <cellStyle name="Normal 7 2" xfId="291"/>
    <cellStyle name="Normal 7 3" xfId="383"/>
    <cellStyle name="Normal 8" xfId="120"/>
    <cellStyle name="Note 2" xfId="46"/>
    <cellStyle name="Note 2 2" xfId="91"/>
    <cellStyle name="Note 2 2 2" xfId="178"/>
    <cellStyle name="Note 2 2 3" xfId="262"/>
    <cellStyle name="Note 2 2 4" xfId="354"/>
    <cellStyle name="Note 2 3" xfId="136"/>
    <cellStyle name="Note 2 4" xfId="220"/>
    <cellStyle name="Note 2 5" xfId="312"/>
    <cellStyle name="Note 3" xfId="48"/>
    <cellStyle name="Note 3 2" xfId="93"/>
    <cellStyle name="Note 3 2 2" xfId="180"/>
    <cellStyle name="Note 3 2 3" xfId="264"/>
    <cellStyle name="Note 3 2 4" xfId="356"/>
    <cellStyle name="Note 3 3" xfId="138"/>
    <cellStyle name="Note 3 4" xfId="222"/>
    <cellStyle name="Note 3 5" xfId="314"/>
    <cellStyle name="Note 4" xfId="62"/>
    <cellStyle name="Note 4 2" xfId="107"/>
    <cellStyle name="Note 4 2 2" xfId="194"/>
    <cellStyle name="Note 4 2 3" xfId="278"/>
    <cellStyle name="Note 4 2 4" xfId="370"/>
    <cellStyle name="Note 4 3" xfId="152"/>
    <cellStyle name="Note 4 4" xfId="236"/>
    <cellStyle name="Note 4 5" xfId="328"/>
    <cellStyle name="Output" xfId="14" builtinId="21" customBuiltin="1"/>
    <cellStyle name="Percent 2" xfId="3"/>
    <cellStyle name="Percent 2 2" xfId="89"/>
    <cellStyle name="Percent 3" xfId="88"/>
    <cellStyle name="Percent 4" xfId="134"/>
    <cellStyle name="Plain" xfId="297"/>
    <cellStyle name="Plain 2" xfId="386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RT\DCVA\SitReps\Daily%20SitReps\2014-15\Publication%20Files\Webfiles\DailySR%20-%20Web%20file%20-%20WE%2026.11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E closures"/>
      <sheetName val="A&amp;E diverts"/>
      <sheetName val="Cancelled operations"/>
      <sheetName val="Critical care transfers"/>
      <sheetName val="Ambulances queuing"/>
      <sheetName val="G&amp;A beds"/>
      <sheetName val="D&amp;V, Norovirus"/>
      <sheetName val="Delayed transfers of care"/>
      <sheetName val="Adult critical care"/>
      <sheetName val="Paediatric intensive care"/>
      <sheetName val="Neonatal intensive care "/>
      <sheetName val="Trusts with Ops problems"/>
      <sheetName val="Macro1"/>
    </sheetNames>
    <sheetDataSet>
      <sheetData sheetId="0">
        <row r="5">
          <cell r="C5" t="str">
            <v>20th November 2014 to 26th November 2014</v>
          </cell>
        </row>
        <row r="8">
          <cell r="C8" t="str">
            <v>28th November 2014</v>
          </cell>
        </row>
        <row r="11">
          <cell r="C11" t="str">
            <v>Sian Hughes - unify2@dh.gsi.gov.uk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ns.gov.uk/methodology/methodologytopicsandstatisticalconcepts/guidetoexperimentalstatistics" TargetMode="External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64"/>
  <sheetViews>
    <sheetView tabSelected="1" zoomScale="80" zoomScaleNormal="80" workbookViewId="0">
      <pane xSplit="4" ySplit="16" topLeftCell="E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" customWidth="1"/>
    <col min="6" max="12" width="8.7109375" style="1" customWidth="1" outlineLevel="1"/>
    <col min="13" max="13" width="2.28515625" style="11" customWidth="1" outlineLevel="1"/>
    <col min="14" max="20" width="8.7109375" style="1" customWidth="1" outlineLevel="1"/>
    <col min="21" max="21" width="2.28515625" style="1" customWidth="1"/>
    <col min="22" max="28" width="8.7109375" style="1" customWidth="1" outlineLevel="1"/>
    <col min="29" max="29" width="2.28515625" style="11" customWidth="1" outlineLevel="1"/>
    <col min="30" max="36" width="8.7109375" style="1" customWidth="1" outlineLevel="1"/>
    <col min="37" max="37" width="2.28515625" style="1" customWidth="1"/>
    <col min="38" max="16384" width="9.140625" style="1"/>
  </cols>
  <sheetData>
    <row r="1" spans="1:37" s="7" customFormat="1" x14ac:dyDescent="0.2"/>
    <row r="2" spans="1:37" s="7" customFormat="1" ht="15" x14ac:dyDescent="0.2">
      <c r="B2" s="2" t="s">
        <v>46</v>
      </c>
      <c r="C2" s="9" t="s">
        <v>78</v>
      </c>
      <c r="D2" s="28"/>
      <c r="E2" s="28"/>
      <c r="G2" s="3"/>
      <c r="H2" s="4"/>
      <c r="I2" s="4"/>
      <c r="J2" s="4"/>
      <c r="U2" s="28"/>
      <c r="W2" s="3"/>
      <c r="X2" s="4"/>
      <c r="Y2" s="4"/>
      <c r="Z2" s="4"/>
      <c r="AK2" s="28"/>
    </row>
    <row r="3" spans="1:37" s="7" customFormat="1" ht="12.75" customHeight="1" x14ac:dyDescent="0.2">
      <c r="B3" s="63" t="s">
        <v>47</v>
      </c>
      <c r="C3" s="6" t="s">
        <v>72</v>
      </c>
      <c r="D3" s="6"/>
      <c r="E3" s="6"/>
      <c r="G3" s="3"/>
      <c r="H3" s="5"/>
      <c r="I3" s="5"/>
      <c r="J3" s="5"/>
      <c r="U3" s="6"/>
      <c r="W3" s="3"/>
      <c r="X3" s="5"/>
      <c r="Y3" s="5"/>
      <c r="Z3" s="5"/>
      <c r="AK3" s="6"/>
    </row>
    <row r="4" spans="1:37" s="7" customFormat="1" x14ac:dyDescent="0.2">
      <c r="B4" s="63"/>
      <c r="C4" s="6"/>
      <c r="D4" s="6"/>
      <c r="E4" s="6"/>
      <c r="G4" s="3"/>
      <c r="U4" s="6"/>
      <c r="W4" s="3"/>
      <c r="AK4" s="6"/>
    </row>
    <row r="5" spans="1:37" s="7" customFormat="1" ht="15" x14ac:dyDescent="0.2">
      <c r="B5" s="63" t="s">
        <v>48</v>
      </c>
      <c r="C5" s="10" t="s">
        <v>146</v>
      </c>
      <c r="D5" s="29"/>
      <c r="E5" s="29"/>
      <c r="G5" s="3"/>
      <c r="U5" s="29"/>
      <c r="W5" s="3"/>
      <c r="AK5" s="29"/>
    </row>
    <row r="6" spans="1:37" s="7" customFormat="1" x14ac:dyDescent="0.2">
      <c r="B6" s="63" t="s">
        <v>49</v>
      </c>
      <c r="C6" s="7" t="s">
        <v>57</v>
      </c>
      <c r="G6" s="3"/>
      <c r="W6" s="3"/>
    </row>
    <row r="7" spans="1:37" s="7" customFormat="1" x14ac:dyDescent="0.2">
      <c r="B7" s="63" t="s">
        <v>50</v>
      </c>
      <c r="C7" s="7" t="s">
        <v>45</v>
      </c>
      <c r="G7" s="3"/>
      <c r="W7" s="3"/>
    </row>
    <row r="8" spans="1:37" s="7" customFormat="1" x14ac:dyDescent="0.2">
      <c r="B8" s="63" t="s">
        <v>51</v>
      </c>
      <c r="C8" s="8" t="s">
        <v>147</v>
      </c>
      <c r="G8" s="3"/>
      <c r="W8" s="3"/>
    </row>
    <row r="9" spans="1:37" s="7" customFormat="1" x14ac:dyDescent="0.2">
      <c r="B9" s="63" t="s">
        <v>52</v>
      </c>
      <c r="C9" s="7" t="s">
        <v>2</v>
      </c>
      <c r="G9" s="3"/>
      <c r="W9" s="3"/>
    </row>
    <row r="10" spans="1:37" s="7" customFormat="1" x14ac:dyDescent="0.2">
      <c r="B10" s="63" t="s">
        <v>53</v>
      </c>
      <c r="C10" s="7" t="s">
        <v>124</v>
      </c>
      <c r="G10" s="3"/>
      <c r="W10" s="3"/>
    </row>
    <row r="11" spans="1:37" s="7" customFormat="1" x14ac:dyDescent="0.2">
      <c r="B11" s="63" t="s">
        <v>54</v>
      </c>
      <c r="C11" s="7" t="s">
        <v>56</v>
      </c>
      <c r="F11" s="86">
        <v>4</v>
      </c>
      <c r="G11" s="86">
        <v>5</v>
      </c>
      <c r="H11" s="86">
        <v>6</v>
      </c>
      <c r="I11" s="86">
        <v>7</v>
      </c>
      <c r="J11" s="86">
        <v>8</v>
      </c>
      <c r="K11" s="86">
        <v>9</v>
      </c>
      <c r="L11" s="86">
        <v>10</v>
      </c>
      <c r="M11" s="86"/>
      <c r="N11" s="86">
        <v>13</v>
      </c>
      <c r="O11" s="86">
        <v>14</v>
      </c>
      <c r="P11" s="86">
        <v>15</v>
      </c>
      <c r="Q11" s="86">
        <v>16</v>
      </c>
      <c r="R11" s="86">
        <v>17</v>
      </c>
      <c r="S11" s="86">
        <v>18</v>
      </c>
      <c r="T11" s="86">
        <v>19</v>
      </c>
      <c r="U11" s="86"/>
      <c r="V11" s="86">
        <v>4</v>
      </c>
      <c r="W11" s="86">
        <v>5</v>
      </c>
      <c r="X11" s="86">
        <v>6</v>
      </c>
      <c r="Y11" s="86">
        <v>7</v>
      </c>
      <c r="Z11" s="86">
        <v>8</v>
      </c>
      <c r="AA11" s="86">
        <v>9</v>
      </c>
      <c r="AB11" s="86">
        <v>10</v>
      </c>
      <c r="AC11" s="86"/>
      <c r="AD11" s="86">
        <v>13</v>
      </c>
      <c r="AE11" s="86">
        <v>14</v>
      </c>
      <c r="AF11" s="86">
        <v>15</v>
      </c>
      <c r="AG11" s="86">
        <v>16</v>
      </c>
      <c r="AH11" s="86">
        <v>17</v>
      </c>
      <c r="AI11" s="86">
        <v>18</v>
      </c>
      <c r="AJ11" s="86">
        <v>19</v>
      </c>
    </row>
    <row r="12" spans="1:37" s="7" customFormat="1" ht="13.5" thickBot="1" x14ac:dyDescent="0.25">
      <c r="F12" s="86" t="s">
        <v>113</v>
      </c>
      <c r="G12" s="86"/>
      <c r="H12" s="86"/>
      <c r="I12" s="86"/>
      <c r="J12" s="86"/>
      <c r="K12" s="86"/>
      <c r="L12" s="86"/>
      <c r="M12" s="86"/>
      <c r="N12" s="86" t="s">
        <v>114</v>
      </c>
      <c r="O12" s="86"/>
      <c r="P12" s="86"/>
      <c r="Q12" s="86"/>
      <c r="R12" s="86"/>
      <c r="S12" s="86"/>
      <c r="T12" s="86"/>
      <c r="V12" s="86" t="s">
        <v>113</v>
      </c>
      <c r="W12" s="86"/>
      <c r="X12" s="86"/>
      <c r="Y12" s="86"/>
      <c r="Z12" s="86"/>
      <c r="AA12" s="86"/>
      <c r="AB12" s="86"/>
      <c r="AC12" s="86"/>
      <c r="AD12" s="86" t="s">
        <v>114</v>
      </c>
      <c r="AE12" s="86"/>
      <c r="AF12" s="86"/>
      <c r="AG12" s="86"/>
      <c r="AH12" s="86"/>
      <c r="AI12" s="86"/>
      <c r="AJ12" s="86"/>
    </row>
    <row r="13" spans="1:37" ht="13.5" thickBot="1" x14ac:dyDescent="0.25">
      <c r="B13" s="149" t="s">
        <v>0</v>
      </c>
      <c r="C13" s="151" t="s">
        <v>55</v>
      </c>
      <c r="D13" s="153" t="s">
        <v>58</v>
      </c>
      <c r="E13" s="87"/>
      <c r="F13" s="155" t="s">
        <v>75</v>
      </c>
      <c r="G13" s="156"/>
      <c r="H13" s="156"/>
      <c r="I13" s="156"/>
      <c r="J13" s="156"/>
      <c r="K13" s="156"/>
      <c r="L13" s="157"/>
      <c r="M13" s="47"/>
      <c r="N13" s="155" t="s">
        <v>70</v>
      </c>
      <c r="O13" s="156"/>
      <c r="P13" s="156"/>
      <c r="Q13" s="156"/>
      <c r="R13" s="156"/>
      <c r="S13" s="156"/>
      <c r="T13" s="157"/>
      <c r="U13" s="87"/>
      <c r="V13" s="155" t="s">
        <v>75</v>
      </c>
      <c r="W13" s="156"/>
      <c r="X13" s="156"/>
      <c r="Y13" s="156"/>
      <c r="Z13" s="156"/>
      <c r="AA13" s="156"/>
      <c r="AB13" s="157"/>
      <c r="AC13" s="47"/>
      <c r="AD13" s="155" t="s">
        <v>70</v>
      </c>
      <c r="AE13" s="156"/>
      <c r="AF13" s="156"/>
      <c r="AG13" s="156"/>
      <c r="AH13" s="156"/>
      <c r="AI13" s="156"/>
      <c r="AJ13" s="157"/>
      <c r="AK13" s="87"/>
    </row>
    <row r="14" spans="1:37" ht="13.5" thickBot="1" x14ac:dyDescent="0.25">
      <c r="B14" s="150"/>
      <c r="C14" s="152"/>
      <c r="D14" s="154"/>
      <c r="E14" s="87"/>
      <c r="F14" s="49">
        <v>43059</v>
      </c>
      <c r="G14" s="50">
        <f>DATE(YEAR(F$14),MONTH(F$14),DAY(F$14)+1)</f>
        <v>43060</v>
      </c>
      <c r="H14" s="50">
        <f t="shared" ref="H14:L14" si="0">DATE(YEAR(G$14),MONTH(G$14),DAY(G$14)+1)</f>
        <v>43061</v>
      </c>
      <c r="I14" s="50">
        <f t="shared" si="0"/>
        <v>43062</v>
      </c>
      <c r="J14" s="50">
        <f t="shared" si="0"/>
        <v>43063</v>
      </c>
      <c r="K14" s="50">
        <f t="shared" si="0"/>
        <v>43064</v>
      </c>
      <c r="L14" s="48">
        <f t="shared" si="0"/>
        <v>43065</v>
      </c>
      <c r="M14" s="47"/>
      <c r="N14" s="49">
        <f>F14</f>
        <v>43059</v>
      </c>
      <c r="O14" s="50">
        <f>DATE(YEAR(N$14),MONTH(N$14),DAY(N$14)+1)</f>
        <v>43060</v>
      </c>
      <c r="P14" s="50">
        <f t="shared" ref="P14:T14" si="1">DATE(YEAR(O$14),MONTH(O$14),DAY(O$14)+1)</f>
        <v>43061</v>
      </c>
      <c r="Q14" s="50">
        <f t="shared" si="1"/>
        <v>43062</v>
      </c>
      <c r="R14" s="50">
        <f t="shared" si="1"/>
        <v>43063</v>
      </c>
      <c r="S14" s="50">
        <f t="shared" si="1"/>
        <v>43064</v>
      </c>
      <c r="T14" s="48">
        <f t="shared" si="1"/>
        <v>43065</v>
      </c>
      <c r="U14" s="87"/>
      <c r="V14" s="49">
        <v>43066</v>
      </c>
      <c r="W14" s="50">
        <f>DATE(YEAR(V$14),MONTH(V$14),DAY(V$14)+1)</f>
        <v>43067</v>
      </c>
      <c r="X14" s="50">
        <f t="shared" ref="X14" si="2">DATE(YEAR(W$14),MONTH(W$14),DAY(W$14)+1)</f>
        <v>43068</v>
      </c>
      <c r="Y14" s="50">
        <f t="shared" ref="Y14" si="3">DATE(YEAR(X$14),MONTH(X$14),DAY(X$14)+1)</f>
        <v>43069</v>
      </c>
      <c r="Z14" s="50">
        <f t="shared" ref="Z14" si="4">DATE(YEAR(Y$14),MONTH(Y$14),DAY(Y$14)+1)</f>
        <v>43070</v>
      </c>
      <c r="AA14" s="50">
        <f t="shared" ref="AA14" si="5">DATE(YEAR(Z$14),MONTH(Z$14),DAY(Z$14)+1)</f>
        <v>43071</v>
      </c>
      <c r="AB14" s="48">
        <f t="shared" ref="AB14" si="6">DATE(YEAR(AA$14),MONTH(AA$14),DAY(AA$14)+1)</f>
        <v>43072</v>
      </c>
      <c r="AC14" s="47"/>
      <c r="AD14" s="49">
        <f>V14</f>
        <v>43066</v>
      </c>
      <c r="AE14" s="50">
        <f>DATE(YEAR(AD$14),MONTH(AD$14),DAY(AD$14)+1)</f>
        <v>43067</v>
      </c>
      <c r="AF14" s="50">
        <f t="shared" ref="AF14" si="7">DATE(YEAR(AE$14),MONTH(AE$14),DAY(AE$14)+1)</f>
        <v>43068</v>
      </c>
      <c r="AG14" s="50">
        <f t="shared" ref="AG14" si="8">DATE(YEAR(AF$14),MONTH(AF$14),DAY(AF$14)+1)</f>
        <v>43069</v>
      </c>
      <c r="AH14" s="50">
        <f t="shared" ref="AH14" si="9">DATE(YEAR(AG$14),MONTH(AG$14),DAY(AG$14)+1)</f>
        <v>43070</v>
      </c>
      <c r="AI14" s="50">
        <f t="shared" ref="AI14" si="10">DATE(YEAR(AH$14),MONTH(AH$14),DAY(AH$14)+1)</f>
        <v>43071</v>
      </c>
      <c r="AJ14" s="48">
        <f t="shared" ref="AJ14" si="11">DATE(YEAR(AI$14),MONTH(AI$14),DAY(AI$14)+1)</f>
        <v>43072</v>
      </c>
      <c r="AK14" s="87"/>
    </row>
    <row r="15" spans="1:37" ht="13.5" thickBot="1" x14ac:dyDescent="0.25">
      <c r="A15" s="11"/>
      <c r="B15" s="12" t="s">
        <v>2</v>
      </c>
      <c r="C15" s="13" t="s">
        <v>67</v>
      </c>
      <c r="D15" s="88" t="s">
        <v>1</v>
      </c>
      <c r="E15" s="14"/>
      <c r="F15" s="30">
        <f t="shared" ref="F15:L15" si="12">SUM(F$17:F$56)</f>
        <v>24501</v>
      </c>
      <c r="G15" s="31">
        <f t="shared" si="12"/>
        <v>24545</v>
      </c>
      <c r="H15" s="31">
        <f t="shared" si="12"/>
        <v>25371</v>
      </c>
      <c r="I15" s="31">
        <f t="shared" si="12"/>
        <v>24801</v>
      </c>
      <c r="J15" s="31">
        <f t="shared" si="12"/>
        <v>24127</v>
      </c>
      <c r="K15" s="31">
        <f t="shared" si="12"/>
        <v>45518</v>
      </c>
      <c r="L15" s="51">
        <f t="shared" si="12"/>
        <v>39845</v>
      </c>
      <c r="M15" s="53"/>
      <c r="N15" s="30">
        <f t="shared" ref="N15:T15" si="13">SUM(N$17:N$56)</f>
        <v>31050</v>
      </c>
      <c r="O15" s="31">
        <f t="shared" si="13"/>
        <v>28833</v>
      </c>
      <c r="P15" s="31">
        <f t="shared" si="13"/>
        <v>28826</v>
      </c>
      <c r="Q15" s="31">
        <f t="shared" si="13"/>
        <v>27574</v>
      </c>
      <c r="R15" s="31">
        <f t="shared" si="13"/>
        <v>27507</v>
      </c>
      <c r="S15" s="31">
        <f t="shared" si="13"/>
        <v>55009</v>
      </c>
      <c r="T15" s="51">
        <f t="shared" si="13"/>
        <v>50312</v>
      </c>
      <c r="U15" s="14"/>
      <c r="V15" s="30">
        <f t="shared" ref="V15:AB15" si="14">SUM(V$17:V$56)</f>
        <v>26070</v>
      </c>
      <c r="W15" s="31">
        <f t="shared" si="14"/>
        <v>24730</v>
      </c>
      <c r="X15" s="31">
        <f t="shared" si="14"/>
        <v>24715</v>
      </c>
      <c r="Y15" s="31">
        <f t="shared" si="14"/>
        <v>24583</v>
      </c>
      <c r="Z15" s="31">
        <f t="shared" si="14"/>
        <v>25142</v>
      </c>
      <c r="AA15" s="31">
        <f t="shared" si="14"/>
        <v>46831</v>
      </c>
      <c r="AB15" s="51">
        <f t="shared" si="14"/>
        <v>42089</v>
      </c>
      <c r="AC15" s="53"/>
      <c r="AD15" s="30">
        <f t="shared" ref="AD15:AJ15" si="15">SUM(AD$17:AD$56)</f>
        <v>30745</v>
      </c>
      <c r="AE15" s="31">
        <f t="shared" si="15"/>
        <v>27801</v>
      </c>
      <c r="AF15" s="31">
        <f t="shared" si="15"/>
        <v>27242</v>
      </c>
      <c r="AG15" s="31">
        <f t="shared" si="15"/>
        <v>26973</v>
      </c>
      <c r="AH15" s="31">
        <f t="shared" si="15"/>
        <v>28001</v>
      </c>
      <c r="AI15" s="31">
        <f t="shared" si="15"/>
        <v>58694</v>
      </c>
      <c r="AJ15" s="51">
        <f t="shared" si="15"/>
        <v>54500</v>
      </c>
      <c r="AK15" s="14"/>
    </row>
    <row r="16" spans="1:37" s="11" customFormat="1" ht="13.5" thickBot="1" x14ac:dyDescent="0.25">
      <c r="B16" s="52"/>
      <c r="C16" s="14"/>
      <c r="D16" s="89"/>
      <c r="E16" s="101"/>
      <c r="F16" s="61"/>
      <c r="G16" s="32"/>
      <c r="H16" s="32"/>
      <c r="I16" s="32"/>
      <c r="J16" s="32"/>
      <c r="K16" s="32"/>
      <c r="L16" s="53"/>
      <c r="M16" s="100"/>
      <c r="N16" s="61"/>
      <c r="O16" s="32"/>
      <c r="P16" s="32"/>
      <c r="Q16" s="32"/>
      <c r="R16" s="32"/>
      <c r="S16" s="32"/>
      <c r="T16" s="53"/>
      <c r="U16" s="101"/>
      <c r="V16" s="61"/>
      <c r="W16" s="32"/>
      <c r="X16" s="32"/>
      <c r="Y16" s="32"/>
      <c r="Z16" s="32"/>
      <c r="AA16" s="32"/>
      <c r="AB16" s="53"/>
      <c r="AC16" s="100"/>
      <c r="AD16" s="61"/>
      <c r="AE16" s="32"/>
      <c r="AF16" s="32"/>
      <c r="AG16" s="32"/>
      <c r="AH16" s="32"/>
      <c r="AI16" s="32"/>
      <c r="AJ16" s="32"/>
      <c r="AK16" s="14"/>
    </row>
    <row r="17" spans="2:37" x14ac:dyDescent="0.2">
      <c r="B17" s="15" t="s">
        <v>3</v>
      </c>
      <c r="C17" s="16" t="s">
        <v>39</v>
      </c>
      <c r="D17" s="90" t="s">
        <v>81</v>
      </c>
      <c r="E17" s="99"/>
      <c r="F17" s="27">
        <v>2400</v>
      </c>
      <c r="G17" s="33">
        <v>2135</v>
      </c>
      <c r="H17" s="33">
        <v>2163</v>
      </c>
      <c r="I17" s="33">
        <v>1899</v>
      </c>
      <c r="J17" s="33">
        <v>1957</v>
      </c>
      <c r="K17" s="33">
        <v>3017</v>
      </c>
      <c r="L17" s="54">
        <v>2714</v>
      </c>
      <c r="M17" s="99"/>
      <c r="N17" s="27">
        <v>2462</v>
      </c>
      <c r="O17" s="33">
        <v>2170</v>
      </c>
      <c r="P17" s="33">
        <v>2283</v>
      </c>
      <c r="Q17" s="33">
        <v>2044</v>
      </c>
      <c r="R17" s="33">
        <v>2051</v>
      </c>
      <c r="S17" s="33">
        <v>3618</v>
      </c>
      <c r="T17" s="54">
        <v>3368</v>
      </c>
      <c r="U17" s="99"/>
      <c r="V17" s="27">
        <v>2011</v>
      </c>
      <c r="W17" s="33">
        <v>1879</v>
      </c>
      <c r="X17" s="33">
        <v>1741</v>
      </c>
      <c r="Y17" s="33">
        <v>1664</v>
      </c>
      <c r="Z17" s="33">
        <v>1593</v>
      </c>
      <c r="AA17" s="33">
        <v>3092</v>
      </c>
      <c r="AB17" s="54">
        <v>2398</v>
      </c>
      <c r="AC17" s="99"/>
      <c r="AD17" s="27">
        <v>2252</v>
      </c>
      <c r="AE17" s="33">
        <v>1925</v>
      </c>
      <c r="AF17" s="33">
        <v>1882</v>
      </c>
      <c r="AG17" s="33">
        <v>1827</v>
      </c>
      <c r="AH17" s="33">
        <v>1944</v>
      </c>
      <c r="AI17" s="33">
        <v>3827</v>
      </c>
      <c r="AJ17" s="54">
        <v>3401</v>
      </c>
      <c r="AK17" s="99"/>
    </row>
    <row r="18" spans="2:37" x14ac:dyDescent="0.2">
      <c r="B18" s="17" t="s">
        <v>3</v>
      </c>
      <c r="C18" s="18" t="s">
        <v>79</v>
      </c>
      <c r="D18" s="91" t="s">
        <v>80</v>
      </c>
      <c r="E18" s="99"/>
      <c r="F18" s="73">
        <v>3197</v>
      </c>
      <c r="G18" s="35">
        <v>3127</v>
      </c>
      <c r="H18" s="35">
        <v>3460</v>
      </c>
      <c r="I18" s="35">
        <v>3229</v>
      </c>
      <c r="J18" s="35">
        <v>2897</v>
      </c>
      <c r="K18" s="35">
        <v>5315</v>
      </c>
      <c r="L18" s="55">
        <v>5141</v>
      </c>
      <c r="M18" s="99"/>
      <c r="N18" s="73">
        <v>3918</v>
      </c>
      <c r="O18" s="35">
        <v>3625</v>
      </c>
      <c r="P18" s="35">
        <v>3699</v>
      </c>
      <c r="Q18" s="35">
        <v>3483</v>
      </c>
      <c r="R18" s="35">
        <v>3479</v>
      </c>
      <c r="S18" s="35">
        <v>7185</v>
      </c>
      <c r="T18" s="55">
        <v>6724</v>
      </c>
      <c r="U18" s="99"/>
      <c r="V18" s="73">
        <v>3410</v>
      </c>
      <c r="W18" s="35">
        <v>2556</v>
      </c>
      <c r="X18" s="35">
        <v>2951</v>
      </c>
      <c r="Y18" s="35">
        <v>3226</v>
      </c>
      <c r="Z18" s="35">
        <v>3184</v>
      </c>
      <c r="AA18" s="35">
        <v>5559</v>
      </c>
      <c r="AB18" s="55">
        <v>5084</v>
      </c>
      <c r="AC18" s="99"/>
      <c r="AD18" s="73">
        <v>3776</v>
      </c>
      <c r="AE18" s="35">
        <v>3316</v>
      </c>
      <c r="AF18" s="35">
        <v>3317</v>
      </c>
      <c r="AG18" s="35">
        <v>3414</v>
      </c>
      <c r="AH18" s="35">
        <v>3485</v>
      </c>
      <c r="AI18" s="35">
        <v>7409</v>
      </c>
      <c r="AJ18" s="55">
        <v>6772</v>
      </c>
      <c r="AK18" s="99"/>
    </row>
    <row r="19" spans="2:37" x14ac:dyDescent="0.2">
      <c r="B19" s="19" t="s">
        <v>3</v>
      </c>
      <c r="C19" s="20" t="s">
        <v>37</v>
      </c>
      <c r="D19" s="92" t="s">
        <v>134</v>
      </c>
      <c r="E19" s="99"/>
      <c r="F19" s="36" t="s">
        <v>155</v>
      </c>
      <c r="G19" s="37" t="s">
        <v>155</v>
      </c>
      <c r="H19" s="37" t="s">
        <v>155</v>
      </c>
      <c r="I19" s="37" t="s">
        <v>155</v>
      </c>
      <c r="J19" s="37" t="s">
        <v>155</v>
      </c>
      <c r="K19" s="37" t="s">
        <v>155</v>
      </c>
      <c r="L19" s="56" t="s">
        <v>155</v>
      </c>
      <c r="M19" s="99"/>
      <c r="N19" s="74" t="s">
        <v>155</v>
      </c>
      <c r="O19" s="37" t="s">
        <v>155</v>
      </c>
      <c r="P19" s="37" t="s">
        <v>155</v>
      </c>
      <c r="Q19" s="37" t="s">
        <v>155</v>
      </c>
      <c r="R19" s="37" t="s">
        <v>155</v>
      </c>
      <c r="S19" s="37" t="s">
        <v>155</v>
      </c>
      <c r="T19" s="56" t="s">
        <v>155</v>
      </c>
      <c r="U19" s="99"/>
      <c r="V19" s="36">
        <v>3267</v>
      </c>
      <c r="W19" s="37">
        <v>3474</v>
      </c>
      <c r="X19" s="37">
        <v>3075</v>
      </c>
      <c r="Y19" s="37">
        <v>3289</v>
      </c>
      <c r="Z19" s="37">
        <v>3355</v>
      </c>
      <c r="AA19" s="37">
        <v>6391</v>
      </c>
      <c r="AB19" s="56">
        <v>5382</v>
      </c>
      <c r="AC19" s="99"/>
      <c r="AD19" s="74">
        <v>3789</v>
      </c>
      <c r="AE19" s="37">
        <v>3564</v>
      </c>
      <c r="AF19" s="37">
        <v>3418</v>
      </c>
      <c r="AG19" s="37">
        <v>3465</v>
      </c>
      <c r="AH19" s="37">
        <v>3583</v>
      </c>
      <c r="AI19" s="37">
        <v>7241</v>
      </c>
      <c r="AJ19" s="56">
        <v>6460</v>
      </c>
      <c r="AK19" s="99"/>
    </row>
    <row r="20" spans="2:37" x14ac:dyDescent="0.2">
      <c r="B20" s="17" t="s">
        <v>4</v>
      </c>
      <c r="C20" s="21" t="s">
        <v>23</v>
      </c>
      <c r="D20" s="93" t="s">
        <v>82</v>
      </c>
      <c r="E20" s="99"/>
      <c r="F20" s="38">
        <v>404</v>
      </c>
      <c r="G20" s="39">
        <v>356</v>
      </c>
      <c r="H20" s="39">
        <v>379</v>
      </c>
      <c r="I20" s="39">
        <v>332</v>
      </c>
      <c r="J20" s="39">
        <v>391</v>
      </c>
      <c r="K20" s="39">
        <v>569</v>
      </c>
      <c r="L20" s="57">
        <v>408</v>
      </c>
      <c r="M20" s="99"/>
      <c r="N20" s="75">
        <v>448</v>
      </c>
      <c r="O20" s="40">
        <v>405</v>
      </c>
      <c r="P20" s="40">
        <v>410</v>
      </c>
      <c r="Q20" s="40">
        <v>401</v>
      </c>
      <c r="R20" s="40">
        <v>432</v>
      </c>
      <c r="S20" s="40">
        <v>820</v>
      </c>
      <c r="T20" s="59">
        <v>714</v>
      </c>
      <c r="U20" s="99"/>
      <c r="V20" s="38">
        <v>346</v>
      </c>
      <c r="W20" s="39">
        <v>339</v>
      </c>
      <c r="X20" s="39">
        <v>363</v>
      </c>
      <c r="Y20" s="39">
        <v>331</v>
      </c>
      <c r="Z20" s="39">
        <v>411</v>
      </c>
      <c r="AA20" s="39">
        <v>636</v>
      </c>
      <c r="AB20" s="57">
        <v>553</v>
      </c>
      <c r="AC20" s="99"/>
      <c r="AD20" s="75">
        <v>428</v>
      </c>
      <c r="AE20" s="40">
        <v>381</v>
      </c>
      <c r="AF20" s="40">
        <v>389</v>
      </c>
      <c r="AG20" s="40">
        <v>357</v>
      </c>
      <c r="AH20" s="40">
        <v>446</v>
      </c>
      <c r="AI20" s="40">
        <v>883</v>
      </c>
      <c r="AJ20" s="59">
        <v>803</v>
      </c>
      <c r="AK20" s="99"/>
    </row>
    <row r="21" spans="2:37" x14ac:dyDescent="0.2">
      <c r="B21" s="22" t="s">
        <v>4</v>
      </c>
      <c r="C21" s="18" t="s">
        <v>135</v>
      </c>
      <c r="D21" s="94" t="s">
        <v>136</v>
      </c>
      <c r="E21" s="99"/>
      <c r="F21" s="41">
        <v>340</v>
      </c>
      <c r="G21" s="42">
        <v>417</v>
      </c>
      <c r="H21" s="42">
        <v>332</v>
      </c>
      <c r="I21" s="42">
        <v>341</v>
      </c>
      <c r="J21" s="42">
        <v>282</v>
      </c>
      <c r="K21" s="42">
        <v>658</v>
      </c>
      <c r="L21" s="58">
        <v>531</v>
      </c>
      <c r="M21" s="99"/>
      <c r="N21" s="73">
        <v>444</v>
      </c>
      <c r="O21" s="35">
        <v>431</v>
      </c>
      <c r="P21" s="35">
        <v>368</v>
      </c>
      <c r="Q21" s="35">
        <v>392</v>
      </c>
      <c r="R21" s="35">
        <v>325</v>
      </c>
      <c r="S21" s="35">
        <v>703</v>
      </c>
      <c r="T21" s="55">
        <v>636</v>
      </c>
      <c r="U21" s="99"/>
      <c r="V21" s="41">
        <v>378</v>
      </c>
      <c r="W21" s="42">
        <v>369</v>
      </c>
      <c r="X21" s="42">
        <v>369</v>
      </c>
      <c r="Y21" s="42">
        <v>359</v>
      </c>
      <c r="Z21" s="42">
        <v>385</v>
      </c>
      <c r="AA21" s="42">
        <v>794</v>
      </c>
      <c r="AB21" s="58">
        <v>687</v>
      </c>
      <c r="AC21" s="99"/>
      <c r="AD21" s="73">
        <v>444</v>
      </c>
      <c r="AE21" s="35">
        <v>390</v>
      </c>
      <c r="AF21" s="35">
        <v>382</v>
      </c>
      <c r="AG21" s="35">
        <v>378</v>
      </c>
      <c r="AH21" s="35">
        <v>409</v>
      </c>
      <c r="AI21" s="35">
        <v>841</v>
      </c>
      <c r="AJ21" s="55">
        <v>765</v>
      </c>
      <c r="AK21" s="99"/>
    </row>
    <row r="22" spans="2:37" x14ac:dyDescent="0.2">
      <c r="B22" s="22" t="s">
        <v>4</v>
      </c>
      <c r="C22" s="18" t="s">
        <v>29</v>
      </c>
      <c r="D22" s="94" t="s">
        <v>83</v>
      </c>
      <c r="E22" s="99"/>
      <c r="F22" s="34">
        <v>630</v>
      </c>
      <c r="G22" s="35">
        <v>528</v>
      </c>
      <c r="H22" s="35">
        <v>629</v>
      </c>
      <c r="I22" s="35">
        <v>517</v>
      </c>
      <c r="J22" s="35">
        <v>582</v>
      </c>
      <c r="K22" s="35">
        <v>790</v>
      </c>
      <c r="L22" s="55">
        <v>678</v>
      </c>
      <c r="M22" s="99"/>
      <c r="N22" s="73">
        <v>703</v>
      </c>
      <c r="O22" s="35">
        <v>602</v>
      </c>
      <c r="P22" s="35">
        <v>680</v>
      </c>
      <c r="Q22" s="35">
        <v>626</v>
      </c>
      <c r="R22" s="35">
        <v>646</v>
      </c>
      <c r="S22" s="35">
        <v>1193</v>
      </c>
      <c r="T22" s="55">
        <v>1122</v>
      </c>
      <c r="U22" s="99"/>
      <c r="V22" s="34">
        <v>541</v>
      </c>
      <c r="W22" s="35">
        <v>627</v>
      </c>
      <c r="X22" s="35">
        <v>554</v>
      </c>
      <c r="Y22" s="35">
        <v>516</v>
      </c>
      <c r="Z22" s="35">
        <v>591</v>
      </c>
      <c r="AA22" s="35">
        <v>1005</v>
      </c>
      <c r="AB22" s="55">
        <v>920</v>
      </c>
      <c r="AC22" s="99"/>
      <c r="AD22" s="73">
        <v>704</v>
      </c>
      <c r="AE22" s="35">
        <v>709</v>
      </c>
      <c r="AF22" s="35">
        <v>614</v>
      </c>
      <c r="AG22" s="35">
        <v>546</v>
      </c>
      <c r="AH22" s="35">
        <v>650</v>
      </c>
      <c r="AI22" s="35">
        <v>1396</v>
      </c>
      <c r="AJ22" s="55">
        <v>1214</v>
      </c>
      <c r="AK22" s="99"/>
    </row>
    <row r="23" spans="2:37" x14ac:dyDescent="0.2">
      <c r="B23" s="22" t="s">
        <v>4</v>
      </c>
      <c r="C23" s="18" t="s">
        <v>13</v>
      </c>
      <c r="D23" s="94" t="s">
        <v>137</v>
      </c>
      <c r="E23" s="99"/>
      <c r="F23" s="34">
        <v>665</v>
      </c>
      <c r="G23" s="35">
        <v>549</v>
      </c>
      <c r="H23" s="35">
        <v>637</v>
      </c>
      <c r="I23" s="35">
        <v>478</v>
      </c>
      <c r="J23" s="35">
        <v>555</v>
      </c>
      <c r="K23" s="35">
        <v>808</v>
      </c>
      <c r="L23" s="55">
        <v>710</v>
      </c>
      <c r="M23" s="99"/>
      <c r="N23" s="73">
        <v>749</v>
      </c>
      <c r="O23" s="35">
        <v>634</v>
      </c>
      <c r="P23" s="35">
        <v>685</v>
      </c>
      <c r="Q23" s="35">
        <v>583</v>
      </c>
      <c r="R23" s="35">
        <v>644</v>
      </c>
      <c r="S23" s="35">
        <v>1227</v>
      </c>
      <c r="T23" s="55">
        <v>1247</v>
      </c>
      <c r="U23" s="99"/>
      <c r="V23" s="34">
        <v>578</v>
      </c>
      <c r="W23" s="35">
        <v>540</v>
      </c>
      <c r="X23" s="35">
        <v>576</v>
      </c>
      <c r="Y23" s="35">
        <v>531</v>
      </c>
      <c r="Z23" s="35">
        <v>560</v>
      </c>
      <c r="AA23" s="35">
        <v>974</v>
      </c>
      <c r="AB23" s="55">
        <v>933</v>
      </c>
      <c r="AC23" s="99"/>
      <c r="AD23" s="73">
        <v>722</v>
      </c>
      <c r="AE23" s="35">
        <v>634</v>
      </c>
      <c r="AF23" s="35">
        <v>624</v>
      </c>
      <c r="AG23" s="35">
        <v>569</v>
      </c>
      <c r="AH23" s="35">
        <v>604</v>
      </c>
      <c r="AI23" s="35">
        <v>1346</v>
      </c>
      <c r="AJ23" s="55">
        <v>1298</v>
      </c>
      <c r="AK23" s="99"/>
    </row>
    <row r="24" spans="2:37" x14ac:dyDescent="0.2">
      <c r="B24" s="22" t="s">
        <v>4</v>
      </c>
      <c r="C24" s="18" t="s">
        <v>18</v>
      </c>
      <c r="D24" s="94" t="s">
        <v>84</v>
      </c>
      <c r="E24" s="99"/>
      <c r="F24" s="34">
        <v>599</v>
      </c>
      <c r="G24" s="35">
        <v>647</v>
      </c>
      <c r="H24" s="35">
        <v>557</v>
      </c>
      <c r="I24" s="35">
        <v>516</v>
      </c>
      <c r="J24" s="35">
        <v>568</v>
      </c>
      <c r="K24" s="35">
        <v>1314</v>
      </c>
      <c r="L24" s="55">
        <v>940</v>
      </c>
      <c r="M24" s="99"/>
      <c r="N24" s="73">
        <v>805</v>
      </c>
      <c r="O24" s="35">
        <v>653</v>
      </c>
      <c r="P24" s="35">
        <v>595</v>
      </c>
      <c r="Q24" s="35">
        <v>606</v>
      </c>
      <c r="R24" s="35">
        <v>636</v>
      </c>
      <c r="S24" s="35">
        <v>1495</v>
      </c>
      <c r="T24" s="55">
        <v>1280</v>
      </c>
      <c r="U24" s="99"/>
      <c r="V24" s="34">
        <v>706</v>
      </c>
      <c r="W24" s="35">
        <v>607</v>
      </c>
      <c r="X24" s="35">
        <v>588</v>
      </c>
      <c r="Y24" s="35">
        <v>600</v>
      </c>
      <c r="Z24" s="35">
        <v>599</v>
      </c>
      <c r="AA24" s="35">
        <v>1467</v>
      </c>
      <c r="AB24" s="55">
        <v>1341</v>
      </c>
      <c r="AC24" s="99"/>
      <c r="AD24" s="73">
        <v>785</v>
      </c>
      <c r="AE24" s="35">
        <v>663</v>
      </c>
      <c r="AF24" s="35">
        <v>595</v>
      </c>
      <c r="AG24" s="35">
        <v>612</v>
      </c>
      <c r="AH24" s="35">
        <v>624</v>
      </c>
      <c r="AI24" s="35">
        <v>1523</v>
      </c>
      <c r="AJ24" s="55">
        <v>1492</v>
      </c>
      <c r="AK24" s="99"/>
    </row>
    <row r="25" spans="2:37" x14ac:dyDescent="0.2">
      <c r="B25" s="22" t="s">
        <v>4</v>
      </c>
      <c r="C25" s="18" t="s">
        <v>138</v>
      </c>
      <c r="D25" s="94" t="s">
        <v>139</v>
      </c>
      <c r="E25" s="99"/>
      <c r="F25" s="34">
        <v>618</v>
      </c>
      <c r="G25" s="35">
        <v>582</v>
      </c>
      <c r="H25" s="35">
        <v>642</v>
      </c>
      <c r="I25" s="35">
        <v>582</v>
      </c>
      <c r="J25" s="35">
        <v>552</v>
      </c>
      <c r="K25" s="35">
        <v>1499</v>
      </c>
      <c r="L25" s="55">
        <v>1279</v>
      </c>
      <c r="M25" s="99"/>
      <c r="N25" s="73">
        <v>657</v>
      </c>
      <c r="O25" s="35">
        <v>607</v>
      </c>
      <c r="P25" s="35">
        <v>682</v>
      </c>
      <c r="Q25" s="35">
        <v>611</v>
      </c>
      <c r="R25" s="35">
        <v>616</v>
      </c>
      <c r="S25" s="35">
        <v>1533</v>
      </c>
      <c r="T25" s="55">
        <v>1339</v>
      </c>
      <c r="U25" s="99"/>
      <c r="V25" s="34">
        <v>627</v>
      </c>
      <c r="W25" s="35">
        <v>590</v>
      </c>
      <c r="X25" s="35">
        <v>605</v>
      </c>
      <c r="Y25" s="35">
        <v>541</v>
      </c>
      <c r="Z25" s="35">
        <v>647</v>
      </c>
      <c r="AA25" s="35">
        <v>1208</v>
      </c>
      <c r="AB25" s="55">
        <v>1123</v>
      </c>
      <c r="AC25" s="99"/>
      <c r="AD25" s="73">
        <v>644</v>
      </c>
      <c r="AE25" s="35">
        <v>611</v>
      </c>
      <c r="AF25" s="35">
        <v>652</v>
      </c>
      <c r="AG25" s="35">
        <v>577</v>
      </c>
      <c r="AH25" s="35">
        <v>650</v>
      </c>
      <c r="AI25" s="35">
        <v>1529</v>
      </c>
      <c r="AJ25" s="55">
        <v>1323</v>
      </c>
      <c r="AK25" s="99"/>
    </row>
    <row r="26" spans="2:37" x14ac:dyDescent="0.2">
      <c r="B26" s="22" t="s">
        <v>4</v>
      </c>
      <c r="C26" s="18" t="s">
        <v>35</v>
      </c>
      <c r="D26" s="94" t="s">
        <v>85</v>
      </c>
      <c r="E26" s="99"/>
      <c r="F26" s="34">
        <v>280</v>
      </c>
      <c r="G26" s="35">
        <v>287</v>
      </c>
      <c r="H26" s="35">
        <v>295</v>
      </c>
      <c r="I26" s="35">
        <v>354</v>
      </c>
      <c r="J26" s="35">
        <v>312</v>
      </c>
      <c r="K26" s="35">
        <v>810</v>
      </c>
      <c r="L26" s="55">
        <v>699</v>
      </c>
      <c r="M26" s="99"/>
      <c r="N26" s="73">
        <v>381</v>
      </c>
      <c r="O26" s="35">
        <v>335</v>
      </c>
      <c r="P26" s="35">
        <v>333</v>
      </c>
      <c r="Q26" s="35">
        <v>359</v>
      </c>
      <c r="R26" s="35">
        <v>333</v>
      </c>
      <c r="S26" s="35">
        <v>850</v>
      </c>
      <c r="T26" s="55">
        <v>767</v>
      </c>
      <c r="U26" s="99"/>
      <c r="V26" s="34">
        <v>344</v>
      </c>
      <c r="W26" s="35">
        <v>360</v>
      </c>
      <c r="X26" s="35">
        <v>321</v>
      </c>
      <c r="Y26" s="35">
        <v>269</v>
      </c>
      <c r="Z26" s="35">
        <v>327</v>
      </c>
      <c r="AA26" s="35">
        <v>800</v>
      </c>
      <c r="AB26" s="55">
        <v>660</v>
      </c>
      <c r="AC26" s="99"/>
      <c r="AD26" s="73">
        <v>399</v>
      </c>
      <c r="AE26" s="35">
        <v>373</v>
      </c>
      <c r="AF26" s="35">
        <v>327</v>
      </c>
      <c r="AG26" s="35">
        <v>298</v>
      </c>
      <c r="AH26" s="35">
        <v>343</v>
      </c>
      <c r="AI26" s="35">
        <v>939</v>
      </c>
      <c r="AJ26" s="55">
        <v>800</v>
      </c>
      <c r="AK26" s="99"/>
    </row>
    <row r="27" spans="2:37" x14ac:dyDescent="0.2">
      <c r="B27" s="22" t="s">
        <v>4</v>
      </c>
      <c r="C27" s="18" t="s">
        <v>26</v>
      </c>
      <c r="D27" s="94" t="s">
        <v>86</v>
      </c>
      <c r="E27" s="99"/>
      <c r="F27" s="34">
        <v>695</v>
      </c>
      <c r="G27" s="35">
        <v>621</v>
      </c>
      <c r="H27" s="35">
        <v>606</v>
      </c>
      <c r="I27" s="35">
        <v>606</v>
      </c>
      <c r="J27" s="35">
        <v>582</v>
      </c>
      <c r="K27" s="35">
        <v>1397</v>
      </c>
      <c r="L27" s="55">
        <v>1198</v>
      </c>
      <c r="M27" s="99"/>
      <c r="N27" s="73">
        <v>732</v>
      </c>
      <c r="O27" s="35">
        <v>649</v>
      </c>
      <c r="P27" s="35">
        <v>640</v>
      </c>
      <c r="Q27" s="35">
        <v>635</v>
      </c>
      <c r="R27" s="35">
        <v>643</v>
      </c>
      <c r="S27" s="35">
        <v>1432</v>
      </c>
      <c r="T27" s="55">
        <v>1247</v>
      </c>
      <c r="U27" s="99"/>
      <c r="V27" s="34">
        <v>717</v>
      </c>
      <c r="W27" s="35">
        <v>581</v>
      </c>
      <c r="X27" s="35">
        <v>604</v>
      </c>
      <c r="Y27" s="35">
        <v>567</v>
      </c>
      <c r="Z27" s="35">
        <v>659</v>
      </c>
      <c r="AA27" s="35">
        <v>1220</v>
      </c>
      <c r="AB27" s="55">
        <v>1257</v>
      </c>
      <c r="AC27" s="99"/>
      <c r="AD27" s="73">
        <v>741</v>
      </c>
      <c r="AE27" s="35">
        <v>602</v>
      </c>
      <c r="AF27" s="35">
        <v>633</v>
      </c>
      <c r="AG27" s="35">
        <v>596</v>
      </c>
      <c r="AH27" s="35">
        <v>660</v>
      </c>
      <c r="AI27" s="35">
        <v>1512</v>
      </c>
      <c r="AJ27" s="55">
        <v>1450</v>
      </c>
      <c r="AK27" s="99"/>
    </row>
    <row r="28" spans="2:37" x14ac:dyDescent="0.2">
      <c r="B28" s="22" t="s">
        <v>4</v>
      </c>
      <c r="C28" s="18" t="s">
        <v>34</v>
      </c>
      <c r="D28" s="94" t="s">
        <v>87</v>
      </c>
      <c r="E28" s="99"/>
      <c r="F28" s="34">
        <v>615</v>
      </c>
      <c r="G28" s="35">
        <v>600</v>
      </c>
      <c r="H28" s="35">
        <v>539</v>
      </c>
      <c r="I28" s="35">
        <v>638</v>
      </c>
      <c r="J28" s="35">
        <v>579</v>
      </c>
      <c r="K28" s="35">
        <v>1183</v>
      </c>
      <c r="L28" s="55">
        <v>1127</v>
      </c>
      <c r="M28" s="99"/>
      <c r="N28" s="73">
        <v>655</v>
      </c>
      <c r="O28" s="35">
        <v>622</v>
      </c>
      <c r="P28" s="35">
        <v>573</v>
      </c>
      <c r="Q28" s="35">
        <v>657</v>
      </c>
      <c r="R28" s="35">
        <v>629</v>
      </c>
      <c r="S28" s="35">
        <v>1216</v>
      </c>
      <c r="T28" s="55">
        <v>1175</v>
      </c>
      <c r="U28" s="99"/>
      <c r="V28" s="34">
        <v>687</v>
      </c>
      <c r="W28" s="35">
        <v>578</v>
      </c>
      <c r="X28" s="35">
        <v>532</v>
      </c>
      <c r="Y28" s="35">
        <v>522</v>
      </c>
      <c r="Z28" s="35">
        <v>541</v>
      </c>
      <c r="AA28" s="35">
        <v>1065</v>
      </c>
      <c r="AB28" s="55">
        <v>993</v>
      </c>
      <c r="AC28" s="99"/>
      <c r="AD28" s="73">
        <v>709</v>
      </c>
      <c r="AE28" s="35">
        <v>594</v>
      </c>
      <c r="AF28" s="35">
        <v>564</v>
      </c>
      <c r="AG28" s="35">
        <v>548</v>
      </c>
      <c r="AH28" s="35">
        <v>543</v>
      </c>
      <c r="AI28" s="35">
        <v>1303</v>
      </c>
      <c r="AJ28" s="55">
        <v>1127</v>
      </c>
      <c r="AK28" s="99"/>
    </row>
    <row r="29" spans="2:37" x14ac:dyDescent="0.2">
      <c r="B29" s="22" t="s">
        <v>4</v>
      </c>
      <c r="C29" s="18" t="s">
        <v>11</v>
      </c>
      <c r="D29" s="94" t="s">
        <v>140</v>
      </c>
      <c r="E29" s="99"/>
      <c r="F29" s="34">
        <v>427</v>
      </c>
      <c r="G29" s="35">
        <v>467</v>
      </c>
      <c r="H29" s="35">
        <v>465</v>
      </c>
      <c r="I29" s="35">
        <v>442</v>
      </c>
      <c r="J29" s="35">
        <v>456</v>
      </c>
      <c r="K29" s="35">
        <v>989</v>
      </c>
      <c r="L29" s="55">
        <v>872</v>
      </c>
      <c r="M29" s="99"/>
      <c r="N29" s="73">
        <v>482</v>
      </c>
      <c r="O29" s="35">
        <v>499</v>
      </c>
      <c r="P29" s="35">
        <v>495</v>
      </c>
      <c r="Q29" s="35">
        <v>470</v>
      </c>
      <c r="R29" s="35">
        <v>495</v>
      </c>
      <c r="S29" s="35">
        <v>1036</v>
      </c>
      <c r="T29" s="55">
        <v>960</v>
      </c>
      <c r="U29" s="99"/>
      <c r="V29" s="34">
        <v>489</v>
      </c>
      <c r="W29" s="35">
        <v>467</v>
      </c>
      <c r="X29" s="35">
        <v>447</v>
      </c>
      <c r="Y29" s="35">
        <v>416</v>
      </c>
      <c r="Z29" s="35">
        <v>439</v>
      </c>
      <c r="AA29" s="35">
        <v>1111</v>
      </c>
      <c r="AB29" s="55">
        <v>1203</v>
      </c>
      <c r="AC29" s="99"/>
      <c r="AD29" s="73">
        <v>523</v>
      </c>
      <c r="AE29" s="35">
        <v>481</v>
      </c>
      <c r="AF29" s="35">
        <v>477</v>
      </c>
      <c r="AG29" s="35">
        <v>417</v>
      </c>
      <c r="AH29" s="35">
        <v>447</v>
      </c>
      <c r="AI29" s="35">
        <v>1116</v>
      </c>
      <c r="AJ29" s="55">
        <v>1237</v>
      </c>
      <c r="AK29" s="99"/>
    </row>
    <row r="30" spans="2:37" x14ac:dyDescent="0.2">
      <c r="B30" s="22" t="s">
        <v>4</v>
      </c>
      <c r="C30" s="18" t="s">
        <v>28</v>
      </c>
      <c r="D30" s="94" t="s">
        <v>88</v>
      </c>
      <c r="E30" s="99"/>
      <c r="F30" s="34">
        <v>385</v>
      </c>
      <c r="G30" s="35">
        <v>323</v>
      </c>
      <c r="H30" s="35">
        <v>382</v>
      </c>
      <c r="I30" s="35">
        <v>303</v>
      </c>
      <c r="J30" s="35">
        <v>359</v>
      </c>
      <c r="K30" s="35">
        <v>654</v>
      </c>
      <c r="L30" s="55">
        <v>453</v>
      </c>
      <c r="M30" s="99"/>
      <c r="N30" s="73">
        <v>445</v>
      </c>
      <c r="O30" s="35">
        <v>367</v>
      </c>
      <c r="P30" s="35">
        <v>422</v>
      </c>
      <c r="Q30" s="35">
        <v>371</v>
      </c>
      <c r="R30" s="35">
        <v>395</v>
      </c>
      <c r="S30" s="35">
        <v>919</v>
      </c>
      <c r="T30" s="55">
        <v>796</v>
      </c>
      <c r="U30" s="99"/>
      <c r="V30" s="34">
        <v>360</v>
      </c>
      <c r="W30" s="35">
        <v>347</v>
      </c>
      <c r="X30" s="35">
        <v>349</v>
      </c>
      <c r="Y30" s="35">
        <v>358</v>
      </c>
      <c r="Z30" s="35">
        <v>388</v>
      </c>
      <c r="AA30" s="35">
        <v>706</v>
      </c>
      <c r="AB30" s="55">
        <v>661</v>
      </c>
      <c r="AC30" s="99"/>
      <c r="AD30" s="73">
        <v>435</v>
      </c>
      <c r="AE30" s="35">
        <v>407</v>
      </c>
      <c r="AF30" s="35">
        <v>382</v>
      </c>
      <c r="AG30" s="35">
        <v>384</v>
      </c>
      <c r="AH30" s="35">
        <v>429</v>
      </c>
      <c r="AI30" s="35">
        <v>951</v>
      </c>
      <c r="AJ30" s="55">
        <v>938</v>
      </c>
      <c r="AK30" s="99"/>
    </row>
    <row r="31" spans="2:37" x14ac:dyDescent="0.2">
      <c r="B31" s="22" t="s">
        <v>4</v>
      </c>
      <c r="C31" s="18" t="s">
        <v>24</v>
      </c>
      <c r="D31" s="94" t="s">
        <v>89</v>
      </c>
      <c r="E31" s="99"/>
      <c r="F31" s="41">
        <v>187</v>
      </c>
      <c r="G31" s="42">
        <v>142</v>
      </c>
      <c r="H31" s="42">
        <v>268</v>
      </c>
      <c r="I31" s="42">
        <v>134</v>
      </c>
      <c r="J31" s="42">
        <v>111</v>
      </c>
      <c r="K31" s="42">
        <v>154</v>
      </c>
      <c r="L31" s="58">
        <v>145</v>
      </c>
      <c r="M31" s="99"/>
      <c r="N31" s="44">
        <v>207</v>
      </c>
      <c r="O31" s="42">
        <v>164</v>
      </c>
      <c r="P31" s="42">
        <v>284</v>
      </c>
      <c r="Q31" s="42">
        <v>190</v>
      </c>
      <c r="R31" s="42">
        <v>125</v>
      </c>
      <c r="S31" s="42">
        <v>245</v>
      </c>
      <c r="T31" s="58">
        <v>241</v>
      </c>
      <c r="U31" s="99"/>
      <c r="V31" s="41">
        <v>133</v>
      </c>
      <c r="W31" s="42">
        <v>113</v>
      </c>
      <c r="X31" s="42">
        <v>184</v>
      </c>
      <c r="Y31" s="42">
        <v>142</v>
      </c>
      <c r="Z31" s="42">
        <v>154</v>
      </c>
      <c r="AA31" s="42">
        <v>162</v>
      </c>
      <c r="AB31" s="58">
        <v>186</v>
      </c>
      <c r="AC31" s="99"/>
      <c r="AD31" s="44">
        <v>172</v>
      </c>
      <c r="AE31" s="42">
        <v>137</v>
      </c>
      <c r="AF31" s="42">
        <v>205</v>
      </c>
      <c r="AG31" s="42">
        <v>157</v>
      </c>
      <c r="AH31" s="42">
        <v>162</v>
      </c>
      <c r="AI31" s="42">
        <v>252</v>
      </c>
      <c r="AJ31" s="58">
        <v>260</v>
      </c>
      <c r="AK31" s="99"/>
    </row>
    <row r="32" spans="2:37" x14ac:dyDescent="0.2">
      <c r="B32" s="22" t="s">
        <v>4</v>
      </c>
      <c r="C32" s="23" t="s">
        <v>22</v>
      </c>
      <c r="D32" s="94" t="s">
        <v>141</v>
      </c>
      <c r="E32" s="99"/>
      <c r="F32" s="34">
        <v>642</v>
      </c>
      <c r="G32" s="35">
        <v>518</v>
      </c>
      <c r="H32" s="35">
        <v>612</v>
      </c>
      <c r="I32" s="35">
        <v>525</v>
      </c>
      <c r="J32" s="35">
        <v>576</v>
      </c>
      <c r="K32" s="35">
        <v>731</v>
      </c>
      <c r="L32" s="55">
        <v>579</v>
      </c>
      <c r="M32" s="99"/>
      <c r="N32" s="73">
        <v>713</v>
      </c>
      <c r="O32" s="35">
        <v>610</v>
      </c>
      <c r="P32" s="35">
        <v>649</v>
      </c>
      <c r="Q32" s="35">
        <v>637</v>
      </c>
      <c r="R32" s="35">
        <v>644</v>
      </c>
      <c r="S32" s="35">
        <v>1080</v>
      </c>
      <c r="T32" s="55">
        <v>1057</v>
      </c>
      <c r="U32" s="99"/>
      <c r="V32" s="34">
        <v>561</v>
      </c>
      <c r="W32" s="35">
        <v>548</v>
      </c>
      <c r="X32" s="35">
        <v>497</v>
      </c>
      <c r="Y32" s="35">
        <v>579</v>
      </c>
      <c r="Z32" s="35">
        <v>561</v>
      </c>
      <c r="AA32" s="35">
        <v>754</v>
      </c>
      <c r="AB32" s="55">
        <v>743</v>
      </c>
      <c r="AC32" s="99"/>
      <c r="AD32" s="73">
        <v>717</v>
      </c>
      <c r="AE32" s="35">
        <v>614</v>
      </c>
      <c r="AF32" s="35">
        <v>560</v>
      </c>
      <c r="AG32" s="35">
        <v>620</v>
      </c>
      <c r="AH32" s="35">
        <v>618</v>
      </c>
      <c r="AI32" s="35">
        <v>1063</v>
      </c>
      <c r="AJ32" s="55">
        <v>1012</v>
      </c>
      <c r="AK32" s="99"/>
    </row>
    <row r="33" spans="2:37" x14ac:dyDescent="0.2">
      <c r="B33" s="22" t="s">
        <v>4</v>
      </c>
      <c r="C33" s="23" t="s">
        <v>40</v>
      </c>
      <c r="D33" s="95" t="s">
        <v>90</v>
      </c>
      <c r="E33" s="99"/>
      <c r="F33" s="34">
        <v>556</v>
      </c>
      <c r="G33" s="35">
        <v>522</v>
      </c>
      <c r="H33" s="35">
        <v>618</v>
      </c>
      <c r="I33" s="35">
        <v>617</v>
      </c>
      <c r="J33" s="35">
        <v>585</v>
      </c>
      <c r="K33" s="35">
        <v>1162</v>
      </c>
      <c r="L33" s="55">
        <v>1078</v>
      </c>
      <c r="M33" s="99"/>
      <c r="N33" s="73">
        <v>719</v>
      </c>
      <c r="O33" s="35">
        <v>664</v>
      </c>
      <c r="P33" s="35">
        <v>670</v>
      </c>
      <c r="Q33" s="35">
        <v>695</v>
      </c>
      <c r="R33" s="35">
        <v>663</v>
      </c>
      <c r="S33" s="35">
        <v>1336</v>
      </c>
      <c r="T33" s="55">
        <v>1211</v>
      </c>
      <c r="U33" s="99"/>
      <c r="V33" s="34">
        <v>619</v>
      </c>
      <c r="W33" s="35">
        <v>565</v>
      </c>
      <c r="X33" s="35">
        <v>540</v>
      </c>
      <c r="Y33" s="35">
        <v>466</v>
      </c>
      <c r="Z33" s="35">
        <v>483</v>
      </c>
      <c r="AA33" s="35">
        <v>1149</v>
      </c>
      <c r="AB33" s="55">
        <v>878</v>
      </c>
      <c r="AC33" s="99"/>
      <c r="AD33" s="73">
        <v>705</v>
      </c>
      <c r="AE33" s="35">
        <v>607</v>
      </c>
      <c r="AF33" s="35">
        <v>626</v>
      </c>
      <c r="AG33" s="35">
        <v>605</v>
      </c>
      <c r="AH33" s="35">
        <v>571</v>
      </c>
      <c r="AI33" s="35">
        <v>1274</v>
      </c>
      <c r="AJ33" s="55">
        <v>1303</v>
      </c>
      <c r="AK33" s="99"/>
    </row>
    <row r="34" spans="2:37" x14ac:dyDescent="0.2">
      <c r="B34" s="19" t="s">
        <v>4</v>
      </c>
      <c r="C34" s="20" t="s">
        <v>36</v>
      </c>
      <c r="D34" s="96" t="s">
        <v>91</v>
      </c>
      <c r="E34" s="99"/>
      <c r="F34" s="36">
        <v>1307</v>
      </c>
      <c r="G34" s="37">
        <v>1736</v>
      </c>
      <c r="H34" s="37">
        <v>1919</v>
      </c>
      <c r="I34" s="37">
        <v>2234</v>
      </c>
      <c r="J34" s="37">
        <v>2120</v>
      </c>
      <c r="K34" s="37">
        <v>3401</v>
      </c>
      <c r="L34" s="56">
        <v>3031</v>
      </c>
      <c r="M34" s="99"/>
      <c r="N34" s="74">
        <v>2534</v>
      </c>
      <c r="O34" s="37">
        <v>2522</v>
      </c>
      <c r="P34" s="37">
        <v>2497</v>
      </c>
      <c r="Q34" s="37">
        <v>2410</v>
      </c>
      <c r="R34" s="37">
        <v>2356</v>
      </c>
      <c r="S34" s="37">
        <v>4388</v>
      </c>
      <c r="T34" s="56">
        <v>4251</v>
      </c>
      <c r="U34" s="99"/>
      <c r="V34" s="36">
        <v>1601</v>
      </c>
      <c r="W34" s="37">
        <v>1881</v>
      </c>
      <c r="X34" s="37">
        <v>2078</v>
      </c>
      <c r="Y34" s="37">
        <v>1831</v>
      </c>
      <c r="Z34" s="37">
        <v>1909</v>
      </c>
      <c r="AA34" s="37">
        <v>2962</v>
      </c>
      <c r="AB34" s="56">
        <v>2678</v>
      </c>
      <c r="AC34" s="99"/>
      <c r="AD34" s="74">
        <v>2403</v>
      </c>
      <c r="AE34" s="37">
        <v>2291</v>
      </c>
      <c r="AF34" s="37">
        <v>2383</v>
      </c>
      <c r="AG34" s="37">
        <v>2301</v>
      </c>
      <c r="AH34" s="37">
        <v>2258</v>
      </c>
      <c r="AI34" s="37">
        <v>4477</v>
      </c>
      <c r="AJ34" s="56">
        <v>4274</v>
      </c>
      <c r="AK34" s="99"/>
    </row>
    <row r="35" spans="2:37" x14ac:dyDescent="0.2">
      <c r="B35" s="24" t="s">
        <v>5</v>
      </c>
      <c r="C35" s="25" t="s">
        <v>20</v>
      </c>
      <c r="D35" s="97" t="s">
        <v>92</v>
      </c>
      <c r="E35" s="99"/>
      <c r="F35" s="41">
        <v>202</v>
      </c>
      <c r="G35" s="42">
        <v>231</v>
      </c>
      <c r="H35" s="42">
        <v>203</v>
      </c>
      <c r="I35" s="42">
        <v>246</v>
      </c>
      <c r="J35" s="42">
        <v>201</v>
      </c>
      <c r="K35" s="42">
        <v>373</v>
      </c>
      <c r="L35" s="58">
        <v>236</v>
      </c>
      <c r="M35" s="99"/>
      <c r="N35" s="44">
        <v>348</v>
      </c>
      <c r="O35" s="42">
        <v>316</v>
      </c>
      <c r="P35" s="42">
        <v>314</v>
      </c>
      <c r="Q35" s="42">
        <v>311</v>
      </c>
      <c r="R35" s="42">
        <v>277</v>
      </c>
      <c r="S35" s="42">
        <v>499</v>
      </c>
      <c r="T35" s="58">
        <v>366</v>
      </c>
      <c r="U35" s="99"/>
      <c r="V35" s="41">
        <v>194</v>
      </c>
      <c r="W35" s="42">
        <v>210</v>
      </c>
      <c r="X35" s="42">
        <v>210</v>
      </c>
      <c r="Y35" s="42">
        <v>189</v>
      </c>
      <c r="Z35" s="42">
        <v>189</v>
      </c>
      <c r="AA35" s="42">
        <v>354</v>
      </c>
      <c r="AB35" s="58">
        <v>258</v>
      </c>
      <c r="AC35" s="99"/>
      <c r="AD35" s="44">
        <v>265</v>
      </c>
      <c r="AE35" s="42">
        <v>308</v>
      </c>
      <c r="AF35" s="42">
        <v>291</v>
      </c>
      <c r="AG35" s="42">
        <v>282</v>
      </c>
      <c r="AH35" s="42">
        <v>283</v>
      </c>
      <c r="AI35" s="42">
        <v>440</v>
      </c>
      <c r="AJ35" s="58">
        <v>433</v>
      </c>
      <c r="AK35" s="99"/>
    </row>
    <row r="36" spans="2:37" x14ac:dyDescent="0.2">
      <c r="B36" s="22" t="s">
        <v>5</v>
      </c>
      <c r="C36" s="18" t="s">
        <v>19</v>
      </c>
      <c r="D36" s="94" t="s">
        <v>93</v>
      </c>
      <c r="E36" s="99"/>
      <c r="F36" s="34">
        <v>111</v>
      </c>
      <c r="G36" s="35">
        <v>136</v>
      </c>
      <c r="H36" s="35">
        <v>142</v>
      </c>
      <c r="I36" s="35">
        <v>203</v>
      </c>
      <c r="J36" s="35">
        <v>143</v>
      </c>
      <c r="K36" s="35">
        <v>234</v>
      </c>
      <c r="L36" s="55">
        <v>242</v>
      </c>
      <c r="M36" s="99"/>
      <c r="N36" s="73">
        <v>183</v>
      </c>
      <c r="O36" s="35">
        <v>181</v>
      </c>
      <c r="P36" s="35">
        <v>177</v>
      </c>
      <c r="Q36" s="35">
        <v>207</v>
      </c>
      <c r="R36" s="35">
        <v>163</v>
      </c>
      <c r="S36" s="35">
        <v>272</v>
      </c>
      <c r="T36" s="55">
        <v>300</v>
      </c>
      <c r="U36" s="99"/>
      <c r="V36" s="34">
        <v>170</v>
      </c>
      <c r="W36" s="35">
        <v>145</v>
      </c>
      <c r="X36" s="35">
        <v>176</v>
      </c>
      <c r="Y36" s="35">
        <v>147</v>
      </c>
      <c r="Z36" s="35">
        <v>166</v>
      </c>
      <c r="AA36" s="35">
        <v>201</v>
      </c>
      <c r="AB36" s="55">
        <v>224</v>
      </c>
      <c r="AC36" s="99"/>
      <c r="AD36" s="73">
        <v>226</v>
      </c>
      <c r="AE36" s="35">
        <v>162</v>
      </c>
      <c r="AF36" s="35">
        <v>187</v>
      </c>
      <c r="AG36" s="35">
        <v>167</v>
      </c>
      <c r="AH36" s="35">
        <v>190</v>
      </c>
      <c r="AI36" s="35">
        <v>277</v>
      </c>
      <c r="AJ36" s="55">
        <v>329</v>
      </c>
      <c r="AK36" s="99"/>
    </row>
    <row r="37" spans="2:37" x14ac:dyDescent="0.2">
      <c r="B37" s="22" t="s">
        <v>5</v>
      </c>
      <c r="C37" s="18" t="s">
        <v>94</v>
      </c>
      <c r="D37" s="94" t="s">
        <v>95</v>
      </c>
      <c r="E37" s="99"/>
      <c r="F37" s="34">
        <v>678</v>
      </c>
      <c r="G37" s="35">
        <v>760</v>
      </c>
      <c r="H37" s="35">
        <v>770</v>
      </c>
      <c r="I37" s="35">
        <v>728</v>
      </c>
      <c r="J37" s="35">
        <v>750</v>
      </c>
      <c r="K37" s="35">
        <v>1048</v>
      </c>
      <c r="L37" s="55">
        <v>1015</v>
      </c>
      <c r="M37" s="99"/>
      <c r="N37" s="73">
        <v>880</v>
      </c>
      <c r="O37" s="35">
        <v>821</v>
      </c>
      <c r="P37" s="35">
        <v>798</v>
      </c>
      <c r="Q37" s="35">
        <v>761</v>
      </c>
      <c r="R37" s="35">
        <v>774</v>
      </c>
      <c r="S37" s="35">
        <v>1294</v>
      </c>
      <c r="T37" s="55">
        <v>1218</v>
      </c>
      <c r="U37" s="99"/>
      <c r="V37" s="34">
        <v>685</v>
      </c>
      <c r="W37" s="35">
        <v>546</v>
      </c>
      <c r="X37" s="35">
        <v>533</v>
      </c>
      <c r="Y37" s="35">
        <v>504</v>
      </c>
      <c r="Z37" s="35">
        <v>507</v>
      </c>
      <c r="AA37" s="35">
        <v>703</v>
      </c>
      <c r="AB37" s="55">
        <v>1008</v>
      </c>
      <c r="AC37" s="99"/>
      <c r="AD37" s="73">
        <v>821</v>
      </c>
      <c r="AE37" s="35">
        <v>632</v>
      </c>
      <c r="AF37" s="35">
        <v>679</v>
      </c>
      <c r="AG37" s="35">
        <v>643</v>
      </c>
      <c r="AH37" s="35">
        <v>706</v>
      </c>
      <c r="AI37" s="35">
        <v>1258</v>
      </c>
      <c r="AJ37" s="55">
        <v>1348</v>
      </c>
      <c r="AK37" s="99"/>
    </row>
    <row r="38" spans="2:37" x14ac:dyDescent="0.2">
      <c r="B38" s="22" t="s">
        <v>5</v>
      </c>
      <c r="C38" s="18" t="s">
        <v>27</v>
      </c>
      <c r="D38" s="94" t="s">
        <v>96</v>
      </c>
      <c r="E38" s="99"/>
      <c r="F38" s="34">
        <v>342</v>
      </c>
      <c r="G38" s="35">
        <v>419</v>
      </c>
      <c r="H38" s="35">
        <v>405</v>
      </c>
      <c r="I38" s="35">
        <v>521</v>
      </c>
      <c r="J38" s="35">
        <v>485</v>
      </c>
      <c r="K38" s="35">
        <v>699</v>
      </c>
      <c r="L38" s="55">
        <v>631</v>
      </c>
      <c r="M38" s="99"/>
      <c r="N38" s="73">
        <v>548</v>
      </c>
      <c r="O38" s="35">
        <v>560</v>
      </c>
      <c r="P38" s="35">
        <v>479</v>
      </c>
      <c r="Q38" s="35">
        <v>527</v>
      </c>
      <c r="R38" s="35">
        <v>532</v>
      </c>
      <c r="S38" s="35">
        <v>799</v>
      </c>
      <c r="T38" s="55">
        <v>769</v>
      </c>
      <c r="U38" s="99"/>
      <c r="V38" s="34">
        <v>433</v>
      </c>
      <c r="W38" s="35">
        <v>511</v>
      </c>
      <c r="X38" s="35">
        <v>516</v>
      </c>
      <c r="Y38" s="35">
        <v>420</v>
      </c>
      <c r="Z38" s="35">
        <v>462</v>
      </c>
      <c r="AA38" s="35">
        <v>638</v>
      </c>
      <c r="AB38" s="55">
        <v>580</v>
      </c>
      <c r="AC38" s="99"/>
      <c r="AD38" s="73">
        <v>559</v>
      </c>
      <c r="AE38" s="35">
        <v>579</v>
      </c>
      <c r="AF38" s="35">
        <v>550</v>
      </c>
      <c r="AG38" s="35">
        <v>487</v>
      </c>
      <c r="AH38" s="35">
        <v>533</v>
      </c>
      <c r="AI38" s="35">
        <v>845</v>
      </c>
      <c r="AJ38" s="55">
        <v>779</v>
      </c>
      <c r="AK38" s="99"/>
    </row>
    <row r="39" spans="2:37" x14ac:dyDescent="0.2">
      <c r="B39" s="22" t="s">
        <v>5</v>
      </c>
      <c r="C39" s="18" t="s">
        <v>25</v>
      </c>
      <c r="D39" s="94" t="s">
        <v>97</v>
      </c>
      <c r="E39" s="99"/>
      <c r="F39" s="34">
        <v>360</v>
      </c>
      <c r="G39" s="35">
        <v>461</v>
      </c>
      <c r="H39" s="35">
        <v>492</v>
      </c>
      <c r="I39" s="35">
        <v>489</v>
      </c>
      <c r="J39" s="35">
        <v>458</v>
      </c>
      <c r="K39" s="35">
        <v>639</v>
      </c>
      <c r="L39" s="55">
        <v>509</v>
      </c>
      <c r="M39" s="99"/>
      <c r="N39" s="73">
        <v>671</v>
      </c>
      <c r="O39" s="35">
        <v>684</v>
      </c>
      <c r="P39" s="35">
        <v>745</v>
      </c>
      <c r="Q39" s="35">
        <v>643</v>
      </c>
      <c r="R39" s="35">
        <v>651</v>
      </c>
      <c r="S39" s="35">
        <v>909</v>
      </c>
      <c r="T39" s="55">
        <v>878</v>
      </c>
      <c r="U39" s="99"/>
      <c r="V39" s="34">
        <v>509</v>
      </c>
      <c r="W39" s="35">
        <v>418</v>
      </c>
      <c r="X39" s="35">
        <v>397</v>
      </c>
      <c r="Y39" s="35">
        <v>397</v>
      </c>
      <c r="Z39" s="35">
        <v>388</v>
      </c>
      <c r="AA39" s="35">
        <v>789</v>
      </c>
      <c r="AB39" s="55">
        <v>474</v>
      </c>
      <c r="AC39" s="99"/>
      <c r="AD39" s="73">
        <v>677</v>
      </c>
      <c r="AE39" s="35">
        <v>631</v>
      </c>
      <c r="AF39" s="35">
        <v>592</v>
      </c>
      <c r="AG39" s="35">
        <v>593</v>
      </c>
      <c r="AH39" s="35">
        <v>595</v>
      </c>
      <c r="AI39" s="35">
        <v>989</v>
      </c>
      <c r="AJ39" s="55">
        <v>880</v>
      </c>
      <c r="AK39" s="99"/>
    </row>
    <row r="40" spans="2:37" x14ac:dyDescent="0.2">
      <c r="B40" s="22" t="s">
        <v>5</v>
      </c>
      <c r="C40" s="18" t="s">
        <v>30</v>
      </c>
      <c r="D40" s="94" t="s">
        <v>98</v>
      </c>
      <c r="E40" s="99"/>
      <c r="F40" s="34">
        <v>736</v>
      </c>
      <c r="G40" s="35">
        <v>694</v>
      </c>
      <c r="H40" s="35">
        <v>635</v>
      </c>
      <c r="I40" s="35">
        <v>635</v>
      </c>
      <c r="J40" s="35">
        <v>711</v>
      </c>
      <c r="K40" s="35">
        <v>1052</v>
      </c>
      <c r="L40" s="55">
        <v>811</v>
      </c>
      <c r="M40" s="99"/>
      <c r="N40" s="73">
        <v>835</v>
      </c>
      <c r="O40" s="35">
        <v>716</v>
      </c>
      <c r="P40" s="35">
        <v>741</v>
      </c>
      <c r="Q40" s="35">
        <v>686</v>
      </c>
      <c r="R40" s="35">
        <v>739</v>
      </c>
      <c r="S40" s="35">
        <v>1098</v>
      </c>
      <c r="T40" s="55">
        <v>892</v>
      </c>
      <c r="U40" s="99"/>
      <c r="V40" s="34">
        <v>746</v>
      </c>
      <c r="W40" s="35">
        <v>672</v>
      </c>
      <c r="X40" s="35">
        <v>663</v>
      </c>
      <c r="Y40" s="35">
        <v>646</v>
      </c>
      <c r="Z40" s="35">
        <v>586</v>
      </c>
      <c r="AA40" s="35">
        <v>857</v>
      </c>
      <c r="AB40" s="55">
        <v>822</v>
      </c>
      <c r="AC40" s="99"/>
      <c r="AD40" s="73">
        <v>798</v>
      </c>
      <c r="AE40" s="35">
        <v>691</v>
      </c>
      <c r="AF40" s="35">
        <v>671</v>
      </c>
      <c r="AG40" s="35">
        <v>655</v>
      </c>
      <c r="AH40" s="35">
        <v>626</v>
      </c>
      <c r="AI40" s="35">
        <v>1053</v>
      </c>
      <c r="AJ40" s="55">
        <v>985</v>
      </c>
      <c r="AK40" s="99"/>
    </row>
    <row r="41" spans="2:37" x14ac:dyDescent="0.2">
      <c r="B41" s="22" t="s">
        <v>5</v>
      </c>
      <c r="C41" s="18" t="s">
        <v>33</v>
      </c>
      <c r="D41" s="94" t="s">
        <v>99</v>
      </c>
      <c r="E41" s="99"/>
      <c r="F41" s="34">
        <v>767</v>
      </c>
      <c r="G41" s="35">
        <v>870</v>
      </c>
      <c r="H41" s="35">
        <v>772</v>
      </c>
      <c r="I41" s="35">
        <v>739</v>
      </c>
      <c r="J41" s="35">
        <v>698</v>
      </c>
      <c r="K41" s="35">
        <v>1134</v>
      </c>
      <c r="L41" s="55">
        <v>1048</v>
      </c>
      <c r="M41" s="99"/>
      <c r="N41" s="73">
        <v>955</v>
      </c>
      <c r="O41" s="35">
        <v>935</v>
      </c>
      <c r="P41" s="35">
        <v>867</v>
      </c>
      <c r="Q41" s="35">
        <v>800</v>
      </c>
      <c r="R41" s="35">
        <v>822</v>
      </c>
      <c r="S41" s="35">
        <v>1372</v>
      </c>
      <c r="T41" s="55">
        <v>1199</v>
      </c>
      <c r="U41" s="99"/>
      <c r="V41" s="34">
        <v>841</v>
      </c>
      <c r="W41" s="35">
        <v>733</v>
      </c>
      <c r="X41" s="35">
        <v>722</v>
      </c>
      <c r="Y41" s="35">
        <v>752</v>
      </c>
      <c r="Z41" s="35">
        <v>784</v>
      </c>
      <c r="AA41" s="35">
        <v>1408</v>
      </c>
      <c r="AB41" s="55">
        <v>1148</v>
      </c>
      <c r="AC41" s="99"/>
      <c r="AD41" s="73">
        <v>903</v>
      </c>
      <c r="AE41" s="35">
        <v>782</v>
      </c>
      <c r="AF41" s="35">
        <v>760</v>
      </c>
      <c r="AG41" s="35">
        <v>768</v>
      </c>
      <c r="AH41" s="35">
        <v>847</v>
      </c>
      <c r="AI41" s="35">
        <v>1512</v>
      </c>
      <c r="AJ41" s="55">
        <v>1210</v>
      </c>
      <c r="AK41" s="99"/>
    </row>
    <row r="42" spans="2:37" x14ac:dyDescent="0.2">
      <c r="B42" s="19" t="s">
        <v>5</v>
      </c>
      <c r="C42" s="20" t="s">
        <v>16</v>
      </c>
      <c r="D42" s="96" t="s">
        <v>142</v>
      </c>
      <c r="E42" s="99"/>
      <c r="F42" s="36">
        <v>428</v>
      </c>
      <c r="G42" s="37">
        <v>431</v>
      </c>
      <c r="H42" s="37">
        <v>406</v>
      </c>
      <c r="I42" s="37">
        <v>413</v>
      </c>
      <c r="J42" s="37">
        <v>404</v>
      </c>
      <c r="K42" s="37">
        <v>452</v>
      </c>
      <c r="L42" s="56">
        <v>367</v>
      </c>
      <c r="M42" s="99"/>
      <c r="N42" s="74">
        <v>466</v>
      </c>
      <c r="O42" s="37">
        <v>448</v>
      </c>
      <c r="P42" s="37">
        <v>446</v>
      </c>
      <c r="Q42" s="37">
        <v>431</v>
      </c>
      <c r="R42" s="37">
        <v>411</v>
      </c>
      <c r="S42" s="37">
        <v>464</v>
      </c>
      <c r="T42" s="56">
        <v>386</v>
      </c>
      <c r="U42" s="99"/>
      <c r="V42" s="36">
        <v>466</v>
      </c>
      <c r="W42" s="37">
        <v>426</v>
      </c>
      <c r="X42" s="37">
        <v>382</v>
      </c>
      <c r="Y42" s="37">
        <v>393</v>
      </c>
      <c r="Z42" s="37">
        <v>370</v>
      </c>
      <c r="AA42" s="37">
        <v>474</v>
      </c>
      <c r="AB42" s="56">
        <v>451</v>
      </c>
      <c r="AC42" s="99"/>
      <c r="AD42" s="74">
        <v>476</v>
      </c>
      <c r="AE42" s="37">
        <v>429</v>
      </c>
      <c r="AF42" s="37">
        <v>387</v>
      </c>
      <c r="AG42" s="37">
        <v>397</v>
      </c>
      <c r="AH42" s="37">
        <v>386</v>
      </c>
      <c r="AI42" s="37">
        <v>511</v>
      </c>
      <c r="AJ42" s="56">
        <v>493</v>
      </c>
      <c r="AK42" s="99"/>
    </row>
    <row r="43" spans="2:37" x14ac:dyDescent="0.2">
      <c r="B43" s="17" t="s">
        <v>6</v>
      </c>
      <c r="C43" s="21" t="s">
        <v>21</v>
      </c>
      <c r="D43" s="93" t="s">
        <v>100</v>
      </c>
      <c r="E43" s="99"/>
      <c r="F43" s="41">
        <v>184</v>
      </c>
      <c r="G43" s="42">
        <v>147</v>
      </c>
      <c r="H43" s="42">
        <v>133</v>
      </c>
      <c r="I43" s="42">
        <v>142</v>
      </c>
      <c r="J43" s="42">
        <v>168</v>
      </c>
      <c r="K43" s="42">
        <v>262</v>
      </c>
      <c r="L43" s="58">
        <v>251</v>
      </c>
      <c r="M43" s="99"/>
      <c r="N43" s="44">
        <v>197</v>
      </c>
      <c r="O43" s="42">
        <v>152</v>
      </c>
      <c r="P43" s="42">
        <v>137</v>
      </c>
      <c r="Q43" s="42">
        <v>149</v>
      </c>
      <c r="R43" s="42">
        <v>174</v>
      </c>
      <c r="S43" s="42">
        <v>277</v>
      </c>
      <c r="T43" s="58">
        <v>258</v>
      </c>
      <c r="U43" s="99"/>
      <c r="V43" s="41">
        <v>167</v>
      </c>
      <c r="W43" s="42">
        <v>176</v>
      </c>
      <c r="X43" s="42">
        <v>165</v>
      </c>
      <c r="Y43" s="42">
        <v>168</v>
      </c>
      <c r="Z43" s="42">
        <v>150</v>
      </c>
      <c r="AA43" s="42">
        <v>241</v>
      </c>
      <c r="AB43" s="58">
        <v>242</v>
      </c>
      <c r="AC43" s="99"/>
      <c r="AD43" s="44">
        <v>179</v>
      </c>
      <c r="AE43" s="42">
        <v>194</v>
      </c>
      <c r="AF43" s="42">
        <v>171</v>
      </c>
      <c r="AG43" s="42">
        <v>172</v>
      </c>
      <c r="AH43" s="42">
        <v>161</v>
      </c>
      <c r="AI43" s="42">
        <v>253</v>
      </c>
      <c r="AJ43" s="58">
        <v>248</v>
      </c>
      <c r="AK43" s="99"/>
    </row>
    <row r="44" spans="2:37" x14ac:dyDescent="0.2">
      <c r="B44" s="22" t="s">
        <v>6</v>
      </c>
      <c r="C44" s="18" t="s">
        <v>31</v>
      </c>
      <c r="D44" s="94" t="s">
        <v>101</v>
      </c>
      <c r="E44" s="99"/>
      <c r="F44" s="34">
        <v>426</v>
      </c>
      <c r="G44" s="35">
        <v>412</v>
      </c>
      <c r="H44" s="35">
        <v>364</v>
      </c>
      <c r="I44" s="35">
        <v>351</v>
      </c>
      <c r="J44" s="35">
        <v>406</v>
      </c>
      <c r="K44" s="35">
        <v>1017</v>
      </c>
      <c r="L44" s="55">
        <v>796</v>
      </c>
      <c r="M44" s="99"/>
      <c r="N44" s="73">
        <v>466</v>
      </c>
      <c r="O44" s="35">
        <v>455</v>
      </c>
      <c r="P44" s="35">
        <v>394</v>
      </c>
      <c r="Q44" s="35">
        <v>392</v>
      </c>
      <c r="R44" s="35">
        <v>427</v>
      </c>
      <c r="S44" s="35">
        <v>1061</v>
      </c>
      <c r="T44" s="55">
        <v>851</v>
      </c>
      <c r="U44" s="99"/>
      <c r="V44" s="34">
        <v>396</v>
      </c>
      <c r="W44" s="35">
        <v>371</v>
      </c>
      <c r="X44" s="35">
        <v>360</v>
      </c>
      <c r="Y44" s="35">
        <v>391</v>
      </c>
      <c r="Z44" s="35">
        <v>432</v>
      </c>
      <c r="AA44" s="35">
        <v>864</v>
      </c>
      <c r="AB44" s="55">
        <v>744</v>
      </c>
      <c r="AC44" s="99"/>
      <c r="AD44" s="73">
        <v>451</v>
      </c>
      <c r="AE44" s="35">
        <v>445</v>
      </c>
      <c r="AF44" s="35">
        <v>390</v>
      </c>
      <c r="AG44" s="35">
        <v>406</v>
      </c>
      <c r="AH44" s="35">
        <v>453</v>
      </c>
      <c r="AI44" s="35">
        <v>1050</v>
      </c>
      <c r="AJ44" s="55">
        <v>900</v>
      </c>
      <c r="AK44" s="99"/>
    </row>
    <row r="45" spans="2:37" x14ac:dyDescent="0.2">
      <c r="B45" s="22" t="s">
        <v>6</v>
      </c>
      <c r="C45" s="18" t="s">
        <v>38</v>
      </c>
      <c r="D45" s="94" t="s">
        <v>102</v>
      </c>
      <c r="E45" s="99"/>
      <c r="F45" s="34">
        <v>1277</v>
      </c>
      <c r="G45" s="35">
        <v>1209</v>
      </c>
      <c r="H45" s="35">
        <v>1220</v>
      </c>
      <c r="I45" s="35">
        <v>1133</v>
      </c>
      <c r="J45" s="35">
        <v>1208</v>
      </c>
      <c r="K45" s="35">
        <v>2377</v>
      </c>
      <c r="L45" s="55">
        <v>2139</v>
      </c>
      <c r="M45" s="99"/>
      <c r="N45" s="73">
        <v>1353</v>
      </c>
      <c r="O45" s="35">
        <v>1307</v>
      </c>
      <c r="P45" s="35">
        <v>1337</v>
      </c>
      <c r="Q45" s="35">
        <v>1235</v>
      </c>
      <c r="R45" s="35">
        <v>1269</v>
      </c>
      <c r="S45" s="35">
        <v>2506</v>
      </c>
      <c r="T45" s="55">
        <v>2281</v>
      </c>
      <c r="U45" s="99"/>
      <c r="V45" s="34">
        <v>1103</v>
      </c>
      <c r="W45" s="35">
        <v>1119</v>
      </c>
      <c r="X45" s="35">
        <v>1052</v>
      </c>
      <c r="Y45" s="35">
        <v>1099</v>
      </c>
      <c r="Z45" s="35">
        <v>1071</v>
      </c>
      <c r="AA45" s="35">
        <v>2002</v>
      </c>
      <c r="AB45" s="55">
        <v>1954</v>
      </c>
      <c r="AC45" s="99"/>
      <c r="AD45" s="73">
        <v>1288</v>
      </c>
      <c r="AE45" s="35">
        <v>1323</v>
      </c>
      <c r="AF45" s="35">
        <v>1119</v>
      </c>
      <c r="AG45" s="35">
        <v>1156</v>
      </c>
      <c r="AH45" s="35">
        <v>1128</v>
      </c>
      <c r="AI45" s="35">
        <v>2455</v>
      </c>
      <c r="AJ45" s="55">
        <v>2372</v>
      </c>
      <c r="AK45" s="99"/>
    </row>
    <row r="46" spans="2:37" x14ac:dyDescent="0.2">
      <c r="B46" s="17" t="s">
        <v>6</v>
      </c>
      <c r="C46" s="21" t="s">
        <v>10</v>
      </c>
      <c r="D46" s="93" t="s">
        <v>103</v>
      </c>
      <c r="E46" s="99"/>
      <c r="F46" s="41">
        <v>325</v>
      </c>
      <c r="G46" s="42">
        <v>386</v>
      </c>
      <c r="H46" s="42">
        <v>326</v>
      </c>
      <c r="I46" s="42">
        <v>344</v>
      </c>
      <c r="J46" s="42">
        <v>353</v>
      </c>
      <c r="K46" s="42">
        <v>661</v>
      </c>
      <c r="L46" s="58">
        <v>660</v>
      </c>
      <c r="M46" s="99"/>
      <c r="N46" s="44">
        <v>365</v>
      </c>
      <c r="O46" s="42">
        <v>423</v>
      </c>
      <c r="P46" s="42">
        <v>352</v>
      </c>
      <c r="Q46" s="42">
        <v>383</v>
      </c>
      <c r="R46" s="42">
        <v>374</v>
      </c>
      <c r="S46" s="42">
        <v>715</v>
      </c>
      <c r="T46" s="58">
        <v>692</v>
      </c>
      <c r="U46" s="99"/>
      <c r="V46" s="41">
        <v>337</v>
      </c>
      <c r="W46" s="42">
        <v>298</v>
      </c>
      <c r="X46" s="42">
        <v>327</v>
      </c>
      <c r="Y46" s="42">
        <v>306</v>
      </c>
      <c r="Z46" s="42">
        <v>311</v>
      </c>
      <c r="AA46" s="42">
        <v>643</v>
      </c>
      <c r="AB46" s="58">
        <v>641</v>
      </c>
      <c r="AC46" s="99"/>
      <c r="AD46" s="44">
        <v>401</v>
      </c>
      <c r="AE46" s="42">
        <v>339</v>
      </c>
      <c r="AF46" s="42">
        <v>350</v>
      </c>
      <c r="AG46" s="42">
        <v>316</v>
      </c>
      <c r="AH46" s="42">
        <v>324</v>
      </c>
      <c r="AI46" s="42">
        <v>759</v>
      </c>
      <c r="AJ46" s="58">
        <v>758</v>
      </c>
      <c r="AK46" s="99"/>
    </row>
    <row r="47" spans="2:37" x14ac:dyDescent="0.2">
      <c r="B47" s="22" t="s">
        <v>6</v>
      </c>
      <c r="C47" s="18" t="s">
        <v>9</v>
      </c>
      <c r="D47" s="94" t="s">
        <v>104</v>
      </c>
      <c r="E47" s="99"/>
      <c r="F47" s="34">
        <v>498</v>
      </c>
      <c r="G47" s="35">
        <v>515</v>
      </c>
      <c r="H47" s="35">
        <v>482</v>
      </c>
      <c r="I47" s="35">
        <v>436</v>
      </c>
      <c r="J47" s="35">
        <v>479</v>
      </c>
      <c r="K47" s="35">
        <v>1036</v>
      </c>
      <c r="L47" s="55">
        <v>947</v>
      </c>
      <c r="M47" s="99"/>
      <c r="N47" s="73">
        <v>532</v>
      </c>
      <c r="O47" s="35">
        <v>558</v>
      </c>
      <c r="P47" s="35">
        <v>525</v>
      </c>
      <c r="Q47" s="35">
        <v>493</v>
      </c>
      <c r="R47" s="35">
        <v>498</v>
      </c>
      <c r="S47" s="35">
        <v>1122</v>
      </c>
      <c r="T47" s="55">
        <v>1016</v>
      </c>
      <c r="U47" s="99"/>
      <c r="V47" s="34">
        <v>437</v>
      </c>
      <c r="W47" s="35">
        <v>407</v>
      </c>
      <c r="X47" s="35">
        <v>487</v>
      </c>
      <c r="Y47" s="35">
        <v>624</v>
      </c>
      <c r="Z47" s="35">
        <v>436</v>
      </c>
      <c r="AA47" s="35">
        <v>857</v>
      </c>
      <c r="AB47" s="55">
        <v>907</v>
      </c>
      <c r="AC47" s="99"/>
      <c r="AD47" s="73">
        <v>511</v>
      </c>
      <c r="AE47" s="35">
        <v>477</v>
      </c>
      <c r="AF47" s="35">
        <v>532</v>
      </c>
      <c r="AG47" s="35">
        <v>660</v>
      </c>
      <c r="AH47" s="35">
        <v>463</v>
      </c>
      <c r="AI47" s="35">
        <v>1052</v>
      </c>
      <c r="AJ47" s="55">
        <v>1065</v>
      </c>
      <c r="AK47" s="99"/>
    </row>
    <row r="48" spans="2:37" x14ac:dyDescent="0.2">
      <c r="B48" s="22" t="s">
        <v>6</v>
      </c>
      <c r="C48" s="18" t="s">
        <v>105</v>
      </c>
      <c r="D48" s="94" t="s">
        <v>106</v>
      </c>
      <c r="E48" s="99"/>
      <c r="F48" s="34">
        <v>1443</v>
      </c>
      <c r="G48" s="35">
        <v>1505</v>
      </c>
      <c r="H48" s="35">
        <v>1573</v>
      </c>
      <c r="I48" s="35">
        <v>1635</v>
      </c>
      <c r="J48" s="35">
        <v>1350</v>
      </c>
      <c r="K48" s="35">
        <v>3659</v>
      </c>
      <c r="L48" s="55">
        <v>2906</v>
      </c>
      <c r="M48" s="99"/>
      <c r="N48" s="73">
        <v>2345</v>
      </c>
      <c r="O48" s="35">
        <v>2202</v>
      </c>
      <c r="P48" s="35">
        <v>2152</v>
      </c>
      <c r="Q48" s="35">
        <v>2061</v>
      </c>
      <c r="R48" s="35">
        <v>2055</v>
      </c>
      <c r="S48" s="35">
        <v>4738</v>
      </c>
      <c r="T48" s="55">
        <v>4080</v>
      </c>
      <c r="U48" s="99"/>
      <c r="V48" s="34" t="s">
        <v>155</v>
      </c>
      <c r="W48" s="35" t="s">
        <v>155</v>
      </c>
      <c r="X48" s="35" t="s">
        <v>155</v>
      </c>
      <c r="Y48" s="35" t="s">
        <v>155</v>
      </c>
      <c r="Z48" s="35" t="s">
        <v>155</v>
      </c>
      <c r="AA48" s="35" t="s">
        <v>155</v>
      </c>
      <c r="AB48" s="55" t="s">
        <v>155</v>
      </c>
      <c r="AC48" s="99"/>
      <c r="AD48" s="73" t="s">
        <v>155</v>
      </c>
      <c r="AE48" s="35" t="s">
        <v>155</v>
      </c>
      <c r="AF48" s="35" t="s">
        <v>155</v>
      </c>
      <c r="AG48" s="35" t="s">
        <v>155</v>
      </c>
      <c r="AH48" s="35" t="s">
        <v>155</v>
      </c>
      <c r="AI48" s="35" t="s">
        <v>155</v>
      </c>
      <c r="AJ48" s="55" t="s">
        <v>155</v>
      </c>
      <c r="AK48" s="99"/>
    </row>
    <row r="49" spans="2:37" x14ac:dyDescent="0.2">
      <c r="B49" s="22" t="s">
        <v>6</v>
      </c>
      <c r="C49" s="18" t="s">
        <v>107</v>
      </c>
      <c r="D49" s="94" t="s">
        <v>108</v>
      </c>
      <c r="E49" s="99"/>
      <c r="F49" s="34">
        <v>269</v>
      </c>
      <c r="G49" s="35">
        <v>296</v>
      </c>
      <c r="H49" s="35">
        <v>281</v>
      </c>
      <c r="I49" s="35">
        <v>247</v>
      </c>
      <c r="J49" s="35">
        <v>211</v>
      </c>
      <c r="K49" s="35">
        <v>427</v>
      </c>
      <c r="L49" s="55">
        <v>420</v>
      </c>
      <c r="M49" s="99"/>
      <c r="N49" s="73">
        <v>431</v>
      </c>
      <c r="O49" s="35">
        <v>400</v>
      </c>
      <c r="P49" s="35">
        <v>366</v>
      </c>
      <c r="Q49" s="35">
        <v>426</v>
      </c>
      <c r="R49" s="35">
        <v>367</v>
      </c>
      <c r="S49" s="35">
        <v>667</v>
      </c>
      <c r="T49" s="55">
        <v>570</v>
      </c>
      <c r="U49" s="99"/>
      <c r="V49" s="34">
        <v>262</v>
      </c>
      <c r="W49" s="35">
        <v>286</v>
      </c>
      <c r="X49" s="35">
        <v>259</v>
      </c>
      <c r="Y49" s="35">
        <v>276</v>
      </c>
      <c r="Z49" s="35">
        <v>385</v>
      </c>
      <c r="AA49" s="35">
        <v>770</v>
      </c>
      <c r="AB49" s="55">
        <v>745</v>
      </c>
      <c r="AC49" s="99"/>
      <c r="AD49" s="73">
        <v>421</v>
      </c>
      <c r="AE49" s="35">
        <v>364</v>
      </c>
      <c r="AF49" s="35">
        <v>353</v>
      </c>
      <c r="AG49" s="35">
        <v>369</v>
      </c>
      <c r="AH49" s="35">
        <v>410</v>
      </c>
      <c r="AI49" s="35">
        <v>1052</v>
      </c>
      <c r="AJ49" s="55">
        <v>966</v>
      </c>
      <c r="AK49" s="99"/>
    </row>
    <row r="50" spans="2:37" x14ac:dyDescent="0.2">
      <c r="B50" s="22" t="s">
        <v>6</v>
      </c>
      <c r="C50" s="18" t="s">
        <v>15</v>
      </c>
      <c r="D50" s="98" t="s">
        <v>109</v>
      </c>
      <c r="E50" s="99"/>
      <c r="F50" s="34">
        <v>484</v>
      </c>
      <c r="G50" s="35">
        <v>365</v>
      </c>
      <c r="H50" s="35">
        <v>352</v>
      </c>
      <c r="I50" s="35">
        <v>364</v>
      </c>
      <c r="J50" s="35">
        <v>375</v>
      </c>
      <c r="K50" s="35">
        <v>825</v>
      </c>
      <c r="L50" s="55">
        <v>662</v>
      </c>
      <c r="M50" s="99"/>
      <c r="N50" s="73">
        <v>603</v>
      </c>
      <c r="O50" s="35">
        <v>471</v>
      </c>
      <c r="P50" s="35">
        <v>434</v>
      </c>
      <c r="Q50" s="35">
        <v>418</v>
      </c>
      <c r="R50" s="35">
        <v>409</v>
      </c>
      <c r="S50" s="35">
        <v>979</v>
      </c>
      <c r="T50" s="55">
        <v>837</v>
      </c>
      <c r="U50" s="99"/>
      <c r="V50" s="34" t="s">
        <v>155</v>
      </c>
      <c r="W50" s="35" t="s">
        <v>155</v>
      </c>
      <c r="X50" s="35" t="s">
        <v>155</v>
      </c>
      <c r="Y50" s="35" t="s">
        <v>155</v>
      </c>
      <c r="Z50" s="35" t="s">
        <v>155</v>
      </c>
      <c r="AA50" s="35" t="s">
        <v>155</v>
      </c>
      <c r="AB50" s="55" t="s">
        <v>155</v>
      </c>
      <c r="AC50" s="99"/>
      <c r="AD50" s="73" t="s">
        <v>155</v>
      </c>
      <c r="AE50" s="35" t="s">
        <v>155</v>
      </c>
      <c r="AF50" s="35" t="s">
        <v>155</v>
      </c>
      <c r="AG50" s="35" t="s">
        <v>155</v>
      </c>
      <c r="AH50" s="35" t="s">
        <v>155</v>
      </c>
      <c r="AI50" s="35" t="s">
        <v>155</v>
      </c>
      <c r="AJ50" s="55" t="s">
        <v>155</v>
      </c>
      <c r="AK50" s="99"/>
    </row>
    <row r="51" spans="2:37" x14ac:dyDescent="0.2">
      <c r="B51" s="22" t="s">
        <v>6</v>
      </c>
      <c r="C51" s="18" t="s">
        <v>7</v>
      </c>
      <c r="D51" s="94" t="s">
        <v>143</v>
      </c>
      <c r="E51" s="99"/>
      <c r="F51" s="34">
        <v>213</v>
      </c>
      <c r="G51" s="35">
        <v>239</v>
      </c>
      <c r="H51" s="35">
        <v>253</v>
      </c>
      <c r="I51" s="35">
        <v>289</v>
      </c>
      <c r="J51" s="35">
        <v>262</v>
      </c>
      <c r="K51" s="35">
        <v>685</v>
      </c>
      <c r="L51" s="55">
        <v>509</v>
      </c>
      <c r="M51" s="99"/>
      <c r="N51" s="73">
        <v>323</v>
      </c>
      <c r="O51" s="35">
        <v>318</v>
      </c>
      <c r="P51" s="35">
        <v>291</v>
      </c>
      <c r="Q51" s="35">
        <v>296</v>
      </c>
      <c r="R51" s="35">
        <v>292</v>
      </c>
      <c r="S51" s="35">
        <v>762</v>
      </c>
      <c r="T51" s="55">
        <v>631</v>
      </c>
      <c r="U51" s="99"/>
      <c r="V51" s="34">
        <v>250</v>
      </c>
      <c r="W51" s="35">
        <v>277</v>
      </c>
      <c r="X51" s="35">
        <v>298</v>
      </c>
      <c r="Y51" s="35">
        <v>250</v>
      </c>
      <c r="Z51" s="35">
        <v>248</v>
      </c>
      <c r="AA51" s="35">
        <v>501</v>
      </c>
      <c r="AB51" s="55">
        <v>505</v>
      </c>
      <c r="AC51" s="99"/>
      <c r="AD51" s="73">
        <v>340</v>
      </c>
      <c r="AE51" s="35">
        <v>315</v>
      </c>
      <c r="AF51" s="35">
        <v>315</v>
      </c>
      <c r="AG51" s="35">
        <v>281</v>
      </c>
      <c r="AH51" s="35">
        <v>299</v>
      </c>
      <c r="AI51" s="35">
        <v>708</v>
      </c>
      <c r="AJ51" s="55">
        <v>722</v>
      </c>
      <c r="AK51" s="99"/>
    </row>
    <row r="52" spans="2:37" x14ac:dyDescent="0.2">
      <c r="B52" s="22" t="s">
        <v>6</v>
      </c>
      <c r="C52" s="18" t="s">
        <v>8</v>
      </c>
      <c r="D52" s="94" t="s">
        <v>144</v>
      </c>
      <c r="E52" s="99"/>
      <c r="F52" s="34">
        <v>489</v>
      </c>
      <c r="G52" s="35">
        <v>492</v>
      </c>
      <c r="H52" s="35">
        <v>569</v>
      </c>
      <c r="I52" s="35">
        <v>591</v>
      </c>
      <c r="J52" s="35">
        <v>578</v>
      </c>
      <c r="K52" s="35">
        <v>1240</v>
      </c>
      <c r="L52" s="55">
        <v>1114</v>
      </c>
      <c r="M52" s="99"/>
      <c r="N52" s="73">
        <v>769</v>
      </c>
      <c r="O52" s="35">
        <v>675</v>
      </c>
      <c r="P52" s="35">
        <v>671</v>
      </c>
      <c r="Q52" s="35">
        <v>601</v>
      </c>
      <c r="R52" s="35">
        <v>660</v>
      </c>
      <c r="S52" s="35">
        <v>1407</v>
      </c>
      <c r="T52" s="55">
        <v>1401</v>
      </c>
      <c r="U52" s="99"/>
      <c r="V52" s="34">
        <v>590</v>
      </c>
      <c r="W52" s="35">
        <v>598</v>
      </c>
      <c r="X52" s="35">
        <v>640</v>
      </c>
      <c r="Y52" s="35">
        <v>504</v>
      </c>
      <c r="Z52" s="35">
        <v>530</v>
      </c>
      <c r="AA52" s="35">
        <v>1091</v>
      </c>
      <c r="AB52" s="55">
        <v>999</v>
      </c>
      <c r="AC52" s="99"/>
      <c r="AD52" s="73">
        <v>749</v>
      </c>
      <c r="AE52" s="35">
        <v>654</v>
      </c>
      <c r="AF52" s="35">
        <v>681</v>
      </c>
      <c r="AG52" s="35">
        <v>573</v>
      </c>
      <c r="AH52" s="35">
        <v>633</v>
      </c>
      <c r="AI52" s="35">
        <v>1550</v>
      </c>
      <c r="AJ52" s="55">
        <v>1375</v>
      </c>
      <c r="AK52" s="99"/>
    </row>
    <row r="53" spans="2:37" x14ac:dyDescent="0.2">
      <c r="B53" s="22" t="s">
        <v>6</v>
      </c>
      <c r="C53" s="18" t="s">
        <v>17</v>
      </c>
      <c r="D53" s="94" t="s">
        <v>145</v>
      </c>
      <c r="E53" s="99"/>
      <c r="F53" s="34">
        <v>232</v>
      </c>
      <c r="G53" s="35">
        <v>297</v>
      </c>
      <c r="H53" s="35">
        <v>310</v>
      </c>
      <c r="I53" s="35">
        <v>344</v>
      </c>
      <c r="J53" s="35">
        <v>286</v>
      </c>
      <c r="K53" s="35">
        <v>795</v>
      </c>
      <c r="L53" s="55">
        <v>602</v>
      </c>
      <c r="M53" s="99"/>
      <c r="N53" s="73">
        <v>368</v>
      </c>
      <c r="O53" s="35">
        <v>391</v>
      </c>
      <c r="P53" s="35">
        <v>369</v>
      </c>
      <c r="Q53" s="35">
        <v>351</v>
      </c>
      <c r="R53" s="35">
        <v>323</v>
      </c>
      <c r="S53" s="35">
        <v>895</v>
      </c>
      <c r="T53" s="55">
        <v>773</v>
      </c>
      <c r="U53" s="99"/>
      <c r="V53" s="34">
        <v>299</v>
      </c>
      <c r="W53" s="35">
        <v>314</v>
      </c>
      <c r="X53" s="35">
        <v>313</v>
      </c>
      <c r="Y53" s="35">
        <v>314</v>
      </c>
      <c r="Z53" s="35">
        <v>277</v>
      </c>
      <c r="AA53" s="35">
        <v>586</v>
      </c>
      <c r="AB53" s="55">
        <v>521</v>
      </c>
      <c r="AC53" s="99"/>
      <c r="AD53" s="73">
        <v>380</v>
      </c>
      <c r="AE53" s="35">
        <v>343</v>
      </c>
      <c r="AF53" s="35">
        <v>331</v>
      </c>
      <c r="AG53" s="35">
        <v>341</v>
      </c>
      <c r="AH53" s="35">
        <v>333</v>
      </c>
      <c r="AI53" s="35">
        <v>814</v>
      </c>
      <c r="AJ53" s="55">
        <v>742</v>
      </c>
      <c r="AK53" s="99"/>
    </row>
    <row r="54" spans="2:37" x14ac:dyDescent="0.2">
      <c r="B54" s="22" t="s">
        <v>6</v>
      </c>
      <c r="C54" s="18" t="s">
        <v>32</v>
      </c>
      <c r="D54" s="94" t="s">
        <v>110</v>
      </c>
      <c r="E54" s="99"/>
      <c r="F54" s="34">
        <v>255</v>
      </c>
      <c r="G54" s="35">
        <v>297</v>
      </c>
      <c r="H54" s="35">
        <v>320</v>
      </c>
      <c r="I54" s="35">
        <v>342</v>
      </c>
      <c r="J54" s="35">
        <v>324</v>
      </c>
      <c r="K54" s="35">
        <v>720</v>
      </c>
      <c r="L54" s="55">
        <v>660</v>
      </c>
      <c r="M54" s="99"/>
      <c r="N54" s="73">
        <v>331</v>
      </c>
      <c r="O54" s="35">
        <v>314</v>
      </c>
      <c r="P54" s="35">
        <v>333</v>
      </c>
      <c r="Q54" s="35">
        <v>343</v>
      </c>
      <c r="R54" s="35">
        <v>328</v>
      </c>
      <c r="S54" s="35">
        <v>796</v>
      </c>
      <c r="T54" s="55">
        <v>735</v>
      </c>
      <c r="U54" s="99"/>
      <c r="V54" s="34">
        <v>286</v>
      </c>
      <c r="W54" s="35">
        <v>264</v>
      </c>
      <c r="X54" s="35">
        <v>279</v>
      </c>
      <c r="Y54" s="35">
        <v>259</v>
      </c>
      <c r="Z54" s="35">
        <v>263</v>
      </c>
      <c r="AA54" s="35">
        <v>691</v>
      </c>
      <c r="AB54" s="55">
        <v>493</v>
      </c>
      <c r="AC54" s="99"/>
      <c r="AD54" s="73">
        <v>332</v>
      </c>
      <c r="AE54" s="35">
        <v>273</v>
      </c>
      <c r="AF54" s="35">
        <v>282</v>
      </c>
      <c r="AG54" s="35">
        <v>270</v>
      </c>
      <c r="AH54" s="35">
        <v>306</v>
      </c>
      <c r="AI54" s="35">
        <v>830</v>
      </c>
      <c r="AJ54" s="55">
        <v>712</v>
      </c>
      <c r="AK54" s="99"/>
    </row>
    <row r="55" spans="2:37" x14ac:dyDescent="0.2">
      <c r="B55" s="22" t="s">
        <v>6</v>
      </c>
      <c r="C55" s="18" t="s">
        <v>12</v>
      </c>
      <c r="D55" s="94" t="s">
        <v>111</v>
      </c>
      <c r="E55" s="99"/>
      <c r="F55" s="34">
        <v>269</v>
      </c>
      <c r="G55" s="35">
        <v>223</v>
      </c>
      <c r="H55" s="35">
        <v>252</v>
      </c>
      <c r="I55" s="35">
        <v>244</v>
      </c>
      <c r="J55" s="35">
        <v>227</v>
      </c>
      <c r="K55" s="35">
        <v>534</v>
      </c>
      <c r="L55" s="55">
        <v>537</v>
      </c>
      <c r="M55" s="99"/>
      <c r="N55" s="73">
        <v>328</v>
      </c>
      <c r="O55" s="35">
        <v>301</v>
      </c>
      <c r="P55" s="35">
        <v>302</v>
      </c>
      <c r="Q55" s="35">
        <v>268</v>
      </c>
      <c r="R55" s="35">
        <v>251</v>
      </c>
      <c r="S55" s="35">
        <v>658</v>
      </c>
      <c r="T55" s="55">
        <v>668</v>
      </c>
      <c r="U55" s="99"/>
      <c r="V55" s="34" t="s">
        <v>155</v>
      </c>
      <c r="W55" s="35" t="s">
        <v>155</v>
      </c>
      <c r="X55" s="35" t="s">
        <v>155</v>
      </c>
      <c r="Y55" s="35">
        <v>200</v>
      </c>
      <c r="Z55" s="35">
        <v>270</v>
      </c>
      <c r="AA55" s="35">
        <v>870</v>
      </c>
      <c r="AB55" s="55">
        <v>739</v>
      </c>
      <c r="AC55" s="99"/>
      <c r="AD55" s="73" t="s">
        <v>155</v>
      </c>
      <c r="AE55" s="35" t="s">
        <v>155</v>
      </c>
      <c r="AF55" s="35" t="s">
        <v>155</v>
      </c>
      <c r="AG55" s="35">
        <v>206</v>
      </c>
      <c r="AH55" s="35">
        <v>286</v>
      </c>
      <c r="AI55" s="35">
        <v>916</v>
      </c>
      <c r="AJ55" s="55">
        <v>778</v>
      </c>
      <c r="AK55" s="99"/>
    </row>
    <row r="56" spans="2:37" ht="13.5" thickBot="1" x14ac:dyDescent="0.25">
      <c r="B56" s="22" t="s">
        <v>6</v>
      </c>
      <c r="C56" s="18" t="s">
        <v>14</v>
      </c>
      <c r="D56" s="94" t="s">
        <v>112</v>
      </c>
      <c r="E56" s="99"/>
      <c r="F56" s="45">
        <v>566</v>
      </c>
      <c r="G56" s="46">
        <v>603</v>
      </c>
      <c r="H56" s="46">
        <v>608</v>
      </c>
      <c r="I56" s="46">
        <v>618</v>
      </c>
      <c r="J56" s="46">
        <v>586</v>
      </c>
      <c r="K56" s="46">
        <v>1198</v>
      </c>
      <c r="L56" s="60">
        <v>1200</v>
      </c>
      <c r="M56" s="99"/>
      <c r="N56" s="76">
        <v>699</v>
      </c>
      <c r="O56" s="46">
        <v>646</v>
      </c>
      <c r="P56" s="46">
        <v>631</v>
      </c>
      <c r="Q56" s="46">
        <v>622</v>
      </c>
      <c r="R56" s="46">
        <v>599</v>
      </c>
      <c r="S56" s="46">
        <v>1443</v>
      </c>
      <c r="T56" s="60">
        <v>1376</v>
      </c>
      <c r="U56" s="99"/>
      <c r="V56" s="45">
        <v>524</v>
      </c>
      <c r="W56" s="46">
        <v>538</v>
      </c>
      <c r="X56" s="46">
        <v>562</v>
      </c>
      <c r="Y56" s="46">
        <v>537</v>
      </c>
      <c r="Z56" s="46">
        <v>531</v>
      </c>
      <c r="AA56" s="46">
        <v>1236</v>
      </c>
      <c r="AB56" s="60">
        <v>954</v>
      </c>
      <c r="AC56" s="99"/>
      <c r="AD56" s="76">
        <v>620</v>
      </c>
      <c r="AE56" s="46">
        <v>561</v>
      </c>
      <c r="AF56" s="46">
        <v>571</v>
      </c>
      <c r="AG56" s="46">
        <v>560</v>
      </c>
      <c r="AH56" s="46">
        <v>613</v>
      </c>
      <c r="AI56" s="46">
        <v>1488</v>
      </c>
      <c r="AJ56" s="60">
        <v>1476</v>
      </c>
      <c r="AK56" s="99"/>
    </row>
    <row r="57" spans="2:37" x14ac:dyDescent="0.2">
      <c r="B57" s="64" t="s">
        <v>3</v>
      </c>
      <c r="C57" s="65"/>
      <c r="D57" s="66" t="s">
        <v>41</v>
      </c>
      <c r="E57" s="101"/>
      <c r="F57" s="44">
        <f t="shared" ref="F57:L60" si="16">SUMIF($B$17:$B$56,$B57,F$17:F$56)</f>
        <v>5597</v>
      </c>
      <c r="G57" s="42">
        <f t="shared" si="16"/>
        <v>5262</v>
      </c>
      <c r="H57" s="42">
        <f t="shared" si="16"/>
        <v>5623</v>
      </c>
      <c r="I57" s="42">
        <f t="shared" si="16"/>
        <v>5128</v>
      </c>
      <c r="J57" s="42">
        <f t="shared" si="16"/>
        <v>4854</v>
      </c>
      <c r="K57" s="42">
        <f t="shared" si="16"/>
        <v>8332</v>
      </c>
      <c r="L57" s="58">
        <f t="shared" si="16"/>
        <v>7855</v>
      </c>
      <c r="M57" s="32"/>
      <c r="N57" s="44">
        <f t="shared" ref="N57:T60" si="17">SUMIF($B$17:$B$56,$B57,N$17:N$56)</f>
        <v>6380</v>
      </c>
      <c r="O57" s="42">
        <f t="shared" si="17"/>
        <v>5795</v>
      </c>
      <c r="P57" s="42">
        <f t="shared" si="17"/>
        <v>5982</v>
      </c>
      <c r="Q57" s="42">
        <f t="shared" si="17"/>
        <v>5527</v>
      </c>
      <c r="R57" s="42">
        <f t="shared" si="17"/>
        <v>5530</v>
      </c>
      <c r="S57" s="42">
        <f t="shared" si="17"/>
        <v>10803</v>
      </c>
      <c r="T57" s="58">
        <f t="shared" si="17"/>
        <v>10092</v>
      </c>
      <c r="U57" s="101"/>
      <c r="V57" s="44">
        <f t="shared" ref="V57:AB60" si="18">SUMIF($B$17:$B$56,$B57,V$17:V$56)</f>
        <v>8688</v>
      </c>
      <c r="W57" s="42">
        <f t="shared" si="18"/>
        <v>7909</v>
      </c>
      <c r="X57" s="42">
        <f t="shared" si="18"/>
        <v>7767</v>
      </c>
      <c r="Y57" s="42">
        <f t="shared" si="18"/>
        <v>8179</v>
      </c>
      <c r="Z57" s="42">
        <f t="shared" si="18"/>
        <v>8132</v>
      </c>
      <c r="AA57" s="42">
        <f t="shared" si="18"/>
        <v>15042</v>
      </c>
      <c r="AB57" s="58">
        <f t="shared" si="18"/>
        <v>12864</v>
      </c>
      <c r="AC57" s="32"/>
      <c r="AD57" s="44">
        <f t="shared" ref="AD57:AJ60" si="19">SUMIF($B$17:$B$56,$B57,AD$17:AD$56)</f>
        <v>9817</v>
      </c>
      <c r="AE57" s="42">
        <f t="shared" si="19"/>
        <v>8805</v>
      </c>
      <c r="AF57" s="42">
        <f t="shared" si="19"/>
        <v>8617</v>
      </c>
      <c r="AG57" s="42">
        <f t="shared" si="19"/>
        <v>8706</v>
      </c>
      <c r="AH57" s="42">
        <f t="shared" si="19"/>
        <v>9012</v>
      </c>
      <c r="AI57" s="42">
        <f t="shared" si="19"/>
        <v>18477</v>
      </c>
      <c r="AJ57" s="58">
        <f t="shared" si="19"/>
        <v>16633</v>
      </c>
      <c r="AK57" s="14"/>
    </row>
    <row r="58" spans="2:37" x14ac:dyDescent="0.2">
      <c r="B58" s="67" t="s">
        <v>4</v>
      </c>
      <c r="C58" s="18"/>
      <c r="D58" s="68" t="s">
        <v>42</v>
      </c>
      <c r="E58" s="101"/>
      <c r="F58" s="44">
        <f t="shared" si="16"/>
        <v>8350</v>
      </c>
      <c r="G58" s="35">
        <f t="shared" si="16"/>
        <v>8295</v>
      </c>
      <c r="H58" s="35">
        <f t="shared" si="16"/>
        <v>8880</v>
      </c>
      <c r="I58" s="35">
        <f t="shared" si="16"/>
        <v>8619</v>
      </c>
      <c r="J58" s="35">
        <f t="shared" si="16"/>
        <v>8610</v>
      </c>
      <c r="K58" s="35">
        <f t="shared" si="16"/>
        <v>16119</v>
      </c>
      <c r="L58" s="55">
        <f t="shared" si="16"/>
        <v>13728</v>
      </c>
      <c r="M58" s="32"/>
      <c r="N58" s="44">
        <f t="shared" si="17"/>
        <v>10674</v>
      </c>
      <c r="O58" s="35">
        <f t="shared" si="17"/>
        <v>9764</v>
      </c>
      <c r="P58" s="35">
        <f t="shared" si="17"/>
        <v>9983</v>
      </c>
      <c r="Q58" s="35">
        <f t="shared" si="17"/>
        <v>9643</v>
      </c>
      <c r="R58" s="35">
        <f t="shared" si="17"/>
        <v>9582</v>
      </c>
      <c r="S58" s="35">
        <f t="shared" si="17"/>
        <v>19473</v>
      </c>
      <c r="T58" s="55">
        <f t="shared" si="17"/>
        <v>18043</v>
      </c>
      <c r="U58" s="101"/>
      <c r="V58" s="44">
        <f t="shared" si="18"/>
        <v>8687</v>
      </c>
      <c r="W58" s="35">
        <f t="shared" si="18"/>
        <v>8512</v>
      </c>
      <c r="X58" s="35">
        <f t="shared" si="18"/>
        <v>8607</v>
      </c>
      <c r="Y58" s="35">
        <f t="shared" si="18"/>
        <v>8028</v>
      </c>
      <c r="Z58" s="35">
        <f t="shared" si="18"/>
        <v>8654</v>
      </c>
      <c r="AA58" s="35">
        <f t="shared" si="18"/>
        <v>16013</v>
      </c>
      <c r="AB58" s="55">
        <f t="shared" si="18"/>
        <v>14816</v>
      </c>
      <c r="AC58" s="32"/>
      <c r="AD58" s="44">
        <f t="shared" si="19"/>
        <v>10531</v>
      </c>
      <c r="AE58" s="35">
        <f t="shared" si="19"/>
        <v>9494</v>
      </c>
      <c r="AF58" s="35">
        <f t="shared" si="19"/>
        <v>9413</v>
      </c>
      <c r="AG58" s="35">
        <f t="shared" si="19"/>
        <v>8965</v>
      </c>
      <c r="AH58" s="35">
        <f t="shared" si="19"/>
        <v>9414</v>
      </c>
      <c r="AI58" s="35">
        <f t="shared" si="19"/>
        <v>20405</v>
      </c>
      <c r="AJ58" s="55">
        <f t="shared" si="19"/>
        <v>19296</v>
      </c>
      <c r="AK58" s="14"/>
    </row>
    <row r="59" spans="2:37" x14ac:dyDescent="0.2">
      <c r="B59" s="67" t="s">
        <v>5</v>
      </c>
      <c r="C59" s="18"/>
      <c r="D59" s="68" t="s">
        <v>43</v>
      </c>
      <c r="E59" s="101"/>
      <c r="F59" s="44">
        <f t="shared" si="16"/>
        <v>3624</v>
      </c>
      <c r="G59" s="35">
        <f t="shared" si="16"/>
        <v>4002</v>
      </c>
      <c r="H59" s="35">
        <f t="shared" si="16"/>
        <v>3825</v>
      </c>
      <c r="I59" s="35">
        <f t="shared" si="16"/>
        <v>3974</v>
      </c>
      <c r="J59" s="35">
        <f t="shared" si="16"/>
        <v>3850</v>
      </c>
      <c r="K59" s="35">
        <f t="shared" si="16"/>
        <v>5631</v>
      </c>
      <c r="L59" s="55">
        <f t="shared" si="16"/>
        <v>4859</v>
      </c>
      <c r="M59" s="32"/>
      <c r="N59" s="44">
        <f t="shared" si="17"/>
        <v>4886</v>
      </c>
      <c r="O59" s="35">
        <f t="shared" si="17"/>
        <v>4661</v>
      </c>
      <c r="P59" s="35">
        <f t="shared" si="17"/>
        <v>4567</v>
      </c>
      <c r="Q59" s="35">
        <f t="shared" si="17"/>
        <v>4366</v>
      </c>
      <c r="R59" s="35">
        <f t="shared" si="17"/>
        <v>4369</v>
      </c>
      <c r="S59" s="35">
        <f t="shared" si="17"/>
        <v>6707</v>
      </c>
      <c r="T59" s="55">
        <f t="shared" si="17"/>
        <v>6008</v>
      </c>
      <c r="U59" s="101"/>
      <c r="V59" s="44">
        <f t="shared" si="18"/>
        <v>4044</v>
      </c>
      <c r="W59" s="35">
        <f t="shared" si="18"/>
        <v>3661</v>
      </c>
      <c r="X59" s="35">
        <f t="shared" si="18"/>
        <v>3599</v>
      </c>
      <c r="Y59" s="35">
        <f t="shared" si="18"/>
        <v>3448</v>
      </c>
      <c r="Z59" s="35">
        <f t="shared" si="18"/>
        <v>3452</v>
      </c>
      <c r="AA59" s="35">
        <f t="shared" si="18"/>
        <v>5424</v>
      </c>
      <c r="AB59" s="55">
        <f t="shared" si="18"/>
        <v>4965</v>
      </c>
      <c r="AC59" s="32"/>
      <c r="AD59" s="44">
        <f t="shared" si="19"/>
        <v>4725</v>
      </c>
      <c r="AE59" s="35">
        <f t="shared" si="19"/>
        <v>4214</v>
      </c>
      <c r="AF59" s="35">
        <f t="shared" si="19"/>
        <v>4117</v>
      </c>
      <c r="AG59" s="35">
        <f t="shared" si="19"/>
        <v>3992</v>
      </c>
      <c r="AH59" s="35">
        <f t="shared" si="19"/>
        <v>4166</v>
      </c>
      <c r="AI59" s="35">
        <f t="shared" si="19"/>
        <v>6885</v>
      </c>
      <c r="AJ59" s="55">
        <f t="shared" si="19"/>
        <v>6457</v>
      </c>
      <c r="AK59" s="14"/>
    </row>
    <row r="60" spans="2:37" ht="13.5" thickBot="1" x14ac:dyDescent="0.25">
      <c r="B60" s="69" t="s">
        <v>6</v>
      </c>
      <c r="C60" s="26"/>
      <c r="D60" s="70" t="s">
        <v>44</v>
      </c>
      <c r="E60" s="101"/>
      <c r="F60" s="76">
        <f t="shared" si="16"/>
        <v>6930</v>
      </c>
      <c r="G60" s="46">
        <f t="shared" si="16"/>
        <v>6986</v>
      </c>
      <c r="H60" s="46">
        <f t="shared" si="16"/>
        <v>7043</v>
      </c>
      <c r="I60" s="46">
        <f t="shared" si="16"/>
        <v>7080</v>
      </c>
      <c r="J60" s="46">
        <f t="shared" si="16"/>
        <v>6813</v>
      </c>
      <c r="K60" s="46">
        <f t="shared" si="16"/>
        <v>15436</v>
      </c>
      <c r="L60" s="60">
        <f t="shared" si="16"/>
        <v>13403</v>
      </c>
      <c r="M60" s="32"/>
      <c r="N60" s="76">
        <f t="shared" si="17"/>
        <v>9110</v>
      </c>
      <c r="O60" s="46">
        <f t="shared" si="17"/>
        <v>8613</v>
      </c>
      <c r="P60" s="46">
        <f t="shared" si="17"/>
        <v>8294</v>
      </c>
      <c r="Q60" s="46">
        <f t="shared" si="17"/>
        <v>8038</v>
      </c>
      <c r="R60" s="46">
        <f t="shared" si="17"/>
        <v>8026</v>
      </c>
      <c r="S60" s="46">
        <f t="shared" si="17"/>
        <v>18026</v>
      </c>
      <c r="T60" s="60">
        <f t="shared" si="17"/>
        <v>16169</v>
      </c>
      <c r="U60" s="101"/>
      <c r="V60" s="76">
        <f t="shared" si="18"/>
        <v>4651</v>
      </c>
      <c r="W60" s="46">
        <f t="shared" si="18"/>
        <v>4648</v>
      </c>
      <c r="X60" s="46">
        <f t="shared" si="18"/>
        <v>4742</v>
      </c>
      <c r="Y60" s="46">
        <f t="shared" si="18"/>
        <v>4928</v>
      </c>
      <c r="Z60" s="46">
        <f t="shared" si="18"/>
        <v>4904</v>
      </c>
      <c r="AA60" s="46">
        <f t="shared" si="18"/>
        <v>10352</v>
      </c>
      <c r="AB60" s="60">
        <f t="shared" si="18"/>
        <v>9444</v>
      </c>
      <c r="AC60" s="32"/>
      <c r="AD60" s="76">
        <f t="shared" si="19"/>
        <v>5672</v>
      </c>
      <c r="AE60" s="46">
        <f t="shared" si="19"/>
        <v>5288</v>
      </c>
      <c r="AF60" s="46">
        <f t="shared" si="19"/>
        <v>5095</v>
      </c>
      <c r="AG60" s="46">
        <f t="shared" si="19"/>
        <v>5310</v>
      </c>
      <c r="AH60" s="46">
        <f t="shared" si="19"/>
        <v>5409</v>
      </c>
      <c r="AI60" s="46">
        <f t="shared" si="19"/>
        <v>12927</v>
      </c>
      <c r="AJ60" s="60">
        <f t="shared" si="19"/>
        <v>12114</v>
      </c>
      <c r="AK60" s="14"/>
    </row>
    <row r="61" spans="2:37" x14ac:dyDescent="0.2">
      <c r="B61" s="1" t="s">
        <v>69</v>
      </c>
      <c r="F61" s="71"/>
      <c r="G61" s="71"/>
      <c r="H61" s="71"/>
      <c r="I61" s="71"/>
      <c r="J61" s="71"/>
      <c r="K61" s="71"/>
      <c r="L61" s="71"/>
      <c r="M61" s="72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2"/>
      <c r="AD61" s="71"/>
      <c r="AE61" s="71"/>
      <c r="AF61" s="71"/>
      <c r="AG61" s="71"/>
      <c r="AH61" s="71"/>
      <c r="AI61" s="71"/>
      <c r="AJ61" s="71"/>
      <c r="AK61" s="71"/>
    </row>
    <row r="62" spans="2:37" x14ac:dyDescent="0.2">
      <c r="U62" s="103"/>
      <c r="AK62" s="103"/>
    </row>
    <row r="63" spans="2:37" x14ac:dyDescent="0.2">
      <c r="B63" s="71" t="s">
        <v>121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x14ac:dyDescent="0.2">
      <c r="B64" s="103" t="s">
        <v>122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</sheetData>
  <mergeCells count="7">
    <mergeCell ref="V13:AB13"/>
    <mergeCell ref="AD13:AJ13"/>
    <mergeCell ref="B13:B14"/>
    <mergeCell ref="C13:C14"/>
    <mergeCell ref="D13:D14"/>
    <mergeCell ref="F13:L13"/>
    <mergeCell ref="N13:T13"/>
  </mergeCells>
  <phoneticPr fontId="10" type="noConversion"/>
  <hyperlinks>
    <hyperlink ref="B64" r:id="rId1"/>
  </hyperlinks>
  <pageMargins left="0.7" right="0.7" top="0.75" bottom="0.75" header="0.3" footer="0.3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K64"/>
  <sheetViews>
    <sheetView zoomScale="80" zoomScaleNormal="80" workbookViewId="0">
      <pane ySplit="16" topLeftCell="A17" activePane="bottomLeft" state="frozen"/>
      <selection pane="bottomLeft"/>
    </sheetView>
  </sheetViews>
  <sheetFormatPr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1" customWidth="1"/>
    <col min="6" max="12" width="8.7109375" style="1" customWidth="1" outlineLevel="1"/>
    <col min="13" max="13" width="2.28515625" style="11" customWidth="1" outlineLevel="1"/>
    <col min="14" max="20" width="8.7109375" style="1" customWidth="1" outlineLevel="1"/>
    <col min="21" max="21" width="2.28515625" style="1" customWidth="1"/>
    <col min="22" max="28" width="8.7109375" style="1" customWidth="1" outlineLevel="1"/>
    <col min="29" max="29" width="2.28515625" style="11" customWidth="1" outlineLevel="1"/>
    <col min="30" max="36" width="8.7109375" style="1" customWidth="1" outlineLevel="1"/>
    <col min="37" max="37" width="2.28515625" style="1" customWidth="1"/>
    <col min="38" max="16384" width="9.140625" style="1"/>
  </cols>
  <sheetData>
    <row r="1" spans="1:37" s="7" customFormat="1" x14ac:dyDescent="0.2">
      <c r="E1" s="14"/>
    </row>
    <row r="2" spans="1:37" s="7" customFormat="1" ht="15" x14ac:dyDescent="0.2">
      <c r="B2" s="2" t="s">
        <v>46</v>
      </c>
      <c r="C2" s="9" t="s">
        <v>78</v>
      </c>
      <c r="D2" s="28"/>
      <c r="E2" s="104"/>
      <c r="H2" s="62"/>
      <c r="J2" s="62"/>
      <c r="U2" s="28"/>
      <c r="X2" s="62"/>
      <c r="Z2" s="62"/>
      <c r="AK2" s="28"/>
    </row>
    <row r="3" spans="1:37" s="7" customFormat="1" ht="12.75" customHeight="1" x14ac:dyDescent="0.2">
      <c r="B3" s="63" t="s">
        <v>47</v>
      </c>
      <c r="C3" s="6" t="s">
        <v>73</v>
      </c>
      <c r="D3" s="6"/>
      <c r="E3" s="105"/>
      <c r="U3" s="6"/>
      <c r="AK3" s="6"/>
    </row>
    <row r="4" spans="1:37" s="7" customFormat="1" x14ac:dyDescent="0.2">
      <c r="B4" s="63"/>
      <c r="C4" s="6"/>
      <c r="D4" s="6"/>
      <c r="E4" s="105"/>
      <c r="U4" s="6"/>
      <c r="AK4" s="6"/>
    </row>
    <row r="5" spans="1:37" s="7" customFormat="1" ht="15" x14ac:dyDescent="0.2">
      <c r="B5" s="63" t="s">
        <v>48</v>
      </c>
      <c r="C5" s="10" t="str">
        <f>'Answered in 60'!C5</f>
        <v>20 November 2017 to 3 December 2017</v>
      </c>
      <c r="D5" s="29"/>
      <c r="E5" s="106"/>
      <c r="K5" s="14"/>
      <c r="S5" s="14"/>
      <c r="U5" s="29"/>
      <c r="AA5" s="14"/>
      <c r="AI5" s="14"/>
      <c r="AK5" s="29"/>
    </row>
    <row r="6" spans="1:37" s="7" customFormat="1" x14ac:dyDescent="0.2">
      <c r="B6" s="63" t="s">
        <v>49</v>
      </c>
      <c r="C6" s="8" t="str">
        <f>'Answered in 60'!C6</f>
        <v>NHS 111 weekly situation report</v>
      </c>
      <c r="E6" s="14"/>
      <c r="K6" s="14"/>
      <c r="S6" s="14"/>
      <c r="AA6" s="14"/>
      <c r="AI6" s="14"/>
    </row>
    <row r="7" spans="1:37" s="7" customFormat="1" x14ac:dyDescent="0.2">
      <c r="B7" s="63" t="s">
        <v>50</v>
      </c>
      <c r="C7" s="8" t="str">
        <f>'Answered in 60'!C7</f>
        <v>Provider</v>
      </c>
      <c r="E7" s="14"/>
      <c r="K7" s="14"/>
      <c r="S7" s="14"/>
      <c r="AA7" s="14"/>
      <c r="AI7" s="14"/>
    </row>
    <row r="8" spans="1:37" s="7" customFormat="1" x14ac:dyDescent="0.2">
      <c r="B8" s="63" t="s">
        <v>51</v>
      </c>
      <c r="C8" s="8" t="str">
        <f>'Answered in 60'!C8</f>
        <v>7 December 2017</v>
      </c>
      <c r="E8" s="14"/>
      <c r="K8" s="14"/>
      <c r="S8" s="14"/>
      <c r="AA8" s="14"/>
      <c r="AI8" s="14"/>
    </row>
    <row r="9" spans="1:37" s="7" customFormat="1" x14ac:dyDescent="0.2">
      <c r="B9" s="63" t="s">
        <v>52</v>
      </c>
      <c r="C9" s="8" t="str">
        <f>'Answered in 60'!C9</f>
        <v>-</v>
      </c>
      <c r="E9" s="14"/>
      <c r="K9" s="14"/>
      <c r="S9" s="14"/>
      <c r="AA9" s="14"/>
      <c r="AI9" s="14"/>
    </row>
    <row r="10" spans="1:37" s="7" customFormat="1" x14ac:dyDescent="0.2">
      <c r="B10" s="63" t="s">
        <v>53</v>
      </c>
      <c r="C10" s="8" t="str">
        <f>'Answered in 60'!C10</f>
        <v>Published - Provisional</v>
      </c>
      <c r="E10" s="14"/>
      <c r="F10" s="86">
        <v>4</v>
      </c>
      <c r="G10" s="86">
        <v>5</v>
      </c>
      <c r="H10" s="86">
        <v>6</v>
      </c>
      <c r="I10" s="86">
        <v>7</v>
      </c>
      <c r="J10" s="86">
        <v>8</v>
      </c>
      <c r="K10" s="102">
        <v>9</v>
      </c>
      <c r="L10" s="86">
        <v>10</v>
      </c>
      <c r="M10" s="86"/>
      <c r="N10" s="86">
        <v>13</v>
      </c>
      <c r="O10" s="86">
        <v>14</v>
      </c>
      <c r="P10" s="86">
        <v>15</v>
      </c>
      <c r="Q10" s="86">
        <v>16</v>
      </c>
      <c r="R10" s="86">
        <v>17</v>
      </c>
      <c r="S10" s="102">
        <v>18</v>
      </c>
      <c r="T10" s="86">
        <v>19</v>
      </c>
      <c r="U10" s="86"/>
      <c r="V10" s="86">
        <v>4</v>
      </c>
      <c r="W10" s="86">
        <v>5</v>
      </c>
      <c r="X10" s="86">
        <v>6</v>
      </c>
      <c r="Y10" s="86">
        <v>7</v>
      </c>
      <c r="Z10" s="86">
        <v>8</v>
      </c>
      <c r="AA10" s="102">
        <v>9</v>
      </c>
      <c r="AB10" s="86">
        <v>10</v>
      </c>
      <c r="AC10" s="86"/>
      <c r="AD10" s="86">
        <v>13</v>
      </c>
      <c r="AE10" s="86">
        <v>14</v>
      </c>
      <c r="AF10" s="86">
        <v>15</v>
      </c>
      <c r="AG10" s="86">
        <v>16</v>
      </c>
      <c r="AH10" s="86">
        <v>17</v>
      </c>
      <c r="AI10" s="102">
        <v>18</v>
      </c>
      <c r="AJ10" s="86">
        <v>19</v>
      </c>
    </row>
    <row r="11" spans="1:37" s="7" customFormat="1" x14ac:dyDescent="0.2">
      <c r="B11" s="63" t="s">
        <v>54</v>
      </c>
      <c r="C11" s="8" t="str">
        <f>'Answered in 60'!C11</f>
        <v>Ian Kay - i.kay@nhs.net</v>
      </c>
      <c r="E11" s="14"/>
      <c r="K11" s="14"/>
      <c r="S11" s="14"/>
      <c r="AA11" s="14"/>
      <c r="AI11" s="14"/>
    </row>
    <row r="12" spans="1:37" s="7" customFormat="1" ht="13.5" thickBot="1" x14ac:dyDescent="0.25">
      <c r="E12" s="14"/>
      <c r="F12" s="86" t="s">
        <v>115</v>
      </c>
      <c r="G12" s="86"/>
      <c r="H12" s="86"/>
      <c r="I12" s="86"/>
      <c r="J12" s="86"/>
      <c r="K12" s="86"/>
      <c r="L12" s="86"/>
      <c r="M12" s="86"/>
      <c r="N12" s="86" t="s">
        <v>116</v>
      </c>
      <c r="O12" s="86"/>
      <c r="P12" s="86"/>
      <c r="Q12" s="86"/>
      <c r="R12" s="86"/>
      <c r="S12" s="86"/>
      <c r="T12" s="86"/>
      <c r="V12" s="86" t="s">
        <v>115</v>
      </c>
      <c r="W12" s="86"/>
      <c r="X12" s="86"/>
      <c r="Y12" s="86"/>
      <c r="Z12" s="86"/>
      <c r="AA12" s="86"/>
      <c r="AB12" s="86"/>
      <c r="AC12" s="86"/>
      <c r="AD12" s="86" t="s">
        <v>116</v>
      </c>
      <c r="AE12" s="86"/>
      <c r="AF12" s="86"/>
      <c r="AG12" s="86"/>
      <c r="AH12" s="86"/>
      <c r="AI12" s="86"/>
      <c r="AJ12" s="86"/>
    </row>
    <row r="13" spans="1:37" ht="13.5" thickBot="1" x14ac:dyDescent="0.25">
      <c r="A13" s="11"/>
      <c r="B13" s="149" t="s">
        <v>0</v>
      </c>
      <c r="C13" s="151" t="s">
        <v>55</v>
      </c>
      <c r="D13" s="153" t="s">
        <v>58</v>
      </c>
      <c r="E13" s="87"/>
      <c r="F13" s="155" t="s">
        <v>74</v>
      </c>
      <c r="G13" s="156"/>
      <c r="H13" s="156"/>
      <c r="I13" s="156"/>
      <c r="J13" s="156"/>
      <c r="K13" s="156"/>
      <c r="L13" s="157"/>
      <c r="M13" s="47"/>
      <c r="N13" s="155" t="s">
        <v>65</v>
      </c>
      <c r="O13" s="156"/>
      <c r="P13" s="156"/>
      <c r="Q13" s="156"/>
      <c r="R13" s="156"/>
      <c r="S13" s="156"/>
      <c r="T13" s="157"/>
      <c r="U13" s="87"/>
      <c r="V13" s="155" t="s">
        <v>74</v>
      </c>
      <c r="W13" s="156"/>
      <c r="X13" s="156"/>
      <c r="Y13" s="156"/>
      <c r="Z13" s="156"/>
      <c r="AA13" s="156"/>
      <c r="AB13" s="157"/>
      <c r="AC13" s="47"/>
      <c r="AD13" s="155" t="s">
        <v>65</v>
      </c>
      <c r="AE13" s="156"/>
      <c r="AF13" s="156"/>
      <c r="AG13" s="156"/>
      <c r="AH13" s="156"/>
      <c r="AI13" s="156"/>
      <c r="AJ13" s="157"/>
      <c r="AK13" s="87"/>
    </row>
    <row r="14" spans="1:37" ht="13.5" thickBot="1" x14ac:dyDescent="0.25">
      <c r="A14" s="11"/>
      <c r="B14" s="150"/>
      <c r="C14" s="152"/>
      <c r="D14" s="154"/>
      <c r="E14" s="87"/>
      <c r="F14" s="49">
        <v>43059</v>
      </c>
      <c r="G14" s="50">
        <f>DATE(YEAR(F$14),MONTH(F$14),DAY(F$14)+1)</f>
        <v>43060</v>
      </c>
      <c r="H14" s="50">
        <f t="shared" ref="H14:L14" si="0">DATE(YEAR(G$14),MONTH(G$14),DAY(G$14)+1)</f>
        <v>43061</v>
      </c>
      <c r="I14" s="50">
        <f t="shared" si="0"/>
        <v>43062</v>
      </c>
      <c r="J14" s="50">
        <f t="shared" si="0"/>
        <v>43063</v>
      </c>
      <c r="K14" s="50">
        <f t="shared" si="0"/>
        <v>43064</v>
      </c>
      <c r="L14" s="48">
        <f t="shared" si="0"/>
        <v>43065</v>
      </c>
      <c r="M14" s="47"/>
      <c r="N14" s="49">
        <f>F14</f>
        <v>43059</v>
      </c>
      <c r="O14" s="50">
        <f>DATE(YEAR(N$14),MONTH(N$14),DAY(N$14)+1)</f>
        <v>43060</v>
      </c>
      <c r="P14" s="50">
        <f t="shared" ref="P14:T14" si="1">DATE(YEAR(O$14),MONTH(O$14),DAY(O$14)+1)</f>
        <v>43061</v>
      </c>
      <c r="Q14" s="50">
        <f t="shared" si="1"/>
        <v>43062</v>
      </c>
      <c r="R14" s="50">
        <f t="shared" si="1"/>
        <v>43063</v>
      </c>
      <c r="S14" s="50">
        <f t="shared" si="1"/>
        <v>43064</v>
      </c>
      <c r="T14" s="48">
        <f t="shared" si="1"/>
        <v>43065</v>
      </c>
      <c r="U14" s="87"/>
      <c r="V14" s="49">
        <v>43066</v>
      </c>
      <c r="W14" s="50">
        <f>DATE(YEAR(V$14),MONTH(V$14),DAY(V$14)+1)</f>
        <v>43067</v>
      </c>
      <c r="X14" s="50">
        <f t="shared" ref="X14" si="2">DATE(YEAR(W$14),MONTH(W$14),DAY(W$14)+1)</f>
        <v>43068</v>
      </c>
      <c r="Y14" s="50">
        <f t="shared" ref="Y14" si="3">DATE(YEAR(X$14),MONTH(X$14),DAY(X$14)+1)</f>
        <v>43069</v>
      </c>
      <c r="Z14" s="50">
        <f t="shared" ref="Z14" si="4">DATE(YEAR(Y$14),MONTH(Y$14),DAY(Y$14)+1)</f>
        <v>43070</v>
      </c>
      <c r="AA14" s="50">
        <f t="shared" ref="AA14" si="5">DATE(YEAR(Z$14),MONTH(Z$14),DAY(Z$14)+1)</f>
        <v>43071</v>
      </c>
      <c r="AB14" s="48">
        <f t="shared" ref="AB14" si="6">DATE(YEAR(AA$14),MONTH(AA$14),DAY(AA$14)+1)</f>
        <v>43072</v>
      </c>
      <c r="AC14" s="47"/>
      <c r="AD14" s="49">
        <f>V14</f>
        <v>43066</v>
      </c>
      <c r="AE14" s="50">
        <f>DATE(YEAR(AD$14),MONTH(AD$14),DAY(AD$14)+1)</f>
        <v>43067</v>
      </c>
      <c r="AF14" s="50">
        <f t="shared" ref="AF14" si="7">DATE(YEAR(AE$14),MONTH(AE$14),DAY(AE$14)+1)</f>
        <v>43068</v>
      </c>
      <c r="AG14" s="50">
        <f t="shared" ref="AG14" si="8">DATE(YEAR(AF$14),MONTH(AF$14),DAY(AF$14)+1)</f>
        <v>43069</v>
      </c>
      <c r="AH14" s="50">
        <f t="shared" ref="AH14" si="9">DATE(YEAR(AG$14),MONTH(AG$14),DAY(AG$14)+1)</f>
        <v>43070</v>
      </c>
      <c r="AI14" s="50">
        <f t="shared" ref="AI14" si="10">DATE(YEAR(AH$14),MONTH(AH$14),DAY(AH$14)+1)</f>
        <v>43071</v>
      </c>
      <c r="AJ14" s="48">
        <f t="shared" ref="AJ14" si="11">DATE(YEAR(AI$14),MONTH(AI$14),DAY(AI$14)+1)</f>
        <v>43072</v>
      </c>
      <c r="AK14" s="87"/>
    </row>
    <row r="15" spans="1:37" ht="13.5" thickBot="1" x14ac:dyDescent="0.25">
      <c r="A15" s="11"/>
      <c r="B15" s="12" t="s">
        <v>2</v>
      </c>
      <c r="C15" s="13" t="s">
        <v>67</v>
      </c>
      <c r="D15" s="88" t="s">
        <v>1</v>
      </c>
      <c r="E15" s="14"/>
      <c r="F15" s="30">
        <f t="shared" ref="F15:L15" si="12">SUM(F$17:F$56)</f>
        <v>1459</v>
      </c>
      <c r="G15" s="31">
        <f t="shared" si="12"/>
        <v>968</v>
      </c>
      <c r="H15" s="31">
        <f t="shared" si="12"/>
        <v>584</v>
      </c>
      <c r="I15" s="31">
        <f t="shared" si="12"/>
        <v>547</v>
      </c>
      <c r="J15" s="31">
        <f t="shared" si="12"/>
        <v>747</v>
      </c>
      <c r="K15" s="31">
        <f t="shared" si="12"/>
        <v>1951</v>
      </c>
      <c r="L15" s="51">
        <f t="shared" si="12"/>
        <v>1730</v>
      </c>
      <c r="M15" s="53"/>
      <c r="N15" s="30">
        <f t="shared" ref="N15:T15" si="13">SUM(N$17:N$56)</f>
        <v>33956</v>
      </c>
      <c r="O15" s="31">
        <f t="shared" si="13"/>
        <v>31256</v>
      </c>
      <c r="P15" s="31">
        <f t="shared" si="13"/>
        <v>30816</v>
      </c>
      <c r="Q15" s="31">
        <f t="shared" si="13"/>
        <v>29455</v>
      </c>
      <c r="R15" s="31">
        <f t="shared" si="13"/>
        <v>29515</v>
      </c>
      <c r="S15" s="31">
        <f t="shared" si="13"/>
        <v>59709</v>
      </c>
      <c r="T15" s="51">
        <f t="shared" si="13"/>
        <v>54613</v>
      </c>
      <c r="U15" s="14"/>
      <c r="V15" s="30">
        <f t="shared" ref="V15:AB15" si="14">SUM(V$17:V$56)</f>
        <v>900</v>
      </c>
      <c r="W15" s="31">
        <f t="shared" si="14"/>
        <v>700</v>
      </c>
      <c r="X15" s="31">
        <f t="shared" si="14"/>
        <v>446</v>
      </c>
      <c r="Y15" s="31">
        <f t="shared" si="14"/>
        <v>463</v>
      </c>
      <c r="Z15" s="31">
        <f t="shared" si="14"/>
        <v>512</v>
      </c>
      <c r="AA15" s="31">
        <f t="shared" si="14"/>
        <v>2073</v>
      </c>
      <c r="AB15" s="51">
        <f t="shared" si="14"/>
        <v>1935</v>
      </c>
      <c r="AC15" s="53"/>
      <c r="AD15" s="30">
        <f t="shared" ref="AD15:AJ15" si="15">SUM(AD$17:AD$56)</f>
        <v>33168</v>
      </c>
      <c r="AE15" s="31">
        <f t="shared" si="15"/>
        <v>29886</v>
      </c>
      <c r="AF15" s="31">
        <f t="shared" si="15"/>
        <v>29152</v>
      </c>
      <c r="AG15" s="31">
        <f t="shared" si="15"/>
        <v>28814</v>
      </c>
      <c r="AH15" s="31">
        <f t="shared" si="15"/>
        <v>29827</v>
      </c>
      <c r="AI15" s="31">
        <f t="shared" si="15"/>
        <v>64297</v>
      </c>
      <c r="AJ15" s="51">
        <f t="shared" si="15"/>
        <v>59415</v>
      </c>
      <c r="AK15" s="14"/>
    </row>
    <row r="16" spans="1:37" s="11" customFormat="1" ht="13.5" thickBot="1" x14ac:dyDescent="0.25">
      <c r="B16" s="52"/>
      <c r="C16" s="14"/>
      <c r="D16" s="89"/>
      <c r="E16" s="14"/>
      <c r="F16" s="61"/>
      <c r="G16" s="32"/>
      <c r="H16" s="32"/>
      <c r="I16" s="32"/>
      <c r="J16" s="32"/>
      <c r="K16" s="32"/>
      <c r="L16" s="53"/>
      <c r="M16" s="32"/>
      <c r="N16" s="61"/>
      <c r="O16" s="32"/>
      <c r="P16" s="32"/>
      <c r="Q16" s="32"/>
      <c r="R16" s="32"/>
      <c r="S16" s="32"/>
      <c r="T16" s="53"/>
      <c r="U16" s="14"/>
      <c r="V16" s="61"/>
      <c r="W16" s="32"/>
      <c r="X16" s="32"/>
      <c r="Y16" s="32"/>
      <c r="Z16" s="32"/>
      <c r="AA16" s="32"/>
      <c r="AB16" s="53"/>
      <c r="AC16" s="32"/>
      <c r="AD16" s="61"/>
      <c r="AE16" s="32"/>
      <c r="AF16" s="32"/>
      <c r="AG16" s="32"/>
      <c r="AH16" s="32"/>
      <c r="AI16" s="32"/>
      <c r="AJ16" s="53"/>
      <c r="AK16" s="14"/>
    </row>
    <row r="17" spans="2:37" x14ac:dyDescent="0.2">
      <c r="B17" s="15" t="s">
        <v>3</v>
      </c>
      <c r="C17" s="16" t="s">
        <v>39</v>
      </c>
      <c r="D17" s="90" t="s">
        <v>81</v>
      </c>
      <c r="E17" s="107"/>
      <c r="F17" s="27">
        <v>17</v>
      </c>
      <c r="G17" s="33">
        <v>10</v>
      </c>
      <c r="H17" s="33">
        <v>19</v>
      </c>
      <c r="I17" s="33">
        <v>14</v>
      </c>
      <c r="J17" s="33">
        <v>13</v>
      </c>
      <c r="K17" s="33">
        <v>78</v>
      </c>
      <c r="L17" s="54">
        <v>116</v>
      </c>
      <c r="M17" s="99"/>
      <c r="N17" s="27">
        <v>2785</v>
      </c>
      <c r="O17" s="33">
        <v>2432</v>
      </c>
      <c r="P17" s="33">
        <v>2625</v>
      </c>
      <c r="Q17" s="33">
        <v>2332</v>
      </c>
      <c r="R17" s="33">
        <v>2330</v>
      </c>
      <c r="S17" s="33">
        <v>4180</v>
      </c>
      <c r="T17" s="54">
        <v>3937</v>
      </c>
      <c r="U17" s="99"/>
      <c r="V17" s="27">
        <v>26</v>
      </c>
      <c r="W17" s="33">
        <v>4</v>
      </c>
      <c r="X17" s="33">
        <v>20</v>
      </c>
      <c r="Y17" s="33">
        <v>24</v>
      </c>
      <c r="Z17" s="33">
        <v>61</v>
      </c>
      <c r="AA17" s="33">
        <v>182</v>
      </c>
      <c r="AB17" s="54">
        <v>183</v>
      </c>
      <c r="AC17" s="99"/>
      <c r="AD17" s="27">
        <v>2572</v>
      </c>
      <c r="AE17" s="33">
        <v>2161</v>
      </c>
      <c r="AF17" s="33">
        <v>2153</v>
      </c>
      <c r="AG17" s="33">
        <v>2136</v>
      </c>
      <c r="AH17" s="33">
        <v>2283</v>
      </c>
      <c r="AI17" s="33">
        <v>4603</v>
      </c>
      <c r="AJ17" s="54">
        <v>4141</v>
      </c>
      <c r="AK17" s="99"/>
    </row>
    <row r="18" spans="2:37" x14ac:dyDescent="0.2">
      <c r="B18" s="17" t="s">
        <v>3</v>
      </c>
      <c r="C18" s="18" t="s">
        <v>79</v>
      </c>
      <c r="D18" s="91" t="s">
        <v>80</v>
      </c>
      <c r="E18" s="107"/>
      <c r="F18" s="34">
        <v>225</v>
      </c>
      <c r="G18" s="35">
        <v>157</v>
      </c>
      <c r="H18" s="35">
        <v>64</v>
      </c>
      <c r="I18" s="35">
        <v>67</v>
      </c>
      <c r="J18" s="35">
        <v>162</v>
      </c>
      <c r="K18" s="35">
        <v>626</v>
      </c>
      <c r="L18" s="55">
        <v>384</v>
      </c>
      <c r="M18" s="99"/>
      <c r="N18" s="73">
        <v>4789</v>
      </c>
      <c r="O18" s="35">
        <v>4492</v>
      </c>
      <c r="P18" s="35">
        <v>4410</v>
      </c>
      <c r="Q18" s="35">
        <v>4182</v>
      </c>
      <c r="R18" s="35">
        <v>4213</v>
      </c>
      <c r="S18" s="35">
        <v>9149</v>
      </c>
      <c r="T18" s="55">
        <v>8411</v>
      </c>
      <c r="U18" s="99"/>
      <c r="V18" s="34">
        <v>118</v>
      </c>
      <c r="W18" s="35">
        <v>250</v>
      </c>
      <c r="X18" s="35">
        <v>98</v>
      </c>
      <c r="Y18" s="35">
        <v>58</v>
      </c>
      <c r="Z18" s="35">
        <v>73</v>
      </c>
      <c r="AA18" s="35">
        <v>458</v>
      </c>
      <c r="AB18" s="55">
        <v>452</v>
      </c>
      <c r="AC18" s="99"/>
      <c r="AD18" s="73">
        <v>4452</v>
      </c>
      <c r="AE18" s="35">
        <v>4220</v>
      </c>
      <c r="AF18" s="35">
        <v>4041</v>
      </c>
      <c r="AG18" s="35">
        <v>4058</v>
      </c>
      <c r="AH18" s="35">
        <v>4085</v>
      </c>
      <c r="AI18" s="35">
        <v>9291</v>
      </c>
      <c r="AJ18" s="55">
        <v>8511</v>
      </c>
      <c r="AK18" s="99"/>
    </row>
    <row r="19" spans="2:37" x14ac:dyDescent="0.2">
      <c r="B19" s="19" t="s">
        <v>3</v>
      </c>
      <c r="C19" s="20" t="s">
        <v>37</v>
      </c>
      <c r="D19" s="92" t="s">
        <v>134</v>
      </c>
      <c r="E19" s="107"/>
      <c r="F19" s="36" t="s">
        <v>155</v>
      </c>
      <c r="G19" s="37" t="s">
        <v>155</v>
      </c>
      <c r="H19" s="37" t="s">
        <v>155</v>
      </c>
      <c r="I19" s="37" t="s">
        <v>155</v>
      </c>
      <c r="J19" s="37" t="s">
        <v>155</v>
      </c>
      <c r="K19" s="37" t="s">
        <v>155</v>
      </c>
      <c r="L19" s="56" t="s">
        <v>155</v>
      </c>
      <c r="M19" s="99"/>
      <c r="N19" s="74" t="s">
        <v>155</v>
      </c>
      <c r="O19" s="37" t="s">
        <v>155</v>
      </c>
      <c r="P19" s="37" t="s">
        <v>155</v>
      </c>
      <c r="Q19" s="37" t="s">
        <v>155</v>
      </c>
      <c r="R19" s="37" t="s">
        <v>155</v>
      </c>
      <c r="S19" s="37" t="s">
        <v>155</v>
      </c>
      <c r="T19" s="56" t="s">
        <v>155</v>
      </c>
      <c r="U19" s="99"/>
      <c r="V19" s="36">
        <v>43</v>
      </c>
      <c r="W19" s="37">
        <v>4</v>
      </c>
      <c r="X19" s="37">
        <v>30</v>
      </c>
      <c r="Y19" s="37">
        <v>17</v>
      </c>
      <c r="Z19" s="37">
        <v>13</v>
      </c>
      <c r="AA19" s="37">
        <v>70</v>
      </c>
      <c r="AB19" s="56">
        <v>78</v>
      </c>
      <c r="AC19" s="99"/>
      <c r="AD19" s="74">
        <v>3887</v>
      </c>
      <c r="AE19" s="37">
        <v>3583</v>
      </c>
      <c r="AF19" s="37">
        <v>3476</v>
      </c>
      <c r="AG19" s="37">
        <v>3504</v>
      </c>
      <c r="AH19" s="37">
        <v>3632</v>
      </c>
      <c r="AI19" s="37">
        <v>7368</v>
      </c>
      <c r="AJ19" s="56">
        <v>6607</v>
      </c>
      <c r="AK19" s="99"/>
    </row>
    <row r="20" spans="2:37" x14ac:dyDescent="0.2">
      <c r="B20" s="17" t="s">
        <v>4</v>
      </c>
      <c r="C20" s="21" t="s">
        <v>23</v>
      </c>
      <c r="D20" s="93" t="s">
        <v>82</v>
      </c>
      <c r="E20" s="107"/>
      <c r="F20" s="38">
        <v>18</v>
      </c>
      <c r="G20" s="39">
        <v>13</v>
      </c>
      <c r="H20" s="39">
        <v>11</v>
      </c>
      <c r="I20" s="39">
        <v>17</v>
      </c>
      <c r="J20" s="39">
        <v>18</v>
      </c>
      <c r="K20" s="39">
        <v>54</v>
      </c>
      <c r="L20" s="57">
        <v>65</v>
      </c>
      <c r="M20" s="99"/>
      <c r="N20" s="75">
        <v>479</v>
      </c>
      <c r="O20" s="40">
        <v>448</v>
      </c>
      <c r="P20" s="40">
        <v>430</v>
      </c>
      <c r="Q20" s="40">
        <v>438</v>
      </c>
      <c r="R20" s="40">
        <v>468</v>
      </c>
      <c r="S20" s="40">
        <v>955</v>
      </c>
      <c r="T20" s="59">
        <v>828</v>
      </c>
      <c r="U20" s="99"/>
      <c r="V20" s="38">
        <v>15</v>
      </c>
      <c r="W20" s="39">
        <v>16</v>
      </c>
      <c r="X20" s="39">
        <v>8</v>
      </c>
      <c r="Y20" s="39">
        <v>5</v>
      </c>
      <c r="Z20" s="39">
        <v>7</v>
      </c>
      <c r="AA20" s="39">
        <v>49</v>
      </c>
      <c r="AB20" s="57">
        <v>44</v>
      </c>
      <c r="AC20" s="99"/>
      <c r="AD20" s="75">
        <v>469</v>
      </c>
      <c r="AE20" s="40">
        <v>413</v>
      </c>
      <c r="AF20" s="40">
        <v>411</v>
      </c>
      <c r="AG20" s="40">
        <v>376</v>
      </c>
      <c r="AH20" s="40">
        <v>464</v>
      </c>
      <c r="AI20" s="40">
        <v>982</v>
      </c>
      <c r="AJ20" s="59">
        <v>894</v>
      </c>
      <c r="AK20" s="99"/>
    </row>
    <row r="21" spans="2:37" x14ac:dyDescent="0.2">
      <c r="B21" s="22" t="s">
        <v>4</v>
      </c>
      <c r="C21" s="18" t="s">
        <v>135</v>
      </c>
      <c r="D21" s="94" t="s">
        <v>136</v>
      </c>
      <c r="E21" s="107"/>
      <c r="F21" s="41">
        <v>26</v>
      </c>
      <c r="G21" s="42">
        <v>2</v>
      </c>
      <c r="H21" s="42">
        <v>4</v>
      </c>
      <c r="I21" s="42">
        <v>5</v>
      </c>
      <c r="J21" s="42">
        <v>17</v>
      </c>
      <c r="K21" s="42">
        <v>8</v>
      </c>
      <c r="L21" s="58">
        <v>23</v>
      </c>
      <c r="M21" s="99"/>
      <c r="N21" s="73">
        <v>481</v>
      </c>
      <c r="O21" s="35">
        <v>437</v>
      </c>
      <c r="P21" s="35">
        <v>377</v>
      </c>
      <c r="Q21" s="35">
        <v>399</v>
      </c>
      <c r="R21" s="35">
        <v>347</v>
      </c>
      <c r="S21" s="35">
        <v>716</v>
      </c>
      <c r="T21" s="55">
        <v>662</v>
      </c>
      <c r="U21" s="99"/>
      <c r="V21" s="41">
        <v>17</v>
      </c>
      <c r="W21" s="42">
        <v>2</v>
      </c>
      <c r="X21" s="42">
        <v>3</v>
      </c>
      <c r="Y21" s="42">
        <v>3</v>
      </c>
      <c r="Z21" s="42">
        <v>4</v>
      </c>
      <c r="AA21" s="42">
        <v>3</v>
      </c>
      <c r="AB21" s="58">
        <v>10</v>
      </c>
      <c r="AC21" s="99"/>
      <c r="AD21" s="73">
        <v>464</v>
      </c>
      <c r="AE21" s="35">
        <v>406</v>
      </c>
      <c r="AF21" s="35">
        <v>388</v>
      </c>
      <c r="AG21" s="35">
        <v>386</v>
      </c>
      <c r="AH21" s="35">
        <v>418</v>
      </c>
      <c r="AI21" s="35">
        <v>855</v>
      </c>
      <c r="AJ21" s="55">
        <v>776</v>
      </c>
      <c r="AK21" s="99"/>
    </row>
    <row r="22" spans="2:37" x14ac:dyDescent="0.2">
      <c r="B22" s="22" t="s">
        <v>4</v>
      </c>
      <c r="C22" s="18" t="s">
        <v>29</v>
      </c>
      <c r="D22" s="94" t="s">
        <v>83</v>
      </c>
      <c r="E22" s="107"/>
      <c r="F22" s="34">
        <v>11</v>
      </c>
      <c r="G22" s="35">
        <v>18</v>
      </c>
      <c r="H22" s="35">
        <v>17</v>
      </c>
      <c r="I22" s="35">
        <v>25</v>
      </c>
      <c r="J22" s="35">
        <v>21</v>
      </c>
      <c r="K22" s="35">
        <v>85</v>
      </c>
      <c r="L22" s="55">
        <v>100</v>
      </c>
      <c r="M22" s="99"/>
      <c r="N22" s="73">
        <v>740</v>
      </c>
      <c r="O22" s="35">
        <v>666</v>
      </c>
      <c r="P22" s="35">
        <v>719</v>
      </c>
      <c r="Q22" s="35">
        <v>684</v>
      </c>
      <c r="R22" s="35">
        <v>701</v>
      </c>
      <c r="S22" s="35">
        <v>1383</v>
      </c>
      <c r="T22" s="55">
        <v>1304</v>
      </c>
      <c r="U22" s="99"/>
      <c r="V22" s="34">
        <v>33</v>
      </c>
      <c r="W22" s="35">
        <v>15</v>
      </c>
      <c r="X22" s="35">
        <v>8</v>
      </c>
      <c r="Y22" s="35">
        <v>7</v>
      </c>
      <c r="Z22" s="35">
        <v>15</v>
      </c>
      <c r="AA22" s="35">
        <v>72</v>
      </c>
      <c r="AB22" s="55">
        <v>70</v>
      </c>
      <c r="AC22" s="99"/>
      <c r="AD22" s="73">
        <v>778</v>
      </c>
      <c r="AE22" s="35">
        <v>752</v>
      </c>
      <c r="AF22" s="35">
        <v>644</v>
      </c>
      <c r="AG22" s="35">
        <v>583</v>
      </c>
      <c r="AH22" s="35">
        <v>696</v>
      </c>
      <c r="AI22" s="35">
        <v>1534</v>
      </c>
      <c r="AJ22" s="55">
        <v>1355</v>
      </c>
      <c r="AK22" s="99"/>
    </row>
    <row r="23" spans="2:37" x14ac:dyDescent="0.2">
      <c r="B23" s="22" t="s">
        <v>4</v>
      </c>
      <c r="C23" s="18" t="s">
        <v>13</v>
      </c>
      <c r="D23" s="94" t="s">
        <v>137</v>
      </c>
      <c r="E23" s="107"/>
      <c r="F23" s="34">
        <v>26</v>
      </c>
      <c r="G23" s="35">
        <v>23</v>
      </c>
      <c r="H23" s="35">
        <v>19</v>
      </c>
      <c r="I23" s="35">
        <v>27</v>
      </c>
      <c r="J23" s="35">
        <v>19</v>
      </c>
      <c r="K23" s="35">
        <v>74</v>
      </c>
      <c r="L23" s="55">
        <v>115</v>
      </c>
      <c r="M23" s="99"/>
      <c r="N23" s="73">
        <v>806</v>
      </c>
      <c r="O23" s="35">
        <v>679</v>
      </c>
      <c r="P23" s="35">
        <v>728</v>
      </c>
      <c r="Q23" s="35">
        <v>634</v>
      </c>
      <c r="R23" s="35">
        <v>698</v>
      </c>
      <c r="S23" s="35">
        <v>1383</v>
      </c>
      <c r="T23" s="55">
        <v>1438</v>
      </c>
      <c r="U23" s="99"/>
      <c r="V23" s="34">
        <v>50</v>
      </c>
      <c r="W23" s="35">
        <v>27</v>
      </c>
      <c r="X23" s="35">
        <v>15</v>
      </c>
      <c r="Y23" s="35">
        <v>9</v>
      </c>
      <c r="Z23" s="35">
        <v>14</v>
      </c>
      <c r="AA23" s="35">
        <v>80</v>
      </c>
      <c r="AB23" s="55">
        <v>81</v>
      </c>
      <c r="AC23" s="99"/>
      <c r="AD23" s="73">
        <v>809</v>
      </c>
      <c r="AE23" s="35">
        <v>682</v>
      </c>
      <c r="AF23" s="35">
        <v>667</v>
      </c>
      <c r="AG23" s="35">
        <v>593</v>
      </c>
      <c r="AH23" s="35">
        <v>636</v>
      </c>
      <c r="AI23" s="35">
        <v>1512</v>
      </c>
      <c r="AJ23" s="55">
        <v>1459</v>
      </c>
      <c r="AK23" s="99"/>
    </row>
    <row r="24" spans="2:37" x14ac:dyDescent="0.2">
      <c r="B24" s="22" t="s">
        <v>4</v>
      </c>
      <c r="C24" s="18" t="s">
        <v>18</v>
      </c>
      <c r="D24" s="94" t="s">
        <v>84</v>
      </c>
      <c r="E24" s="107"/>
      <c r="F24" s="34">
        <v>51</v>
      </c>
      <c r="G24" s="35">
        <v>1</v>
      </c>
      <c r="H24" s="35">
        <v>7</v>
      </c>
      <c r="I24" s="35">
        <v>24</v>
      </c>
      <c r="J24" s="35">
        <v>20</v>
      </c>
      <c r="K24" s="35">
        <v>20</v>
      </c>
      <c r="L24" s="55">
        <v>53</v>
      </c>
      <c r="M24" s="99"/>
      <c r="N24" s="73">
        <v>870</v>
      </c>
      <c r="O24" s="35">
        <v>665</v>
      </c>
      <c r="P24" s="35">
        <v>609</v>
      </c>
      <c r="Q24" s="35">
        <v>637</v>
      </c>
      <c r="R24" s="35">
        <v>661</v>
      </c>
      <c r="S24" s="35">
        <v>1533</v>
      </c>
      <c r="T24" s="55">
        <v>1344</v>
      </c>
      <c r="U24" s="99"/>
      <c r="V24" s="34">
        <v>32</v>
      </c>
      <c r="W24" s="35">
        <v>12</v>
      </c>
      <c r="X24" s="35">
        <v>0</v>
      </c>
      <c r="Y24" s="35">
        <v>5</v>
      </c>
      <c r="Z24" s="35">
        <v>4</v>
      </c>
      <c r="AA24" s="35">
        <v>8</v>
      </c>
      <c r="AB24" s="55">
        <v>21</v>
      </c>
      <c r="AC24" s="99"/>
      <c r="AD24" s="73">
        <v>828</v>
      </c>
      <c r="AE24" s="35">
        <v>684</v>
      </c>
      <c r="AF24" s="35">
        <v>598</v>
      </c>
      <c r="AG24" s="35">
        <v>620</v>
      </c>
      <c r="AH24" s="35">
        <v>631</v>
      </c>
      <c r="AI24" s="35">
        <v>1541</v>
      </c>
      <c r="AJ24" s="55">
        <v>1529</v>
      </c>
      <c r="AK24" s="99"/>
    </row>
    <row r="25" spans="2:37" x14ac:dyDescent="0.2">
      <c r="B25" s="22" t="s">
        <v>4</v>
      </c>
      <c r="C25" s="18" t="s">
        <v>138</v>
      </c>
      <c r="D25" s="94" t="s">
        <v>139</v>
      </c>
      <c r="E25" s="107"/>
      <c r="F25" s="34">
        <v>2</v>
      </c>
      <c r="G25" s="35">
        <v>2</v>
      </c>
      <c r="H25" s="35">
        <v>1</v>
      </c>
      <c r="I25" s="35">
        <v>2</v>
      </c>
      <c r="J25" s="35">
        <v>5</v>
      </c>
      <c r="K25" s="35">
        <v>1</v>
      </c>
      <c r="L25" s="55">
        <v>3</v>
      </c>
      <c r="M25" s="99"/>
      <c r="N25" s="73">
        <v>689</v>
      </c>
      <c r="O25" s="35">
        <v>637</v>
      </c>
      <c r="P25" s="35">
        <v>719</v>
      </c>
      <c r="Q25" s="35">
        <v>639</v>
      </c>
      <c r="R25" s="35">
        <v>652</v>
      </c>
      <c r="S25" s="35">
        <v>1561</v>
      </c>
      <c r="T25" s="55">
        <v>1386</v>
      </c>
      <c r="U25" s="99"/>
      <c r="V25" s="34">
        <v>0</v>
      </c>
      <c r="W25" s="35">
        <v>2</v>
      </c>
      <c r="X25" s="35">
        <v>1</v>
      </c>
      <c r="Y25" s="35">
        <v>2</v>
      </c>
      <c r="Z25" s="35">
        <v>0</v>
      </c>
      <c r="AA25" s="35">
        <v>52</v>
      </c>
      <c r="AB25" s="55">
        <v>14</v>
      </c>
      <c r="AC25" s="99"/>
      <c r="AD25" s="73">
        <v>667</v>
      </c>
      <c r="AE25" s="35">
        <v>642</v>
      </c>
      <c r="AF25" s="35">
        <v>697</v>
      </c>
      <c r="AG25" s="35">
        <v>613</v>
      </c>
      <c r="AH25" s="35">
        <v>686</v>
      </c>
      <c r="AI25" s="35">
        <v>1752</v>
      </c>
      <c r="AJ25" s="55">
        <v>1431</v>
      </c>
      <c r="AK25" s="99"/>
    </row>
    <row r="26" spans="2:37" x14ac:dyDescent="0.2">
      <c r="B26" s="22" t="s">
        <v>4</v>
      </c>
      <c r="C26" s="18" t="s">
        <v>35</v>
      </c>
      <c r="D26" s="94" t="s">
        <v>85</v>
      </c>
      <c r="E26" s="107"/>
      <c r="F26" s="34">
        <v>11</v>
      </c>
      <c r="G26" s="35">
        <v>4</v>
      </c>
      <c r="H26" s="35">
        <v>3</v>
      </c>
      <c r="I26" s="35">
        <v>1</v>
      </c>
      <c r="J26" s="35">
        <v>1</v>
      </c>
      <c r="K26" s="35">
        <v>4</v>
      </c>
      <c r="L26" s="55">
        <v>4</v>
      </c>
      <c r="M26" s="99"/>
      <c r="N26" s="73">
        <v>392</v>
      </c>
      <c r="O26" s="35">
        <v>339</v>
      </c>
      <c r="P26" s="35">
        <v>336</v>
      </c>
      <c r="Q26" s="35">
        <v>360</v>
      </c>
      <c r="R26" s="35">
        <v>334</v>
      </c>
      <c r="S26" s="35">
        <v>854</v>
      </c>
      <c r="T26" s="55">
        <v>771</v>
      </c>
      <c r="U26" s="99"/>
      <c r="V26" s="34">
        <v>3</v>
      </c>
      <c r="W26" s="35">
        <v>3</v>
      </c>
      <c r="X26" s="35">
        <v>1</v>
      </c>
      <c r="Y26" s="35">
        <v>5</v>
      </c>
      <c r="Z26" s="35">
        <v>2</v>
      </c>
      <c r="AA26" s="35">
        <v>8</v>
      </c>
      <c r="AB26" s="55">
        <v>4</v>
      </c>
      <c r="AC26" s="99"/>
      <c r="AD26" s="73">
        <v>402</v>
      </c>
      <c r="AE26" s="35">
        <v>376</v>
      </c>
      <c r="AF26" s="35">
        <v>328</v>
      </c>
      <c r="AG26" s="35">
        <v>303</v>
      </c>
      <c r="AH26" s="35">
        <v>345</v>
      </c>
      <c r="AI26" s="35">
        <v>947</v>
      </c>
      <c r="AJ26" s="55">
        <v>804</v>
      </c>
      <c r="AK26" s="99"/>
    </row>
    <row r="27" spans="2:37" x14ac:dyDescent="0.2">
      <c r="B27" s="22" t="s">
        <v>4</v>
      </c>
      <c r="C27" s="18" t="s">
        <v>26</v>
      </c>
      <c r="D27" s="94" t="s">
        <v>86</v>
      </c>
      <c r="E27" s="107"/>
      <c r="F27" s="43">
        <v>1</v>
      </c>
      <c r="G27" s="40">
        <v>1</v>
      </c>
      <c r="H27" s="40">
        <v>1</v>
      </c>
      <c r="I27" s="40">
        <v>2</v>
      </c>
      <c r="J27" s="40">
        <v>5</v>
      </c>
      <c r="K27" s="40">
        <v>0</v>
      </c>
      <c r="L27" s="59">
        <v>2</v>
      </c>
      <c r="M27" s="99"/>
      <c r="N27" s="73">
        <v>751</v>
      </c>
      <c r="O27" s="35">
        <v>669</v>
      </c>
      <c r="P27" s="35">
        <v>664</v>
      </c>
      <c r="Q27" s="35">
        <v>655</v>
      </c>
      <c r="R27" s="35">
        <v>660</v>
      </c>
      <c r="S27" s="35">
        <v>1474</v>
      </c>
      <c r="T27" s="55">
        <v>1282</v>
      </c>
      <c r="U27" s="99"/>
      <c r="V27" s="43">
        <v>0</v>
      </c>
      <c r="W27" s="40">
        <v>4</v>
      </c>
      <c r="X27" s="40">
        <v>2</v>
      </c>
      <c r="Y27" s="40">
        <v>4</v>
      </c>
      <c r="Z27" s="40">
        <v>0</v>
      </c>
      <c r="AA27" s="40">
        <v>66</v>
      </c>
      <c r="AB27" s="59">
        <v>12</v>
      </c>
      <c r="AC27" s="99"/>
      <c r="AD27" s="73">
        <v>767</v>
      </c>
      <c r="AE27" s="35">
        <v>618</v>
      </c>
      <c r="AF27" s="35">
        <v>661</v>
      </c>
      <c r="AG27" s="35">
        <v>611</v>
      </c>
      <c r="AH27" s="35">
        <v>676</v>
      </c>
      <c r="AI27" s="35">
        <v>1656</v>
      </c>
      <c r="AJ27" s="55">
        <v>1505</v>
      </c>
      <c r="AK27" s="99"/>
    </row>
    <row r="28" spans="2:37" x14ac:dyDescent="0.2">
      <c r="B28" s="22" t="s">
        <v>4</v>
      </c>
      <c r="C28" s="18" t="s">
        <v>34</v>
      </c>
      <c r="D28" s="94" t="s">
        <v>87</v>
      </c>
      <c r="E28" s="107"/>
      <c r="F28" s="34">
        <v>2</v>
      </c>
      <c r="G28" s="35">
        <v>0</v>
      </c>
      <c r="H28" s="35">
        <v>0</v>
      </c>
      <c r="I28" s="35">
        <v>0</v>
      </c>
      <c r="J28" s="35">
        <v>4</v>
      </c>
      <c r="K28" s="35">
        <v>2</v>
      </c>
      <c r="L28" s="55">
        <v>1</v>
      </c>
      <c r="M28" s="99"/>
      <c r="N28" s="73">
        <v>685</v>
      </c>
      <c r="O28" s="35">
        <v>646</v>
      </c>
      <c r="P28" s="35">
        <v>596</v>
      </c>
      <c r="Q28" s="35">
        <v>681</v>
      </c>
      <c r="R28" s="35">
        <v>657</v>
      </c>
      <c r="S28" s="35">
        <v>1233</v>
      </c>
      <c r="T28" s="55">
        <v>1204</v>
      </c>
      <c r="U28" s="99"/>
      <c r="V28" s="34">
        <v>2</v>
      </c>
      <c r="W28" s="35">
        <v>2</v>
      </c>
      <c r="X28" s="35">
        <v>1</v>
      </c>
      <c r="Y28" s="35">
        <v>3</v>
      </c>
      <c r="Z28" s="35">
        <v>0</v>
      </c>
      <c r="AA28" s="35">
        <v>48</v>
      </c>
      <c r="AB28" s="55">
        <v>13</v>
      </c>
      <c r="AC28" s="99"/>
      <c r="AD28" s="73">
        <v>731</v>
      </c>
      <c r="AE28" s="35">
        <v>610</v>
      </c>
      <c r="AF28" s="35">
        <v>617</v>
      </c>
      <c r="AG28" s="35">
        <v>566</v>
      </c>
      <c r="AH28" s="35">
        <v>545</v>
      </c>
      <c r="AI28" s="35">
        <v>1394</v>
      </c>
      <c r="AJ28" s="55">
        <v>1173</v>
      </c>
      <c r="AK28" s="99"/>
    </row>
    <row r="29" spans="2:37" x14ac:dyDescent="0.2">
      <c r="B29" s="22" t="s">
        <v>4</v>
      </c>
      <c r="C29" s="18" t="s">
        <v>11</v>
      </c>
      <c r="D29" s="94" t="s">
        <v>140</v>
      </c>
      <c r="E29" s="107"/>
      <c r="F29" s="34">
        <v>11</v>
      </c>
      <c r="G29" s="35">
        <v>5</v>
      </c>
      <c r="H29" s="35">
        <v>9</v>
      </c>
      <c r="I29" s="35">
        <v>11</v>
      </c>
      <c r="J29" s="35">
        <v>8</v>
      </c>
      <c r="K29" s="35">
        <v>11</v>
      </c>
      <c r="L29" s="55">
        <v>16</v>
      </c>
      <c r="M29" s="99"/>
      <c r="N29" s="73">
        <v>497</v>
      </c>
      <c r="O29" s="35">
        <v>506</v>
      </c>
      <c r="P29" s="35">
        <v>510</v>
      </c>
      <c r="Q29" s="35">
        <v>490</v>
      </c>
      <c r="R29" s="35">
        <v>511</v>
      </c>
      <c r="S29" s="35">
        <v>1053</v>
      </c>
      <c r="T29" s="55">
        <v>983</v>
      </c>
      <c r="U29" s="99"/>
      <c r="V29" s="34">
        <v>18</v>
      </c>
      <c r="W29" s="35">
        <v>5</v>
      </c>
      <c r="X29" s="35">
        <v>2</v>
      </c>
      <c r="Y29" s="35">
        <v>0</v>
      </c>
      <c r="Z29" s="35">
        <v>0</v>
      </c>
      <c r="AA29" s="35">
        <v>2</v>
      </c>
      <c r="AB29" s="55">
        <v>6</v>
      </c>
      <c r="AC29" s="99"/>
      <c r="AD29" s="73">
        <v>547</v>
      </c>
      <c r="AE29" s="35">
        <v>488</v>
      </c>
      <c r="AF29" s="35">
        <v>489</v>
      </c>
      <c r="AG29" s="35">
        <v>420</v>
      </c>
      <c r="AH29" s="35">
        <v>450</v>
      </c>
      <c r="AI29" s="35">
        <v>1124</v>
      </c>
      <c r="AJ29" s="55">
        <v>1250</v>
      </c>
      <c r="AK29" s="99"/>
    </row>
    <row r="30" spans="2:37" x14ac:dyDescent="0.2">
      <c r="B30" s="22" t="s">
        <v>4</v>
      </c>
      <c r="C30" s="18" t="s">
        <v>28</v>
      </c>
      <c r="D30" s="94" t="s">
        <v>88</v>
      </c>
      <c r="E30" s="107"/>
      <c r="F30" s="34">
        <v>13</v>
      </c>
      <c r="G30" s="35">
        <v>12</v>
      </c>
      <c r="H30" s="35">
        <v>2</v>
      </c>
      <c r="I30" s="35">
        <v>26</v>
      </c>
      <c r="J30" s="35">
        <v>11</v>
      </c>
      <c r="K30" s="35">
        <v>48</v>
      </c>
      <c r="L30" s="55">
        <v>61</v>
      </c>
      <c r="M30" s="99"/>
      <c r="N30" s="73">
        <v>470</v>
      </c>
      <c r="O30" s="35">
        <v>400</v>
      </c>
      <c r="P30" s="35">
        <v>442</v>
      </c>
      <c r="Q30" s="35">
        <v>423</v>
      </c>
      <c r="R30" s="35">
        <v>424</v>
      </c>
      <c r="S30" s="35">
        <v>1029</v>
      </c>
      <c r="T30" s="55">
        <v>921</v>
      </c>
      <c r="U30" s="99"/>
      <c r="V30" s="34">
        <v>27</v>
      </c>
      <c r="W30" s="35">
        <v>15</v>
      </c>
      <c r="X30" s="35">
        <v>3</v>
      </c>
      <c r="Y30" s="35">
        <v>4</v>
      </c>
      <c r="Z30" s="35">
        <v>13</v>
      </c>
      <c r="AA30" s="35">
        <v>55</v>
      </c>
      <c r="AB30" s="55">
        <v>52</v>
      </c>
      <c r="AC30" s="99"/>
      <c r="AD30" s="73">
        <v>488</v>
      </c>
      <c r="AE30" s="35">
        <v>442</v>
      </c>
      <c r="AF30" s="35">
        <v>400</v>
      </c>
      <c r="AG30" s="35">
        <v>395</v>
      </c>
      <c r="AH30" s="35">
        <v>450</v>
      </c>
      <c r="AI30" s="35">
        <v>1048</v>
      </c>
      <c r="AJ30" s="55">
        <v>1039</v>
      </c>
      <c r="AK30" s="99"/>
    </row>
    <row r="31" spans="2:37" x14ac:dyDescent="0.2">
      <c r="B31" s="22" t="s">
        <v>4</v>
      </c>
      <c r="C31" s="18" t="s">
        <v>24</v>
      </c>
      <c r="D31" s="94" t="s">
        <v>89</v>
      </c>
      <c r="E31" s="107"/>
      <c r="F31" s="34">
        <v>2</v>
      </c>
      <c r="G31" s="35">
        <v>2</v>
      </c>
      <c r="H31" s="35">
        <v>0</v>
      </c>
      <c r="I31" s="35">
        <v>2</v>
      </c>
      <c r="J31" s="35">
        <v>2</v>
      </c>
      <c r="K31" s="35">
        <v>7</v>
      </c>
      <c r="L31" s="55">
        <v>10</v>
      </c>
      <c r="M31" s="99"/>
      <c r="N31" s="73">
        <v>213</v>
      </c>
      <c r="O31" s="35">
        <v>169</v>
      </c>
      <c r="P31" s="35">
        <v>289</v>
      </c>
      <c r="Q31" s="35">
        <v>193</v>
      </c>
      <c r="R31" s="35">
        <v>128</v>
      </c>
      <c r="S31" s="35">
        <v>257</v>
      </c>
      <c r="T31" s="55">
        <v>256</v>
      </c>
      <c r="U31" s="99"/>
      <c r="V31" s="34">
        <v>11</v>
      </c>
      <c r="W31" s="35">
        <v>0</v>
      </c>
      <c r="X31" s="35">
        <v>1</v>
      </c>
      <c r="Y31" s="35">
        <v>1</v>
      </c>
      <c r="Z31" s="35">
        <v>2</v>
      </c>
      <c r="AA31" s="35">
        <v>11</v>
      </c>
      <c r="AB31" s="55">
        <v>7</v>
      </c>
      <c r="AC31" s="99"/>
      <c r="AD31" s="73">
        <v>190</v>
      </c>
      <c r="AE31" s="35">
        <v>137</v>
      </c>
      <c r="AF31" s="35">
        <v>208</v>
      </c>
      <c r="AG31" s="35">
        <v>160</v>
      </c>
      <c r="AH31" s="35">
        <v>164</v>
      </c>
      <c r="AI31" s="35">
        <v>270</v>
      </c>
      <c r="AJ31" s="55">
        <v>272</v>
      </c>
      <c r="AK31" s="99"/>
    </row>
    <row r="32" spans="2:37" x14ac:dyDescent="0.2">
      <c r="B32" s="22" t="s">
        <v>4</v>
      </c>
      <c r="C32" s="18" t="s">
        <v>22</v>
      </c>
      <c r="D32" s="94" t="s">
        <v>141</v>
      </c>
      <c r="E32" s="107"/>
      <c r="F32" s="34">
        <v>17</v>
      </c>
      <c r="G32" s="35">
        <v>30</v>
      </c>
      <c r="H32" s="35">
        <v>16</v>
      </c>
      <c r="I32" s="35">
        <v>30</v>
      </c>
      <c r="J32" s="35">
        <v>26</v>
      </c>
      <c r="K32" s="35">
        <v>71</v>
      </c>
      <c r="L32" s="55">
        <v>85</v>
      </c>
      <c r="M32" s="99"/>
      <c r="N32" s="73">
        <v>752</v>
      </c>
      <c r="O32" s="35">
        <v>669</v>
      </c>
      <c r="P32" s="35">
        <v>684</v>
      </c>
      <c r="Q32" s="35">
        <v>699</v>
      </c>
      <c r="R32" s="35">
        <v>697</v>
      </c>
      <c r="S32" s="35">
        <v>1213</v>
      </c>
      <c r="T32" s="55">
        <v>1205</v>
      </c>
      <c r="U32" s="99"/>
      <c r="V32" s="34">
        <v>40</v>
      </c>
      <c r="W32" s="35">
        <v>7</v>
      </c>
      <c r="X32" s="35">
        <v>12</v>
      </c>
      <c r="Y32" s="35">
        <v>8</v>
      </c>
      <c r="Z32" s="35">
        <v>20</v>
      </c>
      <c r="AA32" s="35">
        <v>60</v>
      </c>
      <c r="AB32" s="55">
        <v>44</v>
      </c>
      <c r="AC32" s="99"/>
      <c r="AD32" s="73">
        <v>799</v>
      </c>
      <c r="AE32" s="35">
        <v>638</v>
      </c>
      <c r="AF32" s="35">
        <v>596</v>
      </c>
      <c r="AG32" s="35">
        <v>643</v>
      </c>
      <c r="AH32" s="35">
        <v>654</v>
      </c>
      <c r="AI32" s="35">
        <v>1192</v>
      </c>
      <c r="AJ32" s="55">
        <v>1118</v>
      </c>
      <c r="AK32" s="99"/>
    </row>
    <row r="33" spans="2:37" x14ac:dyDescent="0.2">
      <c r="B33" s="22" t="s">
        <v>4</v>
      </c>
      <c r="C33" s="18" t="s">
        <v>40</v>
      </c>
      <c r="D33" s="94" t="s">
        <v>90</v>
      </c>
      <c r="E33" s="107"/>
      <c r="F33" s="41">
        <v>58</v>
      </c>
      <c r="G33" s="42">
        <v>26</v>
      </c>
      <c r="H33" s="42">
        <v>4</v>
      </c>
      <c r="I33" s="42">
        <v>13</v>
      </c>
      <c r="J33" s="42">
        <v>14</v>
      </c>
      <c r="K33" s="42">
        <v>35</v>
      </c>
      <c r="L33" s="58">
        <v>19</v>
      </c>
      <c r="M33" s="99"/>
      <c r="N33" s="44">
        <v>809</v>
      </c>
      <c r="O33" s="42">
        <v>725</v>
      </c>
      <c r="P33" s="42">
        <v>706</v>
      </c>
      <c r="Q33" s="42">
        <v>746</v>
      </c>
      <c r="R33" s="42">
        <v>698</v>
      </c>
      <c r="S33" s="42">
        <v>1407</v>
      </c>
      <c r="T33" s="58">
        <v>1267</v>
      </c>
      <c r="U33" s="99"/>
      <c r="V33" s="41">
        <v>17</v>
      </c>
      <c r="W33" s="42">
        <v>16</v>
      </c>
      <c r="X33" s="42">
        <v>9</v>
      </c>
      <c r="Y33" s="42">
        <v>16</v>
      </c>
      <c r="Z33" s="42">
        <v>11</v>
      </c>
      <c r="AA33" s="42">
        <v>12</v>
      </c>
      <c r="AB33" s="58">
        <v>51</v>
      </c>
      <c r="AC33" s="99"/>
      <c r="AD33" s="44">
        <v>752</v>
      </c>
      <c r="AE33" s="42">
        <v>643</v>
      </c>
      <c r="AF33" s="42">
        <v>661</v>
      </c>
      <c r="AG33" s="42">
        <v>659</v>
      </c>
      <c r="AH33" s="42">
        <v>618</v>
      </c>
      <c r="AI33" s="42">
        <v>1333</v>
      </c>
      <c r="AJ33" s="58">
        <v>1419</v>
      </c>
      <c r="AK33" s="99"/>
    </row>
    <row r="34" spans="2:37" x14ac:dyDescent="0.2">
      <c r="B34" s="22" t="s">
        <v>4</v>
      </c>
      <c r="C34" s="23" t="s">
        <v>36</v>
      </c>
      <c r="D34" s="94" t="s">
        <v>91</v>
      </c>
      <c r="E34" s="107"/>
      <c r="F34" s="34">
        <v>343</v>
      </c>
      <c r="G34" s="35">
        <v>175</v>
      </c>
      <c r="H34" s="35">
        <v>93</v>
      </c>
      <c r="I34" s="35">
        <v>21</v>
      </c>
      <c r="J34" s="35">
        <v>31</v>
      </c>
      <c r="K34" s="35">
        <v>155</v>
      </c>
      <c r="L34" s="55">
        <v>156</v>
      </c>
      <c r="M34" s="99"/>
      <c r="N34" s="73">
        <v>2877</v>
      </c>
      <c r="O34" s="35">
        <v>2697</v>
      </c>
      <c r="P34" s="35">
        <v>2590</v>
      </c>
      <c r="Q34" s="35">
        <v>2431</v>
      </c>
      <c r="R34" s="35">
        <v>2387</v>
      </c>
      <c r="S34" s="35">
        <v>4543</v>
      </c>
      <c r="T34" s="55">
        <v>4407</v>
      </c>
      <c r="U34" s="99"/>
      <c r="V34" s="34">
        <v>185</v>
      </c>
      <c r="W34" s="35">
        <v>75</v>
      </c>
      <c r="X34" s="35">
        <v>60</v>
      </c>
      <c r="Y34" s="35">
        <v>74</v>
      </c>
      <c r="Z34" s="35">
        <v>46</v>
      </c>
      <c r="AA34" s="35">
        <v>193</v>
      </c>
      <c r="AB34" s="55">
        <v>201</v>
      </c>
      <c r="AC34" s="99"/>
      <c r="AD34" s="73">
        <v>2588</v>
      </c>
      <c r="AE34" s="35">
        <v>2366</v>
      </c>
      <c r="AF34" s="35">
        <v>2443</v>
      </c>
      <c r="AG34" s="35">
        <v>2375</v>
      </c>
      <c r="AH34" s="35">
        <v>2304</v>
      </c>
      <c r="AI34" s="35">
        <v>4670</v>
      </c>
      <c r="AJ34" s="55">
        <v>4475</v>
      </c>
      <c r="AK34" s="99"/>
    </row>
    <row r="35" spans="2:37" x14ac:dyDescent="0.2">
      <c r="B35" s="22" t="s">
        <v>5</v>
      </c>
      <c r="C35" s="23" t="s">
        <v>20</v>
      </c>
      <c r="D35" s="95" t="s">
        <v>92</v>
      </c>
      <c r="E35" s="107"/>
      <c r="F35" s="34">
        <v>45</v>
      </c>
      <c r="G35" s="35">
        <v>29</v>
      </c>
      <c r="H35" s="35">
        <v>24</v>
      </c>
      <c r="I35" s="35">
        <v>25</v>
      </c>
      <c r="J35" s="35">
        <v>25</v>
      </c>
      <c r="K35" s="35">
        <v>50</v>
      </c>
      <c r="L35" s="55">
        <v>45</v>
      </c>
      <c r="M35" s="99"/>
      <c r="N35" s="73">
        <v>408</v>
      </c>
      <c r="O35" s="35">
        <v>357</v>
      </c>
      <c r="P35" s="35">
        <v>344</v>
      </c>
      <c r="Q35" s="35">
        <v>348</v>
      </c>
      <c r="R35" s="35">
        <v>316</v>
      </c>
      <c r="S35" s="35">
        <v>558</v>
      </c>
      <c r="T35" s="55">
        <v>419</v>
      </c>
      <c r="U35" s="99"/>
      <c r="V35" s="34">
        <v>10</v>
      </c>
      <c r="W35" s="35">
        <v>24</v>
      </c>
      <c r="X35" s="35">
        <v>20</v>
      </c>
      <c r="Y35" s="35">
        <v>39</v>
      </c>
      <c r="Z35" s="35">
        <v>25</v>
      </c>
      <c r="AA35" s="35">
        <v>21</v>
      </c>
      <c r="AB35" s="55">
        <v>43</v>
      </c>
      <c r="AC35" s="99"/>
      <c r="AD35" s="73">
        <v>297</v>
      </c>
      <c r="AE35" s="35">
        <v>342</v>
      </c>
      <c r="AF35" s="35">
        <v>322</v>
      </c>
      <c r="AG35" s="35">
        <v>326</v>
      </c>
      <c r="AH35" s="35">
        <v>316</v>
      </c>
      <c r="AI35" s="35">
        <v>469</v>
      </c>
      <c r="AJ35" s="55">
        <v>484</v>
      </c>
      <c r="AK35" s="99"/>
    </row>
    <row r="36" spans="2:37" x14ac:dyDescent="0.2">
      <c r="B36" s="19" t="s">
        <v>5</v>
      </c>
      <c r="C36" s="20" t="s">
        <v>19</v>
      </c>
      <c r="D36" s="96" t="s">
        <v>93</v>
      </c>
      <c r="E36" s="107"/>
      <c r="F36" s="36">
        <v>21</v>
      </c>
      <c r="G36" s="37">
        <v>15</v>
      </c>
      <c r="H36" s="37">
        <v>5</v>
      </c>
      <c r="I36" s="37">
        <v>0</v>
      </c>
      <c r="J36" s="37">
        <v>0</v>
      </c>
      <c r="K36" s="37">
        <v>0</v>
      </c>
      <c r="L36" s="56">
        <v>4</v>
      </c>
      <c r="M36" s="99"/>
      <c r="N36" s="74">
        <v>204</v>
      </c>
      <c r="O36" s="37">
        <v>196</v>
      </c>
      <c r="P36" s="37">
        <v>182</v>
      </c>
      <c r="Q36" s="37">
        <v>207</v>
      </c>
      <c r="R36" s="37">
        <v>163</v>
      </c>
      <c r="S36" s="37">
        <v>272</v>
      </c>
      <c r="T36" s="56">
        <v>304</v>
      </c>
      <c r="U36" s="99"/>
      <c r="V36" s="36">
        <v>4</v>
      </c>
      <c r="W36" s="37">
        <v>6</v>
      </c>
      <c r="X36" s="37">
        <v>0</v>
      </c>
      <c r="Y36" s="37">
        <v>3</v>
      </c>
      <c r="Z36" s="37">
        <v>6</v>
      </c>
      <c r="AA36" s="37">
        <v>11</v>
      </c>
      <c r="AB36" s="56">
        <v>12</v>
      </c>
      <c r="AC36" s="99"/>
      <c r="AD36" s="74">
        <v>230</v>
      </c>
      <c r="AE36" s="37">
        <v>168</v>
      </c>
      <c r="AF36" s="37">
        <v>187</v>
      </c>
      <c r="AG36" s="37">
        <v>170</v>
      </c>
      <c r="AH36" s="37">
        <v>196</v>
      </c>
      <c r="AI36" s="37">
        <v>288</v>
      </c>
      <c r="AJ36" s="56">
        <v>341</v>
      </c>
      <c r="AK36" s="99"/>
    </row>
    <row r="37" spans="2:37" x14ac:dyDescent="0.2">
      <c r="B37" s="24" t="s">
        <v>5</v>
      </c>
      <c r="C37" s="25" t="s">
        <v>94</v>
      </c>
      <c r="D37" s="97" t="s">
        <v>95</v>
      </c>
      <c r="E37" s="107"/>
      <c r="F37" s="41">
        <v>31</v>
      </c>
      <c r="G37" s="42">
        <v>16</v>
      </c>
      <c r="H37" s="42">
        <v>9</v>
      </c>
      <c r="I37" s="42">
        <v>3</v>
      </c>
      <c r="J37" s="42">
        <v>1</v>
      </c>
      <c r="K37" s="42">
        <v>47</v>
      </c>
      <c r="L37" s="58">
        <v>28</v>
      </c>
      <c r="M37" s="99"/>
      <c r="N37" s="44">
        <v>928</v>
      </c>
      <c r="O37" s="42">
        <v>855</v>
      </c>
      <c r="P37" s="42">
        <v>826</v>
      </c>
      <c r="Q37" s="42">
        <v>785</v>
      </c>
      <c r="R37" s="42">
        <v>786</v>
      </c>
      <c r="S37" s="42">
        <v>1369</v>
      </c>
      <c r="T37" s="58">
        <v>1272</v>
      </c>
      <c r="U37" s="99"/>
      <c r="V37" s="41">
        <v>18</v>
      </c>
      <c r="W37" s="42">
        <v>27</v>
      </c>
      <c r="X37" s="42">
        <v>32</v>
      </c>
      <c r="Y37" s="42">
        <v>43</v>
      </c>
      <c r="Z37" s="42">
        <v>62</v>
      </c>
      <c r="AA37" s="42">
        <v>122</v>
      </c>
      <c r="AB37" s="58">
        <v>57</v>
      </c>
      <c r="AC37" s="99"/>
      <c r="AD37" s="44">
        <v>857</v>
      </c>
      <c r="AE37" s="42">
        <v>675</v>
      </c>
      <c r="AF37" s="42">
        <v>729</v>
      </c>
      <c r="AG37" s="42">
        <v>698</v>
      </c>
      <c r="AH37" s="42">
        <v>789</v>
      </c>
      <c r="AI37" s="42">
        <v>1410</v>
      </c>
      <c r="AJ37" s="58">
        <v>1422</v>
      </c>
      <c r="AK37" s="99"/>
    </row>
    <row r="38" spans="2:37" x14ac:dyDescent="0.2">
      <c r="B38" s="22" t="s">
        <v>5</v>
      </c>
      <c r="C38" s="18" t="s">
        <v>27</v>
      </c>
      <c r="D38" s="94" t="s">
        <v>96</v>
      </c>
      <c r="E38" s="107"/>
      <c r="F38" s="34">
        <v>24</v>
      </c>
      <c r="G38" s="35">
        <v>30</v>
      </c>
      <c r="H38" s="35">
        <v>8</v>
      </c>
      <c r="I38" s="35">
        <v>1</v>
      </c>
      <c r="J38" s="35">
        <v>9</v>
      </c>
      <c r="K38" s="35">
        <v>7</v>
      </c>
      <c r="L38" s="55">
        <v>14</v>
      </c>
      <c r="M38" s="99"/>
      <c r="N38" s="73">
        <v>572</v>
      </c>
      <c r="O38" s="35">
        <v>590</v>
      </c>
      <c r="P38" s="35">
        <v>487</v>
      </c>
      <c r="Q38" s="35">
        <v>528</v>
      </c>
      <c r="R38" s="35">
        <v>541</v>
      </c>
      <c r="S38" s="35">
        <v>806</v>
      </c>
      <c r="T38" s="55">
        <v>783</v>
      </c>
      <c r="U38" s="99"/>
      <c r="V38" s="34">
        <v>14</v>
      </c>
      <c r="W38" s="35">
        <v>10</v>
      </c>
      <c r="X38" s="35">
        <v>4</v>
      </c>
      <c r="Y38" s="35">
        <v>11</v>
      </c>
      <c r="Z38" s="35">
        <v>9</v>
      </c>
      <c r="AA38" s="35">
        <v>32</v>
      </c>
      <c r="AB38" s="55">
        <v>18</v>
      </c>
      <c r="AC38" s="99"/>
      <c r="AD38" s="73">
        <v>573</v>
      </c>
      <c r="AE38" s="35">
        <v>589</v>
      </c>
      <c r="AF38" s="35">
        <v>554</v>
      </c>
      <c r="AG38" s="35">
        <v>498</v>
      </c>
      <c r="AH38" s="35">
        <v>542</v>
      </c>
      <c r="AI38" s="35">
        <v>877</v>
      </c>
      <c r="AJ38" s="55">
        <v>797</v>
      </c>
      <c r="AK38" s="99"/>
    </row>
    <row r="39" spans="2:37" x14ac:dyDescent="0.2">
      <c r="B39" s="22" t="s">
        <v>5</v>
      </c>
      <c r="C39" s="18" t="s">
        <v>25</v>
      </c>
      <c r="D39" s="94" t="s">
        <v>97</v>
      </c>
      <c r="E39" s="107"/>
      <c r="F39" s="34">
        <v>60</v>
      </c>
      <c r="G39" s="35">
        <v>50</v>
      </c>
      <c r="H39" s="35">
        <v>47</v>
      </c>
      <c r="I39" s="35">
        <v>46</v>
      </c>
      <c r="J39" s="35">
        <v>47</v>
      </c>
      <c r="K39" s="35">
        <v>90</v>
      </c>
      <c r="L39" s="55">
        <v>83</v>
      </c>
      <c r="M39" s="99"/>
      <c r="N39" s="73">
        <v>748</v>
      </c>
      <c r="O39" s="35">
        <v>742</v>
      </c>
      <c r="P39" s="35">
        <v>818</v>
      </c>
      <c r="Q39" s="35">
        <v>703</v>
      </c>
      <c r="R39" s="35">
        <v>708</v>
      </c>
      <c r="S39" s="35">
        <v>1015</v>
      </c>
      <c r="T39" s="55">
        <v>976</v>
      </c>
      <c r="U39" s="99"/>
      <c r="V39" s="34">
        <v>31</v>
      </c>
      <c r="W39" s="35">
        <v>46</v>
      </c>
      <c r="X39" s="35">
        <v>35</v>
      </c>
      <c r="Y39" s="35">
        <v>37</v>
      </c>
      <c r="Z39" s="35">
        <v>42</v>
      </c>
      <c r="AA39" s="35">
        <v>39</v>
      </c>
      <c r="AB39" s="55">
        <v>55</v>
      </c>
      <c r="AC39" s="99"/>
      <c r="AD39" s="73">
        <v>727</v>
      </c>
      <c r="AE39" s="35">
        <v>689</v>
      </c>
      <c r="AF39" s="35">
        <v>637</v>
      </c>
      <c r="AG39" s="35">
        <v>649</v>
      </c>
      <c r="AH39" s="35">
        <v>660</v>
      </c>
      <c r="AI39" s="35">
        <v>1049</v>
      </c>
      <c r="AJ39" s="55">
        <v>960</v>
      </c>
      <c r="AK39" s="99"/>
    </row>
    <row r="40" spans="2:37" x14ac:dyDescent="0.2">
      <c r="B40" s="22" t="s">
        <v>5</v>
      </c>
      <c r="C40" s="18" t="s">
        <v>30</v>
      </c>
      <c r="D40" s="94" t="s">
        <v>98</v>
      </c>
      <c r="E40" s="107"/>
      <c r="F40" s="34">
        <v>25</v>
      </c>
      <c r="G40" s="35">
        <v>8</v>
      </c>
      <c r="H40" s="35">
        <v>25</v>
      </c>
      <c r="I40" s="35">
        <v>18</v>
      </c>
      <c r="J40" s="35">
        <v>6</v>
      </c>
      <c r="K40" s="35">
        <v>23</v>
      </c>
      <c r="L40" s="55">
        <v>11</v>
      </c>
      <c r="M40" s="99"/>
      <c r="N40" s="73">
        <v>860</v>
      </c>
      <c r="O40" s="35">
        <v>724</v>
      </c>
      <c r="P40" s="35">
        <v>766</v>
      </c>
      <c r="Q40" s="35">
        <v>704</v>
      </c>
      <c r="R40" s="35">
        <v>745</v>
      </c>
      <c r="S40" s="35">
        <v>1121</v>
      </c>
      <c r="T40" s="55">
        <v>903</v>
      </c>
      <c r="U40" s="99"/>
      <c r="V40" s="34">
        <v>14</v>
      </c>
      <c r="W40" s="35">
        <v>12</v>
      </c>
      <c r="X40" s="35">
        <v>8</v>
      </c>
      <c r="Y40" s="35">
        <v>12</v>
      </c>
      <c r="Z40" s="35">
        <v>12</v>
      </c>
      <c r="AA40" s="35">
        <v>51</v>
      </c>
      <c r="AB40" s="55">
        <v>32</v>
      </c>
      <c r="AC40" s="99"/>
      <c r="AD40" s="73">
        <v>812</v>
      </c>
      <c r="AE40" s="35">
        <v>703</v>
      </c>
      <c r="AF40" s="35">
        <v>679</v>
      </c>
      <c r="AG40" s="35">
        <v>667</v>
      </c>
      <c r="AH40" s="35">
        <v>638</v>
      </c>
      <c r="AI40" s="35">
        <v>1104</v>
      </c>
      <c r="AJ40" s="55">
        <v>1017</v>
      </c>
      <c r="AK40" s="99"/>
    </row>
    <row r="41" spans="2:37" x14ac:dyDescent="0.2">
      <c r="B41" s="22" t="s">
        <v>5</v>
      </c>
      <c r="C41" s="18" t="s">
        <v>33</v>
      </c>
      <c r="D41" s="94" t="s">
        <v>99</v>
      </c>
      <c r="E41" s="107"/>
      <c r="F41" s="34">
        <v>23</v>
      </c>
      <c r="G41" s="35">
        <v>9</v>
      </c>
      <c r="H41" s="35">
        <v>6</v>
      </c>
      <c r="I41" s="35">
        <v>8</v>
      </c>
      <c r="J41" s="35">
        <v>3</v>
      </c>
      <c r="K41" s="35">
        <v>17</v>
      </c>
      <c r="L41" s="55">
        <v>10</v>
      </c>
      <c r="M41" s="99"/>
      <c r="N41" s="73">
        <v>989</v>
      </c>
      <c r="O41" s="35">
        <v>949</v>
      </c>
      <c r="P41" s="35">
        <v>882</v>
      </c>
      <c r="Q41" s="35">
        <v>812</v>
      </c>
      <c r="R41" s="35">
        <v>840</v>
      </c>
      <c r="S41" s="35">
        <v>1409</v>
      </c>
      <c r="T41" s="55">
        <v>1218</v>
      </c>
      <c r="U41" s="99"/>
      <c r="V41" s="34">
        <v>5</v>
      </c>
      <c r="W41" s="35">
        <v>3</v>
      </c>
      <c r="X41" s="35">
        <v>6</v>
      </c>
      <c r="Y41" s="35">
        <v>2</v>
      </c>
      <c r="Z41" s="35">
        <v>9</v>
      </c>
      <c r="AA41" s="35">
        <v>2</v>
      </c>
      <c r="AB41" s="55">
        <v>5</v>
      </c>
      <c r="AC41" s="99"/>
      <c r="AD41" s="73">
        <v>912</v>
      </c>
      <c r="AE41" s="35">
        <v>794</v>
      </c>
      <c r="AF41" s="35">
        <v>796</v>
      </c>
      <c r="AG41" s="35">
        <v>773</v>
      </c>
      <c r="AH41" s="35">
        <v>865</v>
      </c>
      <c r="AI41" s="35">
        <v>1529</v>
      </c>
      <c r="AJ41" s="55">
        <v>1219</v>
      </c>
      <c r="AK41" s="99"/>
    </row>
    <row r="42" spans="2:37" x14ac:dyDescent="0.2">
      <c r="B42" s="22" t="s">
        <v>5</v>
      </c>
      <c r="C42" s="18" t="s">
        <v>16</v>
      </c>
      <c r="D42" s="94" t="s">
        <v>142</v>
      </c>
      <c r="E42" s="107"/>
      <c r="F42" s="34">
        <v>4</v>
      </c>
      <c r="G42" s="35">
        <v>4</v>
      </c>
      <c r="H42" s="35">
        <v>7</v>
      </c>
      <c r="I42" s="35">
        <v>2</v>
      </c>
      <c r="J42" s="35">
        <v>5</v>
      </c>
      <c r="K42" s="35">
        <v>12</v>
      </c>
      <c r="L42" s="55">
        <v>4</v>
      </c>
      <c r="M42" s="99"/>
      <c r="N42" s="73">
        <v>470</v>
      </c>
      <c r="O42" s="35">
        <v>452</v>
      </c>
      <c r="P42" s="35">
        <v>453</v>
      </c>
      <c r="Q42" s="35">
        <v>433</v>
      </c>
      <c r="R42" s="35">
        <v>416</v>
      </c>
      <c r="S42" s="35">
        <v>476</v>
      </c>
      <c r="T42" s="55">
        <v>390</v>
      </c>
      <c r="U42" s="99"/>
      <c r="V42" s="34">
        <v>4</v>
      </c>
      <c r="W42" s="35">
        <v>10</v>
      </c>
      <c r="X42" s="35">
        <v>3</v>
      </c>
      <c r="Y42" s="35">
        <v>4</v>
      </c>
      <c r="Z42" s="35">
        <v>10</v>
      </c>
      <c r="AA42" s="35">
        <v>12</v>
      </c>
      <c r="AB42" s="55">
        <v>6</v>
      </c>
      <c r="AC42" s="99"/>
      <c r="AD42" s="73">
        <v>480</v>
      </c>
      <c r="AE42" s="35">
        <v>439</v>
      </c>
      <c r="AF42" s="35">
        <v>390</v>
      </c>
      <c r="AG42" s="35">
        <v>401</v>
      </c>
      <c r="AH42" s="35">
        <v>396</v>
      </c>
      <c r="AI42" s="35">
        <v>523</v>
      </c>
      <c r="AJ42" s="55">
        <v>499</v>
      </c>
      <c r="AK42" s="99"/>
    </row>
    <row r="43" spans="2:37" x14ac:dyDescent="0.2">
      <c r="B43" s="22" t="s">
        <v>6</v>
      </c>
      <c r="C43" s="18" t="s">
        <v>21</v>
      </c>
      <c r="D43" s="94" t="s">
        <v>100</v>
      </c>
      <c r="E43" s="107"/>
      <c r="F43" s="34">
        <v>4</v>
      </c>
      <c r="G43" s="35">
        <v>8</v>
      </c>
      <c r="H43" s="35">
        <v>3</v>
      </c>
      <c r="I43" s="35">
        <v>2</v>
      </c>
      <c r="J43" s="35">
        <v>3</v>
      </c>
      <c r="K43" s="35">
        <v>6</v>
      </c>
      <c r="L43" s="55">
        <v>4</v>
      </c>
      <c r="M43" s="99"/>
      <c r="N43" s="73">
        <v>210</v>
      </c>
      <c r="O43" s="35">
        <v>168</v>
      </c>
      <c r="P43" s="35">
        <v>153</v>
      </c>
      <c r="Q43" s="35">
        <v>156</v>
      </c>
      <c r="R43" s="35">
        <v>183</v>
      </c>
      <c r="S43" s="35">
        <v>291</v>
      </c>
      <c r="T43" s="55">
        <v>270</v>
      </c>
      <c r="U43" s="99"/>
      <c r="V43" s="34">
        <v>13</v>
      </c>
      <c r="W43" s="35">
        <v>9</v>
      </c>
      <c r="X43" s="35">
        <v>2</v>
      </c>
      <c r="Y43" s="35">
        <v>3</v>
      </c>
      <c r="Z43" s="35">
        <v>5</v>
      </c>
      <c r="AA43" s="35">
        <v>7</v>
      </c>
      <c r="AB43" s="55">
        <v>3</v>
      </c>
      <c r="AC43" s="99"/>
      <c r="AD43" s="73">
        <v>200</v>
      </c>
      <c r="AE43" s="35">
        <v>209</v>
      </c>
      <c r="AF43" s="35">
        <v>180</v>
      </c>
      <c r="AG43" s="35">
        <v>183</v>
      </c>
      <c r="AH43" s="35">
        <v>172</v>
      </c>
      <c r="AI43" s="35">
        <v>270</v>
      </c>
      <c r="AJ43" s="55">
        <v>259</v>
      </c>
      <c r="AK43" s="99"/>
    </row>
    <row r="44" spans="2:37" x14ac:dyDescent="0.2">
      <c r="B44" s="19" t="s">
        <v>6</v>
      </c>
      <c r="C44" s="20" t="s">
        <v>31</v>
      </c>
      <c r="D44" s="96" t="s">
        <v>101</v>
      </c>
      <c r="E44" s="107"/>
      <c r="F44" s="36">
        <v>4</v>
      </c>
      <c r="G44" s="37">
        <v>6</v>
      </c>
      <c r="H44" s="37">
        <v>3</v>
      </c>
      <c r="I44" s="37">
        <v>5</v>
      </c>
      <c r="J44" s="37">
        <v>1</v>
      </c>
      <c r="K44" s="37">
        <v>3</v>
      </c>
      <c r="L44" s="56">
        <v>6</v>
      </c>
      <c r="M44" s="99"/>
      <c r="N44" s="74">
        <v>473</v>
      </c>
      <c r="O44" s="37">
        <v>462</v>
      </c>
      <c r="P44" s="37">
        <v>400</v>
      </c>
      <c r="Q44" s="37">
        <v>404</v>
      </c>
      <c r="R44" s="37">
        <v>434</v>
      </c>
      <c r="S44" s="37">
        <v>1071</v>
      </c>
      <c r="T44" s="56">
        <v>863</v>
      </c>
      <c r="U44" s="99"/>
      <c r="V44" s="36">
        <v>4</v>
      </c>
      <c r="W44" s="37">
        <v>8</v>
      </c>
      <c r="X44" s="37">
        <v>3</v>
      </c>
      <c r="Y44" s="37">
        <v>3</v>
      </c>
      <c r="Z44" s="37">
        <v>1</v>
      </c>
      <c r="AA44" s="37">
        <v>16</v>
      </c>
      <c r="AB44" s="56">
        <v>13</v>
      </c>
      <c r="AC44" s="99"/>
      <c r="AD44" s="74">
        <v>487</v>
      </c>
      <c r="AE44" s="37">
        <v>477</v>
      </c>
      <c r="AF44" s="37">
        <v>417</v>
      </c>
      <c r="AG44" s="37">
        <v>433</v>
      </c>
      <c r="AH44" s="37">
        <v>482</v>
      </c>
      <c r="AI44" s="37">
        <v>1151</v>
      </c>
      <c r="AJ44" s="56">
        <v>961</v>
      </c>
      <c r="AK44" s="99"/>
    </row>
    <row r="45" spans="2:37" x14ac:dyDescent="0.2">
      <c r="B45" s="17" t="s">
        <v>6</v>
      </c>
      <c r="C45" s="21" t="s">
        <v>38</v>
      </c>
      <c r="D45" s="93" t="s">
        <v>102</v>
      </c>
      <c r="E45" s="107"/>
      <c r="F45" s="41">
        <v>11</v>
      </c>
      <c r="G45" s="42">
        <v>6</v>
      </c>
      <c r="H45" s="42">
        <v>11</v>
      </c>
      <c r="I45" s="42">
        <v>9</v>
      </c>
      <c r="J45" s="42">
        <v>6</v>
      </c>
      <c r="K45" s="42">
        <v>14</v>
      </c>
      <c r="L45" s="58">
        <v>14</v>
      </c>
      <c r="M45" s="99"/>
      <c r="N45" s="44">
        <v>1382</v>
      </c>
      <c r="O45" s="42">
        <v>1323</v>
      </c>
      <c r="P45" s="42">
        <v>1363</v>
      </c>
      <c r="Q45" s="42">
        <v>1256</v>
      </c>
      <c r="R45" s="42">
        <v>1287</v>
      </c>
      <c r="S45" s="42">
        <v>2555</v>
      </c>
      <c r="T45" s="58">
        <v>2324</v>
      </c>
      <c r="U45" s="99"/>
      <c r="V45" s="41">
        <v>30</v>
      </c>
      <c r="W45" s="42">
        <v>20</v>
      </c>
      <c r="X45" s="42">
        <v>22</v>
      </c>
      <c r="Y45" s="42">
        <v>1</v>
      </c>
      <c r="Z45" s="42">
        <v>7</v>
      </c>
      <c r="AA45" s="42">
        <v>37</v>
      </c>
      <c r="AB45" s="58">
        <v>31</v>
      </c>
      <c r="AC45" s="99"/>
      <c r="AD45" s="44">
        <v>1415</v>
      </c>
      <c r="AE45" s="42">
        <v>1442</v>
      </c>
      <c r="AF45" s="42">
        <v>1232</v>
      </c>
      <c r="AG45" s="42">
        <v>1244</v>
      </c>
      <c r="AH45" s="42">
        <v>1216</v>
      </c>
      <c r="AI45" s="42">
        <v>2753</v>
      </c>
      <c r="AJ45" s="58">
        <v>2551</v>
      </c>
      <c r="AK45" s="99"/>
    </row>
    <row r="46" spans="2:37" x14ac:dyDescent="0.2">
      <c r="B46" s="22" t="s">
        <v>6</v>
      </c>
      <c r="C46" s="18" t="s">
        <v>10</v>
      </c>
      <c r="D46" s="94" t="s">
        <v>103</v>
      </c>
      <c r="E46" s="107"/>
      <c r="F46" s="34">
        <v>3</v>
      </c>
      <c r="G46" s="35">
        <v>5</v>
      </c>
      <c r="H46" s="35">
        <v>5</v>
      </c>
      <c r="I46" s="35">
        <v>1</v>
      </c>
      <c r="J46" s="35">
        <v>4</v>
      </c>
      <c r="K46" s="35">
        <v>2</v>
      </c>
      <c r="L46" s="55">
        <v>7</v>
      </c>
      <c r="M46" s="99"/>
      <c r="N46" s="73">
        <v>374</v>
      </c>
      <c r="O46" s="35">
        <v>435</v>
      </c>
      <c r="P46" s="35">
        <v>359</v>
      </c>
      <c r="Q46" s="35">
        <v>386</v>
      </c>
      <c r="R46" s="35">
        <v>384</v>
      </c>
      <c r="S46" s="35">
        <v>723</v>
      </c>
      <c r="T46" s="55">
        <v>705</v>
      </c>
      <c r="U46" s="99"/>
      <c r="V46" s="34">
        <v>4</v>
      </c>
      <c r="W46" s="35">
        <v>6</v>
      </c>
      <c r="X46" s="35">
        <v>7</v>
      </c>
      <c r="Y46" s="35">
        <v>4</v>
      </c>
      <c r="Z46" s="35">
        <v>2</v>
      </c>
      <c r="AA46" s="35">
        <v>12</v>
      </c>
      <c r="AB46" s="55">
        <v>6</v>
      </c>
      <c r="AC46" s="99"/>
      <c r="AD46" s="73">
        <v>431</v>
      </c>
      <c r="AE46" s="35">
        <v>373</v>
      </c>
      <c r="AF46" s="35">
        <v>387</v>
      </c>
      <c r="AG46" s="35">
        <v>349</v>
      </c>
      <c r="AH46" s="35">
        <v>341</v>
      </c>
      <c r="AI46" s="35">
        <v>829</v>
      </c>
      <c r="AJ46" s="55">
        <v>796</v>
      </c>
      <c r="AK46" s="99"/>
    </row>
    <row r="47" spans="2:37" x14ac:dyDescent="0.2">
      <c r="B47" s="22" t="s">
        <v>6</v>
      </c>
      <c r="C47" s="18" t="s">
        <v>9</v>
      </c>
      <c r="D47" s="94" t="s">
        <v>104</v>
      </c>
      <c r="E47" s="107"/>
      <c r="F47" s="34">
        <v>1</v>
      </c>
      <c r="G47" s="35">
        <v>4</v>
      </c>
      <c r="H47" s="35">
        <v>4</v>
      </c>
      <c r="I47" s="35">
        <v>4</v>
      </c>
      <c r="J47" s="35">
        <v>1</v>
      </c>
      <c r="K47" s="35">
        <v>9</v>
      </c>
      <c r="L47" s="55">
        <v>7</v>
      </c>
      <c r="M47" s="99"/>
      <c r="N47" s="73">
        <v>540</v>
      </c>
      <c r="O47" s="35">
        <v>566</v>
      </c>
      <c r="P47" s="35">
        <v>531</v>
      </c>
      <c r="Q47" s="35">
        <v>500</v>
      </c>
      <c r="R47" s="35">
        <v>502</v>
      </c>
      <c r="S47" s="35">
        <v>1146</v>
      </c>
      <c r="T47" s="55">
        <v>1031</v>
      </c>
      <c r="U47" s="99"/>
      <c r="V47" s="34">
        <v>12</v>
      </c>
      <c r="W47" s="35">
        <v>8</v>
      </c>
      <c r="X47" s="35">
        <v>6</v>
      </c>
      <c r="Y47" s="35">
        <v>7</v>
      </c>
      <c r="Z47" s="35">
        <v>0</v>
      </c>
      <c r="AA47" s="35">
        <v>15</v>
      </c>
      <c r="AB47" s="55">
        <v>10</v>
      </c>
      <c r="AC47" s="99"/>
      <c r="AD47" s="73">
        <v>566</v>
      </c>
      <c r="AE47" s="35">
        <v>526</v>
      </c>
      <c r="AF47" s="35">
        <v>585</v>
      </c>
      <c r="AG47" s="35">
        <v>719</v>
      </c>
      <c r="AH47" s="35">
        <v>503</v>
      </c>
      <c r="AI47" s="35">
        <v>1176</v>
      </c>
      <c r="AJ47" s="55">
        <v>1135</v>
      </c>
      <c r="AK47" s="99"/>
    </row>
    <row r="48" spans="2:37" x14ac:dyDescent="0.2">
      <c r="B48" s="17" t="s">
        <v>6</v>
      </c>
      <c r="C48" s="21" t="s">
        <v>105</v>
      </c>
      <c r="D48" s="93" t="s">
        <v>106</v>
      </c>
      <c r="E48" s="107"/>
      <c r="F48" s="41">
        <v>164</v>
      </c>
      <c r="G48" s="42">
        <v>133</v>
      </c>
      <c r="H48" s="42">
        <v>86</v>
      </c>
      <c r="I48" s="42">
        <v>60</v>
      </c>
      <c r="J48" s="42">
        <v>187</v>
      </c>
      <c r="K48" s="42">
        <v>145</v>
      </c>
      <c r="L48" s="58">
        <v>123</v>
      </c>
      <c r="M48" s="99"/>
      <c r="N48" s="44">
        <v>2556</v>
      </c>
      <c r="O48" s="42">
        <v>2392</v>
      </c>
      <c r="P48" s="42">
        <v>2290</v>
      </c>
      <c r="Q48" s="42">
        <v>2152</v>
      </c>
      <c r="R48" s="42">
        <v>2280</v>
      </c>
      <c r="S48" s="42">
        <v>4959</v>
      </c>
      <c r="T48" s="58">
        <v>4267</v>
      </c>
      <c r="U48" s="99"/>
      <c r="V48" s="41" t="s">
        <v>155</v>
      </c>
      <c r="W48" s="42" t="s">
        <v>155</v>
      </c>
      <c r="X48" s="42" t="s">
        <v>155</v>
      </c>
      <c r="Y48" s="42" t="s">
        <v>155</v>
      </c>
      <c r="Z48" s="42" t="s">
        <v>155</v>
      </c>
      <c r="AA48" s="42" t="s">
        <v>155</v>
      </c>
      <c r="AB48" s="58" t="s">
        <v>155</v>
      </c>
      <c r="AC48" s="99"/>
      <c r="AD48" s="44" t="s">
        <v>155</v>
      </c>
      <c r="AE48" s="42" t="s">
        <v>155</v>
      </c>
      <c r="AF48" s="42" t="s">
        <v>155</v>
      </c>
      <c r="AG48" s="42" t="s">
        <v>155</v>
      </c>
      <c r="AH48" s="42" t="s">
        <v>155</v>
      </c>
      <c r="AI48" s="42" t="s">
        <v>155</v>
      </c>
      <c r="AJ48" s="58" t="s">
        <v>155</v>
      </c>
      <c r="AK48" s="99"/>
    </row>
    <row r="49" spans="2:37" x14ac:dyDescent="0.2">
      <c r="B49" s="22" t="s">
        <v>6</v>
      </c>
      <c r="C49" s="18" t="s">
        <v>107</v>
      </c>
      <c r="D49" s="94" t="s">
        <v>108</v>
      </c>
      <c r="E49" s="107"/>
      <c r="F49" s="34">
        <v>27</v>
      </c>
      <c r="G49" s="35">
        <v>20</v>
      </c>
      <c r="H49" s="35">
        <v>7</v>
      </c>
      <c r="I49" s="35">
        <v>41</v>
      </c>
      <c r="J49" s="35">
        <v>47</v>
      </c>
      <c r="K49" s="35">
        <v>105</v>
      </c>
      <c r="L49" s="55">
        <v>18</v>
      </c>
      <c r="M49" s="99"/>
      <c r="N49" s="73">
        <v>467</v>
      </c>
      <c r="O49" s="35">
        <v>424</v>
      </c>
      <c r="P49" s="35">
        <v>378</v>
      </c>
      <c r="Q49" s="35">
        <v>473</v>
      </c>
      <c r="R49" s="35">
        <v>420</v>
      </c>
      <c r="S49" s="35">
        <v>793</v>
      </c>
      <c r="T49" s="55">
        <v>598</v>
      </c>
      <c r="U49" s="99"/>
      <c r="V49" s="34">
        <v>35</v>
      </c>
      <c r="W49" s="35">
        <v>16</v>
      </c>
      <c r="X49" s="35">
        <v>10</v>
      </c>
      <c r="Y49" s="35">
        <v>20</v>
      </c>
      <c r="Z49" s="35">
        <v>3</v>
      </c>
      <c r="AA49" s="35">
        <v>114</v>
      </c>
      <c r="AB49" s="55">
        <v>113</v>
      </c>
      <c r="AC49" s="99"/>
      <c r="AD49" s="73">
        <v>468</v>
      </c>
      <c r="AE49" s="35">
        <v>388</v>
      </c>
      <c r="AF49" s="35">
        <v>369</v>
      </c>
      <c r="AG49" s="35">
        <v>394</v>
      </c>
      <c r="AH49" s="35">
        <v>430</v>
      </c>
      <c r="AI49" s="35">
        <v>1247</v>
      </c>
      <c r="AJ49" s="55">
        <v>1140</v>
      </c>
      <c r="AK49" s="99"/>
    </row>
    <row r="50" spans="2:37" x14ac:dyDescent="0.2">
      <c r="B50" s="22" t="s">
        <v>6</v>
      </c>
      <c r="C50" s="18" t="s">
        <v>15</v>
      </c>
      <c r="D50" s="94" t="s">
        <v>109</v>
      </c>
      <c r="E50" s="107"/>
      <c r="F50" s="34">
        <v>29</v>
      </c>
      <c r="G50" s="35">
        <v>27</v>
      </c>
      <c r="H50" s="35">
        <v>16</v>
      </c>
      <c r="I50" s="35">
        <v>19</v>
      </c>
      <c r="J50" s="35">
        <v>5</v>
      </c>
      <c r="K50" s="35">
        <v>31</v>
      </c>
      <c r="L50" s="55">
        <v>32</v>
      </c>
      <c r="M50" s="99"/>
      <c r="N50" s="73">
        <v>660</v>
      </c>
      <c r="O50" s="35">
        <v>533</v>
      </c>
      <c r="P50" s="35">
        <v>476</v>
      </c>
      <c r="Q50" s="35">
        <v>459</v>
      </c>
      <c r="R50" s="35">
        <v>430</v>
      </c>
      <c r="S50" s="35">
        <v>1048</v>
      </c>
      <c r="T50" s="55">
        <v>908</v>
      </c>
      <c r="U50" s="99"/>
      <c r="V50" s="34" t="s">
        <v>155</v>
      </c>
      <c r="W50" s="35" t="s">
        <v>155</v>
      </c>
      <c r="X50" s="35" t="s">
        <v>155</v>
      </c>
      <c r="Y50" s="35" t="s">
        <v>155</v>
      </c>
      <c r="Z50" s="35" t="s">
        <v>155</v>
      </c>
      <c r="AA50" s="35" t="s">
        <v>155</v>
      </c>
      <c r="AB50" s="55" t="s">
        <v>155</v>
      </c>
      <c r="AC50" s="99"/>
      <c r="AD50" s="73" t="s">
        <v>155</v>
      </c>
      <c r="AE50" s="35" t="s">
        <v>155</v>
      </c>
      <c r="AF50" s="35" t="s">
        <v>155</v>
      </c>
      <c r="AG50" s="35" t="s">
        <v>155</v>
      </c>
      <c r="AH50" s="35" t="s">
        <v>155</v>
      </c>
      <c r="AI50" s="35" t="s">
        <v>155</v>
      </c>
      <c r="AJ50" s="55" t="s">
        <v>155</v>
      </c>
      <c r="AK50" s="99"/>
    </row>
    <row r="51" spans="2:37" x14ac:dyDescent="0.2">
      <c r="B51" s="22" t="s">
        <v>6</v>
      </c>
      <c r="C51" s="18" t="s">
        <v>7</v>
      </c>
      <c r="D51" s="94" t="s">
        <v>143</v>
      </c>
      <c r="E51" s="107"/>
      <c r="F51" s="34">
        <v>24</v>
      </c>
      <c r="G51" s="35">
        <v>24</v>
      </c>
      <c r="H51" s="35">
        <v>11</v>
      </c>
      <c r="I51" s="35">
        <v>1</v>
      </c>
      <c r="J51" s="35">
        <v>5</v>
      </c>
      <c r="K51" s="35">
        <v>8</v>
      </c>
      <c r="L51" s="55">
        <v>9</v>
      </c>
      <c r="M51" s="99"/>
      <c r="N51" s="73">
        <v>347</v>
      </c>
      <c r="O51" s="35">
        <v>342</v>
      </c>
      <c r="P51" s="35">
        <v>302</v>
      </c>
      <c r="Q51" s="35">
        <v>297</v>
      </c>
      <c r="R51" s="35">
        <v>297</v>
      </c>
      <c r="S51" s="35">
        <v>770</v>
      </c>
      <c r="T51" s="55">
        <v>640</v>
      </c>
      <c r="U51" s="99"/>
      <c r="V51" s="34">
        <v>7</v>
      </c>
      <c r="W51" s="35">
        <v>6</v>
      </c>
      <c r="X51" s="35">
        <v>1</v>
      </c>
      <c r="Y51" s="35">
        <v>3</v>
      </c>
      <c r="Z51" s="35">
        <v>4</v>
      </c>
      <c r="AA51" s="35">
        <v>31</v>
      </c>
      <c r="AB51" s="55">
        <v>20</v>
      </c>
      <c r="AC51" s="99"/>
      <c r="AD51" s="73">
        <v>347</v>
      </c>
      <c r="AE51" s="35">
        <v>321</v>
      </c>
      <c r="AF51" s="35">
        <v>316</v>
      </c>
      <c r="AG51" s="35">
        <v>284</v>
      </c>
      <c r="AH51" s="35">
        <v>303</v>
      </c>
      <c r="AI51" s="35">
        <v>739</v>
      </c>
      <c r="AJ51" s="55">
        <v>742</v>
      </c>
      <c r="AK51" s="99"/>
    </row>
    <row r="52" spans="2:37" x14ac:dyDescent="0.2">
      <c r="B52" s="22" t="s">
        <v>6</v>
      </c>
      <c r="C52" s="18" t="s">
        <v>8</v>
      </c>
      <c r="D52" s="98" t="s">
        <v>144</v>
      </c>
      <c r="E52" s="107"/>
      <c r="F52" s="34">
        <v>63</v>
      </c>
      <c r="G52" s="35">
        <v>45</v>
      </c>
      <c r="H52" s="35">
        <v>13</v>
      </c>
      <c r="I52" s="35">
        <v>2</v>
      </c>
      <c r="J52" s="35">
        <v>8</v>
      </c>
      <c r="K52" s="35">
        <v>22</v>
      </c>
      <c r="L52" s="55">
        <v>22</v>
      </c>
      <c r="M52" s="99"/>
      <c r="N52" s="73">
        <v>832</v>
      </c>
      <c r="O52" s="35">
        <v>720</v>
      </c>
      <c r="P52" s="35">
        <v>684</v>
      </c>
      <c r="Q52" s="35">
        <v>603</v>
      </c>
      <c r="R52" s="35">
        <v>668</v>
      </c>
      <c r="S52" s="35">
        <v>1429</v>
      </c>
      <c r="T52" s="55">
        <v>1423</v>
      </c>
      <c r="U52" s="99"/>
      <c r="V52" s="34">
        <v>23</v>
      </c>
      <c r="W52" s="35">
        <v>17</v>
      </c>
      <c r="X52" s="35">
        <v>5</v>
      </c>
      <c r="Y52" s="35">
        <v>12</v>
      </c>
      <c r="Z52" s="35">
        <v>8</v>
      </c>
      <c r="AA52" s="35">
        <v>49</v>
      </c>
      <c r="AB52" s="55">
        <v>36</v>
      </c>
      <c r="AC52" s="99"/>
      <c r="AD52" s="73">
        <v>772</v>
      </c>
      <c r="AE52" s="35">
        <v>671</v>
      </c>
      <c r="AF52" s="35">
        <v>686</v>
      </c>
      <c r="AG52" s="35">
        <v>585</v>
      </c>
      <c r="AH52" s="35">
        <v>641</v>
      </c>
      <c r="AI52" s="35">
        <v>1599</v>
      </c>
      <c r="AJ52" s="55">
        <v>1411</v>
      </c>
      <c r="AK52" s="99"/>
    </row>
    <row r="53" spans="2:37" x14ac:dyDescent="0.2">
      <c r="B53" s="22" t="s">
        <v>6</v>
      </c>
      <c r="C53" s="18" t="s">
        <v>17</v>
      </c>
      <c r="D53" s="94" t="s">
        <v>145</v>
      </c>
      <c r="E53" s="107"/>
      <c r="F53" s="34">
        <v>25</v>
      </c>
      <c r="G53" s="35">
        <v>17</v>
      </c>
      <c r="H53" s="35">
        <v>13</v>
      </c>
      <c r="I53" s="35">
        <v>0</v>
      </c>
      <c r="J53" s="35">
        <v>4</v>
      </c>
      <c r="K53" s="35">
        <v>9</v>
      </c>
      <c r="L53" s="55">
        <v>13</v>
      </c>
      <c r="M53" s="99"/>
      <c r="N53" s="73">
        <v>393</v>
      </c>
      <c r="O53" s="35">
        <v>408</v>
      </c>
      <c r="P53" s="35">
        <v>382</v>
      </c>
      <c r="Q53" s="35">
        <v>351</v>
      </c>
      <c r="R53" s="35">
        <v>327</v>
      </c>
      <c r="S53" s="35">
        <v>904</v>
      </c>
      <c r="T53" s="55">
        <v>786</v>
      </c>
      <c r="U53" s="99"/>
      <c r="V53" s="34">
        <v>19</v>
      </c>
      <c r="W53" s="35">
        <v>5</v>
      </c>
      <c r="X53" s="35">
        <v>4</v>
      </c>
      <c r="Y53" s="35">
        <v>4</v>
      </c>
      <c r="Z53" s="35">
        <v>9</v>
      </c>
      <c r="AA53" s="35">
        <v>22</v>
      </c>
      <c r="AB53" s="55">
        <v>27</v>
      </c>
      <c r="AC53" s="99"/>
      <c r="AD53" s="73">
        <v>399</v>
      </c>
      <c r="AE53" s="35">
        <v>348</v>
      </c>
      <c r="AF53" s="35">
        <v>335</v>
      </c>
      <c r="AG53" s="35">
        <v>345</v>
      </c>
      <c r="AH53" s="35">
        <v>342</v>
      </c>
      <c r="AI53" s="35">
        <v>836</v>
      </c>
      <c r="AJ53" s="55">
        <v>769</v>
      </c>
      <c r="AK53" s="99"/>
    </row>
    <row r="54" spans="2:37" x14ac:dyDescent="0.2">
      <c r="B54" s="22" t="s">
        <v>6</v>
      </c>
      <c r="C54" s="18" t="s">
        <v>32</v>
      </c>
      <c r="D54" s="94" t="s">
        <v>110</v>
      </c>
      <c r="E54" s="107"/>
      <c r="F54" s="34">
        <v>16</v>
      </c>
      <c r="G54" s="35">
        <v>3</v>
      </c>
      <c r="H54" s="35">
        <v>0</v>
      </c>
      <c r="I54" s="35">
        <v>2</v>
      </c>
      <c r="J54" s="35">
        <v>0</v>
      </c>
      <c r="K54" s="35">
        <v>14</v>
      </c>
      <c r="L54" s="55">
        <v>13</v>
      </c>
      <c r="M54" s="99"/>
      <c r="N54" s="73">
        <v>368</v>
      </c>
      <c r="O54" s="35">
        <v>324</v>
      </c>
      <c r="P54" s="35">
        <v>341</v>
      </c>
      <c r="Q54" s="35">
        <v>355</v>
      </c>
      <c r="R54" s="35">
        <v>340</v>
      </c>
      <c r="S54" s="35">
        <v>845</v>
      </c>
      <c r="T54" s="55">
        <v>775</v>
      </c>
      <c r="U54" s="99"/>
      <c r="V54" s="34">
        <v>5</v>
      </c>
      <c r="W54" s="35">
        <v>3</v>
      </c>
      <c r="X54" s="35">
        <v>1</v>
      </c>
      <c r="Y54" s="35">
        <v>0</v>
      </c>
      <c r="Z54" s="35">
        <v>1</v>
      </c>
      <c r="AA54" s="35">
        <v>16</v>
      </c>
      <c r="AB54" s="55">
        <v>29</v>
      </c>
      <c r="AC54" s="99"/>
      <c r="AD54" s="73">
        <v>352</v>
      </c>
      <c r="AE54" s="35">
        <v>290</v>
      </c>
      <c r="AF54" s="35">
        <v>284</v>
      </c>
      <c r="AG54" s="35">
        <v>290</v>
      </c>
      <c r="AH54" s="35">
        <v>319</v>
      </c>
      <c r="AI54" s="35">
        <v>878</v>
      </c>
      <c r="AJ54" s="55">
        <v>767</v>
      </c>
      <c r="AK54" s="99"/>
    </row>
    <row r="55" spans="2:37" x14ac:dyDescent="0.2">
      <c r="B55" s="22" t="s">
        <v>6</v>
      </c>
      <c r="C55" s="18" t="s">
        <v>12</v>
      </c>
      <c r="D55" s="94" t="s">
        <v>111</v>
      </c>
      <c r="E55" s="107"/>
      <c r="F55" s="34">
        <v>12</v>
      </c>
      <c r="G55" s="35">
        <v>17</v>
      </c>
      <c r="H55" s="35">
        <v>9</v>
      </c>
      <c r="I55" s="35">
        <v>11</v>
      </c>
      <c r="J55" s="35">
        <v>3</v>
      </c>
      <c r="K55" s="35">
        <v>29</v>
      </c>
      <c r="L55" s="55">
        <v>29</v>
      </c>
      <c r="M55" s="99"/>
      <c r="N55" s="73">
        <v>359</v>
      </c>
      <c r="O55" s="35">
        <v>343</v>
      </c>
      <c r="P55" s="35">
        <v>325</v>
      </c>
      <c r="Q55" s="35">
        <v>290</v>
      </c>
      <c r="R55" s="35">
        <v>268</v>
      </c>
      <c r="S55" s="35">
        <v>716</v>
      </c>
      <c r="T55" s="55">
        <v>724</v>
      </c>
      <c r="U55" s="99"/>
      <c r="V55" s="34" t="s">
        <v>155</v>
      </c>
      <c r="W55" s="35" t="s">
        <v>155</v>
      </c>
      <c r="X55" s="35" t="s">
        <v>155</v>
      </c>
      <c r="Y55" s="35">
        <v>0</v>
      </c>
      <c r="Z55" s="35">
        <v>2</v>
      </c>
      <c r="AA55" s="35">
        <v>6</v>
      </c>
      <c r="AB55" s="55">
        <v>10</v>
      </c>
      <c r="AC55" s="99"/>
      <c r="AD55" s="73" t="s">
        <v>155</v>
      </c>
      <c r="AE55" s="35" t="s">
        <v>155</v>
      </c>
      <c r="AF55" s="35" t="s">
        <v>155</v>
      </c>
      <c r="AG55" s="35">
        <v>216</v>
      </c>
      <c r="AH55" s="35">
        <v>296</v>
      </c>
      <c r="AI55" s="35">
        <v>944</v>
      </c>
      <c r="AJ55" s="55">
        <v>802</v>
      </c>
      <c r="AK55" s="99"/>
    </row>
    <row r="56" spans="2:37" ht="13.5" thickBot="1" x14ac:dyDescent="0.25">
      <c r="B56" s="22" t="s">
        <v>6</v>
      </c>
      <c r="C56" s="18" t="s">
        <v>14</v>
      </c>
      <c r="D56" s="94" t="s">
        <v>112</v>
      </c>
      <c r="E56" s="107"/>
      <c r="F56" s="36">
        <v>9</v>
      </c>
      <c r="G56" s="37">
        <v>11</v>
      </c>
      <c r="H56" s="37">
        <v>2</v>
      </c>
      <c r="I56" s="37">
        <v>0</v>
      </c>
      <c r="J56" s="37">
        <v>0</v>
      </c>
      <c r="K56" s="37">
        <v>29</v>
      </c>
      <c r="L56" s="56">
        <v>21</v>
      </c>
      <c r="M56" s="99"/>
      <c r="N56" s="74">
        <v>731</v>
      </c>
      <c r="O56" s="37">
        <v>675</v>
      </c>
      <c r="P56" s="37">
        <v>640</v>
      </c>
      <c r="Q56" s="37">
        <v>630</v>
      </c>
      <c r="R56" s="37">
        <v>614</v>
      </c>
      <c r="S56" s="37">
        <v>1510</v>
      </c>
      <c r="T56" s="56">
        <v>1428</v>
      </c>
      <c r="U56" s="99"/>
      <c r="V56" s="36">
        <v>11</v>
      </c>
      <c r="W56" s="37">
        <v>5</v>
      </c>
      <c r="X56" s="37">
        <v>3</v>
      </c>
      <c r="Y56" s="37">
        <v>10</v>
      </c>
      <c r="Z56" s="37">
        <v>10</v>
      </c>
      <c r="AA56" s="37">
        <v>29</v>
      </c>
      <c r="AB56" s="56">
        <v>66</v>
      </c>
      <c r="AC56" s="99"/>
      <c r="AD56" s="74">
        <v>653</v>
      </c>
      <c r="AE56" s="37">
        <v>581</v>
      </c>
      <c r="AF56" s="37">
        <v>589</v>
      </c>
      <c r="AG56" s="37">
        <v>589</v>
      </c>
      <c r="AH56" s="37">
        <v>643</v>
      </c>
      <c r="AI56" s="37">
        <v>1554</v>
      </c>
      <c r="AJ56" s="56">
        <v>1585</v>
      </c>
      <c r="AK56" s="99"/>
    </row>
    <row r="57" spans="2:37" x14ac:dyDescent="0.2">
      <c r="B57" s="64" t="s">
        <v>3</v>
      </c>
      <c r="C57" s="65"/>
      <c r="D57" s="66" t="s">
        <v>41</v>
      </c>
      <c r="E57" s="14"/>
      <c r="F57" s="44">
        <f t="shared" ref="F57:L60" si="16">SUMIF($B$17:$B$56,$B57,F$17:F$56)</f>
        <v>242</v>
      </c>
      <c r="G57" s="42">
        <f t="shared" si="16"/>
        <v>167</v>
      </c>
      <c r="H57" s="42">
        <f t="shared" si="16"/>
        <v>83</v>
      </c>
      <c r="I57" s="42">
        <f t="shared" si="16"/>
        <v>81</v>
      </c>
      <c r="J57" s="42">
        <f t="shared" si="16"/>
        <v>175</v>
      </c>
      <c r="K57" s="42">
        <f t="shared" si="16"/>
        <v>704</v>
      </c>
      <c r="L57" s="58">
        <f t="shared" si="16"/>
        <v>500</v>
      </c>
      <c r="M57" s="32"/>
      <c r="N57" s="44">
        <f t="shared" ref="N57:T60" si="17">SUMIF($B$17:$B$56,$B57,N$17:N$56)</f>
        <v>7574</v>
      </c>
      <c r="O57" s="42">
        <f t="shared" si="17"/>
        <v>6924</v>
      </c>
      <c r="P57" s="42">
        <f t="shared" si="17"/>
        <v>7035</v>
      </c>
      <c r="Q57" s="42">
        <f t="shared" si="17"/>
        <v>6514</v>
      </c>
      <c r="R57" s="42">
        <f t="shared" si="17"/>
        <v>6543</v>
      </c>
      <c r="S57" s="42">
        <f t="shared" si="17"/>
        <v>13329</v>
      </c>
      <c r="T57" s="58">
        <f t="shared" si="17"/>
        <v>12348</v>
      </c>
      <c r="U57" s="52"/>
      <c r="V57" s="44">
        <f t="shared" ref="V57:AB60" si="18">SUMIF($B$17:$B$56,$B57,V$17:V$56)</f>
        <v>187</v>
      </c>
      <c r="W57" s="42">
        <f t="shared" si="18"/>
        <v>258</v>
      </c>
      <c r="X57" s="42">
        <f t="shared" si="18"/>
        <v>148</v>
      </c>
      <c r="Y57" s="42">
        <f t="shared" si="18"/>
        <v>99</v>
      </c>
      <c r="Z57" s="42">
        <f t="shared" si="18"/>
        <v>147</v>
      </c>
      <c r="AA57" s="42">
        <f t="shared" si="18"/>
        <v>710</v>
      </c>
      <c r="AB57" s="58">
        <f t="shared" si="18"/>
        <v>713</v>
      </c>
      <c r="AC57" s="32"/>
      <c r="AD57" s="44">
        <f t="shared" ref="AD57:AJ60" si="19">SUMIF($B$17:$B$56,$B57,AD$17:AD$56)</f>
        <v>10911</v>
      </c>
      <c r="AE57" s="42">
        <f t="shared" si="19"/>
        <v>9964</v>
      </c>
      <c r="AF57" s="42">
        <f t="shared" si="19"/>
        <v>9670</v>
      </c>
      <c r="AG57" s="42">
        <f t="shared" si="19"/>
        <v>9698</v>
      </c>
      <c r="AH57" s="42">
        <f t="shared" si="19"/>
        <v>10000</v>
      </c>
      <c r="AI57" s="42">
        <f t="shared" si="19"/>
        <v>21262</v>
      </c>
      <c r="AJ57" s="58">
        <f t="shared" si="19"/>
        <v>19259</v>
      </c>
      <c r="AK57" s="52"/>
    </row>
    <row r="58" spans="2:37" x14ac:dyDescent="0.2">
      <c r="B58" s="67" t="s">
        <v>4</v>
      </c>
      <c r="C58" s="18"/>
      <c r="D58" s="68" t="s">
        <v>42</v>
      </c>
      <c r="E58" s="14"/>
      <c r="F58" s="44">
        <f t="shared" si="16"/>
        <v>592</v>
      </c>
      <c r="G58" s="35">
        <f t="shared" si="16"/>
        <v>314</v>
      </c>
      <c r="H58" s="35">
        <f t="shared" si="16"/>
        <v>187</v>
      </c>
      <c r="I58" s="35">
        <f t="shared" si="16"/>
        <v>206</v>
      </c>
      <c r="J58" s="35">
        <f t="shared" si="16"/>
        <v>202</v>
      </c>
      <c r="K58" s="35">
        <f t="shared" si="16"/>
        <v>575</v>
      </c>
      <c r="L58" s="55">
        <f t="shared" si="16"/>
        <v>713</v>
      </c>
      <c r="M58" s="32"/>
      <c r="N58" s="44">
        <f t="shared" si="17"/>
        <v>11511</v>
      </c>
      <c r="O58" s="35">
        <f t="shared" si="17"/>
        <v>10352</v>
      </c>
      <c r="P58" s="35">
        <f t="shared" si="17"/>
        <v>10399</v>
      </c>
      <c r="Q58" s="35">
        <f t="shared" si="17"/>
        <v>10109</v>
      </c>
      <c r="R58" s="35">
        <f t="shared" si="17"/>
        <v>10023</v>
      </c>
      <c r="S58" s="35">
        <f t="shared" si="17"/>
        <v>20594</v>
      </c>
      <c r="T58" s="55">
        <f t="shared" si="17"/>
        <v>19258</v>
      </c>
      <c r="U58" s="52"/>
      <c r="V58" s="44">
        <f t="shared" si="18"/>
        <v>450</v>
      </c>
      <c r="W58" s="35">
        <f t="shared" si="18"/>
        <v>201</v>
      </c>
      <c r="X58" s="35">
        <f t="shared" si="18"/>
        <v>126</v>
      </c>
      <c r="Y58" s="35">
        <f t="shared" si="18"/>
        <v>146</v>
      </c>
      <c r="Z58" s="35">
        <f t="shared" si="18"/>
        <v>138</v>
      </c>
      <c r="AA58" s="35">
        <f t="shared" si="18"/>
        <v>719</v>
      </c>
      <c r="AB58" s="55">
        <f t="shared" si="18"/>
        <v>630</v>
      </c>
      <c r="AC58" s="32"/>
      <c r="AD58" s="44">
        <f t="shared" si="19"/>
        <v>11279</v>
      </c>
      <c r="AE58" s="35">
        <f t="shared" si="19"/>
        <v>9897</v>
      </c>
      <c r="AF58" s="35">
        <f t="shared" si="19"/>
        <v>9808</v>
      </c>
      <c r="AG58" s="35">
        <f t="shared" si="19"/>
        <v>9303</v>
      </c>
      <c r="AH58" s="35">
        <f t="shared" si="19"/>
        <v>9737</v>
      </c>
      <c r="AI58" s="35">
        <f t="shared" si="19"/>
        <v>21810</v>
      </c>
      <c r="AJ58" s="55">
        <f t="shared" si="19"/>
        <v>20499</v>
      </c>
      <c r="AK58" s="52"/>
    </row>
    <row r="59" spans="2:37" x14ac:dyDescent="0.2">
      <c r="B59" s="67" t="s">
        <v>5</v>
      </c>
      <c r="C59" s="18"/>
      <c r="D59" s="68" t="s">
        <v>43</v>
      </c>
      <c r="E59" s="14"/>
      <c r="F59" s="44">
        <f t="shared" si="16"/>
        <v>233</v>
      </c>
      <c r="G59" s="35">
        <f t="shared" si="16"/>
        <v>161</v>
      </c>
      <c r="H59" s="35">
        <f t="shared" si="16"/>
        <v>131</v>
      </c>
      <c r="I59" s="35">
        <f t="shared" si="16"/>
        <v>103</v>
      </c>
      <c r="J59" s="35">
        <f t="shared" si="16"/>
        <v>96</v>
      </c>
      <c r="K59" s="35">
        <f t="shared" si="16"/>
        <v>246</v>
      </c>
      <c r="L59" s="55">
        <f t="shared" si="16"/>
        <v>199</v>
      </c>
      <c r="M59" s="32"/>
      <c r="N59" s="44">
        <f t="shared" si="17"/>
        <v>5179</v>
      </c>
      <c r="O59" s="35">
        <f t="shared" si="17"/>
        <v>4865</v>
      </c>
      <c r="P59" s="35">
        <f t="shared" si="17"/>
        <v>4758</v>
      </c>
      <c r="Q59" s="35">
        <f t="shared" si="17"/>
        <v>4520</v>
      </c>
      <c r="R59" s="35">
        <f t="shared" si="17"/>
        <v>4515</v>
      </c>
      <c r="S59" s="35">
        <f t="shared" si="17"/>
        <v>7026</v>
      </c>
      <c r="T59" s="55">
        <f t="shared" si="17"/>
        <v>6265</v>
      </c>
      <c r="U59" s="52"/>
      <c r="V59" s="44">
        <f t="shared" si="18"/>
        <v>100</v>
      </c>
      <c r="W59" s="35">
        <f t="shared" si="18"/>
        <v>138</v>
      </c>
      <c r="X59" s="35">
        <f t="shared" si="18"/>
        <v>108</v>
      </c>
      <c r="Y59" s="35">
        <f t="shared" si="18"/>
        <v>151</v>
      </c>
      <c r="Z59" s="35">
        <f t="shared" si="18"/>
        <v>175</v>
      </c>
      <c r="AA59" s="35">
        <f t="shared" si="18"/>
        <v>290</v>
      </c>
      <c r="AB59" s="55">
        <f t="shared" si="18"/>
        <v>228</v>
      </c>
      <c r="AC59" s="32"/>
      <c r="AD59" s="44">
        <f t="shared" si="19"/>
        <v>4888</v>
      </c>
      <c r="AE59" s="35">
        <f t="shared" si="19"/>
        <v>4399</v>
      </c>
      <c r="AF59" s="35">
        <f t="shared" si="19"/>
        <v>4294</v>
      </c>
      <c r="AG59" s="35">
        <f t="shared" si="19"/>
        <v>4182</v>
      </c>
      <c r="AH59" s="35">
        <f t="shared" si="19"/>
        <v>4402</v>
      </c>
      <c r="AI59" s="35">
        <f t="shared" si="19"/>
        <v>7249</v>
      </c>
      <c r="AJ59" s="55">
        <f t="shared" si="19"/>
        <v>6739</v>
      </c>
      <c r="AK59" s="52"/>
    </row>
    <row r="60" spans="2:37" ht="13.5" thickBot="1" x14ac:dyDescent="0.25">
      <c r="B60" s="69" t="s">
        <v>6</v>
      </c>
      <c r="C60" s="26"/>
      <c r="D60" s="70" t="s">
        <v>44</v>
      </c>
      <c r="E60" s="14"/>
      <c r="F60" s="76">
        <f t="shared" si="16"/>
        <v>392</v>
      </c>
      <c r="G60" s="46">
        <f t="shared" si="16"/>
        <v>326</v>
      </c>
      <c r="H60" s="46">
        <f t="shared" si="16"/>
        <v>183</v>
      </c>
      <c r="I60" s="46">
        <f t="shared" si="16"/>
        <v>157</v>
      </c>
      <c r="J60" s="46">
        <f t="shared" si="16"/>
        <v>274</v>
      </c>
      <c r="K60" s="46">
        <f t="shared" si="16"/>
        <v>426</v>
      </c>
      <c r="L60" s="60">
        <f t="shared" si="16"/>
        <v>318</v>
      </c>
      <c r="M60" s="32"/>
      <c r="N60" s="76">
        <f t="shared" si="17"/>
        <v>9692</v>
      </c>
      <c r="O60" s="46">
        <f t="shared" si="17"/>
        <v>9115</v>
      </c>
      <c r="P60" s="46">
        <f t="shared" si="17"/>
        <v>8624</v>
      </c>
      <c r="Q60" s="46">
        <f t="shared" si="17"/>
        <v>8312</v>
      </c>
      <c r="R60" s="46">
        <f t="shared" si="17"/>
        <v>8434</v>
      </c>
      <c r="S60" s="46">
        <f t="shared" si="17"/>
        <v>18760</v>
      </c>
      <c r="T60" s="60">
        <f t="shared" si="17"/>
        <v>16742</v>
      </c>
      <c r="U60" s="52"/>
      <c r="V60" s="76">
        <f t="shared" si="18"/>
        <v>163</v>
      </c>
      <c r="W60" s="46">
        <f t="shared" si="18"/>
        <v>103</v>
      </c>
      <c r="X60" s="46">
        <f t="shared" si="18"/>
        <v>64</v>
      </c>
      <c r="Y60" s="46">
        <f t="shared" si="18"/>
        <v>67</v>
      </c>
      <c r="Z60" s="46">
        <f t="shared" si="18"/>
        <v>52</v>
      </c>
      <c r="AA60" s="46">
        <f t="shared" si="18"/>
        <v>354</v>
      </c>
      <c r="AB60" s="60">
        <f t="shared" si="18"/>
        <v>364</v>
      </c>
      <c r="AC60" s="32"/>
      <c r="AD60" s="76">
        <f t="shared" si="19"/>
        <v>6090</v>
      </c>
      <c r="AE60" s="46">
        <f t="shared" si="19"/>
        <v>5626</v>
      </c>
      <c r="AF60" s="46">
        <f t="shared" si="19"/>
        <v>5380</v>
      </c>
      <c r="AG60" s="46">
        <f t="shared" si="19"/>
        <v>5631</v>
      </c>
      <c r="AH60" s="46">
        <f t="shared" si="19"/>
        <v>5688</v>
      </c>
      <c r="AI60" s="46">
        <f t="shared" si="19"/>
        <v>13976</v>
      </c>
      <c r="AJ60" s="60">
        <f t="shared" si="19"/>
        <v>12918</v>
      </c>
      <c r="AK60" s="52"/>
    </row>
    <row r="61" spans="2:37" x14ac:dyDescent="0.2">
      <c r="B61" s="1" t="s">
        <v>69</v>
      </c>
      <c r="F61" s="71"/>
      <c r="G61" s="71"/>
      <c r="H61" s="71"/>
      <c r="I61" s="71"/>
      <c r="J61" s="71"/>
      <c r="K61" s="71"/>
      <c r="L61" s="71"/>
      <c r="M61" s="72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2"/>
      <c r="AD61" s="71"/>
      <c r="AE61" s="71"/>
      <c r="AF61" s="71"/>
      <c r="AG61" s="71"/>
      <c r="AH61" s="71"/>
      <c r="AI61" s="71"/>
      <c r="AJ61" s="71"/>
      <c r="AK61" s="71"/>
    </row>
    <row r="62" spans="2:37" x14ac:dyDescent="0.2">
      <c r="U62" s="103"/>
      <c r="AK62" s="103"/>
    </row>
    <row r="63" spans="2:37" x14ac:dyDescent="0.2">
      <c r="B63" s="71" t="s">
        <v>121</v>
      </c>
      <c r="C63" s="7"/>
      <c r="D63" s="7"/>
      <c r="E63" s="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x14ac:dyDescent="0.2">
      <c r="B64" s="103" t="s">
        <v>122</v>
      </c>
      <c r="C64" s="7"/>
      <c r="D64" s="7"/>
      <c r="E64" s="1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</sheetData>
  <mergeCells count="7">
    <mergeCell ref="V13:AB13"/>
    <mergeCell ref="AD13:AJ13"/>
    <mergeCell ref="B13:B14"/>
    <mergeCell ref="C13:C14"/>
    <mergeCell ref="D13:D14"/>
    <mergeCell ref="F13:L13"/>
    <mergeCell ref="N13:T13"/>
  </mergeCells>
  <phoneticPr fontId="0" type="noConversion"/>
  <hyperlinks>
    <hyperlink ref="B64" r:id="rId1"/>
  </hyperlinks>
  <pageMargins left="0.25" right="0.25" top="0.75" bottom="0.75" header="0.3" footer="0.3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64"/>
  <sheetViews>
    <sheetView zoomScale="80" zoomScaleNormal="80" workbookViewId="0">
      <pane xSplit="4" ySplit="16" topLeftCell="E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1" customWidth="1"/>
    <col min="6" max="10" width="8.7109375" style="1" customWidth="1" outlineLevel="1"/>
    <col min="11" max="12" width="9.7109375" style="1" customWidth="1" outlineLevel="1"/>
    <col min="13" max="13" width="2.28515625" style="1" customWidth="1"/>
    <col min="14" max="18" width="8.7109375" style="1" customWidth="1" outlineLevel="1"/>
    <col min="19" max="20" width="9.7109375" style="1" customWidth="1" outlineLevel="1"/>
    <col min="21" max="21" width="2.28515625" style="1" customWidth="1"/>
    <col min="22" max="16384" width="9.140625" style="1"/>
  </cols>
  <sheetData>
    <row r="1" spans="1:21" s="7" customFormat="1" x14ac:dyDescent="0.2">
      <c r="E1" s="14"/>
    </row>
    <row r="2" spans="1:21" s="7" customFormat="1" ht="15" x14ac:dyDescent="0.2">
      <c r="B2" s="2" t="s">
        <v>46</v>
      </c>
      <c r="C2" s="9" t="s">
        <v>78</v>
      </c>
      <c r="D2" s="28"/>
      <c r="E2" s="104"/>
      <c r="H2" s="62"/>
      <c r="J2" s="62"/>
      <c r="M2" s="28"/>
      <c r="P2" s="62"/>
      <c r="R2" s="62"/>
      <c r="U2" s="28"/>
    </row>
    <row r="3" spans="1:21" s="7" customFormat="1" ht="12.75" customHeight="1" x14ac:dyDescent="0.2">
      <c r="B3" s="63" t="s">
        <v>47</v>
      </c>
      <c r="C3" s="6" t="s">
        <v>76</v>
      </c>
      <c r="D3" s="6"/>
      <c r="E3" s="105"/>
      <c r="M3" s="6"/>
      <c r="U3" s="6"/>
    </row>
    <row r="4" spans="1:21" s="7" customFormat="1" x14ac:dyDescent="0.2">
      <c r="B4" s="63"/>
      <c r="C4" s="6"/>
      <c r="D4" s="6"/>
      <c r="E4" s="105"/>
      <c r="M4" s="6"/>
      <c r="U4" s="6"/>
    </row>
    <row r="5" spans="1:21" s="7" customFormat="1" ht="15" x14ac:dyDescent="0.2">
      <c r="B5" s="63" t="s">
        <v>48</v>
      </c>
      <c r="C5" s="10" t="str">
        <f>'Answered in 60'!C5</f>
        <v>20 November 2017 to 3 December 2017</v>
      </c>
      <c r="D5" s="29"/>
      <c r="E5" s="106"/>
      <c r="K5" s="14"/>
      <c r="M5" s="29"/>
      <c r="S5" s="14"/>
      <c r="U5" s="29"/>
    </row>
    <row r="6" spans="1:21" s="7" customFormat="1" x14ac:dyDescent="0.2">
      <c r="B6" s="63" t="s">
        <v>49</v>
      </c>
      <c r="C6" s="8" t="str">
        <f>'Answered in 60'!C6</f>
        <v>NHS 111 weekly situation report</v>
      </c>
      <c r="E6" s="14"/>
      <c r="K6" s="14"/>
      <c r="S6" s="14"/>
    </row>
    <row r="7" spans="1:21" s="7" customFormat="1" x14ac:dyDescent="0.2">
      <c r="B7" s="63" t="s">
        <v>50</v>
      </c>
      <c r="C7" s="8" t="str">
        <f>'Answered in 60'!C7</f>
        <v>Provider</v>
      </c>
      <c r="E7" s="14"/>
      <c r="K7" s="14"/>
      <c r="S7" s="14"/>
    </row>
    <row r="8" spans="1:21" s="7" customFormat="1" x14ac:dyDescent="0.2">
      <c r="B8" s="63" t="s">
        <v>51</v>
      </c>
      <c r="C8" s="8" t="str">
        <f>'Answered in 60'!C8</f>
        <v>7 December 2017</v>
      </c>
      <c r="E8" s="14"/>
      <c r="K8" s="14"/>
      <c r="S8" s="14"/>
    </row>
    <row r="9" spans="1:21" s="7" customFormat="1" x14ac:dyDescent="0.2">
      <c r="B9" s="63" t="s">
        <v>52</v>
      </c>
      <c r="C9" s="8" t="str">
        <f>'Answered in 60'!C9</f>
        <v>-</v>
      </c>
      <c r="E9" s="14"/>
      <c r="K9" s="14"/>
      <c r="S9" s="14"/>
    </row>
    <row r="10" spans="1:21" s="7" customFormat="1" x14ac:dyDescent="0.2">
      <c r="B10" s="63" t="s">
        <v>53</v>
      </c>
      <c r="C10" s="8" t="str">
        <f>'Answered in 60'!C10</f>
        <v>Published - Provisional</v>
      </c>
      <c r="E10" s="14"/>
      <c r="K10" s="14"/>
      <c r="S10" s="14"/>
    </row>
    <row r="11" spans="1:21" s="7" customFormat="1" x14ac:dyDescent="0.2">
      <c r="B11" s="63" t="s">
        <v>54</v>
      </c>
      <c r="C11" s="8" t="str">
        <f>'Answered in 60'!C11</f>
        <v>Ian Kay - i.kay@nhs.net</v>
      </c>
      <c r="E11" s="14"/>
      <c r="F11" s="86">
        <v>4</v>
      </c>
      <c r="G11" s="86">
        <v>5</v>
      </c>
      <c r="H11" s="86">
        <v>6</v>
      </c>
      <c r="I11" s="86">
        <v>7</v>
      </c>
      <c r="J11" s="86">
        <v>8</v>
      </c>
      <c r="K11" s="86">
        <v>9</v>
      </c>
      <c r="L11" s="86">
        <v>10</v>
      </c>
      <c r="M11" s="86"/>
      <c r="N11" s="86">
        <v>4</v>
      </c>
      <c r="O11" s="86">
        <v>5</v>
      </c>
      <c r="P11" s="86">
        <v>6</v>
      </c>
      <c r="Q11" s="86">
        <v>7</v>
      </c>
      <c r="R11" s="86">
        <v>8</v>
      </c>
      <c r="S11" s="86">
        <v>9</v>
      </c>
      <c r="T11" s="86">
        <v>10</v>
      </c>
    </row>
    <row r="12" spans="1:21" s="7" customFormat="1" ht="13.5" thickBot="1" x14ac:dyDescent="0.25">
      <c r="E12" s="14"/>
      <c r="F12" s="86" t="s">
        <v>117</v>
      </c>
      <c r="G12" s="86"/>
      <c r="H12" s="86"/>
      <c r="I12" s="86"/>
      <c r="J12" s="86"/>
      <c r="K12" s="86"/>
      <c r="L12" s="86"/>
      <c r="N12" s="86" t="s">
        <v>117</v>
      </c>
      <c r="O12" s="86"/>
      <c r="P12" s="86"/>
      <c r="Q12" s="86"/>
      <c r="R12" s="86"/>
      <c r="S12" s="86"/>
      <c r="T12" s="86"/>
    </row>
    <row r="13" spans="1:21" ht="13.5" thickBot="1" x14ac:dyDescent="0.25">
      <c r="A13" s="11"/>
      <c r="B13" s="149" t="s">
        <v>0</v>
      </c>
      <c r="C13" s="151" t="s">
        <v>55</v>
      </c>
      <c r="D13" s="153" t="s">
        <v>58</v>
      </c>
      <c r="E13" s="87"/>
      <c r="F13" s="155" t="s">
        <v>64</v>
      </c>
      <c r="G13" s="156"/>
      <c r="H13" s="156"/>
      <c r="I13" s="156"/>
      <c r="J13" s="156"/>
      <c r="K13" s="156"/>
      <c r="L13" s="157"/>
      <c r="M13" s="87"/>
      <c r="N13" s="155" t="s">
        <v>64</v>
      </c>
      <c r="O13" s="156"/>
      <c r="P13" s="156"/>
      <c r="Q13" s="156"/>
      <c r="R13" s="156"/>
      <c r="S13" s="156"/>
      <c r="T13" s="157"/>
      <c r="U13" s="87"/>
    </row>
    <row r="14" spans="1:21" ht="13.5" thickBot="1" x14ac:dyDescent="0.25">
      <c r="A14" s="11"/>
      <c r="B14" s="150"/>
      <c r="C14" s="152"/>
      <c r="D14" s="154"/>
      <c r="E14" s="87"/>
      <c r="F14" s="49">
        <v>43059</v>
      </c>
      <c r="G14" s="50">
        <f>DATE(YEAR(F$14),MONTH(F$14),DAY(F$14)+1)</f>
        <v>43060</v>
      </c>
      <c r="H14" s="50">
        <f t="shared" ref="H14:L14" si="0">DATE(YEAR(G$14),MONTH(G$14),DAY(G$14)+1)</f>
        <v>43061</v>
      </c>
      <c r="I14" s="50">
        <f t="shared" si="0"/>
        <v>43062</v>
      </c>
      <c r="J14" s="50">
        <f t="shared" si="0"/>
        <v>43063</v>
      </c>
      <c r="K14" s="50">
        <f t="shared" si="0"/>
        <v>43064</v>
      </c>
      <c r="L14" s="48">
        <f t="shared" si="0"/>
        <v>43065</v>
      </c>
      <c r="M14" s="87"/>
      <c r="N14" s="49">
        <v>43066</v>
      </c>
      <c r="O14" s="50">
        <f>DATE(YEAR(N$14),MONTH(N$14),DAY(N$14)+1)</f>
        <v>43067</v>
      </c>
      <c r="P14" s="50">
        <f t="shared" ref="P14" si="1">DATE(YEAR(O$14),MONTH(O$14),DAY(O$14)+1)</f>
        <v>43068</v>
      </c>
      <c r="Q14" s="50">
        <f t="shared" ref="Q14" si="2">DATE(YEAR(P$14),MONTH(P$14),DAY(P$14)+1)</f>
        <v>43069</v>
      </c>
      <c r="R14" s="50">
        <f t="shared" ref="R14" si="3">DATE(YEAR(Q$14),MONTH(Q$14),DAY(Q$14)+1)</f>
        <v>43070</v>
      </c>
      <c r="S14" s="50">
        <f t="shared" ref="S14" si="4">DATE(YEAR(R$14),MONTH(R$14),DAY(R$14)+1)</f>
        <v>43071</v>
      </c>
      <c r="T14" s="48">
        <f t="shared" ref="T14" si="5">DATE(YEAR(S$14),MONTH(S$14),DAY(S$14)+1)</f>
        <v>43072</v>
      </c>
      <c r="U14" s="87"/>
    </row>
    <row r="15" spans="1:21" ht="13.5" thickBot="1" x14ac:dyDescent="0.25">
      <c r="A15" s="11"/>
      <c r="B15" s="12" t="s">
        <v>2</v>
      </c>
      <c r="C15" s="13" t="s">
        <v>67</v>
      </c>
      <c r="D15" s="88" t="s">
        <v>1</v>
      </c>
      <c r="E15" s="14"/>
      <c r="F15" s="30">
        <f t="shared" ref="F15:L15" si="6">SUM(F$17:F$56)</f>
        <v>27079</v>
      </c>
      <c r="G15" s="31">
        <f t="shared" si="6"/>
        <v>25216</v>
      </c>
      <c r="H15" s="31">
        <f t="shared" si="6"/>
        <v>24973</v>
      </c>
      <c r="I15" s="31">
        <f t="shared" si="6"/>
        <v>23974</v>
      </c>
      <c r="J15" s="31">
        <f t="shared" si="6"/>
        <v>23930</v>
      </c>
      <c r="K15" s="31">
        <f t="shared" si="6"/>
        <v>47980</v>
      </c>
      <c r="L15" s="51">
        <f t="shared" si="6"/>
        <v>44499</v>
      </c>
      <c r="M15" s="14"/>
      <c r="N15" s="30">
        <f t="shared" ref="N15:T15" si="7">SUM(N$17:N$56)</f>
        <v>26885</v>
      </c>
      <c r="O15" s="31">
        <f t="shared" si="7"/>
        <v>24458</v>
      </c>
      <c r="P15" s="31">
        <f t="shared" si="7"/>
        <v>24268</v>
      </c>
      <c r="Q15" s="31">
        <f t="shared" si="7"/>
        <v>23632</v>
      </c>
      <c r="R15" s="31">
        <f t="shared" si="7"/>
        <v>24568</v>
      </c>
      <c r="S15" s="31">
        <f t="shared" si="7"/>
        <v>51424</v>
      </c>
      <c r="T15" s="51">
        <f t="shared" si="7"/>
        <v>47524</v>
      </c>
      <c r="U15" s="14"/>
    </row>
    <row r="16" spans="1:21" s="11" customFormat="1" ht="13.5" thickBot="1" x14ac:dyDescent="0.25">
      <c r="B16" s="52"/>
      <c r="C16" s="14"/>
      <c r="D16" s="89"/>
      <c r="E16" s="14"/>
      <c r="F16" s="61"/>
      <c r="G16" s="32"/>
      <c r="H16" s="32"/>
      <c r="I16" s="32"/>
      <c r="J16" s="32"/>
      <c r="K16" s="32"/>
      <c r="L16" s="53"/>
      <c r="M16" s="14"/>
      <c r="N16" s="61"/>
      <c r="O16" s="32"/>
      <c r="P16" s="32"/>
      <c r="Q16" s="32"/>
      <c r="R16" s="32"/>
      <c r="S16" s="32"/>
      <c r="T16" s="53"/>
      <c r="U16" s="14"/>
    </row>
    <row r="17" spans="2:21" x14ac:dyDescent="0.2">
      <c r="B17" s="15" t="s">
        <v>3</v>
      </c>
      <c r="C17" s="16" t="s">
        <v>39</v>
      </c>
      <c r="D17" s="90" t="s">
        <v>81</v>
      </c>
      <c r="E17" s="107"/>
      <c r="F17" s="27">
        <v>2206</v>
      </c>
      <c r="G17" s="33">
        <v>1938</v>
      </c>
      <c r="H17" s="33">
        <v>2014</v>
      </c>
      <c r="I17" s="33">
        <v>1815</v>
      </c>
      <c r="J17" s="33">
        <v>1810</v>
      </c>
      <c r="K17" s="33">
        <v>3356</v>
      </c>
      <c r="L17" s="54">
        <v>3132</v>
      </c>
      <c r="M17" s="99"/>
      <c r="N17" s="27">
        <v>2001</v>
      </c>
      <c r="O17" s="33">
        <v>1744</v>
      </c>
      <c r="P17" s="33">
        <v>1706</v>
      </c>
      <c r="Q17" s="33">
        <v>1630</v>
      </c>
      <c r="R17" s="33">
        <v>1766</v>
      </c>
      <c r="S17" s="33">
        <v>3567</v>
      </c>
      <c r="T17" s="54">
        <v>3148</v>
      </c>
      <c r="U17" s="99"/>
    </row>
    <row r="18" spans="2:21" x14ac:dyDescent="0.2">
      <c r="B18" s="17" t="s">
        <v>3</v>
      </c>
      <c r="C18" s="18" t="s">
        <v>79</v>
      </c>
      <c r="D18" s="91" t="s">
        <v>80</v>
      </c>
      <c r="E18" s="107"/>
      <c r="F18" s="34">
        <v>3417</v>
      </c>
      <c r="G18" s="35">
        <v>3183</v>
      </c>
      <c r="H18" s="35">
        <v>3262</v>
      </c>
      <c r="I18" s="35">
        <v>3058</v>
      </c>
      <c r="J18" s="35">
        <v>3058</v>
      </c>
      <c r="K18" s="35">
        <v>6460</v>
      </c>
      <c r="L18" s="55">
        <v>6117</v>
      </c>
      <c r="M18" s="99"/>
      <c r="N18" s="34">
        <v>3281</v>
      </c>
      <c r="O18" s="35">
        <v>2858</v>
      </c>
      <c r="P18" s="35">
        <v>2920</v>
      </c>
      <c r="Q18" s="35">
        <v>3023</v>
      </c>
      <c r="R18" s="35">
        <v>3072</v>
      </c>
      <c r="S18" s="35">
        <v>6674</v>
      </c>
      <c r="T18" s="55">
        <v>6102</v>
      </c>
      <c r="U18" s="99"/>
    </row>
    <row r="19" spans="2:21" x14ac:dyDescent="0.2">
      <c r="B19" s="19" t="s">
        <v>3</v>
      </c>
      <c r="C19" s="20" t="s">
        <v>37</v>
      </c>
      <c r="D19" s="92" t="s">
        <v>134</v>
      </c>
      <c r="E19" s="107"/>
      <c r="F19" s="36" t="s">
        <v>155</v>
      </c>
      <c r="G19" s="37" t="s">
        <v>155</v>
      </c>
      <c r="H19" s="37" t="s">
        <v>155</v>
      </c>
      <c r="I19" s="37" t="s">
        <v>155</v>
      </c>
      <c r="J19" s="37" t="s">
        <v>155</v>
      </c>
      <c r="K19" s="37" t="s">
        <v>155</v>
      </c>
      <c r="L19" s="56" t="s">
        <v>155</v>
      </c>
      <c r="M19" s="99"/>
      <c r="N19" s="36">
        <v>3351</v>
      </c>
      <c r="O19" s="37">
        <v>3209</v>
      </c>
      <c r="P19" s="37">
        <v>3122</v>
      </c>
      <c r="Q19" s="37">
        <v>3067</v>
      </c>
      <c r="R19" s="37">
        <v>3200</v>
      </c>
      <c r="S19" s="37">
        <v>6381</v>
      </c>
      <c r="T19" s="56">
        <v>5664</v>
      </c>
      <c r="U19" s="99"/>
    </row>
    <row r="20" spans="2:21" x14ac:dyDescent="0.2">
      <c r="B20" s="17" t="s">
        <v>4</v>
      </c>
      <c r="C20" s="21" t="s">
        <v>23</v>
      </c>
      <c r="D20" s="93" t="s">
        <v>82</v>
      </c>
      <c r="E20" s="107"/>
      <c r="F20" s="38">
        <v>402</v>
      </c>
      <c r="G20" s="39">
        <v>333</v>
      </c>
      <c r="H20" s="39">
        <v>371</v>
      </c>
      <c r="I20" s="39">
        <v>364</v>
      </c>
      <c r="J20" s="39">
        <v>391</v>
      </c>
      <c r="K20" s="39">
        <v>718</v>
      </c>
      <c r="L20" s="57">
        <v>652</v>
      </c>
      <c r="M20" s="99"/>
      <c r="N20" s="38">
        <v>397</v>
      </c>
      <c r="O20" s="39">
        <v>348</v>
      </c>
      <c r="P20" s="39">
        <v>362</v>
      </c>
      <c r="Q20" s="39">
        <v>326</v>
      </c>
      <c r="R20" s="39">
        <v>412</v>
      </c>
      <c r="S20" s="39">
        <v>809</v>
      </c>
      <c r="T20" s="57">
        <v>723</v>
      </c>
      <c r="U20" s="99"/>
    </row>
    <row r="21" spans="2:21" x14ac:dyDescent="0.2">
      <c r="B21" s="22" t="s">
        <v>4</v>
      </c>
      <c r="C21" s="18" t="s">
        <v>135</v>
      </c>
      <c r="D21" s="94" t="s">
        <v>136</v>
      </c>
      <c r="E21" s="107"/>
      <c r="F21" s="41">
        <v>280</v>
      </c>
      <c r="G21" s="42">
        <v>317</v>
      </c>
      <c r="H21" s="42">
        <v>252</v>
      </c>
      <c r="I21" s="42">
        <v>243</v>
      </c>
      <c r="J21" s="42">
        <v>249</v>
      </c>
      <c r="K21" s="42">
        <v>431</v>
      </c>
      <c r="L21" s="58">
        <v>474</v>
      </c>
      <c r="M21" s="99"/>
      <c r="N21" s="41">
        <v>281</v>
      </c>
      <c r="O21" s="42">
        <v>291</v>
      </c>
      <c r="P21" s="42">
        <v>285</v>
      </c>
      <c r="Q21" s="42">
        <v>315</v>
      </c>
      <c r="R21" s="42">
        <v>308</v>
      </c>
      <c r="S21" s="42">
        <v>588</v>
      </c>
      <c r="T21" s="58">
        <v>550</v>
      </c>
      <c r="U21" s="99"/>
    </row>
    <row r="22" spans="2:21" x14ac:dyDescent="0.2">
      <c r="B22" s="22" t="s">
        <v>4</v>
      </c>
      <c r="C22" s="18" t="s">
        <v>29</v>
      </c>
      <c r="D22" s="94" t="s">
        <v>83</v>
      </c>
      <c r="E22" s="107"/>
      <c r="F22" s="34">
        <v>630</v>
      </c>
      <c r="G22" s="35">
        <v>499</v>
      </c>
      <c r="H22" s="35">
        <v>633</v>
      </c>
      <c r="I22" s="35">
        <v>555</v>
      </c>
      <c r="J22" s="35">
        <v>517</v>
      </c>
      <c r="K22" s="35">
        <v>1039</v>
      </c>
      <c r="L22" s="55">
        <v>1006</v>
      </c>
      <c r="M22" s="99"/>
      <c r="N22" s="34">
        <v>627</v>
      </c>
      <c r="O22" s="35">
        <v>607</v>
      </c>
      <c r="P22" s="35">
        <v>546</v>
      </c>
      <c r="Q22" s="35">
        <v>478</v>
      </c>
      <c r="R22" s="35">
        <v>557</v>
      </c>
      <c r="S22" s="35">
        <v>1170</v>
      </c>
      <c r="T22" s="55">
        <v>1037</v>
      </c>
      <c r="U22" s="99"/>
    </row>
    <row r="23" spans="2:21" x14ac:dyDescent="0.2">
      <c r="B23" s="22" t="s">
        <v>4</v>
      </c>
      <c r="C23" s="18" t="s">
        <v>13</v>
      </c>
      <c r="D23" s="94" t="s">
        <v>137</v>
      </c>
      <c r="E23" s="107"/>
      <c r="F23" s="34">
        <v>710</v>
      </c>
      <c r="G23" s="35">
        <v>563</v>
      </c>
      <c r="H23" s="35">
        <v>623</v>
      </c>
      <c r="I23" s="35">
        <v>543</v>
      </c>
      <c r="J23" s="35">
        <v>599</v>
      </c>
      <c r="K23" s="35">
        <v>1154</v>
      </c>
      <c r="L23" s="55">
        <v>1184</v>
      </c>
      <c r="M23" s="99"/>
      <c r="N23" s="34">
        <v>675</v>
      </c>
      <c r="O23" s="35">
        <v>589</v>
      </c>
      <c r="P23" s="35">
        <v>614</v>
      </c>
      <c r="Q23" s="35">
        <v>552</v>
      </c>
      <c r="R23" s="35">
        <v>582</v>
      </c>
      <c r="S23" s="35">
        <v>1306</v>
      </c>
      <c r="T23" s="55">
        <v>1242</v>
      </c>
      <c r="U23" s="99"/>
    </row>
    <row r="24" spans="2:21" x14ac:dyDescent="0.2">
      <c r="B24" s="22" t="s">
        <v>4</v>
      </c>
      <c r="C24" s="18" t="s">
        <v>18</v>
      </c>
      <c r="D24" s="94" t="s">
        <v>84</v>
      </c>
      <c r="E24" s="107"/>
      <c r="F24" s="34">
        <v>645</v>
      </c>
      <c r="G24" s="35">
        <v>559</v>
      </c>
      <c r="H24" s="35">
        <v>557</v>
      </c>
      <c r="I24" s="35">
        <v>537</v>
      </c>
      <c r="J24" s="35">
        <v>507</v>
      </c>
      <c r="K24" s="35">
        <v>1234</v>
      </c>
      <c r="L24" s="55">
        <v>1064</v>
      </c>
      <c r="M24" s="99"/>
      <c r="N24" s="34">
        <v>652</v>
      </c>
      <c r="O24" s="35">
        <v>560</v>
      </c>
      <c r="P24" s="35">
        <v>506</v>
      </c>
      <c r="Q24" s="35">
        <v>504</v>
      </c>
      <c r="R24" s="35">
        <v>512</v>
      </c>
      <c r="S24" s="35">
        <v>1240</v>
      </c>
      <c r="T24" s="55">
        <v>1158</v>
      </c>
      <c r="U24" s="99"/>
    </row>
    <row r="25" spans="2:21" x14ac:dyDescent="0.2">
      <c r="B25" s="22" t="s">
        <v>4</v>
      </c>
      <c r="C25" s="18" t="s">
        <v>138</v>
      </c>
      <c r="D25" s="94" t="s">
        <v>139</v>
      </c>
      <c r="E25" s="107"/>
      <c r="F25" s="43">
        <v>594</v>
      </c>
      <c r="G25" s="40">
        <v>533</v>
      </c>
      <c r="H25" s="40">
        <v>617</v>
      </c>
      <c r="I25" s="40">
        <v>546</v>
      </c>
      <c r="J25" s="40">
        <v>566</v>
      </c>
      <c r="K25" s="40">
        <v>1356</v>
      </c>
      <c r="L25" s="59">
        <v>1184</v>
      </c>
      <c r="M25" s="99"/>
      <c r="N25" s="43">
        <v>579</v>
      </c>
      <c r="O25" s="40">
        <v>542</v>
      </c>
      <c r="P25" s="40">
        <v>583</v>
      </c>
      <c r="Q25" s="40">
        <v>524</v>
      </c>
      <c r="R25" s="40">
        <v>574</v>
      </c>
      <c r="S25" s="40">
        <v>1334</v>
      </c>
      <c r="T25" s="59">
        <v>1216</v>
      </c>
      <c r="U25" s="99"/>
    </row>
    <row r="26" spans="2:21" x14ac:dyDescent="0.2">
      <c r="B26" s="22" t="s">
        <v>4</v>
      </c>
      <c r="C26" s="18" t="s">
        <v>35</v>
      </c>
      <c r="D26" s="94" t="s">
        <v>85</v>
      </c>
      <c r="E26" s="107"/>
      <c r="F26" s="34">
        <v>323</v>
      </c>
      <c r="G26" s="35">
        <v>302</v>
      </c>
      <c r="H26" s="35">
        <v>290</v>
      </c>
      <c r="I26" s="35">
        <v>305</v>
      </c>
      <c r="J26" s="35">
        <v>307</v>
      </c>
      <c r="K26" s="35">
        <v>774</v>
      </c>
      <c r="L26" s="55">
        <v>701</v>
      </c>
      <c r="M26" s="99"/>
      <c r="N26" s="34">
        <v>364</v>
      </c>
      <c r="O26" s="35">
        <v>319</v>
      </c>
      <c r="P26" s="35">
        <v>297</v>
      </c>
      <c r="Q26" s="35">
        <v>263</v>
      </c>
      <c r="R26" s="35">
        <v>319</v>
      </c>
      <c r="S26" s="35">
        <v>861</v>
      </c>
      <c r="T26" s="55">
        <v>701</v>
      </c>
      <c r="U26" s="99"/>
    </row>
    <row r="27" spans="2:21" x14ac:dyDescent="0.2">
      <c r="B27" s="22" t="s">
        <v>4</v>
      </c>
      <c r="C27" s="18" t="s">
        <v>26</v>
      </c>
      <c r="D27" s="94" t="s">
        <v>86</v>
      </c>
      <c r="E27" s="107"/>
      <c r="F27" s="34">
        <v>681</v>
      </c>
      <c r="G27" s="35">
        <v>604</v>
      </c>
      <c r="H27" s="35">
        <v>602</v>
      </c>
      <c r="I27" s="35">
        <v>599</v>
      </c>
      <c r="J27" s="35">
        <v>597</v>
      </c>
      <c r="K27" s="35">
        <v>1378</v>
      </c>
      <c r="L27" s="55">
        <v>1193</v>
      </c>
      <c r="M27" s="99"/>
      <c r="N27" s="34">
        <v>702</v>
      </c>
      <c r="O27" s="35">
        <v>567</v>
      </c>
      <c r="P27" s="35">
        <v>598</v>
      </c>
      <c r="Q27" s="35">
        <v>554</v>
      </c>
      <c r="R27" s="35">
        <v>618</v>
      </c>
      <c r="S27" s="35">
        <v>1483</v>
      </c>
      <c r="T27" s="55">
        <v>1380</v>
      </c>
      <c r="U27" s="99"/>
    </row>
    <row r="28" spans="2:21" x14ac:dyDescent="0.2">
      <c r="B28" s="22" t="s">
        <v>4</v>
      </c>
      <c r="C28" s="18" t="s">
        <v>34</v>
      </c>
      <c r="D28" s="94" t="s">
        <v>87</v>
      </c>
      <c r="E28" s="107"/>
      <c r="F28" s="34">
        <v>602</v>
      </c>
      <c r="G28" s="35">
        <v>545</v>
      </c>
      <c r="H28" s="35">
        <v>524</v>
      </c>
      <c r="I28" s="35">
        <v>559</v>
      </c>
      <c r="J28" s="35">
        <v>549</v>
      </c>
      <c r="K28" s="35">
        <v>1071</v>
      </c>
      <c r="L28" s="55">
        <v>998</v>
      </c>
      <c r="M28" s="99"/>
      <c r="N28" s="34">
        <v>609</v>
      </c>
      <c r="O28" s="35">
        <v>509</v>
      </c>
      <c r="P28" s="35">
        <v>483</v>
      </c>
      <c r="Q28" s="35">
        <v>461</v>
      </c>
      <c r="R28" s="35">
        <v>480</v>
      </c>
      <c r="S28" s="35">
        <v>1096</v>
      </c>
      <c r="T28" s="55">
        <v>979</v>
      </c>
      <c r="U28" s="99"/>
    </row>
    <row r="29" spans="2:21" x14ac:dyDescent="0.2">
      <c r="B29" s="22" t="s">
        <v>4</v>
      </c>
      <c r="C29" s="18" t="s">
        <v>11</v>
      </c>
      <c r="D29" s="94" t="s">
        <v>140</v>
      </c>
      <c r="E29" s="107"/>
      <c r="F29" s="34">
        <v>521</v>
      </c>
      <c r="G29" s="35">
        <v>481</v>
      </c>
      <c r="H29" s="35">
        <v>475</v>
      </c>
      <c r="I29" s="35">
        <v>467</v>
      </c>
      <c r="J29" s="35">
        <v>467</v>
      </c>
      <c r="K29" s="35">
        <v>1126</v>
      </c>
      <c r="L29" s="55">
        <v>1014</v>
      </c>
      <c r="M29" s="99"/>
      <c r="N29" s="34">
        <v>522</v>
      </c>
      <c r="O29" s="35">
        <v>427</v>
      </c>
      <c r="P29" s="35">
        <v>426</v>
      </c>
      <c r="Q29" s="35">
        <v>379</v>
      </c>
      <c r="R29" s="35">
        <v>380</v>
      </c>
      <c r="S29" s="35">
        <v>993</v>
      </c>
      <c r="T29" s="55">
        <v>984</v>
      </c>
      <c r="U29" s="99"/>
    </row>
    <row r="30" spans="2:21" x14ac:dyDescent="0.2">
      <c r="B30" s="22" t="s">
        <v>4</v>
      </c>
      <c r="C30" s="18" t="s">
        <v>28</v>
      </c>
      <c r="D30" s="94" t="s">
        <v>88</v>
      </c>
      <c r="E30" s="107"/>
      <c r="F30" s="34">
        <v>405</v>
      </c>
      <c r="G30" s="35">
        <v>320</v>
      </c>
      <c r="H30" s="35">
        <v>366</v>
      </c>
      <c r="I30" s="35">
        <v>341</v>
      </c>
      <c r="J30" s="35">
        <v>336</v>
      </c>
      <c r="K30" s="35">
        <v>826</v>
      </c>
      <c r="L30" s="55">
        <v>737</v>
      </c>
      <c r="M30" s="99"/>
      <c r="N30" s="34">
        <v>388</v>
      </c>
      <c r="O30" s="35">
        <v>375</v>
      </c>
      <c r="P30" s="35">
        <v>352</v>
      </c>
      <c r="Q30" s="35">
        <v>354</v>
      </c>
      <c r="R30" s="35">
        <v>388</v>
      </c>
      <c r="S30" s="35">
        <v>884</v>
      </c>
      <c r="T30" s="55">
        <v>910</v>
      </c>
      <c r="U30" s="99"/>
    </row>
    <row r="31" spans="2:21" x14ac:dyDescent="0.2">
      <c r="B31" s="22" t="s">
        <v>4</v>
      </c>
      <c r="C31" s="18" t="s">
        <v>24</v>
      </c>
      <c r="D31" s="94" t="s">
        <v>89</v>
      </c>
      <c r="E31" s="107"/>
      <c r="F31" s="41">
        <v>186</v>
      </c>
      <c r="G31" s="42">
        <v>133</v>
      </c>
      <c r="H31" s="42">
        <v>223</v>
      </c>
      <c r="I31" s="42">
        <v>161</v>
      </c>
      <c r="J31" s="42">
        <v>114</v>
      </c>
      <c r="K31" s="42">
        <v>208</v>
      </c>
      <c r="L31" s="58">
        <v>218</v>
      </c>
      <c r="M31" s="99"/>
      <c r="N31" s="41">
        <v>152</v>
      </c>
      <c r="O31" s="42">
        <v>125</v>
      </c>
      <c r="P31" s="42">
        <v>176</v>
      </c>
      <c r="Q31" s="42">
        <v>138</v>
      </c>
      <c r="R31" s="42">
        <v>144</v>
      </c>
      <c r="S31" s="42">
        <v>227</v>
      </c>
      <c r="T31" s="58">
        <v>237</v>
      </c>
      <c r="U31" s="99"/>
    </row>
    <row r="32" spans="2:21" x14ac:dyDescent="0.2">
      <c r="B32" s="22" t="s">
        <v>4</v>
      </c>
      <c r="C32" s="23" t="s">
        <v>22</v>
      </c>
      <c r="D32" s="94" t="s">
        <v>141</v>
      </c>
      <c r="E32" s="107"/>
      <c r="F32" s="34">
        <v>666</v>
      </c>
      <c r="G32" s="35">
        <v>498</v>
      </c>
      <c r="H32" s="35">
        <v>570</v>
      </c>
      <c r="I32" s="35">
        <v>578</v>
      </c>
      <c r="J32" s="35">
        <v>579</v>
      </c>
      <c r="K32" s="35">
        <v>1006</v>
      </c>
      <c r="L32" s="55">
        <v>962</v>
      </c>
      <c r="M32" s="99"/>
      <c r="N32" s="34">
        <v>662</v>
      </c>
      <c r="O32" s="35">
        <v>580</v>
      </c>
      <c r="P32" s="35">
        <v>523</v>
      </c>
      <c r="Q32" s="35">
        <v>595</v>
      </c>
      <c r="R32" s="35">
        <v>570</v>
      </c>
      <c r="S32" s="35">
        <v>983</v>
      </c>
      <c r="T32" s="55">
        <v>965</v>
      </c>
      <c r="U32" s="99"/>
    </row>
    <row r="33" spans="2:21" x14ac:dyDescent="0.2">
      <c r="B33" s="22" t="s">
        <v>4</v>
      </c>
      <c r="C33" s="23" t="s">
        <v>40</v>
      </c>
      <c r="D33" s="95" t="s">
        <v>90</v>
      </c>
      <c r="E33" s="107"/>
      <c r="F33" s="34">
        <v>537</v>
      </c>
      <c r="G33" s="35">
        <v>539</v>
      </c>
      <c r="H33" s="35">
        <v>538</v>
      </c>
      <c r="I33" s="35">
        <v>568</v>
      </c>
      <c r="J33" s="35">
        <v>543</v>
      </c>
      <c r="K33" s="35">
        <v>1032</v>
      </c>
      <c r="L33" s="55">
        <v>988</v>
      </c>
      <c r="M33" s="99"/>
      <c r="N33" s="34">
        <v>546</v>
      </c>
      <c r="O33" s="35">
        <v>515</v>
      </c>
      <c r="P33" s="35">
        <v>517</v>
      </c>
      <c r="Q33" s="35">
        <v>500</v>
      </c>
      <c r="R33" s="35">
        <v>455</v>
      </c>
      <c r="S33" s="35">
        <v>1063</v>
      </c>
      <c r="T33" s="55">
        <v>1032</v>
      </c>
      <c r="U33" s="99"/>
    </row>
    <row r="34" spans="2:21" x14ac:dyDescent="0.2">
      <c r="B34" s="19" t="s">
        <v>4</v>
      </c>
      <c r="C34" s="20" t="s">
        <v>36</v>
      </c>
      <c r="D34" s="96" t="s">
        <v>91</v>
      </c>
      <c r="E34" s="107"/>
      <c r="F34" s="36">
        <v>2209</v>
      </c>
      <c r="G34" s="37">
        <v>2159</v>
      </c>
      <c r="H34" s="37">
        <v>2082</v>
      </c>
      <c r="I34" s="37">
        <v>2111</v>
      </c>
      <c r="J34" s="37">
        <v>1983</v>
      </c>
      <c r="K34" s="37">
        <v>3815</v>
      </c>
      <c r="L34" s="56">
        <v>3717</v>
      </c>
      <c r="M34" s="99"/>
      <c r="N34" s="36">
        <v>2122</v>
      </c>
      <c r="O34" s="37">
        <v>1994</v>
      </c>
      <c r="P34" s="37">
        <v>2146</v>
      </c>
      <c r="Q34" s="37">
        <v>2016</v>
      </c>
      <c r="R34" s="37">
        <v>1910</v>
      </c>
      <c r="S34" s="37">
        <v>3862</v>
      </c>
      <c r="T34" s="56">
        <v>3651</v>
      </c>
      <c r="U34" s="99"/>
    </row>
    <row r="35" spans="2:21" x14ac:dyDescent="0.2">
      <c r="B35" s="24" t="s">
        <v>5</v>
      </c>
      <c r="C35" s="25" t="s">
        <v>20</v>
      </c>
      <c r="D35" s="97" t="s">
        <v>92</v>
      </c>
      <c r="E35" s="107"/>
      <c r="F35" s="41">
        <v>304</v>
      </c>
      <c r="G35" s="42">
        <v>254</v>
      </c>
      <c r="H35" s="42">
        <v>280</v>
      </c>
      <c r="I35" s="42">
        <v>284</v>
      </c>
      <c r="J35" s="42">
        <v>222</v>
      </c>
      <c r="K35" s="42">
        <v>455</v>
      </c>
      <c r="L35" s="58">
        <v>372</v>
      </c>
      <c r="M35" s="99"/>
      <c r="N35" s="41">
        <v>231</v>
      </c>
      <c r="O35" s="42">
        <v>268</v>
      </c>
      <c r="P35" s="42">
        <v>246</v>
      </c>
      <c r="Q35" s="42">
        <v>230</v>
      </c>
      <c r="R35" s="42">
        <v>230</v>
      </c>
      <c r="S35" s="42">
        <v>406</v>
      </c>
      <c r="T35" s="58">
        <v>376</v>
      </c>
      <c r="U35" s="99"/>
    </row>
    <row r="36" spans="2:21" x14ac:dyDescent="0.2">
      <c r="B36" s="22" t="s">
        <v>5</v>
      </c>
      <c r="C36" s="18" t="s">
        <v>19</v>
      </c>
      <c r="D36" s="94" t="s">
        <v>93</v>
      </c>
      <c r="E36" s="107"/>
      <c r="F36" s="34">
        <v>155</v>
      </c>
      <c r="G36" s="35">
        <v>142</v>
      </c>
      <c r="H36" s="35">
        <v>151</v>
      </c>
      <c r="I36" s="35">
        <v>158</v>
      </c>
      <c r="J36" s="35">
        <v>135</v>
      </c>
      <c r="K36" s="35">
        <v>231</v>
      </c>
      <c r="L36" s="55">
        <v>225</v>
      </c>
      <c r="M36" s="99"/>
      <c r="N36" s="34">
        <v>172</v>
      </c>
      <c r="O36" s="35">
        <v>136</v>
      </c>
      <c r="P36" s="35">
        <v>153</v>
      </c>
      <c r="Q36" s="35">
        <v>131</v>
      </c>
      <c r="R36" s="35">
        <v>164</v>
      </c>
      <c r="S36" s="35">
        <v>223</v>
      </c>
      <c r="T36" s="55">
        <v>244</v>
      </c>
      <c r="U36" s="99"/>
    </row>
    <row r="37" spans="2:21" x14ac:dyDescent="0.2">
      <c r="B37" s="22" t="s">
        <v>5</v>
      </c>
      <c r="C37" s="18" t="s">
        <v>94</v>
      </c>
      <c r="D37" s="94" t="s">
        <v>95</v>
      </c>
      <c r="E37" s="107"/>
      <c r="F37" s="34">
        <v>725</v>
      </c>
      <c r="G37" s="35">
        <v>683</v>
      </c>
      <c r="H37" s="35">
        <v>665</v>
      </c>
      <c r="I37" s="35">
        <v>635</v>
      </c>
      <c r="J37" s="35">
        <v>656</v>
      </c>
      <c r="K37" s="35">
        <v>1057</v>
      </c>
      <c r="L37" s="55">
        <v>1013</v>
      </c>
      <c r="M37" s="99"/>
      <c r="N37" s="34">
        <v>668</v>
      </c>
      <c r="O37" s="35">
        <v>529</v>
      </c>
      <c r="P37" s="35">
        <v>591</v>
      </c>
      <c r="Q37" s="35">
        <v>549</v>
      </c>
      <c r="R37" s="35">
        <v>572</v>
      </c>
      <c r="S37" s="35">
        <v>1074</v>
      </c>
      <c r="T37" s="55">
        <v>1111</v>
      </c>
      <c r="U37" s="99"/>
    </row>
    <row r="38" spans="2:21" x14ac:dyDescent="0.2">
      <c r="B38" s="22" t="s">
        <v>5</v>
      </c>
      <c r="C38" s="18" t="s">
        <v>27</v>
      </c>
      <c r="D38" s="94" t="s">
        <v>96</v>
      </c>
      <c r="E38" s="107"/>
      <c r="F38" s="34">
        <v>432</v>
      </c>
      <c r="G38" s="35">
        <v>445</v>
      </c>
      <c r="H38" s="35">
        <v>413</v>
      </c>
      <c r="I38" s="35">
        <v>432</v>
      </c>
      <c r="J38" s="35">
        <v>458</v>
      </c>
      <c r="K38" s="35">
        <v>678</v>
      </c>
      <c r="L38" s="55">
        <v>666</v>
      </c>
      <c r="M38" s="99"/>
      <c r="N38" s="34">
        <v>455</v>
      </c>
      <c r="O38" s="35">
        <v>460</v>
      </c>
      <c r="P38" s="35">
        <v>457</v>
      </c>
      <c r="Q38" s="35">
        <v>387</v>
      </c>
      <c r="R38" s="35">
        <v>471</v>
      </c>
      <c r="S38" s="35">
        <v>715</v>
      </c>
      <c r="T38" s="55">
        <v>673</v>
      </c>
      <c r="U38" s="99"/>
    </row>
    <row r="39" spans="2:21" x14ac:dyDescent="0.2">
      <c r="B39" s="22" t="s">
        <v>5</v>
      </c>
      <c r="C39" s="18" t="s">
        <v>25</v>
      </c>
      <c r="D39" s="94" t="s">
        <v>97</v>
      </c>
      <c r="E39" s="107"/>
      <c r="F39" s="34">
        <v>700</v>
      </c>
      <c r="G39" s="35">
        <v>743</v>
      </c>
      <c r="H39" s="35">
        <v>738</v>
      </c>
      <c r="I39" s="35">
        <v>654</v>
      </c>
      <c r="J39" s="35">
        <v>690</v>
      </c>
      <c r="K39" s="35">
        <v>1035</v>
      </c>
      <c r="L39" s="55">
        <v>930</v>
      </c>
      <c r="M39" s="99"/>
      <c r="N39" s="34">
        <v>648</v>
      </c>
      <c r="O39" s="35">
        <v>685</v>
      </c>
      <c r="P39" s="35">
        <v>654</v>
      </c>
      <c r="Q39" s="35">
        <v>627</v>
      </c>
      <c r="R39" s="35">
        <v>673</v>
      </c>
      <c r="S39" s="35">
        <v>1097</v>
      </c>
      <c r="T39" s="55">
        <v>1010</v>
      </c>
      <c r="U39" s="99"/>
    </row>
    <row r="40" spans="2:21" x14ac:dyDescent="0.2">
      <c r="B40" s="22" t="s">
        <v>5</v>
      </c>
      <c r="C40" s="18" t="s">
        <v>30</v>
      </c>
      <c r="D40" s="94" t="s">
        <v>98</v>
      </c>
      <c r="E40" s="107"/>
      <c r="F40" s="34">
        <v>719</v>
      </c>
      <c r="G40" s="35">
        <v>873</v>
      </c>
      <c r="H40" s="35">
        <v>616</v>
      </c>
      <c r="I40" s="35">
        <v>598</v>
      </c>
      <c r="J40" s="35">
        <v>614</v>
      </c>
      <c r="K40" s="35">
        <v>580</v>
      </c>
      <c r="L40" s="55">
        <v>682</v>
      </c>
      <c r="M40" s="99"/>
      <c r="N40" s="34">
        <v>665</v>
      </c>
      <c r="O40" s="35">
        <v>614</v>
      </c>
      <c r="P40" s="35">
        <v>602</v>
      </c>
      <c r="Q40" s="35">
        <v>572</v>
      </c>
      <c r="R40" s="35">
        <v>545</v>
      </c>
      <c r="S40" s="35">
        <v>867</v>
      </c>
      <c r="T40" s="55">
        <v>840</v>
      </c>
      <c r="U40" s="99"/>
    </row>
    <row r="41" spans="2:21" x14ac:dyDescent="0.2">
      <c r="B41" s="22" t="s">
        <v>5</v>
      </c>
      <c r="C41" s="18" t="s">
        <v>33</v>
      </c>
      <c r="D41" s="94" t="s">
        <v>99</v>
      </c>
      <c r="E41" s="107"/>
      <c r="F41" s="34">
        <v>776</v>
      </c>
      <c r="G41" s="35">
        <v>747</v>
      </c>
      <c r="H41" s="35">
        <v>733</v>
      </c>
      <c r="I41" s="35">
        <v>665</v>
      </c>
      <c r="J41" s="35">
        <v>679</v>
      </c>
      <c r="K41" s="35">
        <v>1059</v>
      </c>
      <c r="L41" s="55">
        <v>1002</v>
      </c>
      <c r="M41" s="99"/>
      <c r="N41" s="34">
        <v>750</v>
      </c>
      <c r="O41" s="35">
        <v>675</v>
      </c>
      <c r="P41" s="35">
        <v>628</v>
      </c>
      <c r="Q41" s="35">
        <v>632</v>
      </c>
      <c r="R41" s="35">
        <v>668</v>
      </c>
      <c r="S41" s="35">
        <v>1203</v>
      </c>
      <c r="T41" s="55">
        <v>991</v>
      </c>
      <c r="U41" s="99"/>
    </row>
    <row r="42" spans="2:21" x14ac:dyDescent="0.2">
      <c r="B42" s="19" t="s">
        <v>5</v>
      </c>
      <c r="C42" s="20" t="s">
        <v>16</v>
      </c>
      <c r="D42" s="96" t="s">
        <v>142</v>
      </c>
      <c r="E42" s="107"/>
      <c r="F42" s="36">
        <v>311</v>
      </c>
      <c r="G42" s="37">
        <v>343</v>
      </c>
      <c r="H42" s="37">
        <v>296</v>
      </c>
      <c r="I42" s="37">
        <v>327</v>
      </c>
      <c r="J42" s="37">
        <v>359</v>
      </c>
      <c r="K42" s="37">
        <v>341</v>
      </c>
      <c r="L42" s="56">
        <v>327</v>
      </c>
      <c r="M42" s="99"/>
      <c r="N42" s="36">
        <v>367</v>
      </c>
      <c r="O42" s="37">
        <v>333</v>
      </c>
      <c r="P42" s="37">
        <v>303</v>
      </c>
      <c r="Q42" s="37">
        <v>299</v>
      </c>
      <c r="R42" s="37">
        <v>305</v>
      </c>
      <c r="S42" s="37">
        <v>371</v>
      </c>
      <c r="T42" s="56">
        <v>378</v>
      </c>
      <c r="U42" s="99"/>
    </row>
    <row r="43" spans="2:21" x14ac:dyDescent="0.2">
      <c r="B43" s="17" t="s">
        <v>6</v>
      </c>
      <c r="C43" s="21" t="s">
        <v>21</v>
      </c>
      <c r="D43" s="93" t="s">
        <v>100</v>
      </c>
      <c r="E43" s="107"/>
      <c r="F43" s="41">
        <v>196</v>
      </c>
      <c r="G43" s="42">
        <v>156</v>
      </c>
      <c r="H43" s="42">
        <v>136</v>
      </c>
      <c r="I43" s="42">
        <v>147</v>
      </c>
      <c r="J43" s="42">
        <v>174</v>
      </c>
      <c r="K43" s="42">
        <v>277</v>
      </c>
      <c r="L43" s="58">
        <v>262</v>
      </c>
      <c r="M43" s="99"/>
      <c r="N43" s="41">
        <v>182</v>
      </c>
      <c r="O43" s="42">
        <v>192</v>
      </c>
      <c r="P43" s="42">
        <v>173</v>
      </c>
      <c r="Q43" s="42">
        <v>171</v>
      </c>
      <c r="R43" s="42">
        <v>157</v>
      </c>
      <c r="S43" s="42">
        <v>257</v>
      </c>
      <c r="T43" s="58">
        <v>251</v>
      </c>
      <c r="U43" s="99"/>
    </row>
    <row r="44" spans="2:21" x14ac:dyDescent="0.2">
      <c r="B44" s="22" t="s">
        <v>6</v>
      </c>
      <c r="C44" s="18" t="s">
        <v>31</v>
      </c>
      <c r="D44" s="94" t="s">
        <v>101</v>
      </c>
      <c r="E44" s="107"/>
      <c r="F44" s="34">
        <v>383</v>
      </c>
      <c r="G44" s="35">
        <v>374</v>
      </c>
      <c r="H44" s="35">
        <v>302</v>
      </c>
      <c r="I44" s="35">
        <v>335</v>
      </c>
      <c r="J44" s="35">
        <v>355</v>
      </c>
      <c r="K44" s="35">
        <v>837</v>
      </c>
      <c r="L44" s="55">
        <v>679</v>
      </c>
      <c r="M44" s="99"/>
      <c r="N44" s="34">
        <v>369</v>
      </c>
      <c r="O44" s="35">
        <v>354</v>
      </c>
      <c r="P44" s="35">
        <v>328</v>
      </c>
      <c r="Q44" s="35">
        <v>334</v>
      </c>
      <c r="R44" s="35">
        <v>370</v>
      </c>
      <c r="S44" s="35">
        <v>857</v>
      </c>
      <c r="T44" s="55">
        <v>721</v>
      </c>
      <c r="U44" s="99"/>
    </row>
    <row r="45" spans="2:21" x14ac:dyDescent="0.2">
      <c r="B45" s="22" t="s">
        <v>6</v>
      </c>
      <c r="C45" s="18" t="s">
        <v>38</v>
      </c>
      <c r="D45" s="94" t="s">
        <v>102</v>
      </c>
      <c r="E45" s="107"/>
      <c r="F45" s="34">
        <v>1210</v>
      </c>
      <c r="G45" s="35">
        <v>1160</v>
      </c>
      <c r="H45" s="35">
        <v>1158</v>
      </c>
      <c r="I45" s="35">
        <v>1087</v>
      </c>
      <c r="J45" s="35">
        <v>1119</v>
      </c>
      <c r="K45" s="35">
        <v>2088</v>
      </c>
      <c r="L45" s="55">
        <v>1950</v>
      </c>
      <c r="M45" s="99"/>
      <c r="N45" s="34">
        <v>1145</v>
      </c>
      <c r="O45" s="35">
        <v>1171</v>
      </c>
      <c r="P45" s="35">
        <v>1003</v>
      </c>
      <c r="Q45" s="35">
        <v>1028</v>
      </c>
      <c r="R45" s="35">
        <v>977</v>
      </c>
      <c r="S45" s="35">
        <v>2040</v>
      </c>
      <c r="T45" s="55">
        <v>1997</v>
      </c>
      <c r="U45" s="99"/>
    </row>
    <row r="46" spans="2:21" x14ac:dyDescent="0.2">
      <c r="B46" s="17" t="s">
        <v>6</v>
      </c>
      <c r="C46" s="21" t="s">
        <v>10</v>
      </c>
      <c r="D46" s="93" t="s">
        <v>103</v>
      </c>
      <c r="E46" s="107"/>
      <c r="F46" s="41">
        <v>285</v>
      </c>
      <c r="G46" s="42">
        <v>325</v>
      </c>
      <c r="H46" s="42">
        <v>269</v>
      </c>
      <c r="I46" s="42">
        <v>299</v>
      </c>
      <c r="J46" s="42">
        <v>287</v>
      </c>
      <c r="K46" s="42">
        <v>526</v>
      </c>
      <c r="L46" s="58">
        <v>523</v>
      </c>
      <c r="M46" s="99"/>
      <c r="N46" s="41">
        <v>314</v>
      </c>
      <c r="O46" s="42">
        <v>243</v>
      </c>
      <c r="P46" s="42">
        <v>286</v>
      </c>
      <c r="Q46" s="42">
        <v>244</v>
      </c>
      <c r="R46" s="42">
        <v>254</v>
      </c>
      <c r="S46" s="42">
        <v>523</v>
      </c>
      <c r="T46" s="58">
        <v>559</v>
      </c>
      <c r="U46" s="99"/>
    </row>
    <row r="47" spans="2:21" x14ac:dyDescent="0.2">
      <c r="B47" s="22" t="s">
        <v>6</v>
      </c>
      <c r="C47" s="18" t="s">
        <v>9</v>
      </c>
      <c r="D47" s="94" t="s">
        <v>104</v>
      </c>
      <c r="E47" s="107"/>
      <c r="F47" s="34">
        <v>489</v>
      </c>
      <c r="G47" s="35">
        <v>546</v>
      </c>
      <c r="H47" s="35">
        <v>479</v>
      </c>
      <c r="I47" s="35">
        <v>488</v>
      </c>
      <c r="J47" s="35">
        <v>462</v>
      </c>
      <c r="K47" s="35">
        <v>1025</v>
      </c>
      <c r="L47" s="55">
        <v>938</v>
      </c>
      <c r="M47" s="99"/>
      <c r="N47" s="34">
        <v>508</v>
      </c>
      <c r="O47" s="35">
        <v>474</v>
      </c>
      <c r="P47" s="35">
        <v>480</v>
      </c>
      <c r="Q47" s="35">
        <v>500</v>
      </c>
      <c r="R47" s="35">
        <v>430</v>
      </c>
      <c r="S47" s="35">
        <v>975</v>
      </c>
      <c r="T47" s="55">
        <v>998</v>
      </c>
      <c r="U47" s="99"/>
    </row>
    <row r="48" spans="2:21" x14ac:dyDescent="0.2">
      <c r="B48" s="22" t="s">
        <v>6</v>
      </c>
      <c r="C48" s="18" t="s">
        <v>105</v>
      </c>
      <c r="D48" s="94" t="s">
        <v>106</v>
      </c>
      <c r="E48" s="107"/>
      <c r="F48" s="34">
        <v>1974</v>
      </c>
      <c r="G48" s="35">
        <v>1869</v>
      </c>
      <c r="H48" s="35">
        <v>1811</v>
      </c>
      <c r="I48" s="35">
        <v>1677</v>
      </c>
      <c r="J48" s="35">
        <v>1769</v>
      </c>
      <c r="K48" s="35">
        <v>4042</v>
      </c>
      <c r="L48" s="55">
        <v>3484</v>
      </c>
      <c r="M48" s="99"/>
      <c r="N48" s="34" t="s">
        <v>155</v>
      </c>
      <c r="O48" s="35" t="s">
        <v>155</v>
      </c>
      <c r="P48" s="35" t="s">
        <v>155</v>
      </c>
      <c r="Q48" s="35" t="s">
        <v>155</v>
      </c>
      <c r="R48" s="35" t="s">
        <v>155</v>
      </c>
      <c r="S48" s="35" t="s">
        <v>155</v>
      </c>
      <c r="T48" s="55" t="s">
        <v>155</v>
      </c>
      <c r="U48" s="99"/>
    </row>
    <row r="49" spans="2:22" x14ac:dyDescent="0.2">
      <c r="B49" s="22" t="s">
        <v>6</v>
      </c>
      <c r="C49" s="18" t="s">
        <v>107</v>
      </c>
      <c r="D49" s="94" t="s">
        <v>108</v>
      </c>
      <c r="E49" s="107"/>
      <c r="F49" s="34">
        <v>385</v>
      </c>
      <c r="G49" s="35">
        <v>355</v>
      </c>
      <c r="H49" s="35">
        <v>322</v>
      </c>
      <c r="I49" s="35">
        <v>372</v>
      </c>
      <c r="J49" s="35">
        <v>340</v>
      </c>
      <c r="K49" s="35">
        <v>595</v>
      </c>
      <c r="L49" s="55">
        <v>513</v>
      </c>
      <c r="M49" s="99"/>
      <c r="N49" s="34">
        <v>376</v>
      </c>
      <c r="O49" s="35">
        <v>312</v>
      </c>
      <c r="P49" s="35">
        <v>311</v>
      </c>
      <c r="Q49" s="35">
        <v>333</v>
      </c>
      <c r="R49" s="35">
        <v>369</v>
      </c>
      <c r="S49" s="35">
        <v>882</v>
      </c>
      <c r="T49" s="55">
        <v>774</v>
      </c>
      <c r="U49" s="99"/>
    </row>
    <row r="50" spans="2:22" x14ac:dyDescent="0.2">
      <c r="B50" s="22" t="s">
        <v>6</v>
      </c>
      <c r="C50" s="18" t="s">
        <v>15</v>
      </c>
      <c r="D50" s="98" t="s">
        <v>109</v>
      </c>
      <c r="E50" s="107"/>
      <c r="F50" s="34">
        <v>533</v>
      </c>
      <c r="G50" s="35">
        <v>422</v>
      </c>
      <c r="H50" s="35">
        <v>383</v>
      </c>
      <c r="I50" s="35">
        <v>360</v>
      </c>
      <c r="J50" s="35">
        <v>321</v>
      </c>
      <c r="K50" s="35">
        <v>808</v>
      </c>
      <c r="L50" s="55">
        <v>690</v>
      </c>
      <c r="M50" s="99"/>
      <c r="N50" s="34" t="s">
        <v>155</v>
      </c>
      <c r="O50" s="35" t="s">
        <v>155</v>
      </c>
      <c r="P50" s="35" t="s">
        <v>155</v>
      </c>
      <c r="Q50" s="35" t="s">
        <v>155</v>
      </c>
      <c r="R50" s="35" t="s">
        <v>155</v>
      </c>
      <c r="S50" s="35" t="s">
        <v>155</v>
      </c>
      <c r="T50" s="55" t="s">
        <v>155</v>
      </c>
      <c r="U50" s="99"/>
    </row>
    <row r="51" spans="2:22" x14ac:dyDescent="0.2">
      <c r="B51" s="22" t="s">
        <v>6</v>
      </c>
      <c r="C51" s="18" t="s">
        <v>7</v>
      </c>
      <c r="D51" s="94" t="s">
        <v>143</v>
      </c>
      <c r="E51" s="107"/>
      <c r="F51" s="34">
        <v>300</v>
      </c>
      <c r="G51" s="35">
        <v>272</v>
      </c>
      <c r="H51" s="35">
        <v>246</v>
      </c>
      <c r="I51" s="35">
        <v>254</v>
      </c>
      <c r="J51" s="35">
        <v>249</v>
      </c>
      <c r="K51" s="35">
        <v>693</v>
      </c>
      <c r="L51" s="55">
        <v>573</v>
      </c>
      <c r="M51" s="99"/>
      <c r="N51" s="34">
        <v>298</v>
      </c>
      <c r="O51" s="35">
        <v>283</v>
      </c>
      <c r="P51" s="35">
        <v>272</v>
      </c>
      <c r="Q51" s="35">
        <v>235</v>
      </c>
      <c r="R51" s="35">
        <v>266</v>
      </c>
      <c r="S51" s="35">
        <v>619</v>
      </c>
      <c r="T51" s="55">
        <v>631</v>
      </c>
      <c r="U51" s="99"/>
    </row>
    <row r="52" spans="2:22" x14ac:dyDescent="0.2">
      <c r="B52" s="22" t="s">
        <v>6</v>
      </c>
      <c r="C52" s="18" t="s">
        <v>8</v>
      </c>
      <c r="D52" s="94" t="s">
        <v>144</v>
      </c>
      <c r="E52" s="107"/>
      <c r="F52" s="34">
        <v>649</v>
      </c>
      <c r="G52" s="35">
        <v>588</v>
      </c>
      <c r="H52" s="35">
        <v>575</v>
      </c>
      <c r="I52" s="35">
        <v>498</v>
      </c>
      <c r="J52" s="35">
        <v>567</v>
      </c>
      <c r="K52" s="35">
        <v>1274</v>
      </c>
      <c r="L52" s="55">
        <v>1229</v>
      </c>
      <c r="M52" s="99"/>
      <c r="N52" s="34">
        <v>654</v>
      </c>
      <c r="O52" s="35">
        <v>571</v>
      </c>
      <c r="P52" s="35">
        <v>595</v>
      </c>
      <c r="Q52" s="35">
        <v>485</v>
      </c>
      <c r="R52" s="35">
        <v>558</v>
      </c>
      <c r="S52" s="35">
        <v>1361</v>
      </c>
      <c r="T52" s="55">
        <v>1181</v>
      </c>
      <c r="U52" s="99"/>
    </row>
    <row r="53" spans="2:22" x14ac:dyDescent="0.2">
      <c r="B53" s="22" t="s">
        <v>6</v>
      </c>
      <c r="C53" s="18" t="s">
        <v>17</v>
      </c>
      <c r="D53" s="94" t="s">
        <v>145</v>
      </c>
      <c r="E53" s="107"/>
      <c r="F53" s="34">
        <v>317</v>
      </c>
      <c r="G53" s="35">
        <v>302</v>
      </c>
      <c r="H53" s="35">
        <v>294</v>
      </c>
      <c r="I53" s="35">
        <v>269</v>
      </c>
      <c r="J53" s="35">
        <v>281</v>
      </c>
      <c r="K53" s="35">
        <v>747</v>
      </c>
      <c r="L53" s="55">
        <v>655</v>
      </c>
      <c r="M53" s="99"/>
      <c r="N53" s="34">
        <v>305</v>
      </c>
      <c r="O53" s="35">
        <v>257</v>
      </c>
      <c r="P53" s="35">
        <v>272</v>
      </c>
      <c r="Q53" s="35">
        <v>272</v>
      </c>
      <c r="R53" s="35">
        <v>285</v>
      </c>
      <c r="S53" s="35">
        <v>676</v>
      </c>
      <c r="T53" s="55">
        <v>634</v>
      </c>
      <c r="U53" s="99"/>
    </row>
    <row r="54" spans="2:22" x14ac:dyDescent="0.2">
      <c r="B54" s="22" t="s">
        <v>6</v>
      </c>
      <c r="C54" s="18" t="s">
        <v>32</v>
      </c>
      <c r="D54" s="94" t="s">
        <v>110</v>
      </c>
      <c r="E54" s="107"/>
      <c r="F54" s="34">
        <v>278</v>
      </c>
      <c r="G54" s="35">
        <v>258</v>
      </c>
      <c r="H54" s="35">
        <v>271</v>
      </c>
      <c r="I54" s="35">
        <v>276</v>
      </c>
      <c r="J54" s="35">
        <v>270</v>
      </c>
      <c r="K54" s="35">
        <v>693</v>
      </c>
      <c r="L54" s="55">
        <v>612</v>
      </c>
      <c r="M54" s="99"/>
      <c r="N54" s="34">
        <v>286</v>
      </c>
      <c r="O54" s="35">
        <v>229</v>
      </c>
      <c r="P54" s="35">
        <v>232</v>
      </c>
      <c r="Q54" s="35">
        <v>217</v>
      </c>
      <c r="R54" s="35">
        <v>250</v>
      </c>
      <c r="S54" s="35">
        <v>710</v>
      </c>
      <c r="T54" s="55">
        <v>599</v>
      </c>
      <c r="U54" s="99"/>
    </row>
    <row r="55" spans="2:22" x14ac:dyDescent="0.2">
      <c r="B55" s="22" t="s">
        <v>6</v>
      </c>
      <c r="C55" s="18" t="s">
        <v>12</v>
      </c>
      <c r="D55" s="94" t="s">
        <v>111</v>
      </c>
      <c r="E55" s="107"/>
      <c r="F55" s="34">
        <v>296</v>
      </c>
      <c r="G55" s="35">
        <v>256</v>
      </c>
      <c r="H55" s="35">
        <v>252</v>
      </c>
      <c r="I55" s="35">
        <v>212</v>
      </c>
      <c r="J55" s="35">
        <v>199</v>
      </c>
      <c r="K55" s="35">
        <v>562</v>
      </c>
      <c r="L55" s="55">
        <v>524</v>
      </c>
      <c r="M55" s="99"/>
      <c r="N55" s="34" t="s">
        <v>155</v>
      </c>
      <c r="O55" s="35" t="s">
        <v>155</v>
      </c>
      <c r="P55" s="35" t="s">
        <v>155</v>
      </c>
      <c r="Q55" s="35">
        <v>182</v>
      </c>
      <c r="R55" s="35">
        <v>220</v>
      </c>
      <c r="S55" s="35">
        <v>662</v>
      </c>
      <c r="T55" s="55">
        <v>528</v>
      </c>
      <c r="U55" s="99"/>
    </row>
    <row r="56" spans="2:22" ht="13.5" thickBot="1" x14ac:dyDescent="0.25">
      <c r="B56" s="22" t="s">
        <v>6</v>
      </c>
      <c r="C56" s="18" t="s">
        <v>14</v>
      </c>
      <c r="D56" s="94" t="s">
        <v>112</v>
      </c>
      <c r="E56" s="107"/>
      <c r="F56" s="45">
        <v>648</v>
      </c>
      <c r="G56" s="46">
        <v>597</v>
      </c>
      <c r="H56" s="46">
        <v>584</v>
      </c>
      <c r="I56" s="46">
        <v>597</v>
      </c>
      <c r="J56" s="46">
        <v>552</v>
      </c>
      <c r="K56" s="46">
        <v>1393</v>
      </c>
      <c r="L56" s="60">
        <v>1309</v>
      </c>
      <c r="M56" s="99"/>
      <c r="N56" s="45">
        <v>581</v>
      </c>
      <c r="O56" s="46">
        <v>513</v>
      </c>
      <c r="P56" s="46">
        <v>520</v>
      </c>
      <c r="Q56" s="46">
        <v>525</v>
      </c>
      <c r="R56" s="46">
        <v>557</v>
      </c>
      <c r="S56" s="46">
        <v>1385</v>
      </c>
      <c r="T56" s="60">
        <v>1349</v>
      </c>
      <c r="U56" s="99"/>
    </row>
    <row r="57" spans="2:22" x14ac:dyDescent="0.2">
      <c r="B57" s="64" t="s">
        <v>3</v>
      </c>
      <c r="C57" s="65"/>
      <c r="D57" s="66" t="s">
        <v>41</v>
      </c>
      <c r="E57" s="14"/>
      <c r="F57" s="77">
        <f t="shared" ref="F57:L60" si="8">SUMIF($B$17:$B$56,$B57,F$17:F$56)</f>
        <v>5623</v>
      </c>
      <c r="G57" s="78">
        <f t="shared" si="8"/>
        <v>5121</v>
      </c>
      <c r="H57" s="78">
        <f t="shared" si="8"/>
        <v>5276</v>
      </c>
      <c r="I57" s="78">
        <f t="shared" si="8"/>
        <v>4873</v>
      </c>
      <c r="J57" s="78">
        <f t="shared" si="8"/>
        <v>4868</v>
      </c>
      <c r="K57" s="78">
        <f t="shared" si="8"/>
        <v>9816</v>
      </c>
      <c r="L57" s="79">
        <f t="shared" si="8"/>
        <v>9249</v>
      </c>
      <c r="M57" s="101"/>
      <c r="N57" s="77">
        <f t="shared" ref="N57:T60" si="9">SUMIF($B$17:$B$56,$B57,N$17:N$56)</f>
        <v>8633</v>
      </c>
      <c r="O57" s="78">
        <f t="shared" si="9"/>
        <v>7811</v>
      </c>
      <c r="P57" s="78">
        <f t="shared" si="9"/>
        <v>7748</v>
      </c>
      <c r="Q57" s="78">
        <f t="shared" si="9"/>
        <v>7720</v>
      </c>
      <c r="R57" s="78">
        <f t="shared" si="9"/>
        <v>8038</v>
      </c>
      <c r="S57" s="78">
        <f t="shared" si="9"/>
        <v>16622</v>
      </c>
      <c r="T57" s="79">
        <f t="shared" si="9"/>
        <v>14914</v>
      </c>
      <c r="U57" s="52"/>
      <c r="V57" s="11"/>
    </row>
    <row r="58" spans="2:22" x14ac:dyDescent="0.2">
      <c r="B58" s="67" t="s">
        <v>4</v>
      </c>
      <c r="C58" s="18"/>
      <c r="D58" s="68" t="s">
        <v>42</v>
      </c>
      <c r="E58" s="14"/>
      <c r="F58" s="80">
        <f t="shared" si="8"/>
        <v>9391</v>
      </c>
      <c r="G58" s="81">
        <f t="shared" si="8"/>
        <v>8385</v>
      </c>
      <c r="H58" s="81">
        <f t="shared" si="8"/>
        <v>8723</v>
      </c>
      <c r="I58" s="81">
        <f t="shared" si="8"/>
        <v>8477</v>
      </c>
      <c r="J58" s="81">
        <f t="shared" si="8"/>
        <v>8304</v>
      </c>
      <c r="K58" s="81">
        <f t="shared" si="8"/>
        <v>17168</v>
      </c>
      <c r="L58" s="82">
        <f t="shared" si="8"/>
        <v>16092</v>
      </c>
      <c r="M58" s="101"/>
      <c r="N58" s="80">
        <f t="shared" si="9"/>
        <v>9278</v>
      </c>
      <c r="O58" s="81">
        <f t="shared" si="9"/>
        <v>8348</v>
      </c>
      <c r="P58" s="81">
        <f t="shared" si="9"/>
        <v>8414</v>
      </c>
      <c r="Q58" s="81">
        <f t="shared" si="9"/>
        <v>7959</v>
      </c>
      <c r="R58" s="81">
        <f t="shared" si="9"/>
        <v>8209</v>
      </c>
      <c r="S58" s="81">
        <f t="shared" si="9"/>
        <v>17899</v>
      </c>
      <c r="T58" s="82">
        <f t="shared" si="9"/>
        <v>16765</v>
      </c>
      <c r="U58" s="52"/>
      <c r="V58" s="11"/>
    </row>
    <row r="59" spans="2:22" x14ac:dyDescent="0.2">
      <c r="B59" s="67" t="s">
        <v>5</v>
      </c>
      <c r="C59" s="18"/>
      <c r="D59" s="68" t="s">
        <v>43</v>
      </c>
      <c r="E59" s="14"/>
      <c r="F59" s="80">
        <f t="shared" si="8"/>
        <v>4122</v>
      </c>
      <c r="G59" s="81">
        <f t="shared" si="8"/>
        <v>4230</v>
      </c>
      <c r="H59" s="81">
        <f t="shared" si="8"/>
        <v>3892</v>
      </c>
      <c r="I59" s="81">
        <f t="shared" si="8"/>
        <v>3753</v>
      </c>
      <c r="J59" s="81">
        <f t="shared" si="8"/>
        <v>3813</v>
      </c>
      <c r="K59" s="81">
        <f t="shared" si="8"/>
        <v>5436</v>
      </c>
      <c r="L59" s="82">
        <f t="shared" si="8"/>
        <v>5217</v>
      </c>
      <c r="M59" s="101"/>
      <c r="N59" s="80">
        <f t="shared" si="9"/>
        <v>3956</v>
      </c>
      <c r="O59" s="81">
        <f t="shared" si="9"/>
        <v>3700</v>
      </c>
      <c r="P59" s="81">
        <f t="shared" si="9"/>
        <v>3634</v>
      </c>
      <c r="Q59" s="81">
        <f t="shared" si="9"/>
        <v>3427</v>
      </c>
      <c r="R59" s="81">
        <f t="shared" si="9"/>
        <v>3628</v>
      </c>
      <c r="S59" s="81">
        <f t="shared" si="9"/>
        <v>5956</v>
      </c>
      <c r="T59" s="82">
        <f t="shared" si="9"/>
        <v>5623</v>
      </c>
      <c r="U59" s="52"/>
      <c r="V59" s="11"/>
    </row>
    <row r="60" spans="2:22" ht="13.5" thickBot="1" x14ac:dyDescent="0.25">
      <c r="B60" s="69" t="s">
        <v>6</v>
      </c>
      <c r="C60" s="26"/>
      <c r="D60" s="70" t="s">
        <v>44</v>
      </c>
      <c r="E60" s="14"/>
      <c r="F60" s="83">
        <f t="shared" si="8"/>
        <v>7943</v>
      </c>
      <c r="G60" s="84">
        <f t="shared" si="8"/>
        <v>7480</v>
      </c>
      <c r="H60" s="84">
        <f t="shared" si="8"/>
        <v>7082</v>
      </c>
      <c r="I60" s="84">
        <f t="shared" si="8"/>
        <v>6871</v>
      </c>
      <c r="J60" s="84">
        <f t="shared" si="8"/>
        <v>6945</v>
      </c>
      <c r="K60" s="84">
        <f t="shared" si="8"/>
        <v>15560</v>
      </c>
      <c r="L60" s="85">
        <f t="shared" si="8"/>
        <v>13941</v>
      </c>
      <c r="M60" s="101"/>
      <c r="N60" s="83">
        <f t="shared" si="9"/>
        <v>5018</v>
      </c>
      <c r="O60" s="84">
        <f t="shared" si="9"/>
        <v>4599</v>
      </c>
      <c r="P60" s="84">
        <f t="shared" si="9"/>
        <v>4472</v>
      </c>
      <c r="Q60" s="84">
        <f t="shared" si="9"/>
        <v>4526</v>
      </c>
      <c r="R60" s="84">
        <f t="shared" si="9"/>
        <v>4693</v>
      </c>
      <c r="S60" s="84">
        <f t="shared" si="9"/>
        <v>10947</v>
      </c>
      <c r="T60" s="85">
        <f t="shared" si="9"/>
        <v>10222</v>
      </c>
      <c r="U60" s="52"/>
      <c r="V60" s="11"/>
    </row>
    <row r="61" spans="2:22" x14ac:dyDescent="0.2">
      <c r="B61" s="1" t="s">
        <v>69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2" x14ac:dyDescent="0.2">
      <c r="M62" s="103"/>
      <c r="U62" s="103"/>
    </row>
    <row r="63" spans="2:22" x14ac:dyDescent="0.2">
      <c r="B63" s="71" t="s">
        <v>121</v>
      </c>
      <c r="C63" s="7"/>
      <c r="D63" s="7"/>
      <c r="E63" s="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2" x14ac:dyDescent="0.2">
      <c r="B64" s="103" t="s">
        <v>122</v>
      </c>
      <c r="C64" s="7"/>
      <c r="D64" s="7"/>
      <c r="E64" s="1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</sheetData>
  <mergeCells count="5">
    <mergeCell ref="B13:B14"/>
    <mergeCell ref="C13:C14"/>
    <mergeCell ref="D13:D14"/>
    <mergeCell ref="N13:T13"/>
    <mergeCell ref="F13:L13"/>
  </mergeCells>
  <phoneticPr fontId="0" type="noConversion"/>
  <hyperlinks>
    <hyperlink ref="B64" r:id="rId1"/>
  </hyperlinks>
  <pageMargins left="0.25" right="0.25" top="0.75" bottom="0.75" header="0.3" footer="0.3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zoomScale="80" zoomScaleNormal="80" workbookViewId="0">
      <pane xSplit="4" ySplit="16" topLeftCell="E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1" customWidth="1"/>
    <col min="6" max="12" width="9.28515625" style="1" customWidth="1" outlineLevel="1"/>
    <col min="13" max="13" width="2.28515625" style="1" customWidth="1"/>
    <col min="14" max="20" width="9.28515625" style="1" customWidth="1" outlineLevel="1"/>
    <col min="21" max="21" width="2.28515625" style="1" customWidth="1"/>
    <col min="22" max="16384" width="9.140625" style="1"/>
  </cols>
  <sheetData>
    <row r="1" spans="1:21" s="7" customFormat="1" x14ac:dyDescent="0.2">
      <c r="E1" s="14"/>
    </row>
    <row r="2" spans="1:21" s="7" customFormat="1" ht="15" x14ac:dyDescent="0.2">
      <c r="B2" s="2" t="s">
        <v>46</v>
      </c>
      <c r="C2" s="9" t="s">
        <v>78</v>
      </c>
      <c r="D2" s="28"/>
      <c r="E2" s="104"/>
      <c r="H2" s="62"/>
      <c r="J2" s="62"/>
      <c r="M2" s="28"/>
      <c r="P2" s="62"/>
      <c r="R2" s="62"/>
      <c r="U2" s="28"/>
    </row>
    <row r="3" spans="1:21" s="7" customFormat="1" ht="12.75" customHeight="1" x14ac:dyDescent="0.2">
      <c r="B3" s="63" t="s">
        <v>47</v>
      </c>
      <c r="C3" s="6" t="s">
        <v>126</v>
      </c>
      <c r="D3" s="6"/>
      <c r="E3" s="105"/>
      <c r="M3" s="6"/>
      <c r="U3" s="6"/>
    </row>
    <row r="4" spans="1:21" s="7" customFormat="1" x14ac:dyDescent="0.2">
      <c r="B4" s="63"/>
      <c r="C4" s="6"/>
      <c r="D4" s="6"/>
      <c r="E4" s="105"/>
      <c r="M4" s="6"/>
      <c r="U4" s="6"/>
    </row>
    <row r="5" spans="1:21" s="7" customFormat="1" ht="15" x14ac:dyDescent="0.2">
      <c r="B5" s="63" t="s">
        <v>48</v>
      </c>
      <c r="C5" s="10" t="str">
        <f>'Answered in 60'!C5</f>
        <v>20 November 2017 to 3 December 2017</v>
      </c>
      <c r="D5" s="29"/>
      <c r="E5" s="106"/>
      <c r="K5" s="14"/>
      <c r="M5" s="29"/>
      <c r="S5" s="14"/>
      <c r="U5" s="29"/>
    </row>
    <row r="6" spans="1:21" s="7" customFormat="1" x14ac:dyDescent="0.2">
      <c r="B6" s="63" t="s">
        <v>49</v>
      </c>
      <c r="C6" s="8" t="str">
        <f>'Answered in 60'!C6</f>
        <v>NHS 111 weekly situation report</v>
      </c>
      <c r="E6" s="14"/>
      <c r="K6" s="14"/>
      <c r="S6" s="14"/>
    </row>
    <row r="7" spans="1:21" s="7" customFormat="1" x14ac:dyDescent="0.2">
      <c r="B7" s="63" t="s">
        <v>50</v>
      </c>
      <c r="C7" s="8" t="str">
        <f>'Answered in 60'!C7</f>
        <v>Provider</v>
      </c>
      <c r="E7" s="14"/>
      <c r="K7" s="14"/>
      <c r="S7" s="14"/>
    </row>
    <row r="8" spans="1:21" s="7" customFormat="1" x14ac:dyDescent="0.2">
      <c r="B8" s="63" t="s">
        <v>51</v>
      </c>
      <c r="C8" s="8" t="str">
        <f>'Answered in 60'!C8</f>
        <v>7 December 2017</v>
      </c>
      <c r="E8" s="14"/>
      <c r="K8" s="14"/>
      <c r="S8" s="14"/>
    </row>
    <row r="9" spans="1:21" s="7" customFormat="1" x14ac:dyDescent="0.2">
      <c r="B9" s="63" t="s">
        <v>52</v>
      </c>
      <c r="C9" s="8" t="str">
        <f>'Answered in 60'!C9</f>
        <v>-</v>
      </c>
      <c r="E9" s="14"/>
      <c r="K9" s="14"/>
      <c r="S9" s="14"/>
    </row>
    <row r="10" spans="1:21" s="7" customFormat="1" x14ac:dyDescent="0.2">
      <c r="B10" s="63" t="s">
        <v>53</v>
      </c>
      <c r="C10" s="8" t="str">
        <f>'Answered in 60'!C10</f>
        <v>Published - Provisional</v>
      </c>
      <c r="E10" s="14"/>
      <c r="K10" s="14"/>
      <c r="S10" s="14"/>
    </row>
    <row r="11" spans="1:21" s="7" customFormat="1" x14ac:dyDescent="0.2">
      <c r="B11" s="63" t="s">
        <v>54</v>
      </c>
      <c r="C11" s="8" t="str">
        <f>'Answered in 60'!C11</f>
        <v>Ian Kay - i.kay@nhs.net</v>
      </c>
      <c r="E11" s="14"/>
      <c r="F11" s="86">
        <v>4</v>
      </c>
      <c r="G11" s="86">
        <v>5</v>
      </c>
      <c r="H11" s="86">
        <v>6</v>
      </c>
      <c r="I11" s="86">
        <v>7</v>
      </c>
      <c r="J11" s="86">
        <v>8</v>
      </c>
      <c r="K11" s="102">
        <v>9</v>
      </c>
      <c r="L11" s="86">
        <v>10</v>
      </c>
      <c r="M11" s="86"/>
      <c r="N11" s="86">
        <v>4</v>
      </c>
      <c r="O11" s="86">
        <v>5</v>
      </c>
      <c r="P11" s="86">
        <v>6</v>
      </c>
      <c r="Q11" s="86">
        <v>7</v>
      </c>
      <c r="R11" s="86">
        <v>8</v>
      </c>
      <c r="S11" s="102">
        <v>9</v>
      </c>
      <c r="T11" s="86">
        <v>10</v>
      </c>
    </row>
    <row r="12" spans="1:21" s="7" customFormat="1" ht="13.5" thickBot="1" x14ac:dyDescent="0.25">
      <c r="E12" s="14"/>
      <c r="F12" s="86" t="s">
        <v>118</v>
      </c>
      <c r="G12" s="86"/>
      <c r="H12" s="86"/>
      <c r="I12" s="86"/>
      <c r="J12" s="86"/>
      <c r="K12" s="86"/>
      <c r="L12" s="86"/>
      <c r="N12" s="86" t="s">
        <v>118</v>
      </c>
      <c r="O12" s="86"/>
      <c r="P12" s="86"/>
      <c r="Q12" s="86"/>
      <c r="R12" s="86"/>
      <c r="S12" s="86"/>
      <c r="T12" s="86"/>
    </row>
    <row r="13" spans="1:21" ht="13.5" thickBot="1" x14ac:dyDescent="0.25">
      <c r="A13" s="11"/>
      <c r="B13" s="149" t="s">
        <v>0</v>
      </c>
      <c r="C13" s="151" t="s">
        <v>55</v>
      </c>
      <c r="D13" s="153" t="s">
        <v>58</v>
      </c>
      <c r="E13" s="87"/>
      <c r="F13" s="155" t="s">
        <v>123</v>
      </c>
      <c r="G13" s="156"/>
      <c r="H13" s="156"/>
      <c r="I13" s="156"/>
      <c r="J13" s="156"/>
      <c r="K13" s="156"/>
      <c r="L13" s="157"/>
      <c r="M13" s="87"/>
      <c r="N13" s="155" t="s">
        <v>123</v>
      </c>
      <c r="O13" s="156"/>
      <c r="P13" s="156"/>
      <c r="Q13" s="156"/>
      <c r="R13" s="156"/>
      <c r="S13" s="156"/>
      <c r="T13" s="157"/>
      <c r="U13" s="87"/>
    </row>
    <row r="14" spans="1:21" ht="13.5" thickBot="1" x14ac:dyDescent="0.25">
      <c r="A14" s="11"/>
      <c r="B14" s="150"/>
      <c r="C14" s="152"/>
      <c r="D14" s="154"/>
      <c r="E14" s="87"/>
      <c r="F14" s="49">
        <v>43059</v>
      </c>
      <c r="G14" s="50">
        <f>DATE(YEAR(F$14),MONTH(F$14),DAY(F$14)+1)</f>
        <v>43060</v>
      </c>
      <c r="H14" s="50">
        <f t="shared" ref="H14:L14" si="0">DATE(YEAR(G$14),MONTH(G$14),DAY(G$14)+1)</f>
        <v>43061</v>
      </c>
      <c r="I14" s="50">
        <f t="shared" si="0"/>
        <v>43062</v>
      </c>
      <c r="J14" s="50">
        <f t="shared" si="0"/>
        <v>43063</v>
      </c>
      <c r="K14" s="50">
        <f t="shared" si="0"/>
        <v>43064</v>
      </c>
      <c r="L14" s="48">
        <f t="shared" si="0"/>
        <v>43065</v>
      </c>
      <c r="M14" s="87"/>
      <c r="N14" s="49">
        <v>43066</v>
      </c>
      <c r="O14" s="50">
        <f>DATE(YEAR(N$14),MONTH(N$14),DAY(N$14)+1)</f>
        <v>43067</v>
      </c>
      <c r="P14" s="50">
        <f t="shared" ref="P14" si="1">DATE(YEAR(O$14),MONTH(O$14),DAY(O$14)+1)</f>
        <v>43068</v>
      </c>
      <c r="Q14" s="50">
        <f t="shared" ref="Q14" si="2">DATE(YEAR(P$14),MONTH(P$14),DAY(P$14)+1)</f>
        <v>43069</v>
      </c>
      <c r="R14" s="50">
        <f t="shared" ref="R14" si="3">DATE(YEAR(Q$14),MONTH(Q$14),DAY(Q$14)+1)</f>
        <v>43070</v>
      </c>
      <c r="S14" s="50">
        <f t="shared" ref="S14" si="4">DATE(YEAR(R$14),MONTH(R$14),DAY(R$14)+1)</f>
        <v>43071</v>
      </c>
      <c r="T14" s="48">
        <f t="shared" ref="T14" si="5">DATE(YEAR(S$14),MONTH(S$14),DAY(S$14)+1)</f>
        <v>43072</v>
      </c>
      <c r="U14" s="87"/>
    </row>
    <row r="15" spans="1:21" ht="13.5" thickBot="1" x14ac:dyDescent="0.25">
      <c r="A15" s="11"/>
      <c r="B15" s="12" t="s">
        <v>2</v>
      </c>
      <c r="C15" s="13" t="s">
        <v>67</v>
      </c>
      <c r="D15" s="88" t="s">
        <v>1</v>
      </c>
      <c r="E15" s="14"/>
      <c r="F15" s="30">
        <f t="shared" ref="F15:L15" si="6">SUM(F$17:F$56)</f>
        <v>7877</v>
      </c>
      <c r="G15" s="31">
        <f t="shared" si="6"/>
        <v>7403</v>
      </c>
      <c r="H15" s="31">
        <f t="shared" si="6"/>
        <v>7201</v>
      </c>
      <c r="I15" s="31">
        <f t="shared" si="6"/>
        <v>7118</v>
      </c>
      <c r="J15" s="31">
        <f t="shared" si="6"/>
        <v>6763</v>
      </c>
      <c r="K15" s="31">
        <f t="shared" si="6"/>
        <v>12040</v>
      </c>
      <c r="L15" s="51">
        <f t="shared" si="6"/>
        <v>11903</v>
      </c>
      <c r="M15" s="14"/>
      <c r="N15" s="30">
        <f t="shared" ref="N15:T15" si="7">SUM(N$17:N$56)</f>
        <v>7871</v>
      </c>
      <c r="O15" s="31">
        <f t="shared" si="7"/>
        <v>7155</v>
      </c>
      <c r="P15" s="31">
        <f t="shared" si="7"/>
        <v>6929</v>
      </c>
      <c r="Q15" s="31">
        <f t="shared" si="7"/>
        <v>7214</v>
      </c>
      <c r="R15" s="31">
        <f t="shared" si="7"/>
        <v>6825</v>
      </c>
      <c r="S15" s="31">
        <f t="shared" si="7"/>
        <v>12092</v>
      </c>
      <c r="T15" s="51">
        <f t="shared" si="7"/>
        <v>12264</v>
      </c>
      <c r="U15" s="14"/>
    </row>
    <row r="16" spans="1:21" s="11" customFormat="1" ht="13.5" thickBot="1" x14ac:dyDescent="0.25">
      <c r="B16" s="52"/>
      <c r="C16" s="14"/>
      <c r="D16" s="89"/>
      <c r="E16" s="14"/>
      <c r="F16" s="61"/>
      <c r="G16" s="32"/>
      <c r="H16" s="32"/>
      <c r="I16" s="32"/>
      <c r="J16" s="32"/>
      <c r="K16" s="32"/>
      <c r="L16" s="53"/>
      <c r="M16" s="14"/>
      <c r="N16" s="61"/>
      <c r="O16" s="32"/>
      <c r="P16" s="32"/>
      <c r="Q16" s="32"/>
      <c r="R16" s="32"/>
      <c r="S16" s="32"/>
      <c r="T16" s="53"/>
      <c r="U16" s="14"/>
    </row>
    <row r="17" spans="2:21" x14ac:dyDescent="0.2">
      <c r="B17" s="15" t="s">
        <v>3</v>
      </c>
      <c r="C17" s="16" t="s">
        <v>39</v>
      </c>
      <c r="D17" s="90" t="s">
        <v>81</v>
      </c>
      <c r="E17" s="107"/>
      <c r="F17" s="27">
        <v>537</v>
      </c>
      <c r="G17" s="33">
        <v>502</v>
      </c>
      <c r="H17" s="33">
        <v>502</v>
      </c>
      <c r="I17" s="33">
        <v>471</v>
      </c>
      <c r="J17" s="33">
        <v>450</v>
      </c>
      <c r="K17" s="33">
        <v>743</v>
      </c>
      <c r="L17" s="54">
        <v>729</v>
      </c>
      <c r="M17" s="99"/>
      <c r="N17" s="27">
        <v>462</v>
      </c>
      <c r="O17" s="33">
        <v>425</v>
      </c>
      <c r="P17" s="33">
        <v>423</v>
      </c>
      <c r="Q17" s="33">
        <v>435</v>
      </c>
      <c r="R17" s="33">
        <v>425</v>
      </c>
      <c r="S17" s="33">
        <v>766</v>
      </c>
      <c r="T17" s="54">
        <v>718</v>
      </c>
      <c r="U17" s="99"/>
    </row>
    <row r="18" spans="2:21" x14ac:dyDescent="0.2">
      <c r="B18" s="17" t="s">
        <v>3</v>
      </c>
      <c r="C18" s="18" t="s">
        <v>79</v>
      </c>
      <c r="D18" s="91" t="s">
        <v>80</v>
      </c>
      <c r="E18" s="107"/>
      <c r="F18" s="34">
        <v>785</v>
      </c>
      <c r="G18" s="35">
        <v>748</v>
      </c>
      <c r="H18" s="35">
        <v>724</v>
      </c>
      <c r="I18" s="35">
        <v>721</v>
      </c>
      <c r="J18" s="35">
        <v>686</v>
      </c>
      <c r="K18" s="35">
        <v>1295</v>
      </c>
      <c r="L18" s="55">
        <v>1385</v>
      </c>
      <c r="M18" s="99"/>
      <c r="N18" s="34">
        <v>842</v>
      </c>
      <c r="O18" s="35">
        <v>795</v>
      </c>
      <c r="P18" s="35">
        <v>621</v>
      </c>
      <c r="Q18" s="35">
        <v>753</v>
      </c>
      <c r="R18" s="35">
        <v>716</v>
      </c>
      <c r="S18" s="35">
        <v>1193</v>
      </c>
      <c r="T18" s="55">
        <v>1308</v>
      </c>
      <c r="U18" s="99"/>
    </row>
    <row r="19" spans="2:21" x14ac:dyDescent="0.2">
      <c r="B19" s="19" t="s">
        <v>3</v>
      </c>
      <c r="C19" s="20" t="s">
        <v>37</v>
      </c>
      <c r="D19" s="92" t="s">
        <v>134</v>
      </c>
      <c r="E19" s="107"/>
      <c r="F19" s="36" t="s">
        <v>155</v>
      </c>
      <c r="G19" s="37" t="s">
        <v>155</v>
      </c>
      <c r="H19" s="37" t="s">
        <v>155</v>
      </c>
      <c r="I19" s="37" t="s">
        <v>155</v>
      </c>
      <c r="J19" s="37" t="s">
        <v>155</v>
      </c>
      <c r="K19" s="37" t="s">
        <v>155</v>
      </c>
      <c r="L19" s="56" t="s">
        <v>155</v>
      </c>
      <c r="M19" s="99"/>
      <c r="N19" s="36">
        <v>916</v>
      </c>
      <c r="O19" s="37">
        <v>853</v>
      </c>
      <c r="P19" s="37">
        <v>824</v>
      </c>
      <c r="Q19" s="37">
        <v>869</v>
      </c>
      <c r="R19" s="37">
        <v>797</v>
      </c>
      <c r="S19" s="37">
        <v>1303</v>
      </c>
      <c r="T19" s="56">
        <v>1443</v>
      </c>
      <c r="U19" s="99"/>
    </row>
    <row r="20" spans="2:21" x14ac:dyDescent="0.2">
      <c r="B20" s="17" t="s">
        <v>4</v>
      </c>
      <c r="C20" s="21" t="s">
        <v>23</v>
      </c>
      <c r="D20" s="93" t="s">
        <v>82</v>
      </c>
      <c r="E20" s="107"/>
      <c r="F20" s="38">
        <v>63</v>
      </c>
      <c r="G20" s="39">
        <v>59</v>
      </c>
      <c r="H20" s="39">
        <v>74</v>
      </c>
      <c r="I20" s="39">
        <v>48</v>
      </c>
      <c r="J20" s="39">
        <v>46</v>
      </c>
      <c r="K20" s="39">
        <v>80</v>
      </c>
      <c r="L20" s="57">
        <v>83</v>
      </c>
      <c r="M20" s="99"/>
      <c r="N20" s="38">
        <v>67</v>
      </c>
      <c r="O20" s="39">
        <v>73</v>
      </c>
      <c r="P20" s="39">
        <v>62</v>
      </c>
      <c r="Q20" s="39">
        <v>67</v>
      </c>
      <c r="R20" s="39">
        <v>73</v>
      </c>
      <c r="S20" s="39">
        <v>80</v>
      </c>
      <c r="T20" s="57">
        <v>60</v>
      </c>
      <c r="U20" s="99"/>
    </row>
    <row r="21" spans="2:21" x14ac:dyDescent="0.2">
      <c r="B21" s="22" t="s">
        <v>4</v>
      </c>
      <c r="C21" s="18" t="s">
        <v>135</v>
      </c>
      <c r="D21" s="94" t="s">
        <v>136</v>
      </c>
      <c r="E21" s="107"/>
      <c r="F21" s="41">
        <v>99</v>
      </c>
      <c r="G21" s="42">
        <v>120</v>
      </c>
      <c r="H21" s="42">
        <v>99</v>
      </c>
      <c r="I21" s="42">
        <v>92</v>
      </c>
      <c r="J21" s="42">
        <v>87</v>
      </c>
      <c r="K21" s="42">
        <v>133</v>
      </c>
      <c r="L21" s="58">
        <v>179</v>
      </c>
      <c r="M21" s="99"/>
      <c r="N21" s="41">
        <v>106</v>
      </c>
      <c r="O21" s="42">
        <v>91</v>
      </c>
      <c r="P21" s="42">
        <v>106</v>
      </c>
      <c r="Q21" s="42">
        <v>108</v>
      </c>
      <c r="R21" s="42">
        <v>112</v>
      </c>
      <c r="S21" s="42">
        <v>191</v>
      </c>
      <c r="T21" s="58">
        <v>185</v>
      </c>
      <c r="U21" s="99"/>
    </row>
    <row r="22" spans="2:21" x14ac:dyDescent="0.2">
      <c r="B22" s="22" t="s">
        <v>4</v>
      </c>
      <c r="C22" s="18" t="s">
        <v>29</v>
      </c>
      <c r="D22" s="94" t="s">
        <v>83</v>
      </c>
      <c r="E22" s="107"/>
      <c r="F22" s="34">
        <v>204</v>
      </c>
      <c r="G22" s="35">
        <v>182</v>
      </c>
      <c r="H22" s="35">
        <v>234</v>
      </c>
      <c r="I22" s="35">
        <v>201</v>
      </c>
      <c r="J22" s="35">
        <v>177</v>
      </c>
      <c r="K22" s="35">
        <v>332</v>
      </c>
      <c r="L22" s="55">
        <v>305</v>
      </c>
      <c r="M22" s="99"/>
      <c r="N22" s="34">
        <v>229</v>
      </c>
      <c r="O22" s="35">
        <v>243</v>
      </c>
      <c r="P22" s="35">
        <v>205</v>
      </c>
      <c r="Q22" s="35">
        <v>160</v>
      </c>
      <c r="R22" s="35">
        <v>175</v>
      </c>
      <c r="S22" s="35">
        <v>332</v>
      </c>
      <c r="T22" s="55">
        <v>293</v>
      </c>
      <c r="U22" s="99"/>
    </row>
    <row r="23" spans="2:21" x14ac:dyDescent="0.2">
      <c r="B23" s="22" t="s">
        <v>4</v>
      </c>
      <c r="C23" s="18" t="s">
        <v>13</v>
      </c>
      <c r="D23" s="94" t="s">
        <v>137</v>
      </c>
      <c r="E23" s="107"/>
      <c r="F23" s="34">
        <v>240</v>
      </c>
      <c r="G23" s="35">
        <v>214</v>
      </c>
      <c r="H23" s="35">
        <v>219</v>
      </c>
      <c r="I23" s="35">
        <v>178</v>
      </c>
      <c r="J23" s="35">
        <v>176</v>
      </c>
      <c r="K23" s="35">
        <v>306</v>
      </c>
      <c r="L23" s="55">
        <v>337</v>
      </c>
      <c r="M23" s="99"/>
      <c r="N23" s="34">
        <v>242</v>
      </c>
      <c r="O23" s="35">
        <v>208</v>
      </c>
      <c r="P23" s="35">
        <v>215</v>
      </c>
      <c r="Q23" s="35">
        <v>221</v>
      </c>
      <c r="R23" s="35">
        <v>208</v>
      </c>
      <c r="S23" s="35">
        <v>364</v>
      </c>
      <c r="T23" s="55">
        <v>365</v>
      </c>
      <c r="U23" s="99"/>
    </row>
    <row r="24" spans="2:21" x14ac:dyDescent="0.2">
      <c r="B24" s="22" t="s">
        <v>4</v>
      </c>
      <c r="C24" s="18" t="s">
        <v>18</v>
      </c>
      <c r="D24" s="94" t="s">
        <v>84</v>
      </c>
      <c r="E24" s="107"/>
      <c r="F24" s="34">
        <v>161</v>
      </c>
      <c r="G24" s="35">
        <v>159</v>
      </c>
      <c r="H24" s="35">
        <v>133</v>
      </c>
      <c r="I24" s="35">
        <v>146</v>
      </c>
      <c r="J24" s="35">
        <v>134</v>
      </c>
      <c r="K24" s="35">
        <v>296</v>
      </c>
      <c r="L24" s="55">
        <v>266</v>
      </c>
      <c r="M24" s="99"/>
      <c r="N24" s="34">
        <v>175</v>
      </c>
      <c r="O24" s="35">
        <v>140</v>
      </c>
      <c r="P24" s="35">
        <v>125</v>
      </c>
      <c r="Q24" s="35">
        <v>134</v>
      </c>
      <c r="R24" s="35">
        <v>136</v>
      </c>
      <c r="S24" s="35">
        <v>308</v>
      </c>
      <c r="T24" s="55">
        <v>285</v>
      </c>
      <c r="U24" s="99"/>
    </row>
    <row r="25" spans="2:21" x14ac:dyDescent="0.2">
      <c r="B25" s="22" t="s">
        <v>4</v>
      </c>
      <c r="C25" s="18" t="s">
        <v>138</v>
      </c>
      <c r="D25" s="94" t="s">
        <v>139</v>
      </c>
      <c r="E25" s="107"/>
      <c r="F25" s="43">
        <v>146</v>
      </c>
      <c r="G25" s="40">
        <v>124</v>
      </c>
      <c r="H25" s="40">
        <v>142</v>
      </c>
      <c r="I25" s="40">
        <v>149</v>
      </c>
      <c r="J25" s="40">
        <v>149</v>
      </c>
      <c r="K25" s="40">
        <v>261</v>
      </c>
      <c r="L25" s="59">
        <v>233</v>
      </c>
      <c r="M25" s="99"/>
      <c r="N25" s="43">
        <v>125</v>
      </c>
      <c r="O25" s="40">
        <v>140</v>
      </c>
      <c r="P25" s="40">
        <v>130</v>
      </c>
      <c r="Q25" s="40">
        <v>141</v>
      </c>
      <c r="R25" s="40">
        <v>134</v>
      </c>
      <c r="S25" s="40">
        <v>237</v>
      </c>
      <c r="T25" s="59">
        <v>246</v>
      </c>
      <c r="U25" s="99"/>
    </row>
    <row r="26" spans="2:21" x14ac:dyDescent="0.2">
      <c r="B26" s="22" t="s">
        <v>4</v>
      </c>
      <c r="C26" s="18" t="s">
        <v>35</v>
      </c>
      <c r="D26" s="94" t="s">
        <v>85</v>
      </c>
      <c r="E26" s="107"/>
      <c r="F26" s="34">
        <v>106</v>
      </c>
      <c r="G26" s="35">
        <v>85</v>
      </c>
      <c r="H26" s="35">
        <v>81</v>
      </c>
      <c r="I26" s="35">
        <v>92</v>
      </c>
      <c r="J26" s="35">
        <v>80</v>
      </c>
      <c r="K26" s="35">
        <v>185</v>
      </c>
      <c r="L26" s="55">
        <v>187</v>
      </c>
      <c r="M26" s="99"/>
      <c r="N26" s="34">
        <v>99</v>
      </c>
      <c r="O26" s="35">
        <v>105</v>
      </c>
      <c r="P26" s="35">
        <v>74</v>
      </c>
      <c r="Q26" s="35">
        <v>75</v>
      </c>
      <c r="R26" s="35">
        <v>95</v>
      </c>
      <c r="S26" s="35">
        <v>215</v>
      </c>
      <c r="T26" s="55">
        <v>180</v>
      </c>
      <c r="U26" s="99"/>
    </row>
    <row r="27" spans="2:21" x14ac:dyDescent="0.2">
      <c r="B27" s="22" t="s">
        <v>4</v>
      </c>
      <c r="C27" s="18" t="s">
        <v>26</v>
      </c>
      <c r="D27" s="94" t="s">
        <v>86</v>
      </c>
      <c r="E27" s="107"/>
      <c r="F27" s="34">
        <v>158</v>
      </c>
      <c r="G27" s="35">
        <v>131</v>
      </c>
      <c r="H27" s="35">
        <v>124</v>
      </c>
      <c r="I27" s="35">
        <v>148</v>
      </c>
      <c r="J27" s="35">
        <v>142</v>
      </c>
      <c r="K27" s="35">
        <v>260</v>
      </c>
      <c r="L27" s="55">
        <v>244</v>
      </c>
      <c r="M27" s="99"/>
      <c r="N27" s="34">
        <v>180</v>
      </c>
      <c r="O27" s="35">
        <v>125</v>
      </c>
      <c r="P27" s="35">
        <v>159</v>
      </c>
      <c r="Q27" s="35">
        <v>149</v>
      </c>
      <c r="R27" s="35">
        <v>160</v>
      </c>
      <c r="S27" s="35">
        <v>283</v>
      </c>
      <c r="T27" s="55">
        <v>270</v>
      </c>
      <c r="U27" s="99"/>
    </row>
    <row r="28" spans="2:21" x14ac:dyDescent="0.2">
      <c r="B28" s="22" t="s">
        <v>4</v>
      </c>
      <c r="C28" s="18" t="s">
        <v>34</v>
      </c>
      <c r="D28" s="94" t="s">
        <v>87</v>
      </c>
      <c r="E28" s="107"/>
      <c r="F28" s="34">
        <v>153</v>
      </c>
      <c r="G28" s="35">
        <v>122</v>
      </c>
      <c r="H28" s="35">
        <v>129</v>
      </c>
      <c r="I28" s="35">
        <v>142</v>
      </c>
      <c r="J28" s="35">
        <v>151</v>
      </c>
      <c r="K28" s="35">
        <v>222</v>
      </c>
      <c r="L28" s="55">
        <v>203</v>
      </c>
      <c r="M28" s="99"/>
      <c r="N28" s="34">
        <v>140</v>
      </c>
      <c r="O28" s="35">
        <v>146</v>
      </c>
      <c r="P28" s="35">
        <v>127</v>
      </c>
      <c r="Q28" s="35">
        <v>129</v>
      </c>
      <c r="R28" s="35">
        <v>114</v>
      </c>
      <c r="S28" s="35">
        <v>214</v>
      </c>
      <c r="T28" s="55">
        <v>230</v>
      </c>
      <c r="U28" s="99"/>
    </row>
    <row r="29" spans="2:21" x14ac:dyDescent="0.2">
      <c r="B29" s="22" t="s">
        <v>4</v>
      </c>
      <c r="C29" s="18" t="s">
        <v>11</v>
      </c>
      <c r="D29" s="94" t="s">
        <v>140</v>
      </c>
      <c r="E29" s="107"/>
      <c r="F29" s="34">
        <v>149</v>
      </c>
      <c r="G29" s="35">
        <v>142</v>
      </c>
      <c r="H29" s="35">
        <v>133</v>
      </c>
      <c r="I29" s="35">
        <v>117</v>
      </c>
      <c r="J29" s="35">
        <v>144</v>
      </c>
      <c r="K29" s="35">
        <v>269</v>
      </c>
      <c r="L29" s="55">
        <v>249</v>
      </c>
      <c r="M29" s="99"/>
      <c r="N29" s="34">
        <v>145</v>
      </c>
      <c r="O29" s="35">
        <v>126</v>
      </c>
      <c r="P29" s="35">
        <v>112</v>
      </c>
      <c r="Q29" s="35">
        <v>104</v>
      </c>
      <c r="R29" s="35">
        <v>97</v>
      </c>
      <c r="S29" s="35">
        <v>221</v>
      </c>
      <c r="T29" s="55">
        <v>267</v>
      </c>
      <c r="U29" s="99"/>
    </row>
    <row r="30" spans="2:21" x14ac:dyDescent="0.2">
      <c r="B30" s="22" t="s">
        <v>4</v>
      </c>
      <c r="C30" s="18" t="s">
        <v>28</v>
      </c>
      <c r="D30" s="94" t="s">
        <v>88</v>
      </c>
      <c r="E30" s="107"/>
      <c r="F30" s="34">
        <v>163</v>
      </c>
      <c r="G30" s="35">
        <v>132</v>
      </c>
      <c r="H30" s="35">
        <v>139</v>
      </c>
      <c r="I30" s="35">
        <v>137</v>
      </c>
      <c r="J30" s="35">
        <v>110</v>
      </c>
      <c r="K30" s="35">
        <v>254</v>
      </c>
      <c r="L30" s="55">
        <v>240</v>
      </c>
      <c r="M30" s="99"/>
      <c r="N30" s="34">
        <v>135</v>
      </c>
      <c r="O30" s="35">
        <v>136</v>
      </c>
      <c r="P30" s="35">
        <v>125</v>
      </c>
      <c r="Q30" s="35">
        <v>130</v>
      </c>
      <c r="R30" s="35">
        <v>140</v>
      </c>
      <c r="S30" s="35">
        <v>248</v>
      </c>
      <c r="T30" s="55">
        <v>289</v>
      </c>
      <c r="U30" s="99"/>
    </row>
    <row r="31" spans="2:21" x14ac:dyDescent="0.2">
      <c r="B31" s="22" t="s">
        <v>4</v>
      </c>
      <c r="C31" s="18" t="s">
        <v>24</v>
      </c>
      <c r="D31" s="94" t="s">
        <v>89</v>
      </c>
      <c r="E31" s="107"/>
      <c r="F31" s="41">
        <v>67</v>
      </c>
      <c r="G31" s="42">
        <v>51</v>
      </c>
      <c r="H31" s="42">
        <v>74</v>
      </c>
      <c r="I31" s="42">
        <v>61</v>
      </c>
      <c r="J31" s="42">
        <v>34</v>
      </c>
      <c r="K31" s="42">
        <v>63</v>
      </c>
      <c r="L31" s="58">
        <v>70</v>
      </c>
      <c r="M31" s="99"/>
      <c r="N31" s="41">
        <v>57</v>
      </c>
      <c r="O31" s="42">
        <v>35</v>
      </c>
      <c r="P31" s="42">
        <v>71</v>
      </c>
      <c r="Q31" s="42">
        <v>48</v>
      </c>
      <c r="R31" s="42">
        <v>52</v>
      </c>
      <c r="S31" s="42">
        <v>66</v>
      </c>
      <c r="T31" s="58">
        <v>73</v>
      </c>
      <c r="U31" s="99"/>
    </row>
    <row r="32" spans="2:21" x14ac:dyDescent="0.2">
      <c r="B32" s="22" t="s">
        <v>4</v>
      </c>
      <c r="C32" s="23" t="s">
        <v>22</v>
      </c>
      <c r="D32" s="94" t="s">
        <v>141</v>
      </c>
      <c r="E32" s="107"/>
      <c r="F32" s="34">
        <v>252</v>
      </c>
      <c r="G32" s="35">
        <v>199</v>
      </c>
      <c r="H32" s="35">
        <v>223</v>
      </c>
      <c r="I32" s="35">
        <v>206</v>
      </c>
      <c r="J32" s="35">
        <v>206</v>
      </c>
      <c r="K32" s="35">
        <v>314</v>
      </c>
      <c r="L32" s="55">
        <v>313</v>
      </c>
      <c r="M32" s="99"/>
      <c r="N32" s="34">
        <v>255</v>
      </c>
      <c r="O32" s="35">
        <v>199</v>
      </c>
      <c r="P32" s="35">
        <v>203</v>
      </c>
      <c r="Q32" s="35">
        <v>212</v>
      </c>
      <c r="R32" s="35">
        <v>208</v>
      </c>
      <c r="S32" s="35">
        <v>265</v>
      </c>
      <c r="T32" s="55">
        <v>284</v>
      </c>
      <c r="U32" s="99"/>
    </row>
    <row r="33" spans="2:21" x14ac:dyDescent="0.2">
      <c r="B33" s="22" t="s">
        <v>4</v>
      </c>
      <c r="C33" s="23" t="s">
        <v>40</v>
      </c>
      <c r="D33" s="95" t="s">
        <v>90</v>
      </c>
      <c r="E33" s="107"/>
      <c r="F33" s="34">
        <v>221</v>
      </c>
      <c r="G33" s="35">
        <v>224</v>
      </c>
      <c r="H33" s="35">
        <v>198</v>
      </c>
      <c r="I33" s="35">
        <v>193</v>
      </c>
      <c r="J33" s="35">
        <v>185</v>
      </c>
      <c r="K33" s="35">
        <v>328</v>
      </c>
      <c r="L33" s="55">
        <v>324</v>
      </c>
      <c r="M33" s="99"/>
      <c r="N33" s="34">
        <v>203</v>
      </c>
      <c r="O33" s="35">
        <v>173</v>
      </c>
      <c r="P33" s="35">
        <v>187</v>
      </c>
      <c r="Q33" s="35">
        <v>204</v>
      </c>
      <c r="R33" s="35">
        <v>137</v>
      </c>
      <c r="S33" s="35">
        <v>341</v>
      </c>
      <c r="T33" s="55">
        <v>423</v>
      </c>
      <c r="U33" s="99"/>
    </row>
    <row r="34" spans="2:21" x14ac:dyDescent="0.2">
      <c r="B34" s="19" t="s">
        <v>4</v>
      </c>
      <c r="C34" s="20" t="s">
        <v>36</v>
      </c>
      <c r="D34" s="96" t="s">
        <v>91</v>
      </c>
      <c r="E34" s="107"/>
      <c r="F34" s="36">
        <v>658</v>
      </c>
      <c r="G34" s="37">
        <v>648</v>
      </c>
      <c r="H34" s="37">
        <v>628</v>
      </c>
      <c r="I34" s="37">
        <v>667</v>
      </c>
      <c r="J34" s="37">
        <v>633</v>
      </c>
      <c r="K34" s="37">
        <v>1048</v>
      </c>
      <c r="L34" s="56">
        <v>1087</v>
      </c>
      <c r="M34" s="99"/>
      <c r="N34" s="36">
        <v>659</v>
      </c>
      <c r="O34" s="37">
        <v>643</v>
      </c>
      <c r="P34" s="37">
        <v>694</v>
      </c>
      <c r="Q34" s="37">
        <v>686</v>
      </c>
      <c r="R34" s="37">
        <v>562</v>
      </c>
      <c r="S34" s="37">
        <v>1081</v>
      </c>
      <c r="T34" s="56">
        <v>1059</v>
      </c>
      <c r="U34" s="99"/>
    </row>
    <row r="35" spans="2:21" x14ac:dyDescent="0.2">
      <c r="B35" s="24" t="s">
        <v>5</v>
      </c>
      <c r="C35" s="25" t="s">
        <v>20</v>
      </c>
      <c r="D35" s="97" t="s">
        <v>92</v>
      </c>
      <c r="E35" s="107"/>
      <c r="F35" s="41">
        <v>92</v>
      </c>
      <c r="G35" s="42">
        <v>84</v>
      </c>
      <c r="H35" s="42">
        <v>88</v>
      </c>
      <c r="I35" s="42">
        <v>94</v>
      </c>
      <c r="J35" s="42">
        <v>65</v>
      </c>
      <c r="K35" s="42">
        <v>135</v>
      </c>
      <c r="L35" s="58">
        <v>103</v>
      </c>
      <c r="M35" s="99"/>
      <c r="N35" s="41">
        <v>72</v>
      </c>
      <c r="O35" s="42">
        <v>89</v>
      </c>
      <c r="P35" s="42">
        <v>76</v>
      </c>
      <c r="Q35" s="42">
        <v>79</v>
      </c>
      <c r="R35" s="42">
        <v>70</v>
      </c>
      <c r="S35" s="42">
        <v>112</v>
      </c>
      <c r="T35" s="58">
        <v>124</v>
      </c>
      <c r="U35" s="99"/>
    </row>
    <row r="36" spans="2:21" x14ac:dyDescent="0.2">
      <c r="B36" s="22" t="s">
        <v>5</v>
      </c>
      <c r="C36" s="18" t="s">
        <v>19</v>
      </c>
      <c r="D36" s="94" t="s">
        <v>93</v>
      </c>
      <c r="E36" s="107"/>
      <c r="F36" s="34">
        <v>57</v>
      </c>
      <c r="G36" s="35">
        <v>45</v>
      </c>
      <c r="H36" s="35">
        <v>53</v>
      </c>
      <c r="I36" s="35">
        <v>52</v>
      </c>
      <c r="J36" s="35">
        <v>39</v>
      </c>
      <c r="K36" s="35">
        <v>56</v>
      </c>
      <c r="L36" s="55">
        <v>60</v>
      </c>
      <c r="M36" s="99"/>
      <c r="N36" s="34">
        <v>49</v>
      </c>
      <c r="O36" s="35">
        <v>39</v>
      </c>
      <c r="P36" s="35">
        <v>45</v>
      </c>
      <c r="Q36" s="35">
        <v>46</v>
      </c>
      <c r="R36" s="35">
        <v>48</v>
      </c>
      <c r="S36" s="35">
        <v>60</v>
      </c>
      <c r="T36" s="55">
        <v>57</v>
      </c>
      <c r="U36" s="99"/>
    </row>
    <row r="37" spans="2:21" x14ac:dyDescent="0.2">
      <c r="B37" s="22" t="s">
        <v>5</v>
      </c>
      <c r="C37" s="18" t="s">
        <v>94</v>
      </c>
      <c r="D37" s="94" t="s">
        <v>95</v>
      </c>
      <c r="E37" s="107"/>
      <c r="F37" s="34">
        <v>253</v>
      </c>
      <c r="G37" s="35">
        <v>208</v>
      </c>
      <c r="H37" s="35">
        <v>205</v>
      </c>
      <c r="I37" s="35">
        <v>210</v>
      </c>
      <c r="J37" s="35">
        <v>236</v>
      </c>
      <c r="K37" s="35">
        <v>291</v>
      </c>
      <c r="L37" s="55">
        <v>267</v>
      </c>
      <c r="M37" s="99"/>
      <c r="N37" s="34">
        <v>207</v>
      </c>
      <c r="O37" s="35">
        <v>142</v>
      </c>
      <c r="P37" s="35">
        <v>164</v>
      </c>
      <c r="Q37" s="35">
        <v>187</v>
      </c>
      <c r="R37" s="35">
        <v>188</v>
      </c>
      <c r="S37" s="35">
        <v>283</v>
      </c>
      <c r="T37" s="55">
        <v>302</v>
      </c>
      <c r="U37" s="99"/>
    </row>
    <row r="38" spans="2:21" x14ac:dyDescent="0.2">
      <c r="B38" s="22" t="s">
        <v>5</v>
      </c>
      <c r="C38" s="18" t="s">
        <v>27</v>
      </c>
      <c r="D38" s="94" t="s">
        <v>96</v>
      </c>
      <c r="E38" s="107"/>
      <c r="F38" s="34">
        <v>118</v>
      </c>
      <c r="G38" s="35">
        <v>128</v>
      </c>
      <c r="H38" s="35">
        <v>126</v>
      </c>
      <c r="I38" s="35">
        <v>140</v>
      </c>
      <c r="J38" s="35">
        <v>136</v>
      </c>
      <c r="K38" s="35">
        <v>171</v>
      </c>
      <c r="L38" s="55">
        <v>177</v>
      </c>
      <c r="M38" s="99"/>
      <c r="N38" s="34">
        <v>132</v>
      </c>
      <c r="O38" s="35">
        <v>128</v>
      </c>
      <c r="P38" s="35">
        <v>118</v>
      </c>
      <c r="Q38" s="35">
        <v>119</v>
      </c>
      <c r="R38" s="35">
        <v>137</v>
      </c>
      <c r="S38" s="35">
        <v>175</v>
      </c>
      <c r="T38" s="55">
        <v>153</v>
      </c>
      <c r="U38" s="99"/>
    </row>
    <row r="39" spans="2:21" x14ac:dyDescent="0.2">
      <c r="B39" s="22" t="s">
        <v>5</v>
      </c>
      <c r="C39" s="18" t="s">
        <v>25</v>
      </c>
      <c r="D39" s="94" t="s">
        <v>97</v>
      </c>
      <c r="E39" s="107"/>
      <c r="F39" s="34">
        <v>229</v>
      </c>
      <c r="G39" s="35">
        <v>269</v>
      </c>
      <c r="H39" s="35">
        <v>222</v>
      </c>
      <c r="I39" s="35">
        <v>234</v>
      </c>
      <c r="J39" s="35">
        <v>239</v>
      </c>
      <c r="K39" s="35">
        <v>310</v>
      </c>
      <c r="L39" s="55">
        <v>288</v>
      </c>
      <c r="M39" s="99"/>
      <c r="N39" s="34">
        <v>203</v>
      </c>
      <c r="O39" s="35">
        <v>231</v>
      </c>
      <c r="P39" s="35">
        <v>222</v>
      </c>
      <c r="Q39" s="35">
        <v>217</v>
      </c>
      <c r="R39" s="35">
        <v>207</v>
      </c>
      <c r="S39" s="35">
        <v>277</v>
      </c>
      <c r="T39" s="55">
        <v>337</v>
      </c>
      <c r="U39" s="99"/>
    </row>
    <row r="40" spans="2:21" x14ac:dyDescent="0.2">
      <c r="B40" s="22" t="s">
        <v>5</v>
      </c>
      <c r="C40" s="18" t="s">
        <v>30</v>
      </c>
      <c r="D40" s="94" t="s">
        <v>98</v>
      </c>
      <c r="E40" s="107"/>
      <c r="F40" s="34">
        <v>218</v>
      </c>
      <c r="G40" s="35">
        <v>267</v>
      </c>
      <c r="H40" s="35">
        <v>193</v>
      </c>
      <c r="I40" s="35">
        <v>176</v>
      </c>
      <c r="J40" s="35">
        <v>185</v>
      </c>
      <c r="K40" s="35">
        <v>182</v>
      </c>
      <c r="L40" s="55">
        <v>225</v>
      </c>
      <c r="M40" s="99"/>
      <c r="N40" s="34">
        <v>227</v>
      </c>
      <c r="O40" s="35">
        <v>193</v>
      </c>
      <c r="P40" s="35">
        <v>197</v>
      </c>
      <c r="Q40" s="35">
        <v>190</v>
      </c>
      <c r="R40" s="35">
        <v>175</v>
      </c>
      <c r="S40" s="35">
        <v>265</v>
      </c>
      <c r="T40" s="55">
        <v>275</v>
      </c>
      <c r="U40" s="99"/>
    </row>
    <row r="41" spans="2:21" x14ac:dyDescent="0.2">
      <c r="B41" s="22" t="s">
        <v>5</v>
      </c>
      <c r="C41" s="18" t="s">
        <v>33</v>
      </c>
      <c r="D41" s="94" t="s">
        <v>99</v>
      </c>
      <c r="E41" s="107"/>
      <c r="F41" s="34">
        <v>291</v>
      </c>
      <c r="G41" s="35">
        <v>285</v>
      </c>
      <c r="H41" s="35">
        <v>263</v>
      </c>
      <c r="I41" s="35">
        <v>243</v>
      </c>
      <c r="J41" s="35">
        <v>244</v>
      </c>
      <c r="K41" s="35">
        <v>372</v>
      </c>
      <c r="L41" s="55">
        <v>369</v>
      </c>
      <c r="M41" s="99"/>
      <c r="N41" s="34">
        <v>282</v>
      </c>
      <c r="O41" s="35">
        <v>260</v>
      </c>
      <c r="P41" s="35">
        <v>234</v>
      </c>
      <c r="Q41" s="35">
        <v>250</v>
      </c>
      <c r="R41" s="35">
        <v>170</v>
      </c>
      <c r="S41" s="35">
        <v>358</v>
      </c>
      <c r="T41" s="55">
        <v>330</v>
      </c>
      <c r="U41" s="99"/>
    </row>
    <row r="42" spans="2:21" x14ac:dyDescent="0.2">
      <c r="B42" s="19" t="s">
        <v>5</v>
      </c>
      <c r="C42" s="20" t="s">
        <v>16</v>
      </c>
      <c r="D42" s="96" t="s">
        <v>142</v>
      </c>
      <c r="E42" s="107"/>
      <c r="F42" s="36">
        <v>85</v>
      </c>
      <c r="G42" s="37">
        <v>87</v>
      </c>
      <c r="H42" s="37">
        <v>76</v>
      </c>
      <c r="I42" s="37">
        <v>90</v>
      </c>
      <c r="J42" s="37">
        <v>91</v>
      </c>
      <c r="K42" s="37">
        <v>99</v>
      </c>
      <c r="L42" s="56">
        <v>82</v>
      </c>
      <c r="M42" s="99"/>
      <c r="N42" s="36">
        <v>100</v>
      </c>
      <c r="O42" s="37">
        <v>79</v>
      </c>
      <c r="P42" s="37">
        <v>85</v>
      </c>
      <c r="Q42" s="37">
        <v>95</v>
      </c>
      <c r="R42" s="37">
        <v>96</v>
      </c>
      <c r="S42" s="37">
        <v>102</v>
      </c>
      <c r="T42" s="56">
        <v>109</v>
      </c>
      <c r="U42" s="99"/>
    </row>
    <row r="43" spans="2:21" x14ac:dyDescent="0.2">
      <c r="B43" s="17" t="s">
        <v>6</v>
      </c>
      <c r="C43" s="21" t="s">
        <v>21</v>
      </c>
      <c r="D43" s="93" t="s">
        <v>100</v>
      </c>
      <c r="E43" s="107"/>
      <c r="F43" s="41">
        <v>59</v>
      </c>
      <c r="G43" s="42">
        <v>26</v>
      </c>
      <c r="H43" s="42">
        <v>24</v>
      </c>
      <c r="I43" s="42">
        <v>35</v>
      </c>
      <c r="J43" s="42">
        <v>40</v>
      </c>
      <c r="K43" s="42">
        <v>62</v>
      </c>
      <c r="L43" s="58">
        <v>64</v>
      </c>
      <c r="M43" s="99"/>
      <c r="N43" s="41">
        <v>38</v>
      </c>
      <c r="O43" s="42">
        <v>39</v>
      </c>
      <c r="P43" s="42">
        <v>32</v>
      </c>
      <c r="Q43" s="42">
        <v>36</v>
      </c>
      <c r="R43" s="42">
        <v>35</v>
      </c>
      <c r="S43" s="42">
        <v>58</v>
      </c>
      <c r="T43" s="58">
        <v>49</v>
      </c>
      <c r="U43" s="99"/>
    </row>
    <row r="44" spans="2:21" x14ac:dyDescent="0.2">
      <c r="B44" s="22" t="s">
        <v>6</v>
      </c>
      <c r="C44" s="18" t="s">
        <v>31</v>
      </c>
      <c r="D44" s="94" t="s">
        <v>101</v>
      </c>
      <c r="E44" s="107"/>
      <c r="F44" s="34">
        <v>87</v>
      </c>
      <c r="G44" s="35">
        <v>96</v>
      </c>
      <c r="H44" s="35">
        <v>62</v>
      </c>
      <c r="I44" s="35">
        <v>84</v>
      </c>
      <c r="J44" s="35">
        <v>89</v>
      </c>
      <c r="K44" s="35">
        <v>184</v>
      </c>
      <c r="L44" s="55">
        <v>168</v>
      </c>
      <c r="M44" s="99"/>
      <c r="N44" s="34">
        <v>86</v>
      </c>
      <c r="O44" s="35">
        <v>76</v>
      </c>
      <c r="P44" s="35">
        <v>81</v>
      </c>
      <c r="Q44" s="35">
        <v>82</v>
      </c>
      <c r="R44" s="35">
        <v>83</v>
      </c>
      <c r="S44" s="35">
        <v>192</v>
      </c>
      <c r="T44" s="55">
        <v>155</v>
      </c>
      <c r="U44" s="99"/>
    </row>
    <row r="45" spans="2:21" x14ac:dyDescent="0.2">
      <c r="B45" s="22" t="s">
        <v>6</v>
      </c>
      <c r="C45" s="18" t="s">
        <v>38</v>
      </c>
      <c r="D45" s="94" t="s">
        <v>102</v>
      </c>
      <c r="E45" s="107"/>
      <c r="F45" s="34">
        <v>280</v>
      </c>
      <c r="G45" s="35">
        <v>293</v>
      </c>
      <c r="H45" s="35">
        <v>301</v>
      </c>
      <c r="I45" s="35">
        <v>247</v>
      </c>
      <c r="J45" s="35">
        <v>233</v>
      </c>
      <c r="K45" s="35">
        <v>448</v>
      </c>
      <c r="L45" s="55">
        <v>452</v>
      </c>
      <c r="M45" s="99"/>
      <c r="N45" s="34">
        <v>277</v>
      </c>
      <c r="O45" s="35">
        <v>256</v>
      </c>
      <c r="P45" s="35">
        <v>237</v>
      </c>
      <c r="Q45" s="35">
        <v>218</v>
      </c>
      <c r="R45" s="35">
        <v>243</v>
      </c>
      <c r="S45" s="35">
        <v>421</v>
      </c>
      <c r="T45" s="55">
        <v>427</v>
      </c>
      <c r="U45" s="99"/>
    </row>
    <row r="46" spans="2:21" x14ac:dyDescent="0.2">
      <c r="B46" s="17" t="s">
        <v>6</v>
      </c>
      <c r="C46" s="21" t="s">
        <v>10</v>
      </c>
      <c r="D46" s="93" t="s">
        <v>103</v>
      </c>
      <c r="E46" s="107"/>
      <c r="F46" s="41">
        <v>78</v>
      </c>
      <c r="G46" s="42">
        <v>79</v>
      </c>
      <c r="H46" s="42">
        <v>89</v>
      </c>
      <c r="I46" s="42">
        <v>77</v>
      </c>
      <c r="J46" s="42">
        <v>73</v>
      </c>
      <c r="K46" s="42">
        <v>106</v>
      </c>
      <c r="L46" s="58">
        <v>116</v>
      </c>
      <c r="M46" s="99"/>
      <c r="N46" s="41">
        <v>88</v>
      </c>
      <c r="O46" s="42">
        <v>69</v>
      </c>
      <c r="P46" s="42">
        <v>68</v>
      </c>
      <c r="Q46" s="42">
        <v>65</v>
      </c>
      <c r="R46" s="42">
        <v>79</v>
      </c>
      <c r="S46" s="42">
        <v>118</v>
      </c>
      <c r="T46" s="58">
        <v>146</v>
      </c>
      <c r="U46" s="99"/>
    </row>
    <row r="47" spans="2:21" x14ac:dyDescent="0.2">
      <c r="B47" s="22" t="s">
        <v>6</v>
      </c>
      <c r="C47" s="18" t="s">
        <v>9</v>
      </c>
      <c r="D47" s="94" t="s">
        <v>104</v>
      </c>
      <c r="E47" s="107"/>
      <c r="F47" s="34">
        <v>108</v>
      </c>
      <c r="G47" s="35">
        <v>141</v>
      </c>
      <c r="H47" s="35">
        <v>114</v>
      </c>
      <c r="I47" s="35">
        <v>102</v>
      </c>
      <c r="J47" s="35">
        <v>103</v>
      </c>
      <c r="K47" s="35">
        <v>238</v>
      </c>
      <c r="L47" s="55">
        <v>236</v>
      </c>
      <c r="M47" s="99"/>
      <c r="N47" s="34">
        <v>147</v>
      </c>
      <c r="O47" s="35">
        <v>122</v>
      </c>
      <c r="P47" s="35">
        <v>125</v>
      </c>
      <c r="Q47" s="35">
        <v>124</v>
      </c>
      <c r="R47" s="35">
        <v>114</v>
      </c>
      <c r="S47" s="35">
        <v>233</v>
      </c>
      <c r="T47" s="55">
        <v>216</v>
      </c>
      <c r="U47" s="99"/>
    </row>
    <row r="48" spans="2:21" x14ac:dyDescent="0.2">
      <c r="B48" s="22" t="s">
        <v>6</v>
      </c>
      <c r="C48" s="18" t="s">
        <v>105</v>
      </c>
      <c r="D48" s="94" t="s">
        <v>106</v>
      </c>
      <c r="E48" s="107"/>
      <c r="F48" s="34">
        <v>585</v>
      </c>
      <c r="G48" s="35">
        <v>555</v>
      </c>
      <c r="H48" s="35">
        <v>547</v>
      </c>
      <c r="I48" s="35">
        <v>537</v>
      </c>
      <c r="J48" s="35">
        <v>473</v>
      </c>
      <c r="K48" s="35">
        <v>1013</v>
      </c>
      <c r="L48" s="55">
        <v>967</v>
      </c>
      <c r="M48" s="99"/>
      <c r="N48" s="34" t="s">
        <v>155</v>
      </c>
      <c r="O48" s="35" t="s">
        <v>155</v>
      </c>
      <c r="P48" s="35" t="s">
        <v>155</v>
      </c>
      <c r="Q48" s="35" t="s">
        <v>155</v>
      </c>
      <c r="R48" s="35" t="s">
        <v>155</v>
      </c>
      <c r="S48" s="35" t="s">
        <v>155</v>
      </c>
      <c r="T48" s="55" t="s">
        <v>155</v>
      </c>
      <c r="U48" s="99"/>
    </row>
    <row r="49" spans="2:22" x14ac:dyDescent="0.2">
      <c r="B49" s="22" t="s">
        <v>6</v>
      </c>
      <c r="C49" s="18" t="s">
        <v>107</v>
      </c>
      <c r="D49" s="94" t="s">
        <v>108</v>
      </c>
      <c r="E49" s="107"/>
      <c r="F49" s="34">
        <v>204</v>
      </c>
      <c r="G49" s="35">
        <v>177</v>
      </c>
      <c r="H49" s="35">
        <v>169</v>
      </c>
      <c r="I49" s="35">
        <v>196</v>
      </c>
      <c r="J49" s="35">
        <v>160</v>
      </c>
      <c r="K49" s="35">
        <v>320</v>
      </c>
      <c r="L49" s="55">
        <v>276</v>
      </c>
      <c r="M49" s="99"/>
      <c r="N49" s="34">
        <v>225</v>
      </c>
      <c r="O49" s="35">
        <v>164</v>
      </c>
      <c r="P49" s="35">
        <v>159</v>
      </c>
      <c r="Q49" s="35">
        <v>184</v>
      </c>
      <c r="R49" s="35">
        <v>109</v>
      </c>
      <c r="S49" s="35">
        <v>196</v>
      </c>
      <c r="T49" s="55">
        <v>162</v>
      </c>
      <c r="U49" s="99"/>
    </row>
    <row r="50" spans="2:22" x14ac:dyDescent="0.2">
      <c r="B50" s="22" t="s">
        <v>6</v>
      </c>
      <c r="C50" s="18" t="s">
        <v>15</v>
      </c>
      <c r="D50" s="98" t="s">
        <v>109</v>
      </c>
      <c r="E50" s="107"/>
      <c r="F50" s="34">
        <v>133</v>
      </c>
      <c r="G50" s="35">
        <v>113</v>
      </c>
      <c r="H50" s="35">
        <v>110</v>
      </c>
      <c r="I50" s="35">
        <v>98</v>
      </c>
      <c r="J50" s="35">
        <v>78</v>
      </c>
      <c r="K50" s="35">
        <v>204</v>
      </c>
      <c r="L50" s="55">
        <v>190</v>
      </c>
      <c r="M50" s="99"/>
      <c r="N50" s="34" t="s">
        <v>155</v>
      </c>
      <c r="O50" s="35" t="s">
        <v>155</v>
      </c>
      <c r="P50" s="35" t="s">
        <v>155</v>
      </c>
      <c r="Q50" s="35" t="s">
        <v>155</v>
      </c>
      <c r="R50" s="35" t="s">
        <v>155</v>
      </c>
      <c r="S50" s="35" t="s">
        <v>155</v>
      </c>
      <c r="T50" s="55" t="s">
        <v>155</v>
      </c>
      <c r="U50" s="99"/>
    </row>
    <row r="51" spans="2:22" x14ac:dyDescent="0.2">
      <c r="B51" s="22" t="s">
        <v>6</v>
      </c>
      <c r="C51" s="18" t="s">
        <v>7</v>
      </c>
      <c r="D51" s="94" t="s">
        <v>143</v>
      </c>
      <c r="E51" s="107"/>
      <c r="F51" s="34">
        <v>106</v>
      </c>
      <c r="G51" s="35">
        <v>72</v>
      </c>
      <c r="H51" s="35">
        <v>61</v>
      </c>
      <c r="I51" s="35">
        <v>73</v>
      </c>
      <c r="J51" s="35">
        <v>64</v>
      </c>
      <c r="K51" s="35">
        <v>159</v>
      </c>
      <c r="L51" s="55">
        <v>145</v>
      </c>
      <c r="M51" s="99"/>
      <c r="N51" s="34">
        <v>92</v>
      </c>
      <c r="O51" s="35">
        <v>84</v>
      </c>
      <c r="P51" s="35">
        <v>87</v>
      </c>
      <c r="Q51" s="35">
        <v>67</v>
      </c>
      <c r="R51" s="35">
        <v>76</v>
      </c>
      <c r="S51" s="35">
        <v>142</v>
      </c>
      <c r="T51" s="55">
        <v>156</v>
      </c>
      <c r="U51" s="99"/>
    </row>
    <row r="52" spans="2:22" x14ac:dyDescent="0.2">
      <c r="B52" s="22" t="s">
        <v>6</v>
      </c>
      <c r="C52" s="18" t="s">
        <v>8</v>
      </c>
      <c r="D52" s="94" t="s">
        <v>144</v>
      </c>
      <c r="E52" s="107"/>
      <c r="F52" s="34">
        <v>190</v>
      </c>
      <c r="G52" s="35">
        <v>169</v>
      </c>
      <c r="H52" s="35">
        <v>169</v>
      </c>
      <c r="I52" s="35">
        <v>161</v>
      </c>
      <c r="J52" s="35">
        <v>157</v>
      </c>
      <c r="K52" s="35">
        <v>325</v>
      </c>
      <c r="L52" s="55">
        <v>307</v>
      </c>
      <c r="M52" s="99"/>
      <c r="N52" s="34">
        <v>201</v>
      </c>
      <c r="O52" s="35">
        <v>171</v>
      </c>
      <c r="P52" s="35">
        <v>166</v>
      </c>
      <c r="Q52" s="35">
        <v>162</v>
      </c>
      <c r="R52" s="35">
        <v>187</v>
      </c>
      <c r="S52" s="35">
        <v>368</v>
      </c>
      <c r="T52" s="55">
        <v>306</v>
      </c>
      <c r="U52" s="99"/>
    </row>
    <row r="53" spans="2:22" x14ac:dyDescent="0.2">
      <c r="B53" s="22" t="s">
        <v>6</v>
      </c>
      <c r="C53" s="18" t="s">
        <v>17</v>
      </c>
      <c r="D53" s="94" t="s">
        <v>145</v>
      </c>
      <c r="E53" s="107"/>
      <c r="F53" s="34">
        <v>111</v>
      </c>
      <c r="G53" s="35">
        <v>72</v>
      </c>
      <c r="H53" s="35">
        <v>90</v>
      </c>
      <c r="I53" s="35">
        <v>94</v>
      </c>
      <c r="J53" s="35">
        <v>88</v>
      </c>
      <c r="K53" s="35">
        <v>202</v>
      </c>
      <c r="L53" s="55">
        <v>177</v>
      </c>
      <c r="M53" s="99"/>
      <c r="N53" s="34">
        <v>96</v>
      </c>
      <c r="O53" s="35">
        <v>72</v>
      </c>
      <c r="P53" s="35">
        <v>73</v>
      </c>
      <c r="Q53" s="35">
        <v>84</v>
      </c>
      <c r="R53" s="35">
        <v>77</v>
      </c>
      <c r="S53" s="35">
        <v>144</v>
      </c>
      <c r="T53" s="55">
        <v>179</v>
      </c>
      <c r="U53" s="99"/>
    </row>
    <row r="54" spans="2:22" x14ac:dyDescent="0.2">
      <c r="B54" s="22" t="s">
        <v>6</v>
      </c>
      <c r="C54" s="18" t="s">
        <v>32</v>
      </c>
      <c r="D54" s="94" t="s">
        <v>110</v>
      </c>
      <c r="E54" s="107"/>
      <c r="F54" s="34">
        <v>94</v>
      </c>
      <c r="G54" s="35">
        <v>88</v>
      </c>
      <c r="H54" s="35">
        <v>110</v>
      </c>
      <c r="I54" s="35">
        <v>110</v>
      </c>
      <c r="J54" s="35">
        <v>121</v>
      </c>
      <c r="K54" s="35">
        <v>185</v>
      </c>
      <c r="L54" s="55">
        <v>203</v>
      </c>
      <c r="M54" s="99"/>
      <c r="N54" s="34">
        <v>95</v>
      </c>
      <c r="O54" s="35">
        <v>90</v>
      </c>
      <c r="P54" s="35">
        <v>79</v>
      </c>
      <c r="Q54" s="35">
        <v>69</v>
      </c>
      <c r="R54" s="35">
        <v>82</v>
      </c>
      <c r="S54" s="35">
        <v>195</v>
      </c>
      <c r="T54" s="55">
        <v>157</v>
      </c>
      <c r="U54" s="99"/>
    </row>
    <row r="55" spans="2:22" x14ac:dyDescent="0.2">
      <c r="B55" s="22" t="s">
        <v>6</v>
      </c>
      <c r="C55" s="18" t="s">
        <v>12</v>
      </c>
      <c r="D55" s="94" t="s">
        <v>111</v>
      </c>
      <c r="E55" s="107"/>
      <c r="F55" s="34">
        <v>84</v>
      </c>
      <c r="G55" s="35">
        <v>64</v>
      </c>
      <c r="H55" s="35">
        <v>64</v>
      </c>
      <c r="I55" s="35">
        <v>66</v>
      </c>
      <c r="J55" s="35">
        <v>49</v>
      </c>
      <c r="K55" s="35">
        <v>138</v>
      </c>
      <c r="L55" s="55">
        <v>136</v>
      </c>
      <c r="M55" s="99"/>
      <c r="N55" s="34" t="s">
        <v>155</v>
      </c>
      <c r="O55" s="35" t="s">
        <v>155</v>
      </c>
      <c r="P55" s="35" t="s">
        <v>155</v>
      </c>
      <c r="Q55" s="35">
        <v>97</v>
      </c>
      <c r="R55" s="35">
        <v>106</v>
      </c>
      <c r="S55" s="35">
        <v>254</v>
      </c>
      <c r="T55" s="55">
        <v>246</v>
      </c>
      <c r="U55" s="99"/>
    </row>
    <row r="56" spans="2:22" ht="13.5" thickBot="1" x14ac:dyDescent="0.25">
      <c r="B56" s="22" t="s">
        <v>6</v>
      </c>
      <c r="C56" s="18" t="s">
        <v>14</v>
      </c>
      <c r="D56" s="94" t="s">
        <v>112</v>
      </c>
      <c r="E56" s="107"/>
      <c r="F56" s="45">
        <v>253</v>
      </c>
      <c r="G56" s="46">
        <v>243</v>
      </c>
      <c r="H56" s="46">
        <v>209</v>
      </c>
      <c r="I56" s="46">
        <v>230</v>
      </c>
      <c r="J56" s="46">
        <v>210</v>
      </c>
      <c r="K56" s="46">
        <v>451</v>
      </c>
      <c r="L56" s="60">
        <v>461</v>
      </c>
      <c r="M56" s="99"/>
      <c r="N56" s="45">
        <v>217</v>
      </c>
      <c r="O56" s="46">
        <v>195</v>
      </c>
      <c r="P56" s="46">
        <v>218</v>
      </c>
      <c r="Q56" s="46">
        <v>218</v>
      </c>
      <c r="R56" s="46">
        <v>202</v>
      </c>
      <c r="S56" s="46">
        <v>431</v>
      </c>
      <c r="T56" s="60">
        <v>400</v>
      </c>
      <c r="U56" s="99"/>
    </row>
    <row r="57" spans="2:22" x14ac:dyDescent="0.2">
      <c r="B57" s="64" t="s">
        <v>3</v>
      </c>
      <c r="C57" s="65"/>
      <c r="D57" s="66" t="s">
        <v>41</v>
      </c>
      <c r="E57" s="14"/>
      <c r="F57" s="77">
        <f t="shared" ref="F57:L60" si="8">SUMIF($B$17:$B$56,$B57,F$17:F$56)</f>
        <v>1322</v>
      </c>
      <c r="G57" s="78">
        <f t="shared" si="8"/>
        <v>1250</v>
      </c>
      <c r="H57" s="78">
        <f t="shared" si="8"/>
        <v>1226</v>
      </c>
      <c r="I57" s="78">
        <f t="shared" si="8"/>
        <v>1192</v>
      </c>
      <c r="J57" s="78">
        <f t="shared" si="8"/>
        <v>1136</v>
      </c>
      <c r="K57" s="78">
        <f t="shared" si="8"/>
        <v>2038</v>
      </c>
      <c r="L57" s="79">
        <f t="shared" si="8"/>
        <v>2114</v>
      </c>
      <c r="M57" s="101"/>
      <c r="N57" s="77">
        <f t="shared" ref="N57:T60" si="9">SUMIF($B$17:$B$56,$B57,N$17:N$56)</f>
        <v>2220</v>
      </c>
      <c r="O57" s="78">
        <f t="shared" si="9"/>
        <v>2073</v>
      </c>
      <c r="P57" s="78">
        <f t="shared" si="9"/>
        <v>1868</v>
      </c>
      <c r="Q57" s="78">
        <f t="shared" si="9"/>
        <v>2057</v>
      </c>
      <c r="R57" s="78">
        <f t="shared" si="9"/>
        <v>1938</v>
      </c>
      <c r="S57" s="78">
        <f t="shared" si="9"/>
        <v>3262</v>
      </c>
      <c r="T57" s="79">
        <f t="shared" si="9"/>
        <v>3469</v>
      </c>
      <c r="U57" s="52"/>
      <c r="V57" s="11"/>
    </row>
    <row r="58" spans="2:22" x14ac:dyDescent="0.2">
      <c r="B58" s="67" t="s">
        <v>4</v>
      </c>
      <c r="C58" s="18"/>
      <c r="D58" s="68" t="s">
        <v>42</v>
      </c>
      <c r="E58" s="14"/>
      <c r="F58" s="80">
        <f t="shared" si="8"/>
        <v>2840</v>
      </c>
      <c r="G58" s="81">
        <f t="shared" si="8"/>
        <v>2592</v>
      </c>
      <c r="H58" s="81">
        <f t="shared" si="8"/>
        <v>2630</v>
      </c>
      <c r="I58" s="81">
        <f t="shared" si="8"/>
        <v>2577</v>
      </c>
      <c r="J58" s="81">
        <f t="shared" si="8"/>
        <v>2454</v>
      </c>
      <c r="K58" s="81">
        <f t="shared" si="8"/>
        <v>4351</v>
      </c>
      <c r="L58" s="82">
        <f t="shared" si="8"/>
        <v>4320</v>
      </c>
      <c r="M58" s="101"/>
      <c r="N58" s="80">
        <f t="shared" si="9"/>
        <v>2817</v>
      </c>
      <c r="O58" s="81">
        <f t="shared" si="9"/>
        <v>2583</v>
      </c>
      <c r="P58" s="81">
        <f t="shared" si="9"/>
        <v>2595</v>
      </c>
      <c r="Q58" s="81">
        <f t="shared" si="9"/>
        <v>2568</v>
      </c>
      <c r="R58" s="81">
        <f t="shared" si="9"/>
        <v>2403</v>
      </c>
      <c r="S58" s="81">
        <f t="shared" si="9"/>
        <v>4446</v>
      </c>
      <c r="T58" s="82">
        <f t="shared" si="9"/>
        <v>4509</v>
      </c>
      <c r="U58" s="52"/>
      <c r="V58" s="11"/>
    </row>
    <row r="59" spans="2:22" x14ac:dyDescent="0.2">
      <c r="B59" s="67" t="s">
        <v>5</v>
      </c>
      <c r="C59" s="18"/>
      <c r="D59" s="68" t="s">
        <v>43</v>
      </c>
      <c r="E59" s="14"/>
      <c r="F59" s="80">
        <f t="shared" si="8"/>
        <v>1343</v>
      </c>
      <c r="G59" s="81">
        <f t="shared" si="8"/>
        <v>1373</v>
      </c>
      <c r="H59" s="81">
        <f t="shared" si="8"/>
        <v>1226</v>
      </c>
      <c r="I59" s="81">
        <f t="shared" si="8"/>
        <v>1239</v>
      </c>
      <c r="J59" s="81">
        <f t="shared" si="8"/>
        <v>1235</v>
      </c>
      <c r="K59" s="81">
        <f t="shared" si="8"/>
        <v>1616</v>
      </c>
      <c r="L59" s="82">
        <f t="shared" si="8"/>
        <v>1571</v>
      </c>
      <c r="M59" s="101"/>
      <c r="N59" s="80">
        <f t="shared" si="9"/>
        <v>1272</v>
      </c>
      <c r="O59" s="81">
        <f t="shared" si="9"/>
        <v>1161</v>
      </c>
      <c r="P59" s="81">
        <f t="shared" si="9"/>
        <v>1141</v>
      </c>
      <c r="Q59" s="81">
        <f t="shared" si="9"/>
        <v>1183</v>
      </c>
      <c r="R59" s="81">
        <f t="shared" si="9"/>
        <v>1091</v>
      </c>
      <c r="S59" s="81">
        <f t="shared" si="9"/>
        <v>1632</v>
      </c>
      <c r="T59" s="82">
        <f t="shared" si="9"/>
        <v>1687</v>
      </c>
      <c r="U59" s="52"/>
      <c r="V59" s="11"/>
    </row>
    <row r="60" spans="2:22" ht="13.5" thickBot="1" x14ac:dyDescent="0.25">
      <c r="B60" s="69" t="s">
        <v>6</v>
      </c>
      <c r="C60" s="26"/>
      <c r="D60" s="70" t="s">
        <v>44</v>
      </c>
      <c r="E60" s="14"/>
      <c r="F60" s="83">
        <f t="shared" si="8"/>
        <v>2372</v>
      </c>
      <c r="G60" s="84">
        <f t="shared" si="8"/>
        <v>2188</v>
      </c>
      <c r="H60" s="84">
        <f t="shared" si="8"/>
        <v>2119</v>
      </c>
      <c r="I60" s="84">
        <f t="shared" si="8"/>
        <v>2110</v>
      </c>
      <c r="J60" s="84">
        <f t="shared" si="8"/>
        <v>1938</v>
      </c>
      <c r="K60" s="84">
        <f t="shared" si="8"/>
        <v>4035</v>
      </c>
      <c r="L60" s="85">
        <f t="shared" si="8"/>
        <v>3898</v>
      </c>
      <c r="M60" s="101"/>
      <c r="N60" s="83">
        <f t="shared" si="9"/>
        <v>1562</v>
      </c>
      <c r="O60" s="84">
        <f t="shared" si="9"/>
        <v>1338</v>
      </c>
      <c r="P60" s="84">
        <f t="shared" si="9"/>
        <v>1325</v>
      </c>
      <c r="Q60" s="84">
        <f t="shared" si="9"/>
        <v>1406</v>
      </c>
      <c r="R60" s="84">
        <f t="shared" si="9"/>
        <v>1393</v>
      </c>
      <c r="S60" s="84">
        <f t="shared" si="9"/>
        <v>2752</v>
      </c>
      <c r="T60" s="85">
        <f t="shared" si="9"/>
        <v>2599</v>
      </c>
      <c r="U60" s="52"/>
      <c r="V60" s="11"/>
    </row>
    <row r="61" spans="2:22" x14ac:dyDescent="0.2">
      <c r="B61" s="1" t="s">
        <v>69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2" x14ac:dyDescent="0.2">
      <c r="M62" s="103"/>
      <c r="U62" s="103"/>
    </row>
    <row r="63" spans="2:22" x14ac:dyDescent="0.2">
      <c r="B63" s="71" t="s">
        <v>121</v>
      </c>
      <c r="C63" s="7"/>
      <c r="D63" s="7"/>
      <c r="E63" s="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2" x14ac:dyDescent="0.2">
      <c r="B64" s="103" t="s">
        <v>122</v>
      </c>
      <c r="C64" s="7"/>
      <c r="D64" s="7"/>
      <c r="E64" s="1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</sheetData>
  <mergeCells count="5">
    <mergeCell ref="B13:B14"/>
    <mergeCell ref="C13:C14"/>
    <mergeCell ref="D13:D14"/>
    <mergeCell ref="F13:L13"/>
    <mergeCell ref="N13:T13"/>
  </mergeCells>
  <hyperlinks>
    <hyperlink ref="B64" r:id="rId1"/>
  </hyperlinks>
  <pageMargins left="0.25" right="0.25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80" zoomScaleNormal="80" workbookViewId="0">
      <pane xSplit="4" ySplit="16" topLeftCell="E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1" customWidth="1"/>
    <col min="6" max="12" width="9.28515625" style="1" customWidth="1" outlineLevel="1"/>
    <col min="13" max="13" width="2.28515625" style="1" customWidth="1"/>
    <col min="14" max="20" width="9.28515625" style="1" customWidth="1" outlineLevel="1"/>
    <col min="21" max="21" width="2.28515625" style="1" customWidth="1"/>
    <col min="22" max="16384" width="9.140625" style="1"/>
  </cols>
  <sheetData>
    <row r="1" spans="1:21" s="7" customFormat="1" x14ac:dyDescent="0.2">
      <c r="E1" s="14"/>
    </row>
    <row r="2" spans="1:21" s="7" customFormat="1" ht="15" x14ac:dyDescent="0.2">
      <c r="B2" s="2" t="s">
        <v>46</v>
      </c>
      <c r="C2" s="9" t="s">
        <v>78</v>
      </c>
      <c r="D2" s="28"/>
      <c r="E2" s="104"/>
      <c r="H2" s="62"/>
      <c r="J2" s="62"/>
      <c r="M2" s="28"/>
      <c r="P2" s="62"/>
      <c r="R2" s="62"/>
      <c r="U2" s="28"/>
    </row>
    <row r="3" spans="1:21" s="7" customFormat="1" ht="12.75" customHeight="1" x14ac:dyDescent="0.2">
      <c r="B3" s="63" t="s">
        <v>47</v>
      </c>
      <c r="C3" s="6" t="s">
        <v>127</v>
      </c>
      <c r="D3" s="6"/>
      <c r="E3" s="105"/>
      <c r="M3" s="6"/>
      <c r="U3" s="6"/>
    </row>
    <row r="4" spans="1:21" s="7" customFormat="1" x14ac:dyDescent="0.2">
      <c r="B4" s="63"/>
      <c r="C4" s="6"/>
      <c r="D4" s="6"/>
      <c r="E4" s="105"/>
      <c r="M4" s="6"/>
      <c r="U4" s="6"/>
    </row>
    <row r="5" spans="1:21" s="7" customFormat="1" ht="15" x14ac:dyDescent="0.2">
      <c r="B5" s="63" t="s">
        <v>48</v>
      </c>
      <c r="C5" s="10" t="str">
        <f>'Answered in 60'!C5</f>
        <v>20 November 2017 to 3 December 2017</v>
      </c>
      <c r="D5" s="29"/>
      <c r="E5" s="106"/>
      <c r="K5" s="14"/>
      <c r="M5" s="29"/>
      <c r="S5" s="14"/>
      <c r="U5" s="29"/>
    </row>
    <row r="6" spans="1:21" s="7" customFormat="1" x14ac:dyDescent="0.2">
      <c r="B6" s="63" t="s">
        <v>49</v>
      </c>
      <c r="C6" s="8" t="str">
        <f>'Answered in 60'!C6</f>
        <v>NHS 111 weekly situation report</v>
      </c>
      <c r="E6" s="14"/>
      <c r="K6" s="14"/>
      <c r="S6" s="14"/>
    </row>
    <row r="7" spans="1:21" s="7" customFormat="1" x14ac:dyDescent="0.2">
      <c r="B7" s="63" t="s">
        <v>50</v>
      </c>
      <c r="C7" s="8" t="str">
        <f>'Answered in 60'!C7</f>
        <v>Provider</v>
      </c>
      <c r="E7" s="14"/>
      <c r="K7" s="14"/>
      <c r="S7" s="14"/>
    </row>
    <row r="8" spans="1:21" s="7" customFormat="1" x14ac:dyDescent="0.2">
      <c r="B8" s="63" t="s">
        <v>51</v>
      </c>
      <c r="C8" s="8" t="str">
        <f>'Answered in 60'!C8</f>
        <v>7 December 2017</v>
      </c>
      <c r="E8" s="14"/>
      <c r="K8" s="14"/>
      <c r="S8" s="14"/>
    </row>
    <row r="9" spans="1:21" s="7" customFormat="1" x14ac:dyDescent="0.2">
      <c r="B9" s="63" t="s">
        <v>52</v>
      </c>
      <c r="C9" s="8" t="str">
        <f>'Answered in 60'!C9</f>
        <v>-</v>
      </c>
      <c r="E9" s="14"/>
      <c r="K9" s="14"/>
      <c r="S9" s="14"/>
    </row>
    <row r="10" spans="1:21" s="7" customFormat="1" ht="15" x14ac:dyDescent="0.2">
      <c r="B10" s="63" t="s">
        <v>53</v>
      </c>
      <c r="C10" s="8" t="s">
        <v>130</v>
      </c>
      <c r="E10" s="14"/>
      <c r="K10" s="14"/>
      <c r="S10" s="14"/>
    </row>
    <row r="11" spans="1:21" s="7" customFormat="1" x14ac:dyDescent="0.2">
      <c r="B11" s="63" t="s">
        <v>54</v>
      </c>
      <c r="C11" s="8" t="str">
        <f>'Answered in 60'!C11</f>
        <v>Ian Kay - i.kay@nhs.net</v>
      </c>
      <c r="E11" s="14"/>
      <c r="F11" s="86">
        <v>4</v>
      </c>
      <c r="G11" s="86">
        <v>5</v>
      </c>
      <c r="H11" s="86">
        <v>6</v>
      </c>
      <c r="I11" s="86">
        <v>7</v>
      </c>
      <c r="J11" s="86">
        <v>8</v>
      </c>
      <c r="K11" s="102">
        <v>9</v>
      </c>
      <c r="L11" s="86">
        <v>10</v>
      </c>
      <c r="M11" s="86"/>
      <c r="N11" s="86">
        <v>4</v>
      </c>
      <c r="O11" s="86">
        <v>5</v>
      </c>
      <c r="P11" s="86">
        <v>6</v>
      </c>
      <c r="Q11" s="86">
        <v>7</v>
      </c>
      <c r="R11" s="86">
        <v>8</v>
      </c>
      <c r="S11" s="102">
        <v>9</v>
      </c>
      <c r="T11" s="86">
        <v>10</v>
      </c>
    </row>
    <row r="12" spans="1:21" s="7" customFormat="1" ht="13.5" thickBot="1" x14ac:dyDescent="0.25">
      <c r="E12" s="14"/>
      <c r="F12" s="86" t="s">
        <v>128</v>
      </c>
      <c r="G12" s="86"/>
      <c r="H12" s="86"/>
      <c r="I12" s="86"/>
      <c r="J12" s="86"/>
      <c r="K12" s="86"/>
      <c r="L12" s="86"/>
      <c r="N12" s="86" t="str">
        <f>F12</f>
        <v>Calls to a clinician</v>
      </c>
      <c r="O12" s="86"/>
      <c r="P12" s="86"/>
      <c r="Q12" s="86"/>
      <c r="R12" s="86"/>
      <c r="S12" s="86"/>
      <c r="T12" s="86"/>
    </row>
    <row r="13" spans="1:21" ht="13.5" thickBot="1" x14ac:dyDescent="0.25">
      <c r="A13" s="11"/>
      <c r="B13" s="149" t="s">
        <v>0</v>
      </c>
      <c r="C13" s="151" t="s">
        <v>55</v>
      </c>
      <c r="D13" s="153" t="s">
        <v>58</v>
      </c>
      <c r="E13" s="87"/>
      <c r="F13" s="155" t="s">
        <v>125</v>
      </c>
      <c r="G13" s="156"/>
      <c r="H13" s="156"/>
      <c r="I13" s="156"/>
      <c r="J13" s="156"/>
      <c r="K13" s="156"/>
      <c r="L13" s="157"/>
      <c r="M13" s="87"/>
      <c r="N13" s="155" t="str">
        <f>F13</f>
        <v>Calls to a CAS clinician</v>
      </c>
      <c r="O13" s="156"/>
      <c r="P13" s="156"/>
      <c r="Q13" s="156"/>
      <c r="R13" s="156"/>
      <c r="S13" s="156"/>
      <c r="T13" s="157"/>
      <c r="U13" s="87"/>
    </row>
    <row r="14" spans="1:21" ht="13.5" thickBot="1" x14ac:dyDescent="0.25">
      <c r="A14" s="11"/>
      <c r="B14" s="150"/>
      <c r="C14" s="152"/>
      <c r="D14" s="154"/>
      <c r="E14" s="87"/>
      <c r="F14" s="49">
        <v>43059</v>
      </c>
      <c r="G14" s="50">
        <f>DATE(YEAR(F$14),MONTH(F$14),DAY(F$14)+1)</f>
        <v>43060</v>
      </c>
      <c r="H14" s="50">
        <f t="shared" ref="H14:L14" si="0">DATE(YEAR(G$14),MONTH(G$14),DAY(G$14)+1)</f>
        <v>43061</v>
      </c>
      <c r="I14" s="50">
        <f t="shared" si="0"/>
        <v>43062</v>
      </c>
      <c r="J14" s="50">
        <f t="shared" si="0"/>
        <v>43063</v>
      </c>
      <c r="K14" s="50">
        <f t="shared" si="0"/>
        <v>43064</v>
      </c>
      <c r="L14" s="48">
        <f t="shared" si="0"/>
        <v>43065</v>
      </c>
      <c r="M14" s="87"/>
      <c r="N14" s="49">
        <v>43066</v>
      </c>
      <c r="O14" s="50">
        <f>DATE(YEAR(N$14),MONTH(N$14),DAY(N$14)+1)</f>
        <v>43067</v>
      </c>
      <c r="P14" s="50">
        <f t="shared" ref="P14:T14" si="1">DATE(YEAR(O$14),MONTH(O$14),DAY(O$14)+1)</f>
        <v>43068</v>
      </c>
      <c r="Q14" s="50">
        <f t="shared" si="1"/>
        <v>43069</v>
      </c>
      <c r="R14" s="50">
        <f t="shared" si="1"/>
        <v>43070</v>
      </c>
      <c r="S14" s="50">
        <f t="shared" si="1"/>
        <v>43071</v>
      </c>
      <c r="T14" s="48">
        <f t="shared" si="1"/>
        <v>43072</v>
      </c>
      <c r="U14" s="87"/>
    </row>
    <row r="15" spans="1:21" ht="13.5" thickBot="1" x14ac:dyDescent="0.25">
      <c r="A15" s="11"/>
      <c r="B15" s="12" t="s">
        <v>2</v>
      </c>
      <c r="C15" s="13" t="s">
        <v>67</v>
      </c>
      <c r="D15" s="88" t="s">
        <v>1</v>
      </c>
      <c r="E15" s="14"/>
      <c r="F15" s="30">
        <f t="shared" ref="F15:L15" si="2">SUM(F$17:F$56)</f>
        <v>11358</v>
      </c>
      <c r="G15" s="31">
        <f t="shared" si="2"/>
        <v>10621</v>
      </c>
      <c r="H15" s="31">
        <f t="shared" si="2"/>
        <v>10399</v>
      </c>
      <c r="I15" s="31">
        <f t="shared" si="2"/>
        <v>10127</v>
      </c>
      <c r="J15" s="31">
        <f t="shared" si="2"/>
        <v>9995</v>
      </c>
      <c r="K15" s="31">
        <f t="shared" si="2"/>
        <v>21744</v>
      </c>
      <c r="L15" s="51">
        <f t="shared" si="2"/>
        <v>20209</v>
      </c>
      <c r="M15" s="14"/>
      <c r="N15" s="30">
        <f t="shared" ref="N15:T15" si="3">SUM(N$17:N$56)</f>
        <v>11883</v>
      </c>
      <c r="O15" s="31">
        <f t="shared" si="3"/>
        <v>10997</v>
      </c>
      <c r="P15" s="31">
        <f t="shared" si="3"/>
        <v>10492</v>
      </c>
      <c r="Q15" s="31">
        <f t="shared" si="3"/>
        <v>10544</v>
      </c>
      <c r="R15" s="31">
        <f t="shared" si="3"/>
        <v>11036</v>
      </c>
      <c r="S15" s="31">
        <f t="shared" si="3"/>
        <v>24036</v>
      </c>
      <c r="T15" s="51">
        <f t="shared" si="3"/>
        <v>22619</v>
      </c>
      <c r="U15" s="14"/>
    </row>
    <row r="16" spans="1:21" s="11" customFormat="1" ht="13.5" thickBot="1" x14ac:dyDescent="0.25">
      <c r="B16" s="52"/>
      <c r="C16" s="14"/>
      <c r="D16" s="89"/>
      <c r="E16" s="14"/>
      <c r="F16" s="61"/>
      <c r="G16" s="32"/>
      <c r="H16" s="32"/>
      <c r="I16" s="32"/>
      <c r="J16" s="32"/>
      <c r="K16" s="32"/>
      <c r="L16" s="53"/>
      <c r="M16" s="14"/>
      <c r="N16" s="61"/>
      <c r="O16" s="32"/>
      <c r="P16" s="32"/>
      <c r="Q16" s="32"/>
      <c r="R16" s="32"/>
      <c r="S16" s="32"/>
      <c r="T16" s="53"/>
      <c r="U16" s="14"/>
    </row>
    <row r="17" spans="2:21" x14ac:dyDescent="0.2">
      <c r="B17" s="15" t="s">
        <v>3</v>
      </c>
      <c r="C17" s="16" t="s">
        <v>39</v>
      </c>
      <c r="D17" s="90" t="s">
        <v>81</v>
      </c>
      <c r="E17" s="107"/>
      <c r="F17" s="27">
        <v>887</v>
      </c>
      <c r="G17" s="33">
        <v>781</v>
      </c>
      <c r="H17" s="33">
        <v>817</v>
      </c>
      <c r="I17" s="33">
        <v>730</v>
      </c>
      <c r="J17" s="33">
        <v>811</v>
      </c>
      <c r="K17" s="33">
        <v>1623</v>
      </c>
      <c r="L17" s="54">
        <v>1518</v>
      </c>
      <c r="M17" s="99"/>
      <c r="N17" s="27">
        <v>742</v>
      </c>
      <c r="O17" s="33">
        <v>714</v>
      </c>
      <c r="P17" s="33">
        <v>705</v>
      </c>
      <c r="Q17" s="33">
        <v>653</v>
      </c>
      <c r="R17" s="33">
        <v>759</v>
      </c>
      <c r="S17" s="33">
        <v>1699</v>
      </c>
      <c r="T17" s="54">
        <v>1539</v>
      </c>
      <c r="U17" s="99"/>
    </row>
    <row r="18" spans="2:21" x14ac:dyDescent="0.2">
      <c r="B18" s="17" t="s">
        <v>3</v>
      </c>
      <c r="C18" s="18" t="s">
        <v>79</v>
      </c>
      <c r="D18" s="91" t="s">
        <v>80</v>
      </c>
      <c r="E18" s="107"/>
      <c r="F18" s="34">
        <v>1353</v>
      </c>
      <c r="G18" s="35">
        <v>1293</v>
      </c>
      <c r="H18" s="35">
        <v>1224</v>
      </c>
      <c r="I18" s="35">
        <v>1222</v>
      </c>
      <c r="J18" s="35">
        <v>1134</v>
      </c>
      <c r="K18" s="35">
        <v>2618</v>
      </c>
      <c r="L18" s="55">
        <v>2508</v>
      </c>
      <c r="M18" s="99"/>
      <c r="N18" s="34">
        <v>1373</v>
      </c>
      <c r="O18" s="35">
        <v>1317</v>
      </c>
      <c r="P18" s="35">
        <v>1106</v>
      </c>
      <c r="Q18" s="35">
        <v>1223</v>
      </c>
      <c r="R18" s="35">
        <v>1205</v>
      </c>
      <c r="S18" s="35">
        <v>2519</v>
      </c>
      <c r="T18" s="55">
        <v>2499</v>
      </c>
      <c r="U18" s="99"/>
    </row>
    <row r="19" spans="2:21" x14ac:dyDescent="0.2">
      <c r="B19" s="19" t="s">
        <v>3</v>
      </c>
      <c r="C19" s="20" t="s">
        <v>37</v>
      </c>
      <c r="D19" s="92" t="s">
        <v>134</v>
      </c>
      <c r="E19" s="107"/>
      <c r="F19" s="36" t="s">
        <v>155</v>
      </c>
      <c r="G19" s="37" t="s">
        <v>155</v>
      </c>
      <c r="H19" s="37" t="s">
        <v>155</v>
      </c>
      <c r="I19" s="37" t="s">
        <v>155</v>
      </c>
      <c r="J19" s="37" t="s">
        <v>155</v>
      </c>
      <c r="K19" s="37" t="s">
        <v>155</v>
      </c>
      <c r="L19" s="56" t="s">
        <v>155</v>
      </c>
      <c r="M19" s="99"/>
      <c r="N19" s="36">
        <v>1353</v>
      </c>
      <c r="O19" s="37">
        <v>1301</v>
      </c>
      <c r="P19" s="37">
        <v>1192</v>
      </c>
      <c r="Q19" s="37">
        <v>1257</v>
      </c>
      <c r="R19" s="37">
        <v>1224</v>
      </c>
      <c r="S19" s="37">
        <v>2348</v>
      </c>
      <c r="T19" s="56">
        <v>2322</v>
      </c>
      <c r="U19" s="99"/>
    </row>
    <row r="20" spans="2:21" x14ac:dyDescent="0.2">
      <c r="B20" s="17" t="s">
        <v>4</v>
      </c>
      <c r="C20" s="21" t="s">
        <v>23</v>
      </c>
      <c r="D20" s="93" t="s">
        <v>82</v>
      </c>
      <c r="E20" s="107"/>
      <c r="F20" s="38">
        <v>232</v>
      </c>
      <c r="G20" s="39">
        <v>219</v>
      </c>
      <c r="H20" s="39">
        <v>227</v>
      </c>
      <c r="I20" s="39">
        <v>202</v>
      </c>
      <c r="J20" s="39">
        <v>230</v>
      </c>
      <c r="K20" s="39">
        <v>486</v>
      </c>
      <c r="L20" s="57">
        <v>396</v>
      </c>
      <c r="M20" s="99"/>
      <c r="N20" s="38">
        <v>234</v>
      </c>
      <c r="O20" s="39">
        <v>207</v>
      </c>
      <c r="P20" s="39">
        <v>218</v>
      </c>
      <c r="Q20" s="39">
        <v>201</v>
      </c>
      <c r="R20" s="39">
        <v>249</v>
      </c>
      <c r="S20" s="39">
        <v>553</v>
      </c>
      <c r="T20" s="57">
        <v>478</v>
      </c>
      <c r="U20" s="99"/>
    </row>
    <row r="21" spans="2:21" x14ac:dyDescent="0.2">
      <c r="B21" s="22" t="s">
        <v>4</v>
      </c>
      <c r="C21" s="18" t="s">
        <v>135</v>
      </c>
      <c r="D21" s="94" t="s">
        <v>136</v>
      </c>
      <c r="E21" s="107"/>
      <c r="F21" s="41">
        <v>99</v>
      </c>
      <c r="G21" s="42">
        <v>120</v>
      </c>
      <c r="H21" s="42">
        <v>99</v>
      </c>
      <c r="I21" s="42">
        <v>92</v>
      </c>
      <c r="J21" s="42">
        <v>87</v>
      </c>
      <c r="K21" s="42">
        <v>133</v>
      </c>
      <c r="L21" s="58">
        <v>179</v>
      </c>
      <c r="M21" s="99"/>
      <c r="N21" s="41">
        <v>106</v>
      </c>
      <c r="O21" s="42">
        <v>91</v>
      </c>
      <c r="P21" s="42">
        <v>106</v>
      </c>
      <c r="Q21" s="42">
        <v>108</v>
      </c>
      <c r="R21" s="42">
        <v>112</v>
      </c>
      <c r="S21" s="42">
        <v>191</v>
      </c>
      <c r="T21" s="58">
        <v>185</v>
      </c>
      <c r="U21" s="99"/>
    </row>
    <row r="22" spans="2:21" x14ac:dyDescent="0.2">
      <c r="B22" s="22" t="s">
        <v>4</v>
      </c>
      <c r="C22" s="18" t="s">
        <v>29</v>
      </c>
      <c r="D22" s="94" t="s">
        <v>83</v>
      </c>
      <c r="E22" s="107"/>
      <c r="F22" s="34">
        <v>285</v>
      </c>
      <c r="G22" s="35">
        <v>250</v>
      </c>
      <c r="H22" s="35">
        <v>313</v>
      </c>
      <c r="I22" s="35">
        <v>273</v>
      </c>
      <c r="J22" s="35">
        <v>252</v>
      </c>
      <c r="K22" s="35">
        <v>518</v>
      </c>
      <c r="L22" s="55">
        <v>483</v>
      </c>
      <c r="M22" s="99"/>
      <c r="N22" s="34">
        <v>302</v>
      </c>
      <c r="O22" s="35">
        <v>308</v>
      </c>
      <c r="P22" s="35">
        <v>270</v>
      </c>
      <c r="Q22" s="35">
        <v>212</v>
      </c>
      <c r="R22" s="35">
        <v>251</v>
      </c>
      <c r="S22" s="35">
        <v>550</v>
      </c>
      <c r="T22" s="55">
        <v>457</v>
      </c>
      <c r="U22" s="99"/>
    </row>
    <row r="23" spans="2:21" x14ac:dyDescent="0.2">
      <c r="B23" s="22" t="s">
        <v>4</v>
      </c>
      <c r="C23" s="18" t="s">
        <v>13</v>
      </c>
      <c r="D23" s="94" t="s">
        <v>137</v>
      </c>
      <c r="E23" s="107"/>
      <c r="F23" s="34">
        <v>464</v>
      </c>
      <c r="G23" s="35">
        <v>417</v>
      </c>
      <c r="H23" s="35">
        <v>448</v>
      </c>
      <c r="I23" s="35">
        <v>380</v>
      </c>
      <c r="J23" s="35">
        <v>396</v>
      </c>
      <c r="K23" s="35">
        <v>854</v>
      </c>
      <c r="L23" s="55">
        <v>864</v>
      </c>
      <c r="M23" s="99"/>
      <c r="N23" s="34">
        <v>464</v>
      </c>
      <c r="O23" s="35">
        <v>394</v>
      </c>
      <c r="P23" s="35">
        <v>417</v>
      </c>
      <c r="Q23" s="35">
        <v>386</v>
      </c>
      <c r="R23" s="35">
        <v>374</v>
      </c>
      <c r="S23" s="35">
        <v>938</v>
      </c>
      <c r="T23" s="55">
        <v>913</v>
      </c>
      <c r="U23" s="99"/>
    </row>
    <row r="24" spans="2:21" x14ac:dyDescent="0.2">
      <c r="B24" s="22" t="s">
        <v>4</v>
      </c>
      <c r="C24" s="18" t="s">
        <v>18</v>
      </c>
      <c r="D24" s="94" t="s">
        <v>84</v>
      </c>
      <c r="E24" s="107"/>
      <c r="F24" s="34">
        <v>309</v>
      </c>
      <c r="G24" s="35">
        <v>256</v>
      </c>
      <c r="H24" s="35">
        <v>275</v>
      </c>
      <c r="I24" s="35">
        <v>256</v>
      </c>
      <c r="J24" s="35">
        <v>262</v>
      </c>
      <c r="K24" s="35">
        <v>618</v>
      </c>
      <c r="L24" s="55">
        <v>541</v>
      </c>
      <c r="M24" s="99"/>
      <c r="N24" s="34">
        <v>322</v>
      </c>
      <c r="O24" s="35">
        <v>269</v>
      </c>
      <c r="P24" s="35">
        <v>243</v>
      </c>
      <c r="Q24" s="35">
        <v>240</v>
      </c>
      <c r="R24" s="35">
        <v>265</v>
      </c>
      <c r="S24" s="35">
        <v>585</v>
      </c>
      <c r="T24" s="55">
        <v>547</v>
      </c>
      <c r="U24" s="99"/>
    </row>
    <row r="25" spans="2:21" x14ac:dyDescent="0.2">
      <c r="B25" s="22" t="s">
        <v>4</v>
      </c>
      <c r="C25" s="18" t="s">
        <v>138</v>
      </c>
      <c r="D25" s="94" t="s">
        <v>139</v>
      </c>
      <c r="E25" s="107"/>
      <c r="F25" s="43">
        <v>257</v>
      </c>
      <c r="G25" s="40">
        <v>224</v>
      </c>
      <c r="H25" s="40">
        <v>259</v>
      </c>
      <c r="I25" s="40">
        <v>238</v>
      </c>
      <c r="J25" s="40">
        <v>250</v>
      </c>
      <c r="K25" s="40">
        <v>702</v>
      </c>
      <c r="L25" s="59">
        <v>576</v>
      </c>
      <c r="M25" s="99"/>
      <c r="N25" s="43">
        <v>244</v>
      </c>
      <c r="O25" s="40">
        <v>241</v>
      </c>
      <c r="P25" s="40">
        <v>263</v>
      </c>
      <c r="Q25" s="40">
        <v>233</v>
      </c>
      <c r="R25" s="40">
        <v>261</v>
      </c>
      <c r="S25" s="40">
        <v>666</v>
      </c>
      <c r="T25" s="59">
        <v>564</v>
      </c>
      <c r="U25" s="99"/>
    </row>
    <row r="26" spans="2:21" x14ac:dyDescent="0.2">
      <c r="B26" s="22" t="s">
        <v>4</v>
      </c>
      <c r="C26" s="18" t="s">
        <v>35</v>
      </c>
      <c r="D26" s="94" t="s">
        <v>85</v>
      </c>
      <c r="E26" s="107"/>
      <c r="F26" s="34">
        <v>137</v>
      </c>
      <c r="G26" s="35">
        <v>108</v>
      </c>
      <c r="H26" s="35">
        <v>105</v>
      </c>
      <c r="I26" s="35">
        <v>119</v>
      </c>
      <c r="J26" s="35">
        <v>113</v>
      </c>
      <c r="K26" s="35">
        <v>310</v>
      </c>
      <c r="L26" s="55">
        <v>283</v>
      </c>
      <c r="M26" s="99"/>
      <c r="N26" s="34">
        <v>143</v>
      </c>
      <c r="O26" s="35">
        <v>146</v>
      </c>
      <c r="P26" s="35">
        <v>109</v>
      </c>
      <c r="Q26" s="35">
        <v>109</v>
      </c>
      <c r="R26" s="35">
        <v>140</v>
      </c>
      <c r="S26" s="35">
        <v>338</v>
      </c>
      <c r="T26" s="55">
        <v>287</v>
      </c>
      <c r="U26" s="99"/>
    </row>
    <row r="27" spans="2:21" x14ac:dyDescent="0.2">
      <c r="B27" s="22" t="s">
        <v>4</v>
      </c>
      <c r="C27" s="18" t="s">
        <v>26</v>
      </c>
      <c r="D27" s="94" t="s">
        <v>86</v>
      </c>
      <c r="E27" s="107"/>
      <c r="F27" s="34">
        <v>230</v>
      </c>
      <c r="G27" s="35">
        <v>201</v>
      </c>
      <c r="H27" s="35">
        <v>202</v>
      </c>
      <c r="I27" s="35">
        <v>227</v>
      </c>
      <c r="J27" s="35">
        <v>213</v>
      </c>
      <c r="K27" s="35">
        <v>465</v>
      </c>
      <c r="L27" s="55">
        <v>423</v>
      </c>
      <c r="M27" s="99"/>
      <c r="N27" s="34">
        <v>267</v>
      </c>
      <c r="O27" s="35">
        <v>195</v>
      </c>
      <c r="P27" s="35">
        <v>234</v>
      </c>
      <c r="Q27" s="35">
        <v>213</v>
      </c>
      <c r="R27" s="35">
        <v>239</v>
      </c>
      <c r="S27" s="35">
        <v>507</v>
      </c>
      <c r="T27" s="55">
        <v>483</v>
      </c>
      <c r="U27" s="99"/>
    </row>
    <row r="28" spans="2:21" x14ac:dyDescent="0.2">
      <c r="B28" s="22" t="s">
        <v>4</v>
      </c>
      <c r="C28" s="18" t="s">
        <v>34</v>
      </c>
      <c r="D28" s="94" t="s">
        <v>87</v>
      </c>
      <c r="E28" s="107"/>
      <c r="F28" s="34">
        <v>211</v>
      </c>
      <c r="G28" s="35">
        <v>195</v>
      </c>
      <c r="H28" s="35">
        <v>197</v>
      </c>
      <c r="I28" s="35">
        <v>222</v>
      </c>
      <c r="J28" s="35">
        <v>216</v>
      </c>
      <c r="K28" s="35">
        <v>425</v>
      </c>
      <c r="L28" s="55">
        <v>429</v>
      </c>
      <c r="M28" s="99"/>
      <c r="N28" s="34">
        <v>230</v>
      </c>
      <c r="O28" s="35">
        <v>220</v>
      </c>
      <c r="P28" s="35">
        <v>205</v>
      </c>
      <c r="Q28" s="35">
        <v>185</v>
      </c>
      <c r="R28" s="35">
        <v>180</v>
      </c>
      <c r="S28" s="35">
        <v>427</v>
      </c>
      <c r="T28" s="55">
        <v>404</v>
      </c>
      <c r="U28" s="99"/>
    </row>
    <row r="29" spans="2:21" x14ac:dyDescent="0.2">
      <c r="B29" s="22" t="s">
        <v>4</v>
      </c>
      <c r="C29" s="18" t="s">
        <v>11</v>
      </c>
      <c r="D29" s="94" t="s">
        <v>140</v>
      </c>
      <c r="E29" s="107"/>
      <c r="F29" s="34">
        <v>184</v>
      </c>
      <c r="G29" s="35">
        <v>168</v>
      </c>
      <c r="H29" s="35">
        <v>156</v>
      </c>
      <c r="I29" s="35">
        <v>140</v>
      </c>
      <c r="J29" s="35">
        <v>175</v>
      </c>
      <c r="K29" s="35">
        <v>378</v>
      </c>
      <c r="L29" s="55">
        <v>345</v>
      </c>
      <c r="M29" s="99"/>
      <c r="N29" s="34">
        <v>172</v>
      </c>
      <c r="O29" s="35">
        <v>143</v>
      </c>
      <c r="P29" s="35">
        <v>135</v>
      </c>
      <c r="Q29" s="35">
        <v>128</v>
      </c>
      <c r="R29" s="35">
        <v>114</v>
      </c>
      <c r="S29" s="35">
        <v>305</v>
      </c>
      <c r="T29" s="55">
        <v>334</v>
      </c>
      <c r="U29" s="99"/>
    </row>
    <row r="30" spans="2:21" x14ac:dyDescent="0.2">
      <c r="B30" s="22" t="s">
        <v>4</v>
      </c>
      <c r="C30" s="18" t="s">
        <v>28</v>
      </c>
      <c r="D30" s="94" t="s">
        <v>88</v>
      </c>
      <c r="E30" s="107"/>
      <c r="F30" s="34">
        <v>204</v>
      </c>
      <c r="G30" s="35">
        <v>161</v>
      </c>
      <c r="H30" s="35">
        <v>166</v>
      </c>
      <c r="I30" s="35">
        <v>168</v>
      </c>
      <c r="J30" s="35">
        <v>153</v>
      </c>
      <c r="K30" s="35">
        <v>373</v>
      </c>
      <c r="L30" s="55">
        <v>355</v>
      </c>
      <c r="M30" s="99"/>
      <c r="N30" s="34">
        <v>167</v>
      </c>
      <c r="O30" s="35">
        <v>176</v>
      </c>
      <c r="P30" s="35">
        <v>159</v>
      </c>
      <c r="Q30" s="35">
        <v>155</v>
      </c>
      <c r="R30" s="35">
        <v>180</v>
      </c>
      <c r="S30" s="35">
        <v>378</v>
      </c>
      <c r="T30" s="55">
        <v>414</v>
      </c>
      <c r="U30" s="99"/>
    </row>
    <row r="31" spans="2:21" x14ac:dyDescent="0.2">
      <c r="B31" s="22" t="s">
        <v>4</v>
      </c>
      <c r="C31" s="18" t="s">
        <v>24</v>
      </c>
      <c r="D31" s="94" t="s">
        <v>89</v>
      </c>
      <c r="E31" s="107"/>
      <c r="F31" s="41">
        <v>110</v>
      </c>
      <c r="G31" s="42">
        <v>87</v>
      </c>
      <c r="H31" s="42">
        <v>135</v>
      </c>
      <c r="I31" s="42">
        <v>104</v>
      </c>
      <c r="J31" s="42">
        <v>70</v>
      </c>
      <c r="K31" s="42">
        <v>127</v>
      </c>
      <c r="L31" s="58">
        <v>132</v>
      </c>
      <c r="M31" s="99"/>
      <c r="N31" s="41">
        <v>87</v>
      </c>
      <c r="O31" s="42">
        <v>63</v>
      </c>
      <c r="P31" s="42">
        <v>115</v>
      </c>
      <c r="Q31" s="42">
        <v>89</v>
      </c>
      <c r="R31" s="42">
        <v>89</v>
      </c>
      <c r="S31" s="42">
        <v>142</v>
      </c>
      <c r="T31" s="58">
        <v>128</v>
      </c>
      <c r="U31" s="99"/>
    </row>
    <row r="32" spans="2:21" x14ac:dyDescent="0.2">
      <c r="B32" s="22" t="s">
        <v>4</v>
      </c>
      <c r="C32" s="23" t="s">
        <v>22</v>
      </c>
      <c r="D32" s="94" t="s">
        <v>141</v>
      </c>
      <c r="E32" s="107"/>
      <c r="F32" s="34">
        <v>323</v>
      </c>
      <c r="G32" s="35">
        <v>255</v>
      </c>
      <c r="H32" s="35">
        <v>271</v>
      </c>
      <c r="I32" s="35">
        <v>265</v>
      </c>
      <c r="J32" s="35">
        <v>266</v>
      </c>
      <c r="K32" s="35">
        <v>464</v>
      </c>
      <c r="L32" s="55">
        <v>452</v>
      </c>
      <c r="M32" s="99"/>
      <c r="N32" s="34">
        <v>310</v>
      </c>
      <c r="O32" s="35">
        <v>267</v>
      </c>
      <c r="P32" s="35">
        <v>268</v>
      </c>
      <c r="Q32" s="35">
        <v>306</v>
      </c>
      <c r="R32" s="35">
        <v>273</v>
      </c>
      <c r="S32" s="35">
        <v>425</v>
      </c>
      <c r="T32" s="55">
        <v>438</v>
      </c>
      <c r="U32" s="99"/>
    </row>
    <row r="33" spans="2:21" x14ac:dyDescent="0.2">
      <c r="B33" s="22" t="s">
        <v>4</v>
      </c>
      <c r="C33" s="23" t="s">
        <v>40</v>
      </c>
      <c r="D33" s="95" t="s">
        <v>90</v>
      </c>
      <c r="E33" s="107"/>
      <c r="F33" s="34">
        <v>285</v>
      </c>
      <c r="G33" s="35">
        <v>257</v>
      </c>
      <c r="H33" s="35">
        <v>250</v>
      </c>
      <c r="I33" s="35">
        <v>284</v>
      </c>
      <c r="J33" s="35">
        <v>239</v>
      </c>
      <c r="K33" s="35">
        <v>461</v>
      </c>
      <c r="L33" s="55">
        <v>471</v>
      </c>
      <c r="M33" s="99"/>
      <c r="N33" s="34">
        <v>273</v>
      </c>
      <c r="O33" s="35">
        <v>281</v>
      </c>
      <c r="P33" s="35">
        <v>277</v>
      </c>
      <c r="Q33" s="35">
        <v>278</v>
      </c>
      <c r="R33" s="35">
        <v>212</v>
      </c>
      <c r="S33" s="35">
        <v>513</v>
      </c>
      <c r="T33" s="55">
        <v>550</v>
      </c>
      <c r="U33" s="99"/>
    </row>
    <row r="34" spans="2:21" x14ac:dyDescent="0.2">
      <c r="B34" s="19" t="s">
        <v>4</v>
      </c>
      <c r="C34" s="20" t="s">
        <v>36</v>
      </c>
      <c r="D34" s="96" t="s">
        <v>91</v>
      </c>
      <c r="E34" s="107"/>
      <c r="F34" s="36">
        <v>874</v>
      </c>
      <c r="G34" s="37">
        <v>853</v>
      </c>
      <c r="H34" s="37">
        <v>836</v>
      </c>
      <c r="I34" s="37">
        <v>845</v>
      </c>
      <c r="J34" s="37">
        <v>877</v>
      </c>
      <c r="K34" s="37">
        <v>1688</v>
      </c>
      <c r="L34" s="56">
        <v>1662</v>
      </c>
      <c r="M34" s="99"/>
      <c r="N34" s="36">
        <v>934</v>
      </c>
      <c r="O34" s="37">
        <v>880</v>
      </c>
      <c r="P34" s="37">
        <v>908</v>
      </c>
      <c r="Q34" s="37">
        <v>933</v>
      </c>
      <c r="R34" s="37">
        <v>843</v>
      </c>
      <c r="S34" s="37">
        <v>1833</v>
      </c>
      <c r="T34" s="56">
        <v>1740</v>
      </c>
      <c r="U34" s="99"/>
    </row>
    <row r="35" spans="2:21" x14ac:dyDescent="0.2">
      <c r="B35" s="24" t="s">
        <v>5</v>
      </c>
      <c r="C35" s="25" t="s">
        <v>20</v>
      </c>
      <c r="D35" s="97" t="s">
        <v>92</v>
      </c>
      <c r="E35" s="107"/>
      <c r="F35" s="41">
        <v>104</v>
      </c>
      <c r="G35" s="42">
        <v>89</v>
      </c>
      <c r="H35" s="42">
        <v>95</v>
      </c>
      <c r="I35" s="42">
        <v>110</v>
      </c>
      <c r="J35" s="42">
        <v>73</v>
      </c>
      <c r="K35" s="42">
        <v>185</v>
      </c>
      <c r="L35" s="58">
        <v>166</v>
      </c>
      <c r="M35" s="99"/>
      <c r="N35" s="41">
        <v>88</v>
      </c>
      <c r="O35" s="42">
        <v>99</v>
      </c>
      <c r="P35" s="42">
        <v>88</v>
      </c>
      <c r="Q35" s="42">
        <v>89</v>
      </c>
      <c r="R35" s="42">
        <v>89</v>
      </c>
      <c r="S35" s="42">
        <v>158</v>
      </c>
      <c r="T35" s="58">
        <v>176</v>
      </c>
      <c r="U35" s="99"/>
    </row>
    <row r="36" spans="2:21" x14ac:dyDescent="0.2">
      <c r="B36" s="22" t="s">
        <v>5</v>
      </c>
      <c r="C36" s="18" t="s">
        <v>19</v>
      </c>
      <c r="D36" s="94" t="s">
        <v>93</v>
      </c>
      <c r="E36" s="107"/>
      <c r="F36" s="34">
        <v>83</v>
      </c>
      <c r="G36" s="35">
        <v>70</v>
      </c>
      <c r="H36" s="35">
        <v>76</v>
      </c>
      <c r="I36" s="35">
        <v>79</v>
      </c>
      <c r="J36" s="35">
        <v>71</v>
      </c>
      <c r="K36" s="35">
        <v>152</v>
      </c>
      <c r="L36" s="55">
        <v>157</v>
      </c>
      <c r="M36" s="99"/>
      <c r="N36" s="34">
        <v>94</v>
      </c>
      <c r="O36" s="35">
        <v>69</v>
      </c>
      <c r="P36" s="35">
        <v>76</v>
      </c>
      <c r="Q36" s="35">
        <v>69</v>
      </c>
      <c r="R36" s="35">
        <v>91</v>
      </c>
      <c r="S36" s="35">
        <v>166</v>
      </c>
      <c r="T36" s="55">
        <v>143</v>
      </c>
      <c r="U36" s="99"/>
    </row>
    <row r="37" spans="2:21" x14ac:dyDescent="0.2">
      <c r="B37" s="22" t="s">
        <v>5</v>
      </c>
      <c r="C37" s="18" t="s">
        <v>94</v>
      </c>
      <c r="D37" s="94" t="s">
        <v>95</v>
      </c>
      <c r="E37" s="107"/>
      <c r="F37" s="34">
        <v>324</v>
      </c>
      <c r="G37" s="35">
        <v>285</v>
      </c>
      <c r="H37" s="35">
        <v>310</v>
      </c>
      <c r="I37" s="35">
        <v>280</v>
      </c>
      <c r="J37" s="35">
        <v>266</v>
      </c>
      <c r="K37" s="35">
        <v>458</v>
      </c>
      <c r="L37" s="55">
        <v>475</v>
      </c>
      <c r="M37" s="99"/>
      <c r="N37" s="34">
        <v>330</v>
      </c>
      <c r="O37" s="35">
        <v>296</v>
      </c>
      <c r="P37" s="35">
        <v>212</v>
      </c>
      <c r="Q37" s="35">
        <v>254</v>
      </c>
      <c r="R37" s="35">
        <v>300</v>
      </c>
      <c r="S37" s="35">
        <v>532</v>
      </c>
      <c r="T37" s="55">
        <v>512</v>
      </c>
      <c r="U37" s="99"/>
    </row>
    <row r="38" spans="2:21" x14ac:dyDescent="0.2">
      <c r="B38" s="22" t="s">
        <v>5</v>
      </c>
      <c r="C38" s="18" t="s">
        <v>27</v>
      </c>
      <c r="D38" s="94" t="s">
        <v>96</v>
      </c>
      <c r="E38" s="107"/>
      <c r="F38" s="34">
        <v>162</v>
      </c>
      <c r="G38" s="35">
        <v>189</v>
      </c>
      <c r="H38" s="35">
        <v>161</v>
      </c>
      <c r="I38" s="35">
        <v>189</v>
      </c>
      <c r="J38" s="35">
        <v>195</v>
      </c>
      <c r="K38" s="35">
        <v>365</v>
      </c>
      <c r="L38" s="55">
        <v>358</v>
      </c>
      <c r="M38" s="99"/>
      <c r="N38" s="34">
        <v>201</v>
      </c>
      <c r="O38" s="35">
        <v>200</v>
      </c>
      <c r="P38" s="35">
        <v>176</v>
      </c>
      <c r="Q38" s="35">
        <v>181</v>
      </c>
      <c r="R38" s="35">
        <v>205</v>
      </c>
      <c r="S38" s="35">
        <v>378</v>
      </c>
      <c r="T38" s="55">
        <v>340</v>
      </c>
      <c r="U38" s="99"/>
    </row>
    <row r="39" spans="2:21" x14ac:dyDescent="0.2">
      <c r="B39" s="22" t="s">
        <v>5</v>
      </c>
      <c r="C39" s="18" t="s">
        <v>25</v>
      </c>
      <c r="D39" s="94" t="s">
        <v>97</v>
      </c>
      <c r="E39" s="107"/>
      <c r="F39" s="34">
        <v>362</v>
      </c>
      <c r="G39" s="35">
        <v>418</v>
      </c>
      <c r="H39" s="35">
        <v>381</v>
      </c>
      <c r="I39" s="35">
        <v>346</v>
      </c>
      <c r="J39" s="35">
        <v>376</v>
      </c>
      <c r="K39" s="35">
        <v>797</v>
      </c>
      <c r="L39" s="55">
        <v>686</v>
      </c>
      <c r="M39" s="99"/>
      <c r="N39" s="34">
        <v>336</v>
      </c>
      <c r="O39" s="35">
        <v>373</v>
      </c>
      <c r="P39" s="35">
        <v>381</v>
      </c>
      <c r="Q39" s="35">
        <v>330</v>
      </c>
      <c r="R39" s="35">
        <v>360</v>
      </c>
      <c r="S39" s="35">
        <v>820</v>
      </c>
      <c r="T39" s="55">
        <v>780</v>
      </c>
      <c r="U39" s="99"/>
    </row>
    <row r="40" spans="2:21" x14ac:dyDescent="0.2">
      <c r="B40" s="22" t="s">
        <v>5</v>
      </c>
      <c r="C40" s="18" t="s">
        <v>30</v>
      </c>
      <c r="D40" s="94" t="s">
        <v>98</v>
      </c>
      <c r="E40" s="107"/>
      <c r="F40" s="34">
        <v>322</v>
      </c>
      <c r="G40" s="35">
        <v>401</v>
      </c>
      <c r="H40" s="35">
        <v>275</v>
      </c>
      <c r="I40" s="35">
        <v>236</v>
      </c>
      <c r="J40" s="35">
        <v>248</v>
      </c>
      <c r="K40" s="35">
        <v>251</v>
      </c>
      <c r="L40" s="55">
        <v>300</v>
      </c>
      <c r="M40" s="99"/>
      <c r="N40" s="34">
        <v>345</v>
      </c>
      <c r="O40" s="35">
        <v>332</v>
      </c>
      <c r="P40" s="35">
        <v>325</v>
      </c>
      <c r="Q40" s="35">
        <v>317</v>
      </c>
      <c r="R40" s="35">
        <v>306</v>
      </c>
      <c r="S40" s="35">
        <v>563</v>
      </c>
      <c r="T40" s="55">
        <v>561</v>
      </c>
      <c r="U40" s="99"/>
    </row>
    <row r="41" spans="2:21" x14ac:dyDescent="0.2">
      <c r="B41" s="22" t="s">
        <v>5</v>
      </c>
      <c r="C41" s="18" t="s">
        <v>33</v>
      </c>
      <c r="D41" s="94" t="s">
        <v>99</v>
      </c>
      <c r="E41" s="107"/>
      <c r="F41" s="34">
        <v>335</v>
      </c>
      <c r="G41" s="35">
        <v>325</v>
      </c>
      <c r="H41" s="35">
        <v>307</v>
      </c>
      <c r="I41" s="35">
        <v>281</v>
      </c>
      <c r="J41" s="35">
        <v>294</v>
      </c>
      <c r="K41" s="35">
        <v>506</v>
      </c>
      <c r="L41" s="55">
        <v>466</v>
      </c>
      <c r="M41" s="99"/>
      <c r="N41" s="34">
        <v>419</v>
      </c>
      <c r="O41" s="35">
        <v>304</v>
      </c>
      <c r="P41" s="35">
        <v>280</v>
      </c>
      <c r="Q41" s="35">
        <v>277</v>
      </c>
      <c r="R41" s="35">
        <v>432</v>
      </c>
      <c r="S41" s="35">
        <v>985</v>
      </c>
      <c r="T41" s="55">
        <v>766</v>
      </c>
      <c r="U41" s="99"/>
    </row>
    <row r="42" spans="2:21" x14ac:dyDescent="0.2">
      <c r="B42" s="19" t="s">
        <v>5</v>
      </c>
      <c r="C42" s="20" t="s">
        <v>16</v>
      </c>
      <c r="D42" s="96" t="s">
        <v>142</v>
      </c>
      <c r="E42" s="107"/>
      <c r="F42" s="36">
        <v>139</v>
      </c>
      <c r="G42" s="37">
        <v>165</v>
      </c>
      <c r="H42" s="37">
        <v>112</v>
      </c>
      <c r="I42" s="37">
        <v>130</v>
      </c>
      <c r="J42" s="37">
        <v>133</v>
      </c>
      <c r="K42" s="37">
        <v>162</v>
      </c>
      <c r="L42" s="56">
        <v>126</v>
      </c>
      <c r="M42" s="99"/>
      <c r="N42" s="36">
        <v>161</v>
      </c>
      <c r="O42" s="37">
        <v>143</v>
      </c>
      <c r="P42" s="37">
        <v>127</v>
      </c>
      <c r="Q42" s="37">
        <v>140</v>
      </c>
      <c r="R42" s="37">
        <v>148</v>
      </c>
      <c r="S42" s="37">
        <v>200</v>
      </c>
      <c r="T42" s="56">
        <v>187</v>
      </c>
      <c r="U42" s="99"/>
    </row>
    <row r="43" spans="2:21" x14ac:dyDescent="0.2">
      <c r="B43" s="17" t="s">
        <v>6</v>
      </c>
      <c r="C43" s="21" t="s">
        <v>21</v>
      </c>
      <c r="D43" s="93" t="s">
        <v>100</v>
      </c>
      <c r="E43" s="107"/>
      <c r="F43" s="41">
        <v>59</v>
      </c>
      <c r="G43" s="42">
        <v>26</v>
      </c>
      <c r="H43" s="42">
        <v>24</v>
      </c>
      <c r="I43" s="42">
        <v>35</v>
      </c>
      <c r="J43" s="42">
        <v>40</v>
      </c>
      <c r="K43" s="42">
        <v>62</v>
      </c>
      <c r="L43" s="58">
        <v>64</v>
      </c>
      <c r="M43" s="99"/>
      <c r="N43" s="41">
        <v>38</v>
      </c>
      <c r="O43" s="42">
        <v>39</v>
      </c>
      <c r="P43" s="42">
        <v>32</v>
      </c>
      <c r="Q43" s="42">
        <v>36</v>
      </c>
      <c r="R43" s="42">
        <v>35</v>
      </c>
      <c r="S43" s="42">
        <v>58</v>
      </c>
      <c r="T43" s="58">
        <v>49</v>
      </c>
      <c r="U43" s="99"/>
    </row>
    <row r="44" spans="2:21" x14ac:dyDescent="0.2">
      <c r="B44" s="22" t="s">
        <v>6</v>
      </c>
      <c r="C44" s="18" t="s">
        <v>31</v>
      </c>
      <c r="D44" s="94" t="s">
        <v>101</v>
      </c>
      <c r="E44" s="107"/>
      <c r="F44" s="34">
        <v>129</v>
      </c>
      <c r="G44" s="35">
        <v>127</v>
      </c>
      <c r="H44" s="35">
        <v>94</v>
      </c>
      <c r="I44" s="35">
        <v>125</v>
      </c>
      <c r="J44" s="35">
        <v>132</v>
      </c>
      <c r="K44" s="35">
        <v>339</v>
      </c>
      <c r="L44" s="55">
        <v>269</v>
      </c>
      <c r="M44" s="99"/>
      <c r="N44" s="34">
        <v>123</v>
      </c>
      <c r="O44" s="35">
        <v>115</v>
      </c>
      <c r="P44" s="35">
        <v>108</v>
      </c>
      <c r="Q44" s="35">
        <v>123</v>
      </c>
      <c r="R44" s="35">
        <v>133</v>
      </c>
      <c r="S44" s="35">
        <v>362</v>
      </c>
      <c r="T44" s="55">
        <v>269</v>
      </c>
      <c r="U44" s="99"/>
    </row>
    <row r="45" spans="2:21" x14ac:dyDescent="0.2">
      <c r="B45" s="22" t="s">
        <v>6</v>
      </c>
      <c r="C45" s="18" t="s">
        <v>38</v>
      </c>
      <c r="D45" s="94" t="s">
        <v>102</v>
      </c>
      <c r="E45" s="107"/>
      <c r="F45" s="34">
        <v>482</v>
      </c>
      <c r="G45" s="35">
        <v>506</v>
      </c>
      <c r="H45" s="35">
        <v>509</v>
      </c>
      <c r="I45" s="35">
        <v>457</v>
      </c>
      <c r="J45" s="35">
        <v>456</v>
      </c>
      <c r="K45" s="35">
        <v>948</v>
      </c>
      <c r="L45" s="55">
        <v>883</v>
      </c>
      <c r="M45" s="99"/>
      <c r="N45" s="34">
        <v>483</v>
      </c>
      <c r="O45" s="35">
        <v>470</v>
      </c>
      <c r="P45" s="35">
        <v>421</v>
      </c>
      <c r="Q45" s="35">
        <v>414</v>
      </c>
      <c r="R45" s="35">
        <v>429</v>
      </c>
      <c r="S45" s="35">
        <v>861</v>
      </c>
      <c r="T45" s="55">
        <v>881</v>
      </c>
      <c r="U45" s="99"/>
    </row>
    <row r="46" spans="2:21" x14ac:dyDescent="0.2">
      <c r="B46" s="17" t="s">
        <v>6</v>
      </c>
      <c r="C46" s="21" t="s">
        <v>10</v>
      </c>
      <c r="D46" s="93" t="s">
        <v>103</v>
      </c>
      <c r="E46" s="107"/>
      <c r="F46" s="41">
        <v>95</v>
      </c>
      <c r="G46" s="42">
        <v>99</v>
      </c>
      <c r="H46" s="42">
        <v>102</v>
      </c>
      <c r="I46" s="42">
        <v>100</v>
      </c>
      <c r="J46" s="42">
        <v>96</v>
      </c>
      <c r="K46" s="42">
        <v>207</v>
      </c>
      <c r="L46" s="58">
        <v>202</v>
      </c>
      <c r="M46" s="99"/>
      <c r="N46" s="41">
        <v>115</v>
      </c>
      <c r="O46" s="42">
        <v>87</v>
      </c>
      <c r="P46" s="42">
        <v>96</v>
      </c>
      <c r="Q46" s="42">
        <v>83</v>
      </c>
      <c r="R46" s="42">
        <v>102</v>
      </c>
      <c r="S46" s="42">
        <v>212</v>
      </c>
      <c r="T46" s="58">
        <v>244</v>
      </c>
      <c r="U46" s="99"/>
    </row>
    <row r="47" spans="2:21" x14ac:dyDescent="0.2">
      <c r="B47" s="22" t="s">
        <v>6</v>
      </c>
      <c r="C47" s="18" t="s">
        <v>9</v>
      </c>
      <c r="D47" s="94" t="s">
        <v>104</v>
      </c>
      <c r="E47" s="107"/>
      <c r="F47" s="34">
        <v>147</v>
      </c>
      <c r="G47" s="35">
        <v>192</v>
      </c>
      <c r="H47" s="35">
        <v>147</v>
      </c>
      <c r="I47" s="35">
        <v>144</v>
      </c>
      <c r="J47" s="35">
        <v>135</v>
      </c>
      <c r="K47" s="35">
        <v>421</v>
      </c>
      <c r="L47" s="55">
        <v>401</v>
      </c>
      <c r="M47" s="99"/>
      <c r="N47" s="34">
        <v>189</v>
      </c>
      <c r="O47" s="35">
        <v>159</v>
      </c>
      <c r="P47" s="35">
        <v>166</v>
      </c>
      <c r="Q47" s="35">
        <v>170</v>
      </c>
      <c r="R47" s="35">
        <v>148</v>
      </c>
      <c r="S47" s="35">
        <v>397</v>
      </c>
      <c r="T47" s="55">
        <v>379</v>
      </c>
      <c r="U47" s="99"/>
    </row>
    <row r="48" spans="2:21" x14ac:dyDescent="0.2">
      <c r="B48" s="22" t="s">
        <v>6</v>
      </c>
      <c r="C48" s="18" t="s">
        <v>105</v>
      </c>
      <c r="D48" s="94" t="s">
        <v>106</v>
      </c>
      <c r="E48" s="107"/>
      <c r="F48" s="34">
        <v>585</v>
      </c>
      <c r="G48" s="35">
        <v>555</v>
      </c>
      <c r="H48" s="35">
        <v>547</v>
      </c>
      <c r="I48" s="35">
        <v>537</v>
      </c>
      <c r="J48" s="35">
        <v>473</v>
      </c>
      <c r="K48" s="35">
        <v>1013</v>
      </c>
      <c r="L48" s="55">
        <v>967</v>
      </c>
      <c r="M48" s="99"/>
      <c r="N48" s="34" t="s">
        <v>155</v>
      </c>
      <c r="O48" s="35" t="s">
        <v>155</v>
      </c>
      <c r="P48" s="35" t="s">
        <v>155</v>
      </c>
      <c r="Q48" s="35" t="s">
        <v>155</v>
      </c>
      <c r="R48" s="35" t="s">
        <v>155</v>
      </c>
      <c r="S48" s="35" t="s">
        <v>155</v>
      </c>
      <c r="T48" s="55" t="s">
        <v>155</v>
      </c>
      <c r="U48" s="99"/>
    </row>
    <row r="49" spans="2:22" x14ac:dyDescent="0.2">
      <c r="B49" s="22" t="s">
        <v>6</v>
      </c>
      <c r="C49" s="18" t="s">
        <v>107</v>
      </c>
      <c r="D49" s="94" t="s">
        <v>108</v>
      </c>
      <c r="E49" s="107"/>
      <c r="F49" s="34">
        <v>218</v>
      </c>
      <c r="G49" s="35">
        <v>189</v>
      </c>
      <c r="H49" s="35">
        <v>181</v>
      </c>
      <c r="I49" s="35">
        <v>206</v>
      </c>
      <c r="J49" s="35">
        <v>169</v>
      </c>
      <c r="K49" s="35">
        <v>344</v>
      </c>
      <c r="L49" s="55">
        <v>294</v>
      </c>
      <c r="M49" s="99"/>
      <c r="N49" s="34">
        <v>232</v>
      </c>
      <c r="O49" s="35">
        <v>174</v>
      </c>
      <c r="P49" s="35">
        <v>174</v>
      </c>
      <c r="Q49" s="35">
        <v>191</v>
      </c>
      <c r="R49" s="35">
        <v>167</v>
      </c>
      <c r="S49" s="35">
        <v>464</v>
      </c>
      <c r="T49" s="55">
        <v>400</v>
      </c>
      <c r="U49" s="99"/>
    </row>
    <row r="50" spans="2:22" x14ac:dyDescent="0.2">
      <c r="B50" s="22" t="s">
        <v>6</v>
      </c>
      <c r="C50" s="18" t="s">
        <v>15</v>
      </c>
      <c r="D50" s="98" t="s">
        <v>109</v>
      </c>
      <c r="E50" s="107"/>
      <c r="F50" s="34">
        <v>227</v>
      </c>
      <c r="G50" s="35">
        <v>185</v>
      </c>
      <c r="H50" s="35">
        <v>175</v>
      </c>
      <c r="I50" s="35">
        <v>154</v>
      </c>
      <c r="J50" s="35">
        <v>148</v>
      </c>
      <c r="K50" s="35">
        <v>526</v>
      </c>
      <c r="L50" s="55">
        <v>384</v>
      </c>
      <c r="M50" s="99"/>
      <c r="N50" s="34" t="s">
        <v>155</v>
      </c>
      <c r="O50" s="35" t="s">
        <v>155</v>
      </c>
      <c r="P50" s="35" t="s">
        <v>155</v>
      </c>
      <c r="Q50" s="35" t="s">
        <v>155</v>
      </c>
      <c r="R50" s="35" t="s">
        <v>155</v>
      </c>
      <c r="S50" s="35" t="s">
        <v>155</v>
      </c>
      <c r="T50" s="55" t="s">
        <v>155</v>
      </c>
      <c r="U50" s="99"/>
    </row>
    <row r="51" spans="2:22" x14ac:dyDescent="0.2">
      <c r="B51" s="22" t="s">
        <v>6</v>
      </c>
      <c r="C51" s="18" t="s">
        <v>7</v>
      </c>
      <c r="D51" s="94" t="s">
        <v>143</v>
      </c>
      <c r="E51" s="107"/>
      <c r="F51" s="34">
        <v>158</v>
      </c>
      <c r="G51" s="35">
        <v>118</v>
      </c>
      <c r="H51" s="35">
        <v>108</v>
      </c>
      <c r="I51" s="35">
        <v>134</v>
      </c>
      <c r="J51" s="35">
        <v>113</v>
      </c>
      <c r="K51" s="35">
        <v>463</v>
      </c>
      <c r="L51" s="55">
        <v>343</v>
      </c>
      <c r="M51" s="99"/>
      <c r="N51" s="34">
        <v>157</v>
      </c>
      <c r="O51" s="35">
        <v>166</v>
      </c>
      <c r="P51" s="35">
        <v>143</v>
      </c>
      <c r="Q51" s="35">
        <v>123</v>
      </c>
      <c r="R51" s="35">
        <v>149</v>
      </c>
      <c r="S51" s="35">
        <v>413</v>
      </c>
      <c r="T51" s="55">
        <v>414</v>
      </c>
      <c r="U51" s="99"/>
    </row>
    <row r="52" spans="2:22" x14ac:dyDescent="0.2">
      <c r="B52" s="22" t="s">
        <v>6</v>
      </c>
      <c r="C52" s="18" t="s">
        <v>8</v>
      </c>
      <c r="D52" s="94" t="s">
        <v>144</v>
      </c>
      <c r="E52" s="107"/>
      <c r="F52" s="34">
        <v>289</v>
      </c>
      <c r="G52" s="35">
        <v>262</v>
      </c>
      <c r="H52" s="35">
        <v>251</v>
      </c>
      <c r="I52" s="35">
        <v>237</v>
      </c>
      <c r="J52" s="35">
        <v>276</v>
      </c>
      <c r="K52" s="35">
        <v>812</v>
      </c>
      <c r="L52" s="55">
        <v>711</v>
      </c>
      <c r="M52" s="99"/>
      <c r="N52" s="34">
        <v>321</v>
      </c>
      <c r="O52" s="35">
        <v>292</v>
      </c>
      <c r="P52" s="35">
        <v>280</v>
      </c>
      <c r="Q52" s="35">
        <v>251</v>
      </c>
      <c r="R52" s="35">
        <v>299</v>
      </c>
      <c r="S52" s="35">
        <v>855</v>
      </c>
      <c r="T52" s="55">
        <v>729</v>
      </c>
      <c r="U52" s="99"/>
    </row>
    <row r="53" spans="2:22" x14ac:dyDescent="0.2">
      <c r="B53" s="22" t="s">
        <v>6</v>
      </c>
      <c r="C53" s="18" t="s">
        <v>17</v>
      </c>
      <c r="D53" s="94" t="s">
        <v>145</v>
      </c>
      <c r="E53" s="107"/>
      <c r="F53" s="34">
        <v>170</v>
      </c>
      <c r="G53" s="35">
        <v>128</v>
      </c>
      <c r="H53" s="35">
        <v>152</v>
      </c>
      <c r="I53" s="35">
        <v>143</v>
      </c>
      <c r="J53" s="35">
        <v>154</v>
      </c>
      <c r="K53" s="35">
        <v>499</v>
      </c>
      <c r="L53" s="55">
        <v>408</v>
      </c>
      <c r="M53" s="99"/>
      <c r="N53" s="34">
        <v>158</v>
      </c>
      <c r="O53" s="35">
        <v>127</v>
      </c>
      <c r="P53" s="35">
        <v>126</v>
      </c>
      <c r="Q53" s="35">
        <v>127</v>
      </c>
      <c r="R53" s="35">
        <v>140</v>
      </c>
      <c r="S53" s="35">
        <v>455</v>
      </c>
      <c r="T53" s="55">
        <v>391</v>
      </c>
      <c r="U53" s="99"/>
    </row>
    <row r="54" spans="2:22" x14ac:dyDescent="0.2">
      <c r="B54" s="22" t="s">
        <v>6</v>
      </c>
      <c r="C54" s="18" t="s">
        <v>32</v>
      </c>
      <c r="D54" s="94" t="s">
        <v>110</v>
      </c>
      <c r="E54" s="107"/>
      <c r="F54" s="34">
        <v>100</v>
      </c>
      <c r="G54" s="35">
        <v>103</v>
      </c>
      <c r="H54" s="35">
        <v>117</v>
      </c>
      <c r="I54" s="35">
        <v>117</v>
      </c>
      <c r="J54" s="35">
        <v>124</v>
      </c>
      <c r="K54" s="35">
        <v>227</v>
      </c>
      <c r="L54" s="55">
        <v>254</v>
      </c>
      <c r="M54" s="99"/>
      <c r="N54" s="34">
        <v>114</v>
      </c>
      <c r="O54" s="35">
        <v>104</v>
      </c>
      <c r="P54" s="35">
        <v>97</v>
      </c>
      <c r="Q54" s="35">
        <v>85</v>
      </c>
      <c r="R54" s="35">
        <v>97</v>
      </c>
      <c r="S54" s="35">
        <v>232</v>
      </c>
      <c r="T54" s="55">
        <v>195</v>
      </c>
      <c r="U54" s="99"/>
    </row>
    <row r="55" spans="2:22" x14ac:dyDescent="0.2">
      <c r="B55" s="22" t="s">
        <v>6</v>
      </c>
      <c r="C55" s="18" t="s">
        <v>12</v>
      </c>
      <c r="D55" s="94" t="s">
        <v>111</v>
      </c>
      <c r="E55" s="107"/>
      <c r="F55" s="34">
        <v>89</v>
      </c>
      <c r="G55" s="35">
        <v>65</v>
      </c>
      <c r="H55" s="35">
        <v>72</v>
      </c>
      <c r="I55" s="35">
        <v>70</v>
      </c>
      <c r="J55" s="35">
        <v>52</v>
      </c>
      <c r="K55" s="35">
        <v>144</v>
      </c>
      <c r="L55" s="55">
        <v>146</v>
      </c>
      <c r="M55" s="99"/>
      <c r="N55" s="34" t="s">
        <v>155</v>
      </c>
      <c r="O55" s="35" t="s">
        <v>155</v>
      </c>
      <c r="P55" s="35" t="s">
        <v>155</v>
      </c>
      <c r="Q55" s="35">
        <v>137</v>
      </c>
      <c r="R55" s="35">
        <v>155</v>
      </c>
      <c r="S55" s="35">
        <v>485</v>
      </c>
      <c r="T55" s="55">
        <v>377</v>
      </c>
      <c r="U55" s="99"/>
    </row>
    <row r="56" spans="2:22" ht="13.5" thickBot="1" x14ac:dyDescent="0.25">
      <c r="B56" s="22" t="s">
        <v>6</v>
      </c>
      <c r="C56" s="18" t="s">
        <v>14</v>
      </c>
      <c r="D56" s="94" t="s">
        <v>112</v>
      </c>
      <c r="E56" s="107"/>
      <c r="F56" s="45">
        <v>335</v>
      </c>
      <c r="G56" s="46">
        <v>279</v>
      </c>
      <c r="H56" s="46">
        <v>223</v>
      </c>
      <c r="I56" s="46">
        <v>250</v>
      </c>
      <c r="J56" s="46">
        <v>227</v>
      </c>
      <c r="K56" s="46">
        <v>620</v>
      </c>
      <c r="L56" s="60">
        <v>532</v>
      </c>
      <c r="M56" s="99"/>
      <c r="N56" s="45">
        <v>256</v>
      </c>
      <c r="O56" s="46">
        <v>235</v>
      </c>
      <c r="P56" s="46">
        <v>254</v>
      </c>
      <c r="Q56" s="46">
        <v>238</v>
      </c>
      <c r="R56" s="46">
        <v>281</v>
      </c>
      <c r="S56" s="46">
        <v>523</v>
      </c>
      <c r="T56" s="60">
        <v>544</v>
      </c>
      <c r="U56" s="99"/>
    </row>
    <row r="57" spans="2:22" x14ac:dyDescent="0.2">
      <c r="B57" s="64" t="s">
        <v>3</v>
      </c>
      <c r="C57" s="65"/>
      <c r="D57" s="66" t="s">
        <v>41</v>
      </c>
      <c r="E57" s="14"/>
      <c r="F57" s="77">
        <f t="shared" ref="F57:L60" si="4">SUMIF($B$17:$B$56,$B57,F$17:F$56)</f>
        <v>2240</v>
      </c>
      <c r="G57" s="78">
        <f t="shared" si="4"/>
        <v>2074</v>
      </c>
      <c r="H57" s="78">
        <f t="shared" si="4"/>
        <v>2041</v>
      </c>
      <c r="I57" s="78">
        <f t="shared" si="4"/>
        <v>1952</v>
      </c>
      <c r="J57" s="78">
        <f t="shared" si="4"/>
        <v>1945</v>
      </c>
      <c r="K57" s="78">
        <f t="shared" si="4"/>
        <v>4241</v>
      </c>
      <c r="L57" s="79">
        <f t="shared" si="4"/>
        <v>4026</v>
      </c>
      <c r="M57" s="101"/>
      <c r="N57" s="77">
        <f t="shared" ref="N57:T60" si="5">SUMIF($B$17:$B$56,$B57,N$17:N$56)</f>
        <v>3468</v>
      </c>
      <c r="O57" s="78">
        <f t="shared" si="5"/>
        <v>3332</v>
      </c>
      <c r="P57" s="78">
        <f t="shared" si="5"/>
        <v>3003</v>
      </c>
      <c r="Q57" s="78">
        <f t="shared" si="5"/>
        <v>3133</v>
      </c>
      <c r="R57" s="78">
        <f t="shared" si="5"/>
        <v>3188</v>
      </c>
      <c r="S57" s="78">
        <f t="shared" si="5"/>
        <v>6566</v>
      </c>
      <c r="T57" s="79">
        <f t="shared" si="5"/>
        <v>6360</v>
      </c>
      <c r="U57" s="52"/>
      <c r="V57" s="11"/>
    </row>
    <row r="58" spans="2:22" x14ac:dyDescent="0.2">
      <c r="B58" s="67" t="s">
        <v>4</v>
      </c>
      <c r="C58" s="18"/>
      <c r="D58" s="68" t="s">
        <v>42</v>
      </c>
      <c r="E58" s="14"/>
      <c r="F58" s="80">
        <f t="shared" si="4"/>
        <v>4204</v>
      </c>
      <c r="G58" s="81">
        <f t="shared" si="4"/>
        <v>3771</v>
      </c>
      <c r="H58" s="81">
        <f t="shared" si="4"/>
        <v>3939</v>
      </c>
      <c r="I58" s="81">
        <f t="shared" si="4"/>
        <v>3815</v>
      </c>
      <c r="J58" s="81">
        <f t="shared" si="4"/>
        <v>3799</v>
      </c>
      <c r="K58" s="81">
        <f t="shared" si="4"/>
        <v>8002</v>
      </c>
      <c r="L58" s="82">
        <f t="shared" si="4"/>
        <v>7591</v>
      </c>
      <c r="M58" s="101"/>
      <c r="N58" s="80">
        <f t="shared" si="5"/>
        <v>4255</v>
      </c>
      <c r="O58" s="81">
        <f t="shared" si="5"/>
        <v>3881</v>
      </c>
      <c r="P58" s="81">
        <f t="shared" si="5"/>
        <v>3927</v>
      </c>
      <c r="Q58" s="81">
        <f t="shared" si="5"/>
        <v>3776</v>
      </c>
      <c r="R58" s="81">
        <f t="shared" si="5"/>
        <v>3782</v>
      </c>
      <c r="S58" s="81">
        <f t="shared" si="5"/>
        <v>8351</v>
      </c>
      <c r="T58" s="82">
        <f t="shared" si="5"/>
        <v>7922</v>
      </c>
      <c r="U58" s="52"/>
      <c r="V58" s="11"/>
    </row>
    <row r="59" spans="2:22" x14ac:dyDescent="0.2">
      <c r="B59" s="67" t="s">
        <v>5</v>
      </c>
      <c r="C59" s="18"/>
      <c r="D59" s="68" t="s">
        <v>43</v>
      </c>
      <c r="E59" s="14"/>
      <c r="F59" s="80">
        <f t="shared" si="4"/>
        <v>1831</v>
      </c>
      <c r="G59" s="81">
        <f t="shared" si="4"/>
        <v>1942</v>
      </c>
      <c r="H59" s="81">
        <f t="shared" si="4"/>
        <v>1717</v>
      </c>
      <c r="I59" s="81">
        <f t="shared" si="4"/>
        <v>1651</v>
      </c>
      <c r="J59" s="81">
        <f t="shared" si="4"/>
        <v>1656</v>
      </c>
      <c r="K59" s="81">
        <f t="shared" si="4"/>
        <v>2876</v>
      </c>
      <c r="L59" s="82">
        <f t="shared" si="4"/>
        <v>2734</v>
      </c>
      <c r="M59" s="101"/>
      <c r="N59" s="80">
        <f t="shared" si="5"/>
        <v>1974</v>
      </c>
      <c r="O59" s="81">
        <f t="shared" si="5"/>
        <v>1816</v>
      </c>
      <c r="P59" s="81">
        <f t="shared" si="5"/>
        <v>1665</v>
      </c>
      <c r="Q59" s="81">
        <f t="shared" si="5"/>
        <v>1657</v>
      </c>
      <c r="R59" s="81">
        <f t="shared" si="5"/>
        <v>1931</v>
      </c>
      <c r="S59" s="81">
        <f t="shared" si="5"/>
        <v>3802</v>
      </c>
      <c r="T59" s="82">
        <f t="shared" si="5"/>
        <v>3465</v>
      </c>
      <c r="U59" s="52"/>
      <c r="V59" s="11"/>
    </row>
    <row r="60" spans="2:22" ht="13.5" thickBot="1" x14ac:dyDescent="0.25">
      <c r="B60" s="69" t="s">
        <v>6</v>
      </c>
      <c r="C60" s="26"/>
      <c r="D60" s="70" t="s">
        <v>44</v>
      </c>
      <c r="E60" s="14"/>
      <c r="F60" s="83">
        <f t="shared" si="4"/>
        <v>3083</v>
      </c>
      <c r="G60" s="84">
        <f t="shared" si="4"/>
        <v>2834</v>
      </c>
      <c r="H60" s="84">
        <f t="shared" si="4"/>
        <v>2702</v>
      </c>
      <c r="I60" s="84">
        <f t="shared" si="4"/>
        <v>2709</v>
      </c>
      <c r="J60" s="84">
        <f t="shared" si="4"/>
        <v>2595</v>
      </c>
      <c r="K60" s="84">
        <f t="shared" si="4"/>
        <v>6625</v>
      </c>
      <c r="L60" s="85">
        <f t="shared" si="4"/>
        <v>5858</v>
      </c>
      <c r="M60" s="101"/>
      <c r="N60" s="83">
        <f t="shared" si="5"/>
        <v>2186</v>
      </c>
      <c r="O60" s="84">
        <f t="shared" si="5"/>
        <v>1968</v>
      </c>
      <c r="P60" s="84">
        <f t="shared" si="5"/>
        <v>1897</v>
      </c>
      <c r="Q60" s="84">
        <f t="shared" si="5"/>
        <v>1978</v>
      </c>
      <c r="R60" s="84">
        <f t="shared" si="5"/>
        <v>2135</v>
      </c>
      <c r="S60" s="84">
        <f t="shared" si="5"/>
        <v>5317</v>
      </c>
      <c r="T60" s="85">
        <f t="shared" si="5"/>
        <v>4872</v>
      </c>
      <c r="U60" s="52"/>
      <c r="V60" s="11"/>
    </row>
    <row r="61" spans="2:22" x14ac:dyDescent="0.2">
      <c r="B61" s="1" t="s">
        <v>69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2" x14ac:dyDescent="0.2">
      <c r="M62" s="103"/>
      <c r="U62" s="103"/>
    </row>
    <row r="63" spans="2:22" x14ac:dyDescent="0.2">
      <c r="B63" s="71" t="s">
        <v>121</v>
      </c>
      <c r="C63" s="7"/>
      <c r="D63" s="7"/>
      <c r="E63" s="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2" x14ac:dyDescent="0.2">
      <c r="B64" s="103" t="s">
        <v>122</v>
      </c>
      <c r="C64" s="7"/>
      <c r="D64" s="7"/>
      <c r="E64" s="1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6" spans="2:2" ht="15" x14ac:dyDescent="0.2">
      <c r="B66" s="1" t="s">
        <v>131</v>
      </c>
    </row>
    <row r="67" spans="2:2" x14ac:dyDescent="0.2">
      <c r="B67" s="1" t="s">
        <v>129</v>
      </c>
    </row>
    <row r="68" spans="2:2" x14ac:dyDescent="0.2">
      <c r="B68" s="1" t="s">
        <v>132</v>
      </c>
    </row>
    <row r="69" spans="2:2" x14ac:dyDescent="0.2">
      <c r="B69" s="108" t="s">
        <v>133</v>
      </c>
    </row>
  </sheetData>
  <mergeCells count="5">
    <mergeCell ref="B13:B14"/>
    <mergeCell ref="C13:C14"/>
    <mergeCell ref="D13:D14"/>
    <mergeCell ref="F13:L13"/>
    <mergeCell ref="N13:T13"/>
  </mergeCells>
  <hyperlinks>
    <hyperlink ref="B64" r:id="rId1"/>
    <hyperlink ref="B69" r:id="rId2"/>
  </hyperlinks>
  <pageMargins left="0.25" right="0.25" top="0.75" bottom="0.75" header="0.3" footer="0.3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64"/>
  <sheetViews>
    <sheetView zoomScale="80" zoomScaleNormal="80" workbookViewId="0">
      <pane xSplit="4" ySplit="16" topLeftCell="E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1" customWidth="1"/>
    <col min="6" max="12" width="8.7109375" style="1" customWidth="1" outlineLevel="1"/>
    <col min="13" max="13" width="2.28515625" style="11" customWidth="1" outlineLevel="1"/>
    <col min="14" max="20" width="8.7109375" style="1" customWidth="1" outlineLevel="1"/>
    <col min="21" max="21" width="2.28515625" style="1" customWidth="1"/>
    <col min="22" max="28" width="8.7109375" style="1" customWidth="1" outlineLevel="1"/>
    <col min="29" max="29" width="2.28515625" style="11" customWidth="1" outlineLevel="1"/>
    <col min="30" max="36" width="8.7109375" style="1" customWidth="1" outlineLevel="1"/>
    <col min="37" max="37" width="2.28515625" style="1" customWidth="1"/>
    <col min="38" max="16384" width="9.140625" style="1"/>
  </cols>
  <sheetData>
    <row r="1" spans="1:37" s="7" customFormat="1" x14ac:dyDescent="0.2">
      <c r="E1" s="14"/>
    </row>
    <row r="2" spans="1:37" s="7" customFormat="1" ht="15" x14ac:dyDescent="0.2">
      <c r="B2" s="2" t="s">
        <v>46</v>
      </c>
      <c r="C2" s="9" t="s">
        <v>78</v>
      </c>
      <c r="D2" s="28"/>
      <c r="E2" s="104"/>
      <c r="H2" s="62"/>
      <c r="J2" s="62"/>
      <c r="U2" s="28"/>
      <c r="X2" s="62"/>
      <c r="Z2" s="62"/>
      <c r="AK2" s="28"/>
    </row>
    <row r="3" spans="1:37" s="7" customFormat="1" ht="12.75" customHeight="1" x14ac:dyDescent="0.2">
      <c r="B3" s="63" t="s">
        <v>47</v>
      </c>
      <c r="C3" s="6" t="s">
        <v>77</v>
      </c>
      <c r="D3" s="6"/>
      <c r="E3" s="105"/>
      <c r="U3" s="6"/>
      <c r="AK3" s="6"/>
    </row>
    <row r="4" spans="1:37" s="7" customFormat="1" x14ac:dyDescent="0.2">
      <c r="B4" s="63"/>
      <c r="C4" s="6"/>
      <c r="D4" s="6"/>
      <c r="E4" s="105"/>
      <c r="U4" s="6"/>
      <c r="AK4" s="6"/>
    </row>
    <row r="5" spans="1:37" s="7" customFormat="1" ht="15" x14ac:dyDescent="0.2">
      <c r="B5" s="63" t="s">
        <v>48</v>
      </c>
      <c r="C5" s="10" t="str">
        <f>'Answered in 60'!C5</f>
        <v>20 November 2017 to 3 December 2017</v>
      </c>
      <c r="D5" s="29"/>
      <c r="E5" s="106"/>
      <c r="K5" s="14"/>
      <c r="S5" s="14"/>
      <c r="U5" s="29"/>
      <c r="AA5" s="14"/>
      <c r="AI5" s="14"/>
      <c r="AK5" s="29"/>
    </row>
    <row r="6" spans="1:37" s="7" customFormat="1" x14ac:dyDescent="0.2">
      <c r="B6" s="63" t="s">
        <v>49</v>
      </c>
      <c r="C6" s="8" t="str">
        <f>'Answered in 60'!C6</f>
        <v>NHS 111 weekly situation report</v>
      </c>
      <c r="E6" s="14"/>
      <c r="K6" s="14"/>
      <c r="S6" s="14"/>
      <c r="AA6" s="14"/>
      <c r="AI6" s="14"/>
    </row>
    <row r="7" spans="1:37" s="7" customFormat="1" x14ac:dyDescent="0.2">
      <c r="B7" s="63" t="s">
        <v>50</v>
      </c>
      <c r="C7" s="8" t="str">
        <f>'Answered in 60'!C7</f>
        <v>Provider</v>
      </c>
      <c r="E7" s="14"/>
      <c r="K7" s="14"/>
      <c r="S7" s="14"/>
      <c r="AA7" s="14"/>
      <c r="AI7" s="14"/>
    </row>
    <row r="8" spans="1:37" s="7" customFormat="1" x14ac:dyDescent="0.2">
      <c r="B8" s="63" t="s">
        <v>51</v>
      </c>
      <c r="C8" s="8" t="str">
        <f>'Answered in 60'!C8</f>
        <v>7 December 2017</v>
      </c>
      <c r="E8" s="14"/>
      <c r="K8" s="14"/>
      <c r="S8" s="14"/>
      <c r="AA8" s="14"/>
      <c r="AI8" s="14"/>
    </row>
    <row r="9" spans="1:37" s="7" customFormat="1" x14ac:dyDescent="0.2">
      <c r="B9" s="63" t="s">
        <v>52</v>
      </c>
      <c r="C9" s="8" t="str">
        <f>'Answered in 60'!C9</f>
        <v>-</v>
      </c>
      <c r="E9" s="14"/>
      <c r="K9" s="14"/>
      <c r="S9" s="14"/>
      <c r="AA9" s="14"/>
      <c r="AI9" s="14"/>
    </row>
    <row r="10" spans="1:37" s="7" customFormat="1" x14ac:dyDescent="0.2">
      <c r="B10" s="63" t="s">
        <v>53</v>
      </c>
      <c r="C10" s="8" t="str">
        <f>'Answered in 60'!C10</f>
        <v>Published - Provisional</v>
      </c>
      <c r="E10" s="14"/>
      <c r="K10" s="14"/>
      <c r="S10" s="14"/>
      <c r="AA10" s="14"/>
      <c r="AI10" s="14"/>
    </row>
    <row r="11" spans="1:37" s="7" customFormat="1" x14ac:dyDescent="0.2">
      <c r="B11" s="63" t="s">
        <v>54</v>
      </c>
      <c r="C11" s="8" t="str">
        <f>'Answered in 60'!C11</f>
        <v>Ian Kay - i.kay@nhs.net</v>
      </c>
      <c r="E11" s="14"/>
      <c r="F11" s="86">
        <v>4</v>
      </c>
      <c r="G11" s="86">
        <v>5</v>
      </c>
      <c r="H11" s="86">
        <v>6</v>
      </c>
      <c r="I11" s="86">
        <v>7</v>
      </c>
      <c r="J11" s="86">
        <v>8</v>
      </c>
      <c r="K11" s="102">
        <v>9</v>
      </c>
      <c r="L11" s="86">
        <v>10</v>
      </c>
      <c r="M11" s="86"/>
      <c r="N11" s="86">
        <v>13</v>
      </c>
      <c r="O11" s="86">
        <v>14</v>
      </c>
      <c r="P11" s="86">
        <v>15</v>
      </c>
      <c r="Q11" s="86">
        <v>16</v>
      </c>
      <c r="R11" s="86">
        <v>17</v>
      </c>
      <c r="S11" s="102">
        <v>18</v>
      </c>
      <c r="T11" s="86">
        <v>19</v>
      </c>
      <c r="U11" s="86"/>
      <c r="V11" s="86">
        <v>4</v>
      </c>
      <c r="W11" s="86">
        <v>5</v>
      </c>
      <c r="X11" s="86">
        <v>6</v>
      </c>
      <c r="Y11" s="86">
        <v>7</v>
      </c>
      <c r="Z11" s="86">
        <v>8</v>
      </c>
      <c r="AA11" s="102">
        <v>9</v>
      </c>
      <c r="AB11" s="86">
        <v>10</v>
      </c>
      <c r="AC11" s="86"/>
      <c r="AD11" s="86">
        <v>13</v>
      </c>
      <c r="AE11" s="86">
        <v>14</v>
      </c>
      <c r="AF11" s="86">
        <v>15</v>
      </c>
      <c r="AG11" s="86">
        <v>16</v>
      </c>
      <c r="AH11" s="86">
        <v>17</v>
      </c>
      <c r="AI11" s="102">
        <v>18</v>
      </c>
      <c r="AJ11" s="86">
        <v>19</v>
      </c>
    </row>
    <row r="12" spans="1:37" s="7" customFormat="1" ht="13.5" thickBot="1" x14ac:dyDescent="0.25">
      <c r="E12" s="14"/>
      <c r="F12" s="86" t="s">
        <v>119</v>
      </c>
      <c r="G12" s="86"/>
      <c r="H12" s="86"/>
      <c r="I12" s="86"/>
      <c r="J12" s="86"/>
      <c r="K12" s="86"/>
      <c r="L12" s="86"/>
      <c r="M12" s="86"/>
      <c r="N12" s="86" t="s">
        <v>120</v>
      </c>
      <c r="O12" s="86"/>
      <c r="P12" s="86"/>
      <c r="Q12" s="86"/>
      <c r="R12" s="86"/>
      <c r="S12" s="86"/>
      <c r="T12" s="86"/>
      <c r="V12" s="86" t="s">
        <v>119</v>
      </c>
      <c r="W12" s="86"/>
      <c r="X12" s="86"/>
      <c r="Y12" s="86"/>
      <c r="Z12" s="86"/>
      <c r="AA12" s="86"/>
      <c r="AB12" s="86"/>
      <c r="AC12" s="86"/>
      <c r="AD12" s="86" t="s">
        <v>120</v>
      </c>
      <c r="AE12" s="86"/>
      <c r="AF12" s="86"/>
      <c r="AG12" s="86"/>
      <c r="AH12" s="86"/>
      <c r="AI12" s="86"/>
      <c r="AJ12" s="86"/>
    </row>
    <row r="13" spans="1:37" ht="13.5" thickBot="1" x14ac:dyDescent="0.25">
      <c r="A13" s="11"/>
      <c r="B13" s="158" t="s">
        <v>0</v>
      </c>
      <c r="C13" s="160" t="s">
        <v>55</v>
      </c>
      <c r="D13" s="162" t="s">
        <v>58</v>
      </c>
      <c r="E13" s="87"/>
      <c r="F13" s="155" t="s">
        <v>71</v>
      </c>
      <c r="G13" s="156"/>
      <c r="H13" s="156"/>
      <c r="I13" s="156"/>
      <c r="J13" s="156"/>
      <c r="K13" s="156"/>
      <c r="L13" s="157"/>
      <c r="M13" s="47"/>
      <c r="N13" s="155" t="s">
        <v>66</v>
      </c>
      <c r="O13" s="156"/>
      <c r="P13" s="156"/>
      <c r="Q13" s="156"/>
      <c r="R13" s="156"/>
      <c r="S13" s="156"/>
      <c r="T13" s="157"/>
      <c r="U13" s="87"/>
      <c r="V13" s="155" t="s">
        <v>71</v>
      </c>
      <c r="W13" s="156"/>
      <c r="X13" s="156"/>
      <c r="Y13" s="156"/>
      <c r="Z13" s="156"/>
      <c r="AA13" s="156"/>
      <c r="AB13" s="157"/>
      <c r="AC13" s="47"/>
      <c r="AD13" s="155" t="s">
        <v>66</v>
      </c>
      <c r="AE13" s="156"/>
      <c r="AF13" s="156"/>
      <c r="AG13" s="156"/>
      <c r="AH13" s="156"/>
      <c r="AI13" s="156"/>
      <c r="AJ13" s="157"/>
      <c r="AK13" s="87"/>
    </row>
    <row r="14" spans="1:37" ht="13.5" thickBot="1" x14ac:dyDescent="0.25">
      <c r="A14" s="11"/>
      <c r="B14" s="159"/>
      <c r="C14" s="161"/>
      <c r="D14" s="163"/>
      <c r="E14" s="87"/>
      <c r="F14" s="49">
        <v>43059</v>
      </c>
      <c r="G14" s="50">
        <f>DATE(YEAR(F$14),MONTH(F$14),DAY(F$14)+1)</f>
        <v>43060</v>
      </c>
      <c r="H14" s="50">
        <f t="shared" ref="H14:L14" si="0">DATE(YEAR(G$14),MONTH(G$14),DAY(G$14)+1)</f>
        <v>43061</v>
      </c>
      <c r="I14" s="50">
        <f t="shared" si="0"/>
        <v>43062</v>
      </c>
      <c r="J14" s="50">
        <f t="shared" si="0"/>
        <v>43063</v>
      </c>
      <c r="K14" s="50">
        <f t="shared" si="0"/>
        <v>43064</v>
      </c>
      <c r="L14" s="48">
        <f t="shared" si="0"/>
        <v>43065</v>
      </c>
      <c r="M14" s="47"/>
      <c r="N14" s="49">
        <f>F14</f>
        <v>43059</v>
      </c>
      <c r="O14" s="50">
        <f>DATE(YEAR(N$14),MONTH(N$14),DAY(N$14)+1)</f>
        <v>43060</v>
      </c>
      <c r="P14" s="50">
        <f t="shared" ref="P14:T14" si="1">DATE(YEAR(O$14),MONTH(O$14),DAY(O$14)+1)</f>
        <v>43061</v>
      </c>
      <c r="Q14" s="50">
        <f t="shared" si="1"/>
        <v>43062</v>
      </c>
      <c r="R14" s="50">
        <f t="shared" si="1"/>
        <v>43063</v>
      </c>
      <c r="S14" s="50">
        <f t="shared" si="1"/>
        <v>43064</v>
      </c>
      <c r="T14" s="48">
        <f t="shared" si="1"/>
        <v>43065</v>
      </c>
      <c r="U14" s="87"/>
      <c r="V14" s="49">
        <v>43066</v>
      </c>
      <c r="W14" s="50">
        <f>DATE(YEAR(V$14),MONTH(V$14),DAY(V$14)+1)</f>
        <v>43067</v>
      </c>
      <c r="X14" s="50">
        <f t="shared" ref="X14" si="2">DATE(YEAR(W$14),MONTH(W$14),DAY(W$14)+1)</f>
        <v>43068</v>
      </c>
      <c r="Y14" s="50">
        <f t="shared" ref="Y14" si="3">DATE(YEAR(X$14),MONTH(X$14),DAY(X$14)+1)</f>
        <v>43069</v>
      </c>
      <c r="Z14" s="50">
        <f t="shared" ref="Z14" si="4">DATE(YEAR(Y$14),MONTH(Y$14),DAY(Y$14)+1)</f>
        <v>43070</v>
      </c>
      <c r="AA14" s="50">
        <f t="shared" ref="AA14" si="5">DATE(YEAR(Z$14),MONTH(Z$14),DAY(Z$14)+1)</f>
        <v>43071</v>
      </c>
      <c r="AB14" s="48">
        <f t="shared" ref="AB14" si="6">DATE(YEAR(AA$14),MONTH(AA$14),DAY(AA$14)+1)</f>
        <v>43072</v>
      </c>
      <c r="AC14" s="47"/>
      <c r="AD14" s="49">
        <f>V14</f>
        <v>43066</v>
      </c>
      <c r="AE14" s="50">
        <f>DATE(YEAR(AD$14),MONTH(AD$14),DAY(AD$14)+1)</f>
        <v>43067</v>
      </c>
      <c r="AF14" s="50">
        <f t="shared" ref="AF14" si="7">DATE(YEAR(AE$14),MONTH(AE$14),DAY(AE$14)+1)</f>
        <v>43068</v>
      </c>
      <c r="AG14" s="50">
        <f t="shared" ref="AG14" si="8">DATE(YEAR(AF$14),MONTH(AF$14),DAY(AF$14)+1)</f>
        <v>43069</v>
      </c>
      <c r="AH14" s="50">
        <f t="shared" ref="AH14" si="9">DATE(YEAR(AG$14),MONTH(AG$14),DAY(AG$14)+1)</f>
        <v>43070</v>
      </c>
      <c r="AI14" s="50">
        <f t="shared" ref="AI14" si="10">DATE(YEAR(AH$14),MONTH(AH$14),DAY(AH$14)+1)</f>
        <v>43071</v>
      </c>
      <c r="AJ14" s="48">
        <f t="shared" ref="AJ14" si="11">DATE(YEAR(AI$14),MONTH(AI$14),DAY(AI$14)+1)</f>
        <v>43072</v>
      </c>
      <c r="AK14" s="87"/>
    </row>
    <row r="15" spans="1:37" ht="13.5" thickBot="1" x14ac:dyDescent="0.25">
      <c r="A15" s="11"/>
      <c r="B15" s="12" t="s">
        <v>2</v>
      </c>
      <c r="C15" s="13" t="s">
        <v>67</v>
      </c>
      <c r="D15" s="88" t="s">
        <v>1</v>
      </c>
      <c r="E15" s="14"/>
      <c r="F15" s="30">
        <f t="shared" ref="F15:L15" si="12">SUM(F$17:F$56)</f>
        <v>1808</v>
      </c>
      <c r="G15" s="31">
        <f t="shared" si="12"/>
        <v>1840</v>
      </c>
      <c r="H15" s="31">
        <f t="shared" si="12"/>
        <v>1570</v>
      </c>
      <c r="I15" s="31">
        <f t="shared" si="12"/>
        <v>1703</v>
      </c>
      <c r="J15" s="31">
        <f t="shared" si="12"/>
        <v>1667</v>
      </c>
      <c r="K15" s="31">
        <f t="shared" si="12"/>
        <v>3071</v>
      </c>
      <c r="L15" s="51">
        <f t="shared" si="12"/>
        <v>3026</v>
      </c>
      <c r="M15" s="53"/>
      <c r="N15" s="30">
        <f t="shared" ref="N15:T15" si="13">SUM(N$17:N$56)</f>
        <v>4557</v>
      </c>
      <c r="O15" s="31">
        <f t="shared" si="13"/>
        <v>3932</v>
      </c>
      <c r="P15" s="31">
        <f t="shared" si="13"/>
        <v>3864</v>
      </c>
      <c r="Q15" s="31">
        <f t="shared" si="13"/>
        <v>3858</v>
      </c>
      <c r="R15" s="31">
        <f t="shared" si="13"/>
        <v>3806</v>
      </c>
      <c r="S15" s="31">
        <f t="shared" si="13"/>
        <v>7440</v>
      </c>
      <c r="T15" s="51">
        <f t="shared" si="13"/>
        <v>7204</v>
      </c>
      <c r="U15" s="14"/>
      <c r="V15" s="30">
        <f t="shared" ref="V15:AB15" si="14">SUM(V$17:V$56)</f>
        <v>1566</v>
      </c>
      <c r="W15" s="31">
        <f t="shared" si="14"/>
        <v>1444</v>
      </c>
      <c r="X15" s="31">
        <f t="shared" si="14"/>
        <v>1723</v>
      </c>
      <c r="Y15" s="31">
        <f t="shared" si="14"/>
        <v>1705</v>
      </c>
      <c r="Z15" s="31">
        <f t="shared" si="14"/>
        <v>1491</v>
      </c>
      <c r="AA15" s="31">
        <f t="shared" si="14"/>
        <v>2774</v>
      </c>
      <c r="AB15" s="51">
        <f t="shared" si="14"/>
        <v>2972</v>
      </c>
      <c r="AC15" s="53"/>
      <c r="AD15" s="30">
        <f t="shared" ref="AD15:AJ15" si="15">SUM(AD$17:AD$56)</f>
        <v>4391</v>
      </c>
      <c r="AE15" s="31">
        <f t="shared" si="15"/>
        <v>3893</v>
      </c>
      <c r="AF15" s="31">
        <f t="shared" si="15"/>
        <v>3799</v>
      </c>
      <c r="AG15" s="31">
        <f t="shared" si="15"/>
        <v>3825</v>
      </c>
      <c r="AH15" s="31">
        <f t="shared" si="15"/>
        <v>3871</v>
      </c>
      <c r="AI15" s="31">
        <f t="shared" si="15"/>
        <v>7718</v>
      </c>
      <c r="AJ15" s="51">
        <f t="shared" si="15"/>
        <v>7862</v>
      </c>
      <c r="AK15" s="14"/>
    </row>
    <row r="16" spans="1:37" s="11" customFormat="1" ht="13.5" thickBot="1" x14ac:dyDescent="0.25">
      <c r="B16" s="52"/>
      <c r="C16" s="14"/>
      <c r="D16" s="89"/>
      <c r="E16" s="14"/>
      <c r="F16" s="61"/>
      <c r="G16" s="32"/>
      <c r="H16" s="32"/>
      <c r="I16" s="32"/>
      <c r="J16" s="32"/>
      <c r="K16" s="32"/>
      <c r="L16" s="53"/>
      <c r="M16" s="32"/>
      <c r="N16" s="61"/>
      <c r="O16" s="32"/>
      <c r="P16" s="32"/>
      <c r="Q16" s="32"/>
      <c r="R16" s="32"/>
      <c r="S16" s="32"/>
      <c r="T16" s="53"/>
      <c r="U16" s="14"/>
      <c r="V16" s="61"/>
      <c r="W16" s="32"/>
      <c r="X16" s="32"/>
      <c r="Y16" s="32"/>
      <c r="Z16" s="32"/>
      <c r="AA16" s="32"/>
      <c r="AB16" s="53"/>
      <c r="AC16" s="32"/>
      <c r="AD16" s="61"/>
      <c r="AE16" s="32"/>
      <c r="AF16" s="32"/>
      <c r="AG16" s="32"/>
      <c r="AH16" s="32"/>
      <c r="AI16" s="32"/>
      <c r="AJ16" s="53"/>
      <c r="AK16" s="14"/>
    </row>
    <row r="17" spans="2:37" x14ac:dyDescent="0.2">
      <c r="B17" s="15" t="s">
        <v>3</v>
      </c>
      <c r="C17" s="16" t="s">
        <v>39</v>
      </c>
      <c r="D17" s="90" t="s">
        <v>81</v>
      </c>
      <c r="E17" s="107"/>
      <c r="F17" s="27">
        <v>220</v>
      </c>
      <c r="G17" s="33">
        <v>200</v>
      </c>
      <c r="H17" s="33">
        <v>83</v>
      </c>
      <c r="I17" s="33">
        <v>198</v>
      </c>
      <c r="J17" s="33">
        <v>249</v>
      </c>
      <c r="K17" s="33">
        <v>292</v>
      </c>
      <c r="L17" s="54">
        <v>236</v>
      </c>
      <c r="M17" s="99"/>
      <c r="N17" s="27">
        <v>407</v>
      </c>
      <c r="O17" s="33">
        <v>332</v>
      </c>
      <c r="P17" s="33">
        <v>317</v>
      </c>
      <c r="Q17" s="33">
        <v>270</v>
      </c>
      <c r="R17" s="33">
        <v>272</v>
      </c>
      <c r="S17" s="33">
        <v>413</v>
      </c>
      <c r="T17" s="54">
        <v>417</v>
      </c>
      <c r="U17" s="99"/>
      <c r="V17" s="27">
        <v>183</v>
      </c>
      <c r="W17" s="33">
        <v>109</v>
      </c>
      <c r="X17" s="33">
        <v>127</v>
      </c>
      <c r="Y17" s="33">
        <v>98</v>
      </c>
      <c r="Z17" s="33">
        <v>114</v>
      </c>
      <c r="AA17" s="33">
        <v>273</v>
      </c>
      <c r="AB17" s="54">
        <v>384</v>
      </c>
      <c r="AC17" s="99"/>
      <c r="AD17" s="27">
        <v>291</v>
      </c>
      <c r="AE17" s="33">
        <v>237</v>
      </c>
      <c r="AF17" s="33">
        <v>252</v>
      </c>
      <c r="AG17" s="33">
        <v>275</v>
      </c>
      <c r="AH17" s="33">
        <v>274</v>
      </c>
      <c r="AI17" s="33">
        <v>498</v>
      </c>
      <c r="AJ17" s="54">
        <v>512</v>
      </c>
      <c r="AK17" s="99"/>
    </row>
    <row r="18" spans="2:37" x14ac:dyDescent="0.2">
      <c r="B18" s="17" t="s">
        <v>3</v>
      </c>
      <c r="C18" s="18" t="s">
        <v>79</v>
      </c>
      <c r="D18" s="91" t="s">
        <v>80</v>
      </c>
      <c r="E18" s="107"/>
      <c r="F18" s="34">
        <v>183</v>
      </c>
      <c r="G18" s="35">
        <v>145</v>
      </c>
      <c r="H18" s="35">
        <v>140</v>
      </c>
      <c r="I18" s="35">
        <v>164</v>
      </c>
      <c r="J18" s="35">
        <v>154</v>
      </c>
      <c r="K18" s="35">
        <v>431</v>
      </c>
      <c r="L18" s="55">
        <v>380</v>
      </c>
      <c r="M18" s="99"/>
      <c r="N18" s="73">
        <v>494</v>
      </c>
      <c r="O18" s="35">
        <v>394</v>
      </c>
      <c r="P18" s="35">
        <v>467</v>
      </c>
      <c r="Q18" s="35">
        <v>463</v>
      </c>
      <c r="R18" s="35">
        <v>370</v>
      </c>
      <c r="S18" s="35">
        <v>811</v>
      </c>
      <c r="T18" s="55">
        <v>817</v>
      </c>
      <c r="U18" s="99"/>
      <c r="V18" s="34">
        <v>176</v>
      </c>
      <c r="W18" s="35">
        <v>125</v>
      </c>
      <c r="X18" s="35">
        <v>162</v>
      </c>
      <c r="Y18" s="35">
        <v>215</v>
      </c>
      <c r="Z18" s="35">
        <v>180</v>
      </c>
      <c r="AA18" s="35">
        <v>302</v>
      </c>
      <c r="AB18" s="55">
        <v>304</v>
      </c>
      <c r="AC18" s="99"/>
      <c r="AD18" s="73">
        <v>440</v>
      </c>
      <c r="AE18" s="35">
        <v>378</v>
      </c>
      <c r="AF18" s="35">
        <v>356</v>
      </c>
      <c r="AG18" s="35">
        <v>461</v>
      </c>
      <c r="AH18" s="35">
        <v>400</v>
      </c>
      <c r="AI18" s="35">
        <v>712</v>
      </c>
      <c r="AJ18" s="55">
        <v>723</v>
      </c>
      <c r="AK18" s="99"/>
    </row>
    <row r="19" spans="2:37" x14ac:dyDescent="0.2">
      <c r="B19" s="19" t="s">
        <v>3</v>
      </c>
      <c r="C19" s="20" t="s">
        <v>37</v>
      </c>
      <c r="D19" s="92" t="s">
        <v>134</v>
      </c>
      <c r="E19" s="107"/>
      <c r="F19" s="36" t="s">
        <v>155</v>
      </c>
      <c r="G19" s="37" t="s">
        <v>155</v>
      </c>
      <c r="H19" s="37" t="s">
        <v>155</v>
      </c>
      <c r="I19" s="37" t="s">
        <v>155</v>
      </c>
      <c r="J19" s="37" t="s">
        <v>155</v>
      </c>
      <c r="K19" s="37" t="s">
        <v>155</v>
      </c>
      <c r="L19" s="56" t="s">
        <v>155</v>
      </c>
      <c r="M19" s="99"/>
      <c r="N19" s="74" t="s">
        <v>155</v>
      </c>
      <c r="O19" s="37" t="s">
        <v>155</v>
      </c>
      <c r="P19" s="37" t="s">
        <v>155</v>
      </c>
      <c r="Q19" s="37" t="s">
        <v>155</v>
      </c>
      <c r="R19" s="37" t="s">
        <v>155</v>
      </c>
      <c r="S19" s="37" t="s">
        <v>155</v>
      </c>
      <c r="T19" s="56" t="s">
        <v>155</v>
      </c>
      <c r="U19" s="99"/>
      <c r="V19" s="36">
        <v>141</v>
      </c>
      <c r="W19" s="37">
        <v>131</v>
      </c>
      <c r="X19" s="37">
        <v>140</v>
      </c>
      <c r="Y19" s="37">
        <v>224</v>
      </c>
      <c r="Z19" s="37">
        <v>102</v>
      </c>
      <c r="AA19" s="37">
        <v>205</v>
      </c>
      <c r="AB19" s="56">
        <v>200</v>
      </c>
      <c r="AC19" s="99"/>
      <c r="AD19" s="74">
        <v>725</v>
      </c>
      <c r="AE19" s="37">
        <v>689</v>
      </c>
      <c r="AF19" s="37">
        <v>655</v>
      </c>
      <c r="AG19" s="37">
        <v>635</v>
      </c>
      <c r="AH19" s="37">
        <v>663</v>
      </c>
      <c r="AI19" s="37">
        <v>1077</v>
      </c>
      <c r="AJ19" s="56">
        <v>1100</v>
      </c>
      <c r="AK19" s="99"/>
    </row>
    <row r="20" spans="2:37" x14ac:dyDescent="0.2">
      <c r="B20" s="17" t="s">
        <v>4</v>
      </c>
      <c r="C20" s="21" t="s">
        <v>23</v>
      </c>
      <c r="D20" s="93" t="s">
        <v>82</v>
      </c>
      <c r="E20" s="107"/>
      <c r="F20" s="38">
        <v>0</v>
      </c>
      <c r="G20" s="39">
        <v>1</v>
      </c>
      <c r="H20" s="39">
        <v>1</v>
      </c>
      <c r="I20" s="39">
        <v>0</v>
      </c>
      <c r="J20" s="39">
        <v>1</v>
      </c>
      <c r="K20" s="39">
        <v>2</v>
      </c>
      <c r="L20" s="57">
        <v>0</v>
      </c>
      <c r="M20" s="99"/>
      <c r="N20" s="75">
        <v>3</v>
      </c>
      <c r="O20" s="40">
        <v>5</v>
      </c>
      <c r="P20" s="40">
        <v>4</v>
      </c>
      <c r="Q20" s="40">
        <v>4</v>
      </c>
      <c r="R20" s="40">
        <v>3</v>
      </c>
      <c r="S20" s="40">
        <v>10</v>
      </c>
      <c r="T20" s="59">
        <v>6</v>
      </c>
      <c r="U20" s="99"/>
      <c r="V20" s="38">
        <v>1</v>
      </c>
      <c r="W20" s="39">
        <v>1</v>
      </c>
      <c r="X20" s="39">
        <v>0</v>
      </c>
      <c r="Y20" s="39">
        <v>1</v>
      </c>
      <c r="Z20" s="39">
        <v>1</v>
      </c>
      <c r="AA20" s="39">
        <v>1</v>
      </c>
      <c r="AB20" s="57">
        <v>3</v>
      </c>
      <c r="AC20" s="99"/>
      <c r="AD20" s="75">
        <v>4</v>
      </c>
      <c r="AE20" s="40">
        <v>2</v>
      </c>
      <c r="AF20" s="40">
        <v>2</v>
      </c>
      <c r="AG20" s="40">
        <v>2</v>
      </c>
      <c r="AH20" s="40">
        <v>2</v>
      </c>
      <c r="AI20" s="40">
        <v>5</v>
      </c>
      <c r="AJ20" s="59">
        <v>9</v>
      </c>
      <c r="AK20" s="99"/>
    </row>
    <row r="21" spans="2:37" x14ac:dyDescent="0.2">
      <c r="B21" s="22" t="s">
        <v>4</v>
      </c>
      <c r="C21" s="18" t="s">
        <v>135</v>
      </c>
      <c r="D21" s="94" t="s">
        <v>136</v>
      </c>
      <c r="E21" s="107"/>
      <c r="F21" s="41">
        <v>29</v>
      </c>
      <c r="G21" s="42">
        <v>27</v>
      </c>
      <c r="H21" s="42">
        <v>14</v>
      </c>
      <c r="I21" s="42">
        <v>11</v>
      </c>
      <c r="J21" s="42">
        <v>16</v>
      </c>
      <c r="K21" s="42">
        <v>24</v>
      </c>
      <c r="L21" s="58">
        <v>49</v>
      </c>
      <c r="M21" s="99"/>
      <c r="N21" s="73">
        <v>45</v>
      </c>
      <c r="O21" s="35">
        <v>42</v>
      </c>
      <c r="P21" s="35">
        <v>22</v>
      </c>
      <c r="Q21" s="35">
        <v>21</v>
      </c>
      <c r="R21" s="35">
        <v>22</v>
      </c>
      <c r="S21" s="35">
        <v>32</v>
      </c>
      <c r="T21" s="55">
        <v>65</v>
      </c>
      <c r="U21" s="99"/>
      <c r="V21" s="41">
        <v>25</v>
      </c>
      <c r="W21" s="42">
        <v>39</v>
      </c>
      <c r="X21" s="42">
        <v>40</v>
      </c>
      <c r="Y21" s="42">
        <v>27</v>
      </c>
      <c r="Z21" s="42">
        <v>25</v>
      </c>
      <c r="AA21" s="42">
        <v>85</v>
      </c>
      <c r="AB21" s="58">
        <v>80</v>
      </c>
      <c r="AC21" s="99"/>
      <c r="AD21" s="73">
        <v>48</v>
      </c>
      <c r="AE21" s="35">
        <v>51</v>
      </c>
      <c r="AF21" s="35">
        <v>44</v>
      </c>
      <c r="AG21" s="35">
        <v>49</v>
      </c>
      <c r="AH21" s="35">
        <v>48</v>
      </c>
      <c r="AI21" s="35">
        <v>117</v>
      </c>
      <c r="AJ21" s="55">
        <v>125</v>
      </c>
      <c r="AK21" s="99"/>
    </row>
    <row r="22" spans="2:37" x14ac:dyDescent="0.2">
      <c r="B22" s="22" t="s">
        <v>4</v>
      </c>
      <c r="C22" s="18" t="s">
        <v>29</v>
      </c>
      <c r="D22" s="94" t="s">
        <v>83</v>
      </c>
      <c r="E22" s="107"/>
      <c r="F22" s="34">
        <v>18</v>
      </c>
      <c r="G22" s="35">
        <v>11</v>
      </c>
      <c r="H22" s="35">
        <v>46</v>
      </c>
      <c r="I22" s="35">
        <v>25</v>
      </c>
      <c r="J22" s="35">
        <v>26</v>
      </c>
      <c r="K22" s="35">
        <v>28</v>
      </c>
      <c r="L22" s="55">
        <v>26</v>
      </c>
      <c r="M22" s="99"/>
      <c r="N22" s="73">
        <v>120</v>
      </c>
      <c r="O22" s="35">
        <v>91</v>
      </c>
      <c r="P22" s="35">
        <v>105</v>
      </c>
      <c r="Q22" s="35">
        <v>97</v>
      </c>
      <c r="R22" s="35">
        <v>102</v>
      </c>
      <c r="S22" s="35">
        <v>208</v>
      </c>
      <c r="T22" s="55">
        <v>176</v>
      </c>
      <c r="U22" s="99"/>
      <c r="V22" s="34">
        <v>21</v>
      </c>
      <c r="W22" s="35">
        <v>33</v>
      </c>
      <c r="X22" s="35">
        <v>28</v>
      </c>
      <c r="Y22" s="35">
        <v>29</v>
      </c>
      <c r="Z22" s="35">
        <v>26</v>
      </c>
      <c r="AA22" s="35">
        <v>38</v>
      </c>
      <c r="AB22" s="55">
        <v>29</v>
      </c>
      <c r="AC22" s="99"/>
      <c r="AD22" s="73">
        <v>90</v>
      </c>
      <c r="AE22" s="35">
        <v>86</v>
      </c>
      <c r="AF22" s="35">
        <v>83</v>
      </c>
      <c r="AG22" s="35">
        <v>68</v>
      </c>
      <c r="AH22" s="35">
        <v>71</v>
      </c>
      <c r="AI22" s="35">
        <v>202</v>
      </c>
      <c r="AJ22" s="55">
        <v>191</v>
      </c>
      <c r="AK22" s="99"/>
    </row>
    <row r="23" spans="2:37" x14ac:dyDescent="0.2">
      <c r="B23" s="22" t="s">
        <v>4</v>
      </c>
      <c r="C23" s="18" t="s">
        <v>13</v>
      </c>
      <c r="D23" s="94" t="s">
        <v>137</v>
      </c>
      <c r="E23" s="107"/>
      <c r="F23" s="34">
        <v>25</v>
      </c>
      <c r="G23" s="35">
        <v>21</v>
      </c>
      <c r="H23" s="35">
        <v>38</v>
      </c>
      <c r="I23" s="35">
        <v>30</v>
      </c>
      <c r="J23" s="35">
        <v>18</v>
      </c>
      <c r="K23" s="35">
        <v>46</v>
      </c>
      <c r="L23" s="55">
        <v>26</v>
      </c>
      <c r="M23" s="99"/>
      <c r="N23" s="73">
        <v>137</v>
      </c>
      <c r="O23" s="35">
        <v>117</v>
      </c>
      <c r="P23" s="35">
        <v>98</v>
      </c>
      <c r="Q23" s="35">
        <v>99</v>
      </c>
      <c r="R23" s="35">
        <v>105</v>
      </c>
      <c r="S23" s="35">
        <v>202</v>
      </c>
      <c r="T23" s="55">
        <v>187</v>
      </c>
      <c r="U23" s="99"/>
      <c r="V23" s="34">
        <v>31</v>
      </c>
      <c r="W23" s="35">
        <v>24</v>
      </c>
      <c r="X23" s="35">
        <v>49</v>
      </c>
      <c r="Y23" s="35">
        <v>44</v>
      </c>
      <c r="Z23" s="35">
        <v>39</v>
      </c>
      <c r="AA23" s="35">
        <v>60</v>
      </c>
      <c r="AB23" s="55">
        <v>42</v>
      </c>
      <c r="AC23" s="99"/>
      <c r="AD23" s="73">
        <v>112</v>
      </c>
      <c r="AE23" s="35">
        <v>95</v>
      </c>
      <c r="AF23" s="35">
        <v>107</v>
      </c>
      <c r="AG23" s="35">
        <v>106</v>
      </c>
      <c r="AH23" s="35">
        <v>87</v>
      </c>
      <c r="AI23" s="35">
        <v>232</v>
      </c>
      <c r="AJ23" s="55">
        <v>226</v>
      </c>
      <c r="AK23" s="99"/>
    </row>
    <row r="24" spans="2:37" x14ac:dyDescent="0.2">
      <c r="B24" s="22" t="s">
        <v>4</v>
      </c>
      <c r="C24" s="18" t="s">
        <v>18</v>
      </c>
      <c r="D24" s="94" t="s">
        <v>84</v>
      </c>
      <c r="E24" s="107"/>
      <c r="F24" s="34">
        <v>26</v>
      </c>
      <c r="G24" s="35">
        <v>40</v>
      </c>
      <c r="H24" s="35">
        <v>17</v>
      </c>
      <c r="I24" s="35">
        <v>11</v>
      </c>
      <c r="J24" s="35">
        <v>23</v>
      </c>
      <c r="K24" s="35">
        <v>63</v>
      </c>
      <c r="L24" s="55">
        <v>83</v>
      </c>
      <c r="M24" s="99"/>
      <c r="N24" s="73">
        <v>39</v>
      </c>
      <c r="O24" s="35">
        <v>64</v>
      </c>
      <c r="P24" s="35">
        <v>23</v>
      </c>
      <c r="Q24" s="35">
        <v>21</v>
      </c>
      <c r="R24" s="35">
        <v>36</v>
      </c>
      <c r="S24" s="35">
        <v>87</v>
      </c>
      <c r="T24" s="55">
        <v>124</v>
      </c>
      <c r="U24" s="99"/>
      <c r="V24" s="34">
        <v>36</v>
      </c>
      <c r="W24" s="35">
        <v>37</v>
      </c>
      <c r="X24" s="35">
        <v>20</v>
      </c>
      <c r="Y24" s="35">
        <v>16</v>
      </c>
      <c r="Z24" s="35">
        <v>24</v>
      </c>
      <c r="AA24" s="35">
        <v>101</v>
      </c>
      <c r="AB24" s="55">
        <v>88</v>
      </c>
      <c r="AC24" s="99"/>
      <c r="AD24" s="73">
        <v>81</v>
      </c>
      <c r="AE24" s="35">
        <v>68</v>
      </c>
      <c r="AF24" s="35">
        <v>24</v>
      </c>
      <c r="AG24" s="35">
        <v>28</v>
      </c>
      <c r="AH24" s="35">
        <v>39</v>
      </c>
      <c r="AI24" s="35">
        <v>146</v>
      </c>
      <c r="AJ24" s="55">
        <v>151</v>
      </c>
      <c r="AK24" s="99"/>
    </row>
    <row r="25" spans="2:37" x14ac:dyDescent="0.2">
      <c r="B25" s="22" t="s">
        <v>4</v>
      </c>
      <c r="C25" s="18" t="s">
        <v>138</v>
      </c>
      <c r="D25" s="94" t="s">
        <v>139</v>
      </c>
      <c r="E25" s="107"/>
      <c r="F25" s="43">
        <v>22</v>
      </c>
      <c r="G25" s="40">
        <v>22</v>
      </c>
      <c r="H25" s="40">
        <v>21</v>
      </c>
      <c r="I25" s="40">
        <v>25</v>
      </c>
      <c r="J25" s="40">
        <v>30</v>
      </c>
      <c r="K25" s="40">
        <v>44</v>
      </c>
      <c r="L25" s="59">
        <v>41</v>
      </c>
      <c r="M25" s="99"/>
      <c r="N25" s="73">
        <v>108</v>
      </c>
      <c r="O25" s="35">
        <v>75</v>
      </c>
      <c r="P25" s="35">
        <v>98</v>
      </c>
      <c r="Q25" s="35">
        <v>98</v>
      </c>
      <c r="R25" s="35">
        <v>92</v>
      </c>
      <c r="S25" s="35">
        <v>161</v>
      </c>
      <c r="T25" s="55">
        <v>140</v>
      </c>
      <c r="U25" s="99"/>
      <c r="V25" s="43">
        <v>23</v>
      </c>
      <c r="W25" s="40">
        <v>27</v>
      </c>
      <c r="X25" s="40">
        <v>25</v>
      </c>
      <c r="Y25" s="40">
        <v>16</v>
      </c>
      <c r="Z25" s="40">
        <v>17</v>
      </c>
      <c r="AA25" s="40">
        <v>32</v>
      </c>
      <c r="AB25" s="59">
        <v>40</v>
      </c>
      <c r="AC25" s="99"/>
      <c r="AD25" s="73">
        <v>66</v>
      </c>
      <c r="AE25" s="35">
        <v>80</v>
      </c>
      <c r="AF25" s="35">
        <v>90</v>
      </c>
      <c r="AG25" s="35">
        <v>71</v>
      </c>
      <c r="AH25" s="35">
        <v>83</v>
      </c>
      <c r="AI25" s="35">
        <v>151</v>
      </c>
      <c r="AJ25" s="55">
        <v>142</v>
      </c>
      <c r="AK25" s="99"/>
    </row>
    <row r="26" spans="2:37" x14ac:dyDescent="0.2">
      <c r="B26" s="22" t="s">
        <v>4</v>
      </c>
      <c r="C26" s="18" t="s">
        <v>35</v>
      </c>
      <c r="D26" s="94" t="s">
        <v>85</v>
      </c>
      <c r="E26" s="107"/>
      <c r="F26" s="34">
        <v>37</v>
      </c>
      <c r="G26" s="35">
        <v>24</v>
      </c>
      <c r="H26" s="35">
        <v>32</v>
      </c>
      <c r="I26" s="35">
        <v>29</v>
      </c>
      <c r="J26" s="35">
        <v>27</v>
      </c>
      <c r="K26" s="35">
        <v>74</v>
      </c>
      <c r="L26" s="55">
        <v>69</v>
      </c>
      <c r="M26" s="99"/>
      <c r="N26" s="73">
        <v>80</v>
      </c>
      <c r="O26" s="35">
        <v>62</v>
      </c>
      <c r="P26" s="35">
        <v>62</v>
      </c>
      <c r="Q26" s="35">
        <v>67</v>
      </c>
      <c r="R26" s="35">
        <v>62</v>
      </c>
      <c r="S26" s="35">
        <v>162</v>
      </c>
      <c r="T26" s="55">
        <v>168</v>
      </c>
      <c r="U26" s="99"/>
      <c r="V26" s="34">
        <v>30</v>
      </c>
      <c r="W26" s="35">
        <v>46</v>
      </c>
      <c r="X26" s="35">
        <v>40</v>
      </c>
      <c r="Y26" s="35">
        <v>32</v>
      </c>
      <c r="Z26" s="35">
        <v>33</v>
      </c>
      <c r="AA26" s="35">
        <v>88</v>
      </c>
      <c r="AB26" s="55">
        <v>86</v>
      </c>
      <c r="AC26" s="99"/>
      <c r="AD26" s="73">
        <v>84</v>
      </c>
      <c r="AE26" s="35">
        <v>84</v>
      </c>
      <c r="AF26" s="35">
        <v>56</v>
      </c>
      <c r="AG26" s="35">
        <v>55</v>
      </c>
      <c r="AH26" s="35">
        <v>65</v>
      </c>
      <c r="AI26" s="35">
        <v>170</v>
      </c>
      <c r="AJ26" s="55">
        <v>147</v>
      </c>
      <c r="AK26" s="99"/>
    </row>
    <row r="27" spans="2:37" x14ac:dyDescent="0.2">
      <c r="B27" s="22" t="s">
        <v>4</v>
      </c>
      <c r="C27" s="18" t="s">
        <v>26</v>
      </c>
      <c r="D27" s="94" t="s">
        <v>86</v>
      </c>
      <c r="E27" s="107"/>
      <c r="F27" s="34">
        <v>27</v>
      </c>
      <c r="G27" s="35">
        <v>18</v>
      </c>
      <c r="H27" s="35">
        <v>14</v>
      </c>
      <c r="I27" s="35">
        <v>24</v>
      </c>
      <c r="J27" s="35">
        <v>24</v>
      </c>
      <c r="K27" s="35">
        <v>38</v>
      </c>
      <c r="L27" s="55">
        <v>38</v>
      </c>
      <c r="M27" s="99"/>
      <c r="N27" s="73">
        <v>124</v>
      </c>
      <c r="O27" s="35">
        <v>79</v>
      </c>
      <c r="P27" s="35">
        <v>84</v>
      </c>
      <c r="Q27" s="35">
        <v>93</v>
      </c>
      <c r="R27" s="35">
        <v>114</v>
      </c>
      <c r="S27" s="35">
        <v>161</v>
      </c>
      <c r="T27" s="55">
        <v>146</v>
      </c>
      <c r="U27" s="99"/>
      <c r="V27" s="34">
        <v>28</v>
      </c>
      <c r="W27" s="35">
        <v>14</v>
      </c>
      <c r="X27" s="35">
        <v>19</v>
      </c>
      <c r="Y27" s="35">
        <v>21</v>
      </c>
      <c r="Z27" s="35">
        <v>23</v>
      </c>
      <c r="AA27" s="35">
        <v>28</v>
      </c>
      <c r="AB27" s="55">
        <v>32</v>
      </c>
      <c r="AC27" s="99"/>
      <c r="AD27" s="73">
        <v>105</v>
      </c>
      <c r="AE27" s="35">
        <v>79</v>
      </c>
      <c r="AF27" s="35">
        <v>84</v>
      </c>
      <c r="AG27" s="35">
        <v>80</v>
      </c>
      <c r="AH27" s="35">
        <v>99</v>
      </c>
      <c r="AI27" s="35">
        <v>154</v>
      </c>
      <c r="AJ27" s="55">
        <v>144</v>
      </c>
      <c r="AK27" s="99"/>
    </row>
    <row r="28" spans="2:37" x14ac:dyDescent="0.2">
      <c r="B28" s="22" t="s">
        <v>4</v>
      </c>
      <c r="C28" s="18" t="s">
        <v>34</v>
      </c>
      <c r="D28" s="94" t="s">
        <v>87</v>
      </c>
      <c r="E28" s="107"/>
      <c r="F28" s="34">
        <v>12</v>
      </c>
      <c r="G28" s="35">
        <v>14</v>
      </c>
      <c r="H28" s="35">
        <v>13</v>
      </c>
      <c r="I28" s="35">
        <v>23</v>
      </c>
      <c r="J28" s="35">
        <v>23</v>
      </c>
      <c r="K28" s="35">
        <v>31</v>
      </c>
      <c r="L28" s="55">
        <v>36</v>
      </c>
      <c r="M28" s="99"/>
      <c r="N28" s="73">
        <v>115</v>
      </c>
      <c r="O28" s="35">
        <v>78</v>
      </c>
      <c r="P28" s="35">
        <v>96</v>
      </c>
      <c r="Q28" s="35">
        <v>97</v>
      </c>
      <c r="R28" s="35">
        <v>110</v>
      </c>
      <c r="S28" s="35">
        <v>138</v>
      </c>
      <c r="T28" s="55">
        <v>133</v>
      </c>
      <c r="U28" s="99"/>
      <c r="V28" s="34">
        <v>16</v>
      </c>
      <c r="W28" s="35">
        <v>20</v>
      </c>
      <c r="X28" s="35">
        <v>27</v>
      </c>
      <c r="Y28" s="35">
        <v>24</v>
      </c>
      <c r="Z28" s="35">
        <v>10</v>
      </c>
      <c r="AA28" s="35">
        <v>20</v>
      </c>
      <c r="AB28" s="55">
        <v>35</v>
      </c>
      <c r="AC28" s="99"/>
      <c r="AD28" s="73">
        <v>78</v>
      </c>
      <c r="AE28" s="35">
        <v>73</v>
      </c>
      <c r="AF28" s="35">
        <v>82</v>
      </c>
      <c r="AG28" s="35">
        <v>73</v>
      </c>
      <c r="AH28" s="35">
        <v>77</v>
      </c>
      <c r="AI28" s="35">
        <v>130</v>
      </c>
      <c r="AJ28" s="55">
        <v>134</v>
      </c>
      <c r="AK28" s="99"/>
    </row>
    <row r="29" spans="2:37" x14ac:dyDescent="0.2">
      <c r="B29" s="22" t="s">
        <v>4</v>
      </c>
      <c r="C29" s="18" t="s">
        <v>11</v>
      </c>
      <c r="D29" s="94" t="s">
        <v>140</v>
      </c>
      <c r="E29" s="107"/>
      <c r="F29" s="34">
        <v>26</v>
      </c>
      <c r="G29" s="35">
        <v>19</v>
      </c>
      <c r="H29" s="35">
        <v>14</v>
      </c>
      <c r="I29" s="35">
        <v>16</v>
      </c>
      <c r="J29" s="35">
        <v>16</v>
      </c>
      <c r="K29" s="35">
        <v>76</v>
      </c>
      <c r="L29" s="55">
        <v>80</v>
      </c>
      <c r="M29" s="99"/>
      <c r="N29" s="73">
        <v>35</v>
      </c>
      <c r="O29" s="35">
        <v>24</v>
      </c>
      <c r="P29" s="35">
        <v>15</v>
      </c>
      <c r="Q29" s="35">
        <v>19</v>
      </c>
      <c r="R29" s="35">
        <v>18</v>
      </c>
      <c r="S29" s="35">
        <v>121</v>
      </c>
      <c r="T29" s="55">
        <v>154</v>
      </c>
      <c r="U29" s="99"/>
      <c r="V29" s="34">
        <v>36</v>
      </c>
      <c r="W29" s="35">
        <v>28</v>
      </c>
      <c r="X29" s="35">
        <v>14</v>
      </c>
      <c r="Y29" s="35">
        <v>14</v>
      </c>
      <c r="Z29" s="35">
        <v>8</v>
      </c>
      <c r="AA29" s="35">
        <v>26</v>
      </c>
      <c r="AB29" s="55">
        <v>58</v>
      </c>
      <c r="AC29" s="99"/>
      <c r="AD29" s="73">
        <v>51</v>
      </c>
      <c r="AE29" s="35">
        <v>34</v>
      </c>
      <c r="AF29" s="35">
        <v>19</v>
      </c>
      <c r="AG29" s="35">
        <v>16</v>
      </c>
      <c r="AH29" s="35">
        <v>11</v>
      </c>
      <c r="AI29" s="35">
        <v>29</v>
      </c>
      <c r="AJ29" s="55">
        <v>86</v>
      </c>
      <c r="AK29" s="99"/>
    </row>
    <row r="30" spans="2:37" x14ac:dyDescent="0.2">
      <c r="B30" s="22" t="s">
        <v>4</v>
      </c>
      <c r="C30" s="18" t="s">
        <v>28</v>
      </c>
      <c r="D30" s="94" t="s">
        <v>88</v>
      </c>
      <c r="E30" s="107"/>
      <c r="F30" s="34">
        <v>16</v>
      </c>
      <c r="G30" s="35">
        <v>14</v>
      </c>
      <c r="H30" s="35">
        <v>27</v>
      </c>
      <c r="I30" s="35">
        <v>21</v>
      </c>
      <c r="J30" s="35">
        <v>18</v>
      </c>
      <c r="K30" s="35">
        <v>35</v>
      </c>
      <c r="L30" s="55">
        <v>20</v>
      </c>
      <c r="M30" s="99"/>
      <c r="N30" s="73">
        <v>99</v>
      </c>
      <c r="O30" s="35">
        <v>75</v>
      </c>
      <c r="P30" s="35">
        <v>62</v>
      </c>
      <c r="Q30" s="35">
        <v>77</v>
      </c>
      <c r="R30" s="35">
        <v>54</v>
      </c>
      <c r="S30" s="35">
        <v>171</v>
      </c>
      <c r="T30" s="55">
        <v>156</v>
      </c>
      <c r="U30" s="99"/>
      <c r="V30" s="34">
        <v>19</v>
      </c>
      <c r="W30" s="35">
        <v>18</v>
      </c>
      <c r="X30" s="35">
        <v>25</v>
      </c>
      <c r="Y30" s="35">
        <v>20</v>
      </c>
      <c r="Z30" s="35">
        <v>24</v>
      </c>
      <c r="AA30" s="35">
        <v>33</v>
      </c>
      <c r="AB30" s="55">
        <v>29</v>
      </c>
      <c r="AC30" s="99"/>
      <c r="AD30" s="73">
        <v>65</v>
      </c>
      <c r="AE30" s="35">
        <v>59</v>
      </c>
      <c r="AF30" s="35">
        <v>60</v>
      </c>
      <c r="AG30" s="35">
        <v>63</v>
      </c>
      <c r="AH30" s="35">
        <v>55</v>
      </c>
      <c r="AI30" s="35">
        <v>142</v>
      </c>
      <c r="AJ30" s="55">
        <v>204</v>
      </c>
      <c r="AK30" s="99"/>
    </row>
    <row r="31" spans="2:37" x14ac:dyDescent="0.2">
      <c r="B31" s="22" t="s">
        <v>4</v>
      </c>
      <c r="C31" s="18" t="s">
        <v>24</v>
      </c>
      <c r="D31" s="94" t="s">
        <v>89</v>
      </c>
      <c r="E31" s="107"/>
      <c r="F31" s="41">
        <v>4</v>
      </c>
      <c r="G31" s="42">
        <v>9</v>
      </c>
      <c r="H31" s="42">
        <v>11</v>
      </c>
      <c r="I31" s="42">
        <v>9</v>
      </c>
      <c r="J31" s="42">
        <v>3</v>
      </c>
      <c r="K31" s="42">
        <v>3</v>
      </c>
      <c r="L31" s="58">
        <v>8</v>
      </c>
      <c r="M31" s="99"/>
      <c r="N31" s="44">
        <v>43</v>
      </c>
      <c r="O31" s="42">
        <v>26</v>
      </c>
      <c r="P31" s="42">
        <v>36</v>
      </c>
      <c r="Q31" s="42">
        <v>29</v>
      </c>
      <c r="R31" s="42">
        <v>15</v>
      </c>
      <c r="S31" s="42">
        <v>38</v>
      </c>
      <c r="T31" s="58">
        <v>45</v>
      </c>
      <c r="U31" s="99"/>
      <c r="V31" s="41">
        <v>8</v>
      </c>
      <c r="W31" s="42">
        <v>4</v>
      </c>
      <c r="X31" s="42">
        <v>20</v>
      </c>
      <c r="Y31" s="42">
        <v>12</v>
      </c>
      <c r="Z31" s="42">
        <v>13</v>
      </c>
      <c r="AA31" s="42">
        <v>9</v>
      </c>
      <c r="AB31" s="58">
        <v>8</v>
      </c>
      <c r="AC31" s="99"/>
      <c r="AD31" s="44">
        <v>29</v>
      </c>
      <c r="AE31" s="42">
        <v>15</v>
      </c>
      <c r="AF31" s="42">
        <v>40</v>
      </c>
      <c r="AG31" s="42">
        <v>29</v>
      </c>
      <c r="AH31" s="42">
        <v>28</v>
      </c>
      <c r="AI31" s="42">
        <v>44</v>
      </c>
      <c r="AJ31" s="58">
        <v>45</v>
      </c>
      <c r="AK31" s="99"/>
    </row>
    <row r="32" spans="2:37" x14ac:dyDescent="0.2">
      <c r="B32" s="22" t="s">
        <v>4</v>
      </c>
      <c r="C32" s="23" t="s">
        <v>22</v>
      </c>
      <c r="D32" s="94" t="s">
        <v>141</v>
      </c>
      <c r="E32" s="107"/>
      <c r="F32" s="34">
        <v>22</v>
      </c>
      <c r="G32" s="35">
        <v>21</v>
      </c>
      <c r="H32" s="35">
        <v>34</v>
      </c>
      <c r="I32" s="35">
        <v>27</v>
      </c>
      <c r="J32" s="35">
        <v>36</v>
      </c>
      <c r="K32" s="35">
        <v>29</v>
      </c>
      <c r="L32" s="55">
        <v>16</v>
      </c>
      <c r="M32" s="99"/>
      <c r="N32" s="73">
        <v>161</v>
      </c>
      <c r="O32" s="35">
        <v>118</v>
      </c>
      <c r="P32" s="35">
        <v>106</v>
      </c>
      <c r="Q32" s="35">
        <v>104</v>
      </c>
      <c r="R32" s="35">
        <v>125</v>
      </c>
      <c r="S32" s="35">
        <v>193</v>
      </c>
      <c r="T32" s="55">
        <v>185</v>
      </c>
      <c r="U32" s="99"/>
      <c r="V32" s="34">
        <v>35</v>
      </c>
      <c r="W32" s="35">
        <v>32</v>
      </c>
      <c r="X32" s="35">
        <v>42</v>
      </c>
      <c r="Y32" s="35">
        <v>43</v>
      </c>
      <c r="Z32" s="35">
        <v>41</v>
      </c>
      <c r="AA32" s="35">
        <v>37</v>
      </c>
      <c r="AB32" s="55">
        <v>20</v>
      </c>
      <c r="AC32" s="99"/>
      <c r="AD32" s="73">
        <v>130</v>
      </c>
      <c r="AE32" s="35">
        <v>94</v>
      </c>
      <c r="AF32" s="35">
        <v>95</v>
      </c>
      <c r="AG32" s="35">
        <v>107</v>
      </c>
      <c r="AH32" s="35">
        <v>106</v>
      </c>
      <c r="AI32" s="35">
        <v>153</v>
      </c>
      <c r="AJ32" s="55">
        <v>196</v>
      </c>
      <c r="AK32" s="99"/>
    </row>
    <row r="33" spans="2:37" x14ac:dyDescent="0.2">
      <c r="B33" s="22" t="s">
        <v>4</v>
      </c>
      <c r="C33" s="23" t="s">
        <v>40</v>
      </c>
      <c r="D33" s="95" t="s">
        <v>90</v>
      </c>
      <c r="E33" s="107"/>
      <c r="F33" s="34">
        <v>51</v>
      </c>
      <c r="G33" s="35">
        <v>83</v>
      </c>
      <c r="H33" s="35">
        <v>46</v>
      </c>
      <c r="I33" s="35">
        <v>50</v>
      </c>
      <c r="J33" s="35">
        <v>65</v>
      </c>
      <c r="K33" s="35">
        <v>119</v>
      </c>
      <c r="L33" s="55">
        <v>149</v>
      </c>
      <c r="M33" s="99"/>
      <c r="N33" s="73">
        <v>125</v>
      </c>
      <c r="O33" s="35">
        <v>151</v>
      </c>
      <c r="P33" s="35">
        <v>113</v>
      </c>
      <c r="Q33" s="35">
        <v>114</v>
      </c>
      <c r="R33" s="35">
        <v>110</v>
      </c>
      <c r="S33" s="35">
        <v>209</v>
      </c>
      <c r="T33" s="55">
        <v>209</v>
      </c>
      <c r="U33" s="99"/>
      <c r="V33" s="34">
        <v>41</v>
      </c>
      <c r="W33" s="35">
        <v>52</v>
      </c>
      <c r="X33" s="35">
        <v>72</v>
      </c>
      <c r="Y33" s="35">
        <v>45</v>
      </c>
      <c r="Z33" s="35">
        <v>62</v>
      </c>
      <c r="AA33" s="35">
        <v>113</v>
      </c>
      <c r="AB33" s="55">
        <v>150</v>
      </c>
      <c r="AC33" s="99"/>
      <c r="AD33" s="73">
        <v>121</v>
      </c>
      <c r="AE33" s="35">
        <v>96</v>
      </c>
      <c r="AF33" s="35">
        <v>119</v>
      </c>
      <c r="AG33" s="35">
        <v>111</v>
      </c>
      <c r="AH33" s="35">
        <v>79</v>
      </c>
      <c r="AI33" s="35">
        <v>248</v>
      </c>
      <c r="AJ33" s="55">
        <v>335</v>
      </c>
      <c r="AK33" s="99"/>
    </row>
    <row r="34" spans="2:37" x14ac:dyDescent="0.2">
      <c r="B34" s="19" t="s">
        <v>4</v>
      </c>
      <c r="C34" s="20" t="s">
        <v>36</v>
      </c>
      <c r="D34" s="96" t="s">
        <v>91</v>
      </c>
      <c r="E34" s="107"/>
      <c r="F34" s="36">
        <v>177</v>
      </c>
      <c r="G34" s="37">
        <v>188</v>
      </c>
      <c r="H34" s="37">
        <v>162</v>
      </c>
      <c r="I34" s="37">
        <v>167</v>
      </c>
      <c r="J34" s="37">
        <v>148</v>
      </c>
      <c r="K34" s="37">
        <v>284</v>
      </c>
      <c r="L34" s="56">
        <v>347</v>
      </c>
      <c r="M34" s="99"/>
      <c r="N34" s="74">
        <v>422</v>
      </c>
      <c r="O34" s="37">
        <v>433</v>
      </c>
      <c r="P34" s="37">
        <v>383</v>
      </c>
      <c r="Q34" s="37">
        <v>408</v>
      </c>
      <c r="R34" s="37">
        <v>416</v>
      </c>
      <c r="S34" s="37">
        <v>707</v>
      </c>
      <c r="T34" s="56">
        <v>730</v>
      </c>
      <c r="U34" s="99"/>
      <c r="V34" s="36">
        <v>155</v>
      </c>
      <c r="W34" s="37">
        <v>171</v>
      </c>
      <c r="X34" s="37">
        <v>279</v>
      </c>
      <c r="Y34" s="37">
        <v>249</v>
      </c>
      <c r="Z34" s="37">
        <v>184</v>
      </c>
      <c r="AA34" s="37">
        <v>310</v>
      </c>
      <c r="AB34" s="56">
        <v>356</v>
      </c>
      <c r="AC34" s="99"/>
      <c r="AD34" s="74">
        <v>452</v>
      </c>
      <c r="AE34" s="37">
        <v>433</v>
      </c>
      <c r="AF34" s="37">
        <v>451</v>
      </c>
      <c r="AG34" s="37">
        <v>439</v>
      </c>
      <c r="AH34" s="37">
        <v>331</v>
      </c>
      <c r="AI34" s="37">
        <v>770</v>
      </c>
      <c r="AJ34" s="56">
        <v>774</v>
      </c>
      <c r="AK34" s="99"/>
    </row>
    <row r="35" spans="2:37" x14ac:dyDescent="0.2">
      <c r="B35" s="24" t="s">
        <v>5</v>
      </c>
      <c r="C35" s="25" t="s">
        <v>20</v>
      </c>
      <c r="D35" s="97" t="s">
        <v>92</v>
      </c>
      <c r="E35" s="107"/>
      <c r="F35" s="41">
        <v>6</v>
      </c>
      <c r="G35" s="42">
        <v>3</v>
      </c>
      <c r="H35" s="42">
        <v>4</v>
      </c>
      <c r="I35" s="42">
        <v>6</v>
      </c>
      <c r="J35" s="42">
        <v>6</v>
      </c>
      <c r="K35" s="42">
        <v>7</v>
      </c>
      <c r="L35" s="58">
        <v>12</v>
      </c>
      <c r="M35" s="99"/>
      <c r="N35" s="44">
        <v>18</v>
      </c>
      <c r="O35" s="42">
        <v>11</v>
      </c>
      <c r="P35" s="42">
        <v>15</v>
      </c>
      <c r="Q35" s="42">
        <v>11</v>
      </c>
      <c r="R35" s="42">
        <v>13</v>
      </c>
      <c r="S35" s="42">
        <v>54</v>
      </c>
      <c r="T35" s="58">
        <v>46</v>
      </c>
      <c r="U35" s="99"/>
      <c r="V35" s="41">
        <v>10</v>
      </c>
      <c r="W35" s="42">
        <v>6</v>
      </c>
      <c r="X35" s="42">
        <v>4</v>
      </c>
      <c r="Y35" s="42">
        <v>5</v>
      </c>
      <c r="Z35" s="42">
        <v>5</v>
      </c>
      <c r="AA35" s="42">
        <v>5</v>
      </c>
      <c r="AB35" s="58">
        <v>10</v>
      </c>
      <c r="AC35" s="99"/>
      <c r="AD35" s="44">
        <v>20</v>
      </c>
      <c r="AE35" s="42">
        <v>16</v>
      </c>
      <c r="AF35" s="42">
        <v>8</v>
      </c>
      <c r="AG35" s="42">
        <v>18</v>
      </c>
      <c r="AH35" s="42">
        <v>27</v>
      </c>
      <c r="AI35" s="42">
        <v>29</v>
      </c>
      <c r="AJ35" s="58">
        <v>39</v>
      </c>
      <c r="AK35" s="99"/>
    </row>
    <row r="36" spans="2:37" x14ac:dyDescent="0.2">
      <c r="B36" s="22" t="s">
        <v>5</v>
      </c>
      <c r="C36" s="18" t="s">
        <v>19</v>
      </c>
      <c r="D36" s="94" t="s">
        <v>93</v>
      </c>
      <c r="E36" s="107"/>
      <c r="F36" s="34">
        <v>14</v>
      </c>
      <c r="G36" s="35">
        <v>17</v>
      </c>
      <c r="H36" s="35">
        <v>23</v>
      </c>
      <c r="I36" s="35">
        <v>15</v>
      </c>
      <c r="J36" s="35">
        <v>12</v>
      </c>
      <c r="K36" s="35">
        <v>20</v>
      </c>
      <c r="L36" s="55">
        <v>17</v>
      </c>
      <c r="M36" s="99"/>
      <c r="N36" s="73">
        <v>39</v>
      </c>
      <c r="O36" s="35">
        <v>33</v>
      </c>
      <c r="P36" s="35">
        <v>39</v>
      </c>
      <c r="Q36" s="35">
        <v>43</v>
      </c>
      <c r="R36" s="35">
        <v>25</v>
      </c>
      <c r="S36" s="35">
        <v>45</v>
      </c>
      <c r="T36" s="55">
        <v>52</v>
      </c>
      <c r="U36" s="99"/>
      <c r="V36" s="34">
        <v>11</v>
      </c>
      <c r="W36" s="35">
        <v>11</v>
      </c>
      <c r="X36" s="35">
        <v>16</v>
      </c>
      <c r="Y36" s="35">
        <v>17</v>
      </c>
      <c r="Z36" s="35">
        <v>18</v>
      </c>
      <c r="AA36" s="35">
        <v>21</v>
      </c>
      <c r="AB36" s="55">
        <v>27</v>
      </c>
      <c r="AC36" s="99"/>
      <c r="AD36" s="73">
        <v>38</v>
      </c>
      <c r="AE36" s="35">
        <v>29</v>
      </c>
      <c r="AF36" s="35">
        <v>34</v>
      </c>
      <c r="AG36" s="35">
        <v>29</v>
      </c>
      <c r="AH36" s="35">
        <v>35</v>
      </c>
      <c r="AI36" s="35">
        <v>53</v>
      </c>
      <c r="AJ36" s="55">
        <v>48</v>
      </c>
      <c r="AK36" s="99"/>
    </row>
    <row r="37" spans="2:37" x14ac:dyDescent="0.2">
      <c r="B37" s="22" t="s">
        <v>5</v>
      </c>
      <c r="C37" s="18" t="s">
        <v>94</v>
      </c>
      <c r="D37" s="94" t="s">
        <v>95</v>
      </c>
      <c r="E37" s="107"/>
      <c r="F37" s="34">
        <v>68</v>
      </c>
      <c r="G37" s="35">
        <v>57</v>
      </c>
      <c r="H37" s="35">
        <v>53</v>
      </c>
      <c r="I37" s="35">
        <v>77</v>
      </c>
      <c r="J37" s="35">
        <v>66</v>
      </c>
      <c r="K37" s="35">
        <v>82</v>
      </c>
      <c r="L37" s="55">
        <v>69</v>
      </c>
      <c r="M37" s="99"/>
      <c r="N37" s="73">
        <v>152</v>
      </c>
      <c r="O37" s="35">
        <v>125</v>
      </c>
      <c r="P37" s="35">
        <v>136</v>
      </c>
      <c r="Q37" s="35">
        <v>129</v>
      </c>
      <c r="R37" s="35">
        <v>144</v>
      </c>
      <c r="S37" s="35">
        <v>184</v>
      </c>
      <c r="T37" s="55">
        <v>172</v>
      </c>
      <c r="U37" s="99"/>
      <c r="V37" s="34">
        <v>70</v>
      </c>
      <c r="W37" s="35">
        <v>38</v>
      </c>
      <c r="X37" s="35">
        <v>52</v>
      </c>
      <c r="Y37" s="35">
        <v>68</v>
      </c>
      <c r="Z37" s="35">
        <v>62</v>
      </c>
      <c r="AA37" s="35">
        <v>68</v>
      </c>
      <c r="AB37" s="55">
        <v>94</v>
      </c>
      <c r="AC37" s="99"/>
      <c r="AD37" s="73">
        <v>130</v>
      </c>
      <c r="AE37" s="35">
        <v>64</v>
      </c>
      <c r="AF37" s="35">
        <v>107</v>
      </c>
      <c r="AG37" s="35">
        <v>108</v>
      </c>
      <c r="AH37" s="35">
        <v>105</v>
      </c>
      <c r="AI37" s="35">
        <v>188</v>
      </c>
      <c r="AJ37" s="55">
        <v>204</v>
      </c>
      <c r="AK37" s="99"/>
    </row>
    <row r="38" spans="2:37" x14ac:dyDescent="0.2">
      <c r="B38" s="22" t="s">
        <v>5</v>
      </c>
      <c r="C38" s="18" t="s">
        <v>27</v>
      </c>
      <c r="D38" s="94" t="s">
        <v>96</v>
      </c>
      <c r="E38" s="107"/>
      <c r="F38" s="34">
        <v>44</v>
      </c>
      <c r="G38" s="35">
        <v>48</v>
      </c>
      <c r="H38" s="35">
        <v>52</v>
      </c>
      <c r="I38" s="35">
        <v>54</v>
      </c>
      <c r="J38" s="35">
        <v>52</v>
      </c>
      <c r="K38" s="35">
        <v>73</v>
      </c>
      <c r="L38" s="55">
        <v>52</v>
      </c>
      <c r="M38" s="99"/>
      <c r="N38" s="73">
        <v>91</v>
      </c>
      <c r="O38" s="35">
        <v>102</v>
      </c>
      <c r="P38" s="35">
        <v>103</v>
      </c>
      <c r="Q38" s="35">
        <v>115</v>
      </c>
      <c r="R38" s="35">
        <v>104</v>
      </c>
      <c r="S38" s="35">
        <v>155</v>
      </c>
      <c r="T38" s="55">
        <v>157</v>
      </c>
      <c r="U38" s="99"/>
      <c r="V38" s="34">
        <v>34</v>
      </c>
      <c r="W38" s="35">
        <v>59</v>
      </c>
      <c r="X38" s="35">
        <v>58</v>
      </c>
      <c r="Y38" s="35">
        <v>42</v>
      </c>
      <c r="Z38" s="35">
        <v>59</v>
      </c>
      <c r="AA38" s="35">
        <v>73</v>
      </c>
      <c r="AB38" s="55">
        <v>58</v>
      </c>
      <c r="AC38" s="99"/>
      <c r="AD38" s="73">
        <v>104</v>
      </c>
      <c r="AE38" s="35">
        <v>106</v>
      </c>
      <c r="AF38" s="35">
        <v>93</v>
      </c>
      <c r="AG38" s="35">
        <v>87</v>
      </c>
      <c r="AH38" s="35">
        <v>97</v>
      </c>
      <c r="AI38" s="35">
        <v>152</v>
      </c>
      <c r="AJ38" s="55">
        <v>119</v>
      </c>
      <c r="AK38" s="99"/>
    </row>
    <row r="39" spans="2:37" x14ac:dyDescent="0.2">
      <c r="B39" s="22" t="s">
        <v>5</v>
      </c>
      <c r="C39" s="18" t="s">
        <v>25</v>
      </c>
      <c r="D39" s="94" t="s">
        <v>97</v>
      </c>
      <c r="E39" s="107"/>
      <c r="F39" s="34">
        <v>22</v>
      </c>
      <c r="G39" s="35">
        <v>40</v>
      </c>
      <c r="H39" s="35">
        <v>12</v>
      </c>
      <c r="I39" s="35">
        <v>27</v>
      </c>
      <c r="J39" s="35">
        <v>38</v>
      </c>
      <c r="K39" s="35">
        <v>53</v>
      </c>
      <c r="L39" s="55">
        <v>54</v>
      </c>
      <c r="M39" s="99"/>
      <c r="N39" s="73">
        <v>45</v>
      </c>
      <c r="O39" s="35">
        <v>59</v>
      </c>
      <c r="P39" s="35">
        <v>31</v>
      </c>
      <c r="Q39" s="35">
        <v>58</v>
      </c>
      <c r="R39" s="35">
        <v>86</v>
      </c>
      <c r="S39" s="35">
        <v>121</v>
      </c>
      <c r="T39" s="55">
        <v>122</v>
      </c>
      <c r="U39" s="99"/>
      <c r="V39" s="34">
        <v>35</v>
      </c>
      <c r="W39" s="35">
        <v>29</v>
      </c>
      <c r="X39" s="35">
        <v>17</v>
      </c>
      <c r="Y39" s="35">
        <v>15</v>
      </c>
      <c r="Z39" s="35">
        <v>19</v>
      </c>
      <c r="AA39" s="35">
        <v>43</v>
      </c>
      <c r="AB39" s="55">
        <v>42</v>
      </c>
      <c r="AC39" s="99"/>
      <c r="AD39" s="73">
        <v>72</v>
      </c>
      <c r="AE39" s="35">
        <v>59</v>
      </c>
      <c r="AF39" s="35">
        <v>39</v>
      </c>
      <c r="AG39" s="35">
        <v>41</v>
      </c>
      <c r="AH39" s="35">
        <v>71</v>
      </c>
      <c r="AI39" s="35">
        <v>82</v>
      </c>
      <c r="AJ39" s="55">
        <v>116</v>
      </c>
      <c r="AK39" s="99"/>
    </row>
    <row r="40" spans="2:37" x14ac:dyDescent="0.2">
      <c r="B40" s="22" t="s">
        <v>5</v>
      </c>
      <c r="C40" s="18" t="s">
        <v>30</v>
      </c>
      <c r="D40" s="94" t="s">
        <v>98</v>
      </c>
      <c r="E40" s="107"/>
      <c r="F40" s="34">
        <v>46</v>
      </c>
      <c r="G40" s="35">
        <v>51</v>
      </c>
      <c r="H40" s="35">
        <v>40</v>
      </c>
      <c r="I40" s="35">
        <v>48</v>
      </c>
      <c r="J40" s="35">
        <v>31</v>
      </c>
      <c r="K40" s="35">
        <v>46</v>
      </c>
      <c r="L40" s="55">
        <v>42</v>
      </c>
      <c r="M40" s="99"/>
      <c r="N40" s="73">
        <v>75</v>
      </c>
      <c r="O40" s="35">
        <v>90</v>
      </c>
      <c r="P40" s="35">
        <v>58</v>
      </c>
      <c r="Q40" s="35">
        <v>68</v>
      </c>
      <c r="R40" s="35">
        <v>63</v>
      </c>
      <c r="S40" s="35">
        <v>62</v>
      </c>
      <c r="T40" s="55">
        <v>54</v>
      </c>
      <c r="U40" s="99"/>
      <c r="V40" s="34">
        <v>37</v>
      </c>
      <c r="W40" s="35">
        <v>38</v>
      </c>
      <c r="X40" s="35">
        <v>38</v>
      </c>
      <c r="Y40" s="35">
        <v>39</v>
      </c>
      <c r="Z40" s="35">
        <v>26</v>
      </c>
      <c r="AA40" s="35">
        <v>51</v>
      </c>
      <c r="AB40" s="55">
        <v>65</v>
      </c>
      <c r="AC40" s="99"/>
      <c r="AD40" s="73">
        <v>60</v>
      </c>
      <c r="AE40" s="35">
        <v>59</v>
      </c>
      <c r="AF40" s="35">
        <v>67</v>
      </c>
      <c r="AG40" s="35">
        <v>50</v>
      </c>
      <c r="AH40" s="35">
        <v>45</v>
      </c>
      <c r="AI40" s="35">
        <v>103</v>
      </c>
      <c r="AJ40" s="55">
        <v>124</v>
      </c>
      <c r="AK40" s="99"/>
    </row>
    <row r="41" spans="2:37" x14ac:dyDescent="0.2">
      <c r="B41" s="22" t="s">
        <v>5</v>
      </c>
      <c r="C41" s="18" t="s">
        <v>33</v>
      </c>
      <c r="D41" s="94" t="s">
        <v>99</v>
      </c>
      <c r="E41" s="107"/>
      <c r="F41" s="34">
        <v>79</v>
      </c>
      <c r="G41" s="35">
        <v>84</v>
      </c>
      <c r="H41" s="35">
        <v>77</v>
      </c>
      <c r="I41" s="35">
        <v>70</v>
      </c>
      <c r="J41" s="35">
        <v>62</v>
      </c>
      <c r="K41" s="35">
        <v>71</v>
      </c>
      <c r="L41" s="55">
        <v>111</v>
      </c>
      <c r="M41" s="99"/>
      <c r="N41" s="73">
        <v>150</v>
      </c>
      <c r="O41" s="35">
        <v>126</v>
      </c>
      <c r="P41" s="35">
        <v>120</v>
      </c>
      <c r="Q41" s="35">
        <v>132</v>
      </c>
      <c r="R41" s="35">
        <v>122</v>
      </c>
      <c r="S41" s="35">
        <v>170</v>
      </c>
      <c r="T41" s="55">
        <v>180</v>
      </c>
      <c r="U41" s="99"/>
      <c r="V41" s="34">
        <v>72</v>
      </c>
      <c r="W41" s="35">
        <v>84</v>
      </c>
      <c r="X41" s="35">
        <v>66</v>
      </c>
      <c r="Y41" s="35">
        <v>66</v>
      </c>
      <c r="Z41" s="35">
        <v>69</v>
      </c>
      <c r="AA41" s="35">
        <v>118</v>
      </c>
      <c r="AB41" s="55">
        <v>101</v>
      </c>
      <c r="AC41" s="99"/>
      <c r="AD41" s="73">
        <v>150</v>
      </c>
      <c r="AE41" s="35">
        <v>106</v>
      </c>
      <c r="AF41" s="35">
        <v>96</v>
      </c>
      <c r="AG41" s="35">
        <v>89</v>
      </c>
      <c r="AH41" s="35">
        <v>128</v>
      </c>
      <c r="AI41" s="35">
        <v>192</v>
      </c>
      <c r="AJ41" s="55">
        <v>139</v>
      </c>
      <c r="AK41" s="99"/>
    </row>
    <row r="42" spans="2:37" x14ac:dyDescent="0.2">
      <c r="B42" s="19" t="s">
        <v>5</v>
      </c>
      <c r="C42" s="20" t="s">
        <v>16</v>
      </c>
      <c r="D42" s="96" t="s">
        <v>142</v>
      </c>
      <c r="E42" s="107"/>
      <c r="F42" s="36">
        <v>26</v>
      </c>
      <c r="G42" s="37">
        <v>27</v>
      </c>
      <c r="H42" s="37">
        <v>14</v>
      </c>
      <c r="I42" s="37">
        <v>15</v>
      </c>
      <c r="J42" s="37">
        <v>8</v>
      </c>
      <c r="K42" s="37">
        <v>19</v>
      </c>
      <c r="L42" s="56">
        <v>20</v>
      </c>
      <c r="M42" s="99"/>
      <c r="N42" s="74">
        <v>32</v>
      </c>
      <c r="O42" s="37">
        <v>41</v>
      </c>
      <c r="P42" s="37">
        <v>22</v>
      </c>
      <c r="Q42" s="37">
        <v>29</v>
      </c>
      <c r="R42" s="37">
        <v>19</v>
      </c>
      <c r="S42" s="37">
        <v>34</v>
      </c>
      <c r="T42" s="56">
        <v>29</v>
      </c>
      <c r="U42" s="99"/>
      <c r="V42" s="36">
        <v>18</v>
      </c>
      <c r="W42" s="37">
        <v>15</v>
      </c>
      <c r="X42" s="37">
        <v>17</v>
      </c>
      <c r="Y42" s="37">
        <v>17</v>
      </c>
      <c r="Z42" s="37">
        <v>15</v>
      </c>
      <c r="AA42" s="37">
        <v>14</v>
      </c>
      <c r="AB42" s="56">
        <v>26</v>
      </c>
      <c r="AC42" s="99"/>
      <c r="AD42" s="74">
        <v>32</v>
      </c>
      <c r="AE42" s="37">
        <v>21</v>
      </c>
      <c r="AF42" s="37">
        <v>29</v>
      </c>
      <c r="AG42" s="37">
        <v>28</v>
      </c>
      <c r="AH42" s="37">
        <v>39</v>
      </c>
      <c r="AI42" s="37">
        <v>37</v>
      </c>
      <c r="AJ42" s="56">
        <v>47</v>
      </c>
      <c r="AK42" s="99"/>
    </row>
    <row r="43" spans="2:37" x14ac:dyDescent="0.2">
      <c r="B43" s="17" t="s">
        <v>6</v>
      </c>
      <c r="C43" s="21" t="s">
        <v>21</v>
      </c>
      <c r="D43" s="93" t="s">
        <v>100</v>
      </c>
      <c r="E43" s="107"/>
      <c r="F43" s="41">
        <v>1</v>
      </c>
      <c r="G43" s="42">
        <v>0</v>
      </c>
      <c r="H43" s="42">
        <v>1</v>
      </c>
      <c r="I43" s="42">
        <v>1</v>
      </c>
      <c r="J43" s="42">
        <v>1</v>
      </c>
      <c r="K43" s="42">
        <v>1</v>
      </c>
      <c r="L43" s="58">
        <v>0</v>
      </c>
      <c r="M43" s="99"/>
      <c r="N43" s="44">
        <v>1</v>
      </c>
      <c r="O43" s="42">
        <v>0</v>
      </c>
      <c r="P43" s="42">
        <v>1</v>
      </c>
      <c r="Q43" s="42">
        <v>3</v>
      </c>
      <c r="R43" s="42">
        <v>4</v>
      </c>
      <c r="S43" s="42">
        <v>4</v>
      </c>
      <c r="T43" s="58">
        <v>0</v>
      </c>
      <c r="U43" s="99"/>
      <c r="V43" s="41">
        <v>1</v>
      </c>
      <c r="W43" s="42">
        <v>3</v>
      </c>
      <c r="X43" s="42">
        <v>2</v>
      </c>
      <c r="Y43" s="42">
        <v>1</v>
      </c>
      <c r="Z43" s="42">
        <v>1</v>
      </c>
      <c r="AA43" s="42">
        <v>7</v>
      </c>
      <c r="AB43" s="58">
        <v>0</v>
      </c>
      <c r="AC43" s="99"/>
      <c r="AD43" s="44">
        <v>1</v>
      </c>
      <c r="AE43" s="42">
        <v>5</v>
      </c>
      <c r="AF43" s="42">
        <v>2</v>
      </c>
      <c r="AG43" s="42">
        <v>4</v>
      </c>
      <c r="AH43" s="42">
        <v>1</v>
      </c>
      <c r="AI43" s="42">
        <v>10</v>
      </c>
      <c r="AJ43" s="58">
        <v>2</v>
      </c>
      <c r="AK43" s="99"/>
    </row>
    <row r="44" spans="2:37" x14ac:dyDescent="0.2">
      <c r="B44" s="22" t="s">
        <v>6</v>
      </c>
      <c r="C44" s="18" t="s">
        <v>31</v>
      </c>
      <c r="D44" s="94" t="s">
        <v>101</v>
      </c>
      <c r="E44" s="107"/>
      <c r="F44" s="34">
        <v>20</v>
      </c>
      <c r="G44" s="35">
        <v>17</v>
      </c>
      <c r="H44" s="35">
        <v>9</v>
      </c>
      <c r="I44" s="35">
        <v>7</v>
      </c>
      <c r="J44" s="35">
        <v>17</v>
      </c>
      <c r="K44" s="35">
        <v>20</v>
      </c>
      <c r="L44" s="55">
        <v>32</v>
      </c>
      <c r="M44" s="99"/>
      <c r="N44" s="73">
        <v>60</v>
      </c>
      <c r="O44" s="35">
        <v>41</v>
      </c>
      <c r="P44" s="35">
        <v>35</v>
      </c>
      <c r="Q44" s="35">
        <v>43</v>
      </c>
      <c r="R44" s="35">
        <v>53</v>
      </c>
      <c r="S44" s="35">
        <v>116</v>
      </c>
      <c r="T44" s="55">
        <v>89</v>
      </c>
      <c r="U44" s="99"/>
      <c r="V44" s="34">
        <v>8</v>
      </c>
      <c r="W44" s="35">
        <v>8</v>
      </c>
      <c r="X44" s="35">
        <v>11</v>
      </c>
      <c r="Y44" s="35">
        <v>23</v>
      </c>
      <c r="Z44" s="35">
        <v>11</v>
      </c>
      <c r="AA44" s="35">
        <v>29</v>
      </c>
      <c r="AB44" s="55">
        <v>23</v>
      </c>
      <c r="AC44" s="99"/>
      <c r="AD44" s="73">
        <v>47</v>
      </c>
      <c r="AE44" s="35">
        <v>53</v>
      </c>
      <c r="AF44" s="35">
        <v>56</v>
      </c>
      <c r="AG44" s="35">
        <v>54</v>
      </c>
      <c r="AH44" s="35">
        <v>48</v>
      </c>
      <c r="AI44" s="35">
        <v>141</v>
      </c>
      <c r="AJ44" s="55">
        <v>109</v>
      </c>
      <c r="AK44" s="99"/>
    </row>
    <row r="45" spans="2:37" x14ac:dyDescent="0.2">
      <c r="B45" s="22" t="s">
        <v>6</v>
      </c>
      <c r="C45" s="18" t="s">
        <v>38</v>
      </c>
      <c r="D45" s="94" t="s">
        <v>102</v>
      </c>
      <c r="E45" s="107"/>
      <c r="F45" s="34">
        <v>49</v>
      </c>
      <c r="G45" s="35">
        <v>36</v>
      </c>
      <c r="H45" s="35">
        <v>50</v>
      </c>
      <c r="I45" s="35">
        <v>28</v>
      </c>
      <c r="J45" s="35">
        <v>62</v>
      </c>
      <c r="K45" s="35">
        <v>51</v>
      </c>
      <c r="L45" s="55">
        <v>108</v>
      </c>
      <c r="M45" s="99"/>
      <c r="N45" s="73">
        <v>190</v>
      </c>
      <c r="O45" s="35">
        <v>117</v>
      </c>
      <c r="P45" s="35">
        <v>182</v>
      </c>
      <c r="Q45" s="35">
        <v>135</v>
      </c>
      <c r="R45" s="35">
        <v>149</v>
      </c>
      <c r="S45" s="35">
        <v>282</v>
      </c>
      <c r="T45" s="55">
        <v>236</v>
      </c>
      <c r="U45" s="99"/>
      <c r="V45" s="34">
        <v>21</v>
      </c>
      <c r="W45" s="35">
        <v>18</v>
      </c>
      <c r="X45" s="35">
        <v>36</v>
      </c>
      <c r="Y45" s="35">
        <v>35</v>
      </c>
      <c r="Z45" s="35">
        <v>25</v>
      </c>
      <c r="AA45" s="35">
        <v>46</v>
      </c>
      <c r="AB45" s="55">
        <v>54</v>
      </c>
      <c r="AC45" s="99"/>
      <c r="AD45" s="73">
        <v>138</v>
      </c>
      <c r="AE45" s="35">
        <v>171</v>
      </c>
      <c r="AF45" s="35">
        <v>137</v>
      </c>
      <c r="AG45" s="35">
        <v>126</v>
      </c>
      <c r="AH45" s="35">
        <v>133</v>
      </c>
      <c r="AI45" s="35">
        <v>246</v>
      </c>
      <c r="AJ45" s="55">
        <v>284</v>
      </c>
      <c r="AK45" s="99"/>
    </row>
    <row r="46" spans="2:37" x14ac:dyDescent="0.2">
      <c r="B46" s="17" t="s">
        <v>6</v>
      </c>
      <c r="C46" s="21" t="s">
        <v>10</v>
      </c>
      <c r="D46" s="93" t="s">
        <v>103</v>
      </c>
      <c r="E46" s="107"/>
      <c r="F46" s="41">
        <v>17</v>
      </c>
      <c r="G46" s="42">
        <v>20</v>
      </c>
      <c r="H46" s="42">
        <v>15</v>
      </c>
      <c r="I46" s="42">
        <v>12</v>
      </c>
      <c r="J46" s="42">
        <v>11</v>
      </c>
      <c r="K46" s="42">
        <v>13</v>
      </c>
      <c r="L46" s="58">
        <v>29</v>
      </c>
      <c r="M46" s="99"/>
      <c r="N46" s="44">
        <v>61</v>
      </c>
      <c r="O46" s="42">
        <v>48</v>
      </c>
      <c r="P46" s="42">
        <v>56</v>
      </c>
      <c r="Q46" s="42">
        <v>47</v>
      </c>
      <c r="R46" s="42">
        <v>38</v>
      </c>
      <c r="S46" s="42">
        <v>69</v>
      </c>
      <c r="T46" s="58">
        <v>62</v>
      </c>
      <c r="U46" s="99"/>
      <c r="V46" s="41">
        <v>6</v>
      </c>
      <c r="W46" s="42">
        <v>9</v>
      </c>
      <c r="X46" s="42">
        <v>14</v>
      </c>
      <c r="Y46" s="42">
        <v>8</v>
      </c>
      <c r="Z46" s="42">
        <v>11</v>
      </c>
      <c r="AA46" s="42">
        <v>18</v>
      </c>
      <c r="AB46" s="58">
        <v>19</v>
      </c>
      <c r="AC46" s="99"/>
      <c r="AD46" s="44">
        <v>48</v>
      </c>
      <c r="AE46" s="42">
        <v>52</v>
      </c>
      <c r="AF46" s="42">
        <v>46</v>
      </c>
      <c r="AG46" s="42">
        <v>48</v>
      </c>
      <c r="AH46" s="42">
        <v>51</v>
      </c>
      <c r="AI46" s="42">
        <v>79</v>
      </c>
      <c r="AJ46" s="58">
        <v>101</v>
      </c>
      <c r="AK46" s="99"/>
    </row>
    <row r="47" spans="2:37" x14ac:dyDescent="0.2">
      <c r="B47" s="22" t="s">
        <v>6</v>
      </c>
      <c r="C47" s="18" t="s">
        <v>9</v>
      </c>
      <c r="D47" s="94" t="s">
        <v>104</v>
      </c>
      <c r="E47" s="107"/>
      <c r="F47" s="34">
        <v>23</v>
      </c>
      <c r="G47" s="35">
        <v>23</v>
      </c>
      <c r="H47" s="35">
        <v>18</v>
      </c>
      <c r="I47" s="35">
        <v>19</v>
      </c>
      <c r="J47" s="35">
        <v>25</v>
      </c>
      <c r="K47" s="35">
        <v>20</v>
      </c>
      <c r="L47" s="55">
        <v>59</v>
      </c>
      <c r="M47" s="99"/>
      <c r="N47" s="73">
        <v>67</v>
      </c>
      <c r="O47" s="35">
        <v>64</v>
      </c>
      <c r="P47" s="35">
        <v>59</v>
      </c>
      <c r="Q47" s="35">
        <v>57</v>
      </c>
      <c r="R47" s="35">
        <v>65</v>
      </c>
      <c r="S47" s="35">
        <v>144</v>
      </c>
      <c r="T47" s="55">
        <v>137</v>
      </c>
      <c r="U47" s="99"/>
      <c r="V47" s="34">
        <v>18</v>
      </c>
      <c r="W47" s="35">
        <v>7</v>
      </c>
      <c r="X47" s="35">
        <v>22</v>
      </c>
      <c r="Y47" s="35">
        <v>34</v>
      </c>
      <c r="Z47" s="35">
        <v>16</v>
      </c>
      <c r="AA47" s="35">
        <v>27</v>
      </c>
      <c r="AB47" s="55">
        <v>29</v>
      </c>
      <c r="AC47" s="99"/>
      <c r="AD47" s="73">
        <v>92</v>
      </c>
      <c r="AE47" s="35">
        <v>94</v>
      </c>
      <c r="AF47" s="35">
        <v>78</v>
      </c>
      <c r="AG47" s="35">
        <v>76</v>
      </c>
      <c r="AH47" s="35">
        <v>81</v>
      </c>
      <c r="AI47" s="35">
        <v>154</v>
      </c>
      <c r="AJ47" s="55">
        <v>142</v>
      </c>
      <c r="AK47" s="99"/>
    </row>
    <row r="48" spans="2:37" x14ac:dyDescent="0.2">
      <c r="B48" s="22" t="s">
        <v>6</v>
      </c>
      <c r="C48" s="18" t="s">
        <v>105</v>
      </c>
      <c r="D48" s="94" t="s">
        <v>106</v>
      </c>
      <c r="E48" s="107"/>
      <c r="F48" s="34">
        <v>234</v>
      </c>
      <c r="G48" s="35">
        <v>274</v>
      </c>
      <c r="H48" s="35">
        <v>255</v>
      </c>
      <c r="I48" s="35">
        <v>240</v>
      </c>
      <c r="J48" s="35">
        <v>182</v>
      </c>
      <c r="K48" s="35">
        <v>391</v>
      </c>
      <c r="L48" s="55">
        <v>424</v>
      </c>
      <c r="M48" s="99"/>
      <c r="N48" s="73">
        <v>380</v>
      </c>
      <c r="O48" s="35">
        <v>390</v>
      </c>
      <c r="P48" s="35">
        <v>384</v>
      </c>
      <c r="Q48" s="35">
        <v>333</v>
      </c>
      <c r="R48" s="35">
        <v>362</v>
      </c>
      <c r="S48" s="35">
        <v>898</v>
      </c>
      <c r="T48" s="55">
        <v>802</v>
      </c>
      <c r="U48" s="99"/>
      <c r="V48" s="34" t="s">
        <v>155</v>
      </c>
      <c r="W48" s="35" t="s">
        <v>155</v>
      </c>
      <c r="X48" s="35" t="s">
        <v>155</v>
      </c>
      <c r="Y48" s="35" t="s">
        <v>155</v>
      </c>
      <c r="Z48" s="35" t="s">
        <v>155</v>
      </c>
      <c r="AA48" s="35" t="s">
        <v>155</v>
      </c>
      <c r="AB48" s="55" t="s">
        <v>155</v>
      </c>
      <c r="AC48" s="99"/>
      <c r="AD48" s="73" t="s">
        <v>155</v>
      </c>
      <c r="AE48" s="35" t="s">
        <v>155</v>
      </c>
      <c r="AF48" s="35" t="s">
        <v>155</v>
      </c>
      <c r="AG48" s="35" t="s">
        <v>155</v>
      </c>
      <c r="AH48" s="35" t="s">
        <v>155</v>
      </c>
      <c r="AI48" s="35" t="s">
        <v>155</v>
      </c>
      <c r="AJ48" s="55" t="s">
        <v>155</v>
      </c>
      <c r="AK48" s="99"/>
    </row>
    <row r="49" spans="2:38" x14ac:dyDescent="0.2">
      <c r="B49" s="22" t="s">
        <v>6</v>
      </c>
      <c r="C49" s="18" t="s">
        <v>107</v>
      </c>
      <c r="D49" s="94" t="s">
        <v>108</v>
      </c>
      <c r="E49" s="107"/>
      <c r="F49" s="34">
        <v>15</v>
      </c>
      <c r="G49" s="35">
        <v>27</v>
      </c>
      <c r="H49" s="35">
        <v>14</v>
      </c>
      <c r="I49" s="35">
        <v>19</v>
      </c>
      <c r="J49" s="35">
        <v>15</v>
      </c>
      <c r="K49" s="35">
        <v>23</v>
      </c>
      <c r="L49" s="55">
        <v>14</v>
      </c>
      <c r="M49" s="99"/>
      <c r="N49" s="73">
        <v>32</v>
      </c>
      <c r="O49" s="35">
        <v>39</v>
      </c>
      <c r="P49" s="35">
        <v>25</v>
      </c>
      <c r="Q49" s="35">
        <v>44</v>
      </c>
      <c r="R49" s="35">
        <v>29</v>
      </c>
      <c r="S49" s="35">
        <v>32</v>
      </c>
      <c r="T49" s="55">
        <v>25</v>
      </c>
      <c r="U49" s="99"/>
      <c r="V49" s="34">
        <v>13</v>
      </c>
      <c r="W49" s="35">
        <v>15</v>
      </c>
      <c r="X49" s="35">
        <v>15</v>
      </c>
      <c r="Y49" s="35">
        <v>10</v>
      </c>
      <c r="Z49" s="35">
        <v>9</v>
      </c>
      <c r="AA49" s="35">
        <v>23</v>
      </c>
      <c r="AB49" s="55">
        <v>23</v>
      </c>
      <c r="AC49" s="99"/>
      <c r="AD49" s="73">
        <v>23</v>
      </c>
      <c r="AE49" s="35">
        <v>28</v>
      </c>
      <c r="AF49" s="35">
        <v>25</v>
      </c>
      <c r="AG49" s="35">
        <v>22</v>
      </c>
      <c r="AH49" s="35">
        <v>57</v>
      </c>
      <c r="AI49" s="35">
        <v>109</v>
      </c>
      <c r="AJ49" s="55">
        <v>87</v>
      </c>
      <c r="AK49" s="99"/>
    </row>
    <row r="50" spans="2:38" x14ac:dyDescent="0.2">
      <c r="B50" s="22" t="s">
        <v>6</v>
      </c>
      <c r="C50" s="18" t="s">
        <v>15</v>
      </c>
      <c r="D50" s="98" t="s">
        <v>109</v>
      </c>
      <c r="E50" s="107"/>
      <c r="F50" s="34">
        <v>21</v>
      </c>
      <c r="G50" s="35">
        <v>36</v>
      </c>
      <c r="H50" s="35">
        <v>20</v>
      </c>
      <c r="I50" s="35">
        <v>28</v>
      </c>
      <c r="J50" s="35">
        <v>23</v>
      </c>
      <c r="K50" s="35">
        <v>33</v>
      </c>
      <c r="L50" s="55">
        <v>27</v>
      </c>
      <c r="M50" s="99"/>
      <c r="N50" s="73">
        <v>89</v>
      </c>
      <c r="O50" s="35">
        <v>53</v>
      </c>
      <c r="P50" s="35">
        <v>47</v>
      </c>
      <c r="Q50" s="35">
        <v>55</v>
      </c>
      <c r="R50" s="35">
        <v>49</v>
      </c>
      <c r="S50" s="35">
        <v>138</v>
      </c>
      <c r="T50" s="55">
        <v>148</v>
      </c>
      <c r="U50" s="99"/>
      <c r="V50" s="34" t="s">
        <v>155</v>
      </c>
      <c r="W50" s="35" t="s">
        <v>155</v>
      </c>
      <c r="X50" s="35" t="s">
        <v>155</v>
      </c>
      <c r="Y50" s="35" t="s">
        <v>155</v>
      </c>
      <c r="Z50" s="35" t="s">
        <v>155</v>
      </c>
      <c r="AA50" s="35" t="s">
        <v>155</v>
      </c>
      <c r="AB50" s="55" t="s">
        <v>155</v>
      </c>
      <c r="AC50" s="99"/>
      <c r="AD50" s="73" t="s">
        <v>155</v>
      </c>
      <c r="AE50" s="35" t="s">
        <v>155</v>
      </c>
      <c r="AF50" s="35" t="s">
        <v>155</v>
      </c>
      <c r="AG50" s="35" t="s">
        <v>155</v>
      </c>
      <c r="AH50" s="35" t="s">
        <v>155</v>
      </c>
      <c r="AI50" s="35" t="s">
        <v>155</v>
      </c>
      <c r="AJ50" s="55" t="s">
        <v>155</v>
      </c>
      <c r="AK50" s="99"/>
    </row>
    <row r="51" spans="2:38" x14ac:dyDescent="0.2">
      <c r="B51" s="22" t="s">
        <v>6</v>
      </c>
      <c r="C51" s="18" t="s">
        <v>7</v>
      </c>
      <c r="D51" s="94" t="s">
        <v>143</v>
      </c>
      <c r="E51" s="107"/>
      <c r="F51" s="34">
        <v>30</v>
      </c>
      <c r="G51" s="35">
        <v>24</v>
      </c>
      <c r="H51" s="35">
        <v>19</v>
      </c>
      <c r="I51" s="35">
        <v>28</v>
      </c>
      <c r="J51" s="35">
        <v>22</v>
      </c>
      <c r="K51" s="35">
        <v>68</v>
      </c>
      <c r="L51" s="55">
        <v>46</v>
      </c>
      <c r="M51" s="99"/>
      <c r="N51" s="73">
        <v>77</v>
      </c>
      <c r="O51" s="35">
        <v>49</v>
      </c>
      <c r="P51" s="35">
        <v>40</v>
      </c>
      <c r="Q51" s="35">
        <v>53</v>
      </c>
      <c r="R51" s="35">
        <v>43</v>
      </c>
      <c r="S51" s="35">
        <v>144</v>
      </c>
      <c r="T51" s="55">
        <v>123</v>
      </c>
      <c r="U51" s="99"/>
      <c r="V51" s="34">
        <v>33</v>
      </c>
      <c r="W51" s="35">
        <v>37</v>
      </c>
      <c r="X51" s="35">
        <v>32</v>
      </c>
      <c r="Y51" s="35">
        <v>25</v>
      </c>
      <c r="Z51" s="35">
        <v>31</v>
      </c>
      <c r="AA51" s="35">
        <v>66</v>
      </c>
      <c r="AB51" s="55">
        <v>64</v>
      </c>
      <c r="AC51" s="99"/>
      <c r="AD51" s="73">
        <v>73</v>
      </c>
      <c r="AE51" s="35">
        <v>68</v>
      </c>
      <c r="AF51" s="35">
        <v>57</v>
      </c>
      <c r="AG51" s="35">
        <v>49</v>
      </c>
      <c r="AH51" s="35">
        <v>51</v>
      </c>
      <c r="AI51" s="35">
        <v>113</v>
      </c>
      <c r="AJ51" s="55">
        <v>120</v>
      </c>
      <c r="AK51" s="99"/>
    </row>
    <row r="52" spans="2:38" x14ac:dyDescent="0.2">
      <c r="B52" s="22" t="s">
        <v>6</v>
      </c>
      <c r="C52" s="18" t="s">
        <v>8</v>
      </c>
      <c r="D52" s="94" t="s">
        <v>144</v>
      </c>
      <c r="E52" s="107"/>
      <c r="F52" s="34">
        <v>67</v>
      </c>
      <c r="G52" s="35">
        <v>62</v>
      </c>
      <c r="H52" s="35">
        <v>65</v>
      </c>
      <c r="I52" s="35">
        <v>70</v>
      </c>
      <c r="J52" s="35">
        <v>61</v>
      </c>
      <c r="K52" s="35">
        <v>141</v>
      </c>
      <c r="L52" s="55">
        <v>104</v>
      </c>
      <c r="M52" s="99"/>
      <c r="N52" s="73">
        <v>134</v>
      </c>
      <c r="O52" s="35">
        <v>133</v>
      </c>
      <c r="P52" s="35">
        <v>129</v>
      </c>
      <c r="Q52" s="35">
        <v>129</v>
      </c>
      <c r="R52" s="35">
        <v>123</v>
      </c>
      <c r="S52" s="35">
        <v>276</v>
      </c>
      <c r="T52" s="55">
        <v>255</v>
      </c>
      <c r="U52" s="99"/>
      <c r="V52" s="34">
        <v>74</v>
      </c>
      <c r="W52" s="35">
        <v>72</v>
      </c>
      <c r="X52" s="35">
        <v>84</v>
      </c>
      <c r="Y52" s="35">
        <v>61</v>
      </c>
      <c r="Z52" s="35">
        <v>66</v>
      </c>
      <c r="AA52" s="35">
        <v>151</v>
      </c>
      <c r="AB52" s="55">
        <v>121</v>
      </c>
      <c r="AC52" s="99"/>
      <c r="AD52" s="73">
        <v>162</v>
      </c>
      <c r="AE52" s="35">
        <v>137</v>
      </c>
      <c r="AF52" s="35">
        <v>127</v>
      </c>
      <c r="AG52" s="35">
        <v>100</v>
      </c>
      <c r="AH52" s="35">
        <v>115</v>
      </c>
      <c r="AI52" s="35">
        <v>295</v>
      </c>
      <c r="AJ52" s="55">
        <v>236</v>
      </c>
      <c r="AK52" s="99"/>
    </row>
    <row r="53" spans="2:38" x14ac:dyDescent="0.2">
      <c r="B53" s="22" t="s">
        <v>6</v>
      </c>
      <c r="C53" s="18" t="s">
        <v>17</v>
      </c>
      <c r="D53" s="94" t="s">
        <v>145</v>
      </c>
      <c r="E53" s="107"/>
      <c r="F53" s="34">
        <v>43</v>
      </c>
      <c r="G53" s="35">
        <v>24</v>
      </c>
      <c r="H53" s="35">
        <v>31</v>
      </c>
      <c r="I53" s="35">
        <v>21</v>
      </c>
      <c r="J53" s="35">
        <v>28</v>
      </c>
      <c r="K53" s="35">
        <v>92</v>
      </c>
      <c r="L53" s="55">
        <v>72</v>
      </c>
      <c r="M53" s="99"/>
      <c r="N53" s="73">
        <v>83</v>
      </c>
      <c r="O53" s="35">
        <v>59</v>
      </c>
      <c r="P53" s="35">
        <v>72</v>
      </c>
      <c r="Q53" s="35">
        <v>70</v>
      </c>
      <c r="R53" s="35">
        <v>64</v>
      </c>
      <c r="S53" s="35">
        <v>186</v>
      </c>
      <c r="T53" s="55">
        <v>158</v>
      </c>
      <c r="U53" s="99"/>
      <c r="V53" s="34">
        <v>33</v>
      </c>
      <c r="W53" s="35">
        <v>21</v>
      </c>
      <c r="X53" s="35">
        <v>33</v>
      </c>
      <c r="Y53" s="35">
        <v>29</v>
      </c>
      <c r="Z53" s="35">
        <v>29</v>
      </c>
      <c r="AA53" s="35">
        <v>75</v>
      </c>
      <c r="AB53" s="55">
        <v>82</v>
      </c>
      <c r="AC53" s="99"/>
      <c r="AD53" s="73">
        <v>82</v>
      </c>
      <c r="AE53" s="35">
        <v>56</v>
      </c>
      <c r="AF53" s="35">
        <v>47</v>
      </c>
      <c r="AG53" s="35">
        <v>51</v>
      </c>
      <c r="AH53" s="35">
        <v>52</v>
      </c>
      <c r="AI53" s="35">
        <v>124</v>
      </c>
      <c r="AJ53" s="55">
        <v>144</v>
      </c>
      <c r="AK53" s="99"/>
    </row>
    <row r="54" spans="2:38" x14ac:dyDescent="0.2">
      <c r="B54" s="22" t="s">
        <v>6</v>
      </c>
      <c r="C54" s="18" t="s">
        <v>32</v>
      </c>
      <c r="D54" s="94" t="s">
        <v>110</v>
      </c>
      <c r="E54" s="107"/>
      <c r="F54" s="34">
        <v>22</v>
      </c>
      <c r="G54" s="35">
        <v>21</v>
      </c>
      <c r="H54" s="35">
        <v>17</v>
      </c>
      <c r="I54" s="35">
        <v>23</v>
      </c>
      <c r="J54" s="35">
        <v>22</v>
      </c>
      <c r="K54" s="35">
        <v>59</v>
      </c>
      <c r="L54" s="55">
        <v>38</v>
      </c>
      <c r="M54" s="99"/>
      <c r="N54" s="73">
        <v>51</v>
      </c>
      <c r="O54" s="35">
        <v>42</v>
      </c>
      <c r="P54" s="35">
        <v>51</v>
      </c>
      <c r="Q54" s="35">
        <v>68</v>
      </c>
      <c r="R54" s="35">
        <v>66</v>
      </c>
      <c r="S54" s="35">
        <v>129</v>
      </c>
      <c r="T54" s="55">
        <v>115</v>
      </c>
      <c r="U54" s="99"/>
      <c r="V54" s="34">
        <v>27</v>
      </c>
      <c r="W54" s="35">
        <v>23</v>
      </c>
      <c r="X54" s="35">
        <v>24</v>
      </c>
      <c r="Y54" s="35">
        <v>17</v>
      </c>
      <c r="Z54" s="35">
        <v>9</v>
      </c>
      <c r="AA54" s="35">
        <v>34</v>
      </c>
      <c r="AB54" s="55">
        <v>36</v>
      </c>
      <c r="AC54" s="99"/>
      <c r="AD54" s="73">
        <v>42</v>
      </c>
      <c r="AE54" s="35">
        <v>46</v>
      </c>
      <c r="AF54" s="35">
        <v>47</v>
      </c>
      <c r="AG54" s="35">
        <v>46</v>
      </c>
      <c r="AH54" s="35">
        <v>39</v>
      </c>
      <c r="AI54" s="35">
        <v>126</v>
      </c>
      <c r="AJ54" s="55">
        <v>92</v>
      </c>
      <c r="AK54" s="99"/>
    </row>
    <row r="55" spans="2:38" x14ac:dyDescent="0.2">
      <c r="B55" s="22" t="s">
        <v>6</v>
      </c>
      <c r="C55" s="18" t="s">
        <v>12</v>
      </c>
      <c r="D55" s="94" t="s">
        <v>111</v>
      </c>
      <c r="E55" s="107"/>
      <c r="F55" s="34">
        <v>13</v>
      </c>
      <c r="G55" s="35">
        <v>18</v>
      </c>
      <c r="H55" s="35">
        <v>7</v>
      </c>
      <c r="I55" s="35">
        <v>12</v>
      </c>
      <c r="J55" s="35">
        <v>7</v>
      </c>
      <c r="K55" s="35">
        <v>31</v>
      </c>
      <c r="L55" s="55">
        <v>23</v>
      </c>
      <c r="M55" s="99"/>
      <c r="N55" s="73">
        <v>54</v>
      </c>
      <c r="O55" s="35">
        <v>29</v>
      </c>
      <c r="P55" s="35">
        <v>36</v>
      </c>
      <c r="Q55" s="35">
        <v>39</v>
      </c>
      <c r="R55" s="35">
        <v>32</v>
      </c>
      <c r="S55" s="35">
        <v>87</v>
      </c>
      <c r="T55" s="55">
        <v>107</v>
      </c>
      <c r="U55" s="99"/>
      <c r="V55" s="34" t="s">
        <v>155</v>
      </c>
      <c r="W55" s="35" t="s">
        <v>155</v>
      </c>
      <c r="X55" s="35" t="s">
        <v>155</v>
      </c>
      <c r="Y55" s="35">
        <v>18</v>
      </c>
      <c r="Z55" s="35">
        <v>39</v>
      </c>
      <c r="AA55" s="35">
        <v>46</v>
      </c>
      <c r="AB55" s="55">
        <v>56</v>
      </c>
      <c r="AC55" s="99"/>
      <c r="AD55" s="73" t="s">
        <v>155</v>
      </c>
      <c r="AE55" s="35" t="s">
        <v>155</v>
      </c>
      <c r="AF55" s="35" t="s">
        <v>155</v>
      </c>
      <c r="AG55" s="35">
        <v>41</v>
      </c>
      <c r="AH55" s="35">
        <v>74</v>
      </c>
      <c r="AI55" s="35">
        <v>221</v>
      </c>
      <c r="AJ55" s="55">
        <v>214</v>
      </c>
      <c r="AK55" s="99"/>
    </row>
    <row r="56" spans="2:38" ht="13.5" thickBot="1" x14ac:dyDescent="0.25">
      <c r="B56" s="22" t="s">
        <v>6</v>
      </c>
      <c r="C56" s="18" t="s">
        <v>14</v>
      </c>
      <c r="D56" s="94" t="s">
        <v>112</v>
      </c>
      <c r="E56" s="107"/>
      <c r="F56" s="45">
        <v>53</v>
      </c>
      <c r="G56" s="46">
        <v>74</v>
      </c>
      <c r="H56" s="46">
        <v>61</v>
      </c>
      <c r="I56" s="46">
        <v>53</v>
      </c>
      <c r="J56" s="46">
        <v>39</v>
      </c>
      <c r="K56" s="46">
        <v>138</v>
      </c>
      <c r="L56" s="60">
        <v>69</v>
      </c>
      <c r="M56" s="99"/>
      <c r="N56" s="76">
        <v>119</v>
      </c>
      <c r="O56" s="46">
        <v>115</v>
      </c>
      <c r="P56" s="46">
        <v>132</v>
      </c>
      <c r="Q56" s="46">
        <v>116</v>
      </c>
      <c r="R56" s="46">
        <v>127</v>
      </c>
      <c r="S56" s="46">
        <v>286</v>
      </c>
      <c r="T56" s="60">
        <v>277</v>
      </c>
      <c r="U56" s="99"/>
      <c r="V56" s="45">
        <v>40</v>
      </c>
      <c r="W56" s="46">
        <v>40</v>
      </c>
      <c r="X56" s="46">
        <v>53</v>
      </c>
      <c r="Y56" s="46">
        <v>45</v>
      </c>
      <c r="Z56" s="46">
        <v>45</v>
      </c>
      <c r="AA56" s="46">
        <v>98</v>
      </c>
      <c r="AB56" s="60">
        <v>98</v>
      </c>
      <c r="AC56" s="99"/>
      <c r="AD56" s="76">
        <v>105</v>
      </c>
      <c r="AE56" s="46">
        <v>70</v>
      </c>
      <c r="AF56" s="46">
        <v>85</v>
      </c>
      <c r="AG56" s="46">
        <v>90</v>
      </c>
      <c r="AH56" s="46">
        <v>104</v>
      </c>
      <c r="AI56" s="46">
        <v>284</v>
      </c>
      <c r="AJ56" s="60">
        <v>251</v>
      </c>
      <c r="AK56" s="99"/>
      <c r="AL56" s="11"/>
    </row>
    <row r="57" spans="2:38" x14ac:dyDescent="0.2">
      <c r="B57" s="64" t="s">
        <v>3</v>
      </c>
      <c r="C57" s="65"/>
      <c r="D57" s="66" t="s">
        <v>41</v>
      </c>
      <c r="E57" s="14"/>
      <c r="F57" s="44">
        <f t="shared" ref="F57:L60" si="16">SUMIF($B$17:$B$56,$B57,F$17:F$56)</f>
        <v>403</v>
      </c>
      <c r="G57" s="42">
        <f t="shared" si="16"/>
        <v>345</v>
      </c>
      <c r="H57" s="42">
        <f t="shared" si="16"/>
        <v>223</v>
      </c>
      <c r="I57" s="42">
        <f t="shared" si="16"/>
        <v>362</v>
      </c>
      <c r="J57" s="42">
        <f t="shared" si="16"/>
        <v>403</v>
      </c>
      <c r="K57" s="42">
        <f t="shared" si="16"/>
        <v>723</v>
      </c>
      <c r="L57" s="58">
        <f t="shared" si="16"/>
        <v>616</v>
      </c>
      <c r="M57" s="32"/>
      <c r="N57" s="44">
        <f t="shared" ref="N57:T60" si="17">SUMIF($B$17:$B$56,$B57,N$17:N$56)</f>
        <v>901</v>
      </c>
      <c r="O57" s="42">
        <f t="shared" si="17"/>
        <v>726</v>
      </c>
      <c r="P57" s="42">
        <f t="shared" si="17"/>
        <v>784</v>
      </c>
      <c r="Q57" s="42">
        <f t="shared" si="17"/>
        <v>733</v>
      </c>
      <c r="R57" s="42">
        <f t="shared" si="17"/>
        <v>642</v>
      </c>
      <c r="S57" s="42">
        <f t="shared" si="17"/>
        <v>1224</v>
      </c>
      <c r="T57" s="58">
        <f t="shared" si="17"/>
        <v>1234</v>
      </c>
      <c r="U57" s="101"/>
      <c r="V57" s="44">
        <f t="shared" ref="V57:AB60" si="18">SUMIF($B$17:$B$56,$B57,V$17:V$56)</f>
        <v>500</v>
      </c>
      <c r="W57" s="42">
        <f t="shared" si="18"/>
        <v>365</v>
      </c>
      <c r="X57" s="42">
        <f t="shared" si="18"/>
        <v>429</v>
      </c>
      <c r="Y57" s="42">
        <f t="shared" si="18"/>
        <v>537</v>
      </c>
      <c r="Z57" s="42">
        <f t="shared" si="18"/>
        <v>396</v>
      </c>
      <c r="AA57" s="42">
        <f t="shared" si="18"/>
        <v>780</v>
      </c>
      <c r="AB57" s="58">
        <f t="shared" si="18"/>
        <v>888</v>
      </c>
      <c r="AC57" s="32"/>
      <c r="AD57" s="44">
        <f t="shared" ref="AD57:AJ60" si="19">SUMIF($B$17:$B$56,$B57,AD$17:AD$56)</f>
        <v>1456</v>
      </c>
      <c r="AE57" s="42">
        <f t="shared" si="19"/>
        <v>1304</v>
      </c>
      <c r="AF57" s="42">
        <f t="shared" si="19"/>
        <v>1263</v>
      </c>
      <c r="AG57" s="42">
        <f t="shared" si="19"/>
        <v>1371</v>
      </c>
      <c r="AH57" s="42">
        <f t="shared" si="19"/>
        <v>1337</v>
      </c>
      <c r="AI57" s="42">
        <f t="shared" si="19"/>
        <v>2287</v>
      </c>
      <c r="AJ57" s="58">
        <f t="shared" si="19"/>
        <v>2335</v>
      </c>
      <c r="AK57" s="52"/>
      <c r="AL57" s="11"/>
    </row>
    <row r="58" spans="2:38" x14ac:dyDescent="0.2">
      <c r="B58" s="67" t="s">
        <v>4</v>
      </c>
      <c r="C58" s="18"/>
      <c r="D58" s="68" t="s">
        <v>42</v>
      </c>
      <c r="E58" s="14"/>
      <c r="F58" s="44">
        <f t="shared" si="16"/>
        <v>492</v>
      </c>
      <c r="G58" s="35">
        <f t="shared" si="16"/>
        <v>512</v>
      </c>
      <c r="H58" s="35">
        <f t="shared" si="16"/>
        <v>490</v>
      </c>
      <c r="I58" s="35">
        <f t="shared" si="16"/>
        <v>468</v>
      </c>
      <c r="J58" s="35">
        <f t="shared" si="16"/>
        <v>474</v>
      </c>
      <c r="K58" s="35">
        <f t="shared" si="16"/>
        <v>896</v>
      </c>
      <c r="L58" s="55">
        <f t="shared" si="16"/>
        <v>988</v>
      </c>
      <c r="M58" s="32"/>
      <c r="N58" s="44">
        <f t="shared" si="17"/>
        <v>1656</v>
      </c>
      <c r="O58" s="35">
        <f t="shared" si="17"/>
        <v>1440</v>
      </c>
      <c r="P58" s="35">
        <f t="shared" si="17"/>
        <v>1307</v>
      </c>
      <c r="Q58" s="35">
        <f t="shared" si="17"/>
        <v>1348</v>
      </c>
      <c r="R58" s="35">
        <f t="shared" si="17"/>
        <v>1384</v>
      </c>
      <c r="S58" s="35">
        <f t="shared" si="17"/>
        <v>2600</v>
      </c>
      <c r="T58" s="55">
        <f t="shared" si="17"/>
        <v>2624</v>
      </c>
      <c r="U58" s="101"/>
      <c r="V58" s="44">
        <f t="shared" si="18"/>
        <v>505</v>
      </c>
      <c r="W58" s="35">
        <f t="shared" si="18"/>
        <v>546</v>
      </c>
      <c r="X58" s="35">
        <f t="shared" si="18"/>
        <v>700</v>
      </c>
      <c r="Y58" s="35">
        <f t="shared" si="18"/>
        <v>593</v>
      </c>
      <c r="Z58" s="35">
        <f t="shared" si="18"/>
        <v>530</v>
      </c>
      <c r="AA58" s="35">
        <f t="shared" si="18"/>
        <v>981</v>
      </c>
      <c r="AB58" s="55">
        <f t="shared" si="18"/>
        <v>1056</v>
      </c>
      <c r="AC58" s="32"/>
      <c r="AD58" s="44">
        <f t="shared" si="19"/>
        <v>1516</v>
      </c>
      <c r="AE58" s="35">
        <f t="shared" si="19"/>
        <v>1349</v>
      </c>
      <c r="AF58" s="35">
        <f t="shared" si="19"/>
        <v>1356</v>
      </c>
      <c r="AG58" s="35">
        <f t="shared" si="19"/>
        <v>1297</v>
      </c>
      <c r="AH58" s="35">
        <f t="shared" si="19"/>
        <v>1181</v>
      </c>
      <c r="AI58" s="35">
        <f t="shared" si="19"/>
        <v>2693</v>
      </c>
      <c r="AJ58" s="55">
        <f t="shared" si="19"/>
        <v>2909</v>
      </c>
      <c r="AK58" s="52"/>
      <c r="AL58" s="11"/>
    </row>
    <row r="59" spans="2:38" x14ac:dyDescent="0.2">
      <c r="B59" s="67" t="s">
        <v>5</v>
      </c>
      <c r="C59" s="18"/>
      <c r="D59" s="68" t="s">
        <v>43</v>
      </c>
      <c r="E59" s="14"/>
      <c r="F59" s="44">
        <f t="shared" si="16"/>
        <v>305</v>
      </c>
      <c r="G59" s="35">
        <f t="shared" si="16"/>
        <v>327</v>
      </c>
      <c r="H59" s="35">
        <f t="shared" si="16"/>
        <v>275</v>
      </c>
      <c r="I59" s="35">
        <f t="shared" si="16"/>
        <v>312</v>
      </c>
      <c r="J59" s="35">
        <f t="shared" si="16"/>
        <v>275</v>
      </c>
      <c r="K59" s="35">
        <f t="shared" si="16"/>
        <v>371</v>
      </c>
      <c r="L59" s="55">
        <f t="shared" si="16"/>
        <v>377</v>
      </c>
      <c r="M59" s="32"/>
      <c r="N59" s="44">
        <f t="shared" si="17"/>
        <v>602</v>
      </c>
      <c r="O59" s="35">
        <f t="shared" si="17"/>
        <v>587</v>
      </c>
      <c r="P59" s="35">
        <f t="shared" si="17"/>
        <v>524</v>
      </c>
      <c r="Q59" s="35">
        <f t="shared" si="17"/>
        <v>585</v>
      </c>
      <c r="R59" s="35">
        <f t="shared" si="17"/>
        <v>576</v>
      </c>
      <c r="S59" s="35">
        <f t="shared" si="17"/>
        <v>825</v>
      </c>
      <c r="T59" s="55">
        <f t="shared" si="17"/>
        <v>812</v>
      </c>
      <c r="U59" s="101"/>
      <c r="V59" s="44">
        <f t="shared" si="18"/>
        <v>287</v>
      </c>
      <c r="W59" s="35">
        <f t="shared" si="18"/>
        <v>280</v>
      </c>
      <c r="X59" s="35">
        <f t="shared" si="18"/>
        <v>268</v>
      </c>
      <c r="Y59" s="35">
        <f t="shared" si="18"/>
        <v>269</v>
      </c>
      <c r="Z59" s="35">
        <f t="shared" si="18"/>
        <v>273</v>
      </c>
      <c r="AA59" s="35">
        <f t="shared" si="18"/>
        <v>393</v>
      </c>
      <c r="AB59" s="55">
        <f t="shared" si="18"/>
        <v>423</v>
      </c>
      <c r="AC59" s="32"/>
      <c r="AD59" s="44">
        <f t="shared" si="19"/>
        <v>606</v>
      </c>
      <c r="AE59" s="35">
        <f t="shared" si="19"/>
        <v>460</v>
      </c>
      <c r="AF59" s="35">
        <f t="shared" si="19"/>
        <v>473</v>
      </c>
      <c r="AG59" s="35">
        <f t="shared" si="19"/>
        <v>450</v>
      </c>
      <c r="AH59" s="35">
        <f t="shared" si="19"/>
        <v>547</v>
      </c>
      <c r="AI59" s="35">
        <f t="shared" si="19"/>
        <v>836</v>
      </c>
      <c r="AJ59" s="55">
        <f t="shared" si="19"/>
        <v>836</v>
      </c>
      <c r="AK59" s="52"/>
      <c r="AL59" s="11"/>
    </row>
    <row r="60" spans="2:38" ht="13.5" thickBot="1" x14ac:dyDescent="0.25">
      <c r="B60" s="69" t="s">
        <v>6</v>
      </c>
      <c r="C60" s="26"/>
      <c r="D60" s="70" t="s">
        <v>44</v>
      </c>
      <c r="E60" s="14"/>
      <c r="F60" s="76">
        <f t="shared" si="16"/>
        <v>608</v>
      </c>
      <c r="G60" s="46">
        <f t="shared" si="16"/>
        <v>656</v>
      </c>
      <c r="H60" s="46">
        <f t="shared" si="16"/>
        <v>582</v>
      </c>
      <c r="I60" s="46">
        <f t="shared" si="16"/>
        <v>561</v>
      </c>
      <c r="J60" s="46">
        <f t="shared" si="16"/>
        <v>515</v>
      </c>
      <c r="K60" s="46">
        <f t="shared" si="16"/>
        <v>1081</v>
      </c>
      <c r="L60" s="60">
        <f t="shared" si="16"/>
        <v>1045</v>
      </c>
      <c r="M60" s="32"/>
      <c r="N60" s="76">
        <f t="shared" si="17"/>
        <v>1398</v>
      </c>
      <c r="O60" s="46">
        <f t="shared" si="17"/>
        <v>1179</v>
      </c>
      <c r="P60" s="46">
        <f t="shared" si="17"/>
        <v>1249</v>
      </c>
      <c r="Q60" s="46">
        <f t="shared" si="17"/>
        <v>1192</v>
      </c>
      <c r="R60" s="46">
        <f t="shared" si="17"/>
        <v>1204</v>
      </c>
      <c r="S60" s="46">
        <f t="shared" si="17"/>
        <v>2791</v>
      </c>
      <c r="T60" s="60">
        <f t="shared" si="17"/>
        <v>2534</v>
      </c>
      <c r="U60" s="101"/>
      <c r="V60" s="76">
        <f t="shared" si="18"/>
        <v>274</v>
      </c>
      <c r="W60" s="46">
        <f t="shared" si="18"/>
        <v>253</v>
      </c>
      <c r="X60" s="46">
        <f t="shared" si="18"/>
        <v>326</v>
      </c>
      <c r="Y60" s="46">
        <f t="shared" si="18"/>
        <v>306</v>
      </c>
      <c r="Z60" s="46">
        <f t="shared" si="18"/>
        <v>292</v>
      </c>
      <c r="AA60" s="46">
        <f t="shared" si="18"/>
        <v>620</v>
      </c>
      <c r="AB60" s="60">
        <f t="shared" si="18"/>
        <v>605</v>
      </c>
      <c r="AC60" s="32"/>
      <c r="AD60" s="76">
        <f t="shared" si="19"/>
        <v>813</v>
      </c>
      <c r="AE60" s="46">
        <f t="shared" si="19"/>
        <v>780</v>
      </c>
      <c r="AF60" s="46">
        <f t="shared" si="19"/>
        <v>707</v>
      </c>
      <c r="AG60" s="46">
        <f t="shared" si="19"/>
        <v>707</v>
      </c>
      <c r="AH60" s="46">
        <f t="shared" si="19"/>
        <v>806</v>
      </c>
      <c r="AI60" s="46">
        <f t="shared" si="19"/>
        <v>1902</v>
      </c>
      <c r="AJ60" s="60">
        <f t="shared" si="19"/>
        <v>1782</v>
      </c>
      <c r="AK60" s="52"/>
      <c r="AL60" s="11"/>
    </row>
    <row r="61" spans="2:38" x14ac:dyDescent="0.2">
      <c r="B61" s="1" t="s">
        <v>69</v>
      </c>
      <c r="F61" s="71"/>
      <c r="G61" s="71"/>
      <c r="H61" s="71"/>
      <c r="I61" s="71"/>
      <c r="J61" s="71"/>
      <c r="K61" s="71"/>
      <c r="L61" s="71"/>
      <c r="M61" s="72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2"/>
      <c r="AD61" s="71"/>
      <c r="AE61" s="71"/>
      <c r="AF61" s="71"/>
      <c r="AG61" s="71"/>
      <c r="AH61" s="71"/>
      <c r="AI61" s="71"/>
      <c r="AJ61" s="71"/>
      <c r="AK61" s="71"/>
    </row>
    <row r="62" spans="2:38" x14ac:dyDescent="0.2">
      <c r="U62" s="103"/>
      <c r="AK62" s="103"/>
    </row>
    <row r="63" spans="2:38" x14ac:dyDescent="0.2">
      <c r="B63" s="71" t="s">
        <v>121</v>
      </c>
      <c r="C63" s="7"/>
      <c r="D63" s="7"/>
      <c r="E63" s="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8" x14ac:dyDescent="0.2">
      <c r="B64" s="103" t="s">
        <v>122</v>
      </c>
      <c r="C64" s="7"/>
      <c r="D64" s="7"/>
      <c r="E64" s="1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</sheetData>
  <mergeCells count="7">
    <mergeCell ref="V13:AB13"/>
    <mergeCell ref="AD13:AJ13"/>
    <mergeCell ref="B13:B14"/>
    <mergeCell ref="C13:C14"/>
    <mergeCell ref="D13:D14"/>
    <mergeCell ref="F13:L13"/>
    <mergeCell ref="N13:T13"/>
  </mergeCells>
  <phoneticPr fontId="0" type="noConversion"/>
  <hyperlinks>
    <hyperlink ref="B64" r:id="rId1"/>
  </hyperlinks>
  <pageMargins left="0.25" right="0.25" top="0.75" bottom="0.75" header="0.3" footer="0.3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A64"/>
  <sheetViews>
    <sheetView zoomScale="80" zoomScaleNormal="80" workbookViewId="0">
      <pane xSplit="4" ySplit="16" topLeftCell="E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1" customWidth="1"/>
    <col min="6" max="12" width="9.28515625" style="1" customWidth="1" outlineLevel="1"/>
    <col min="13" max="13" width="2.28515625" style="1" customWidth="1" outlineLevel="1"/>
    <col min="14" max="20" width="9.28515625" style="1" customWidth="1" outlineLevel="1"/>
    <col min="21" max="21" width="2.28515625" style="1" customWidth="1" outlineLevel="1"/>
    <col min="22" max="56" width="9.28515625" style="1" customWidth="1" outlineLevel="1"/>
    <col min="57" max="57" width="2.28515625" style="1" customWidth="1" outlineLevel="1"/>
    <col min="58" max="64" width="9.28515625" style="1" customWidth="1" outlineLevel="1"/>
    <col min="65" max="65" width="2.28515625" style="1" customWidth="1" outlineLevel="1"/>
    <col min="66" max="93" width="9.28515625" style="1" customWidth="1" outlineLevel="1"/>
    <col min="94" max="94" width="2.28515625" style="1" customWidth="1"/>
    <col min="95" max="101" width="9.28515625" style="1" customWidth="1" outlineLevel="1"/>
    <col min="102" max="102" width="2.28515625" style="1" customWidth="1" outlineLevel="1"/>
    <col min="103" max="109" width="9.28515625" style="1" customWidth="1" outlineLevel="1"/>
    <col min="110" max="110" width="2.28515625" style="1" customWidth="1" outlineLevel="1"/>
    <col min="111" max="145" width="9.28515625" style="1" customWidth="1" outlineLevel="1"/>
    <col min="146" max="146" width="2.28515625" style="1" customWidth="1" outlineLevel="1"/>
    <col min="147" max="153" width="9.28515625" style="1" customWidth="1" outlineLevel="1"/>
    <col min="154" max="154" width="2.28515625" style="1" customWidth="1" outlineLevel="1"/>
    <col min="155" max="182" width="9.28515625" style="1" customWidth="1" outlineLevel="1"/>
    <col min="183" max="183" width="2.28515625" style="1" customWidth="1"/>
    <col min="184" max="16384" width="9.140625" style="1"/>
  </cols>
  <sheetData>
    <row r="1" spans="1:183" s="7" customFormat="1" x14ac:dyDescent="0.2">
      <c r="E1" s="14"/>
    </row>
    <row r="2" spans="1:183" s="7" customFormat="1" ht="15" x14ac:dyDescent="0.2">
      <c r="B2" s="2" t="s">
        <v>46</v>
      </c>
      <c r="C2" s="9" t="s">
        <v>78</v>
      </c>
      <c r="D2" s="28"/>
      <c r="E2" s="104"/>
    </row>
    <row r="3" spans="1:183" s="7" customFormat="1" ht="12.75" customHeight="1" x14ac:dyDescent="0.2">
      <c r="B3" s="63" t="s">
        <v>47</v>
      </c>
      <c r="C3" s="6" t="s">
        <v>68</v>
      </c>
      <c r="D3" s="6"/>
      <c r="E3" s="105"/>
    </row>
    <row r="4" spans="1:183" s="7" customFormat="1" x14ac:dyDescent="0.2">
      <c r="B4" s="63"/>
      <c r="C4" s="6"/>
      <c r="D4" s="6"/>
      <c r="E4" s="105"/>
    </row>
    <row r="5" spans="1:183" s="7" customFormat="1" ht="15" x14ac:dyDescent="0.2">
      <c r="B5" s="63" t="s">
        <v>48</v>
      </c>
      <c r="C5" s="10" t="str">
        <f>'Answered in 60'!C5</f>
        <v>20 November 2017 to 3 December 2017</v>
      </c>
      <c r="D5" s="29"/>
      <c r="E5" s="106"/>
    </row>
    <row r="6" spans="1:183" s="7" customFormat="1" x14ac:dyDescent="0.2">
      <c r="B6" s="63" t="s">
        <v>49</v>
      </c>
      <c r="C6" s="8" t="str">
        <f>'Answered in 60'!C6</f>
        <v>NHS 111 weekly situation report</v>
      </c>
      <c r="E6" s="14"/>
    </row>
    <row r="7" spans="1:183" s="7" customFormat="1" x14ac:dyDescent="0.2">
      <c r="B7" s="63" t="s">
        <v>50</v>
      </c>
      <c r="C7" s="8" t="str">
        <f>'Answered in 60'!C7</f>
        <v>Provider</v>
      </c>
      <c r="E7" s="14"/>
    </row>
    <row r="8" spans="1:183" s="7" customFormat="1" x14ac:dyDescent="0.2">
      <c r="B8" s="63" t="s">
        <v>51</v>
      </c>
      <c r="C8" s="8" t="str">
        <f>'Answered in 60'!C8</f>
        <v>7 December 2017</v>
      </c>
      <c r="E8" s="14"/>
    </row>
    <row r="9" spans="1:183" s="7" customFormat="1" ht="13.5" customHeight="1" x14ac:dyDescent="0.2">
      <c r="B9" s="63" t="s">
        <v>52</v>
      </c>
      <c r="C9" s="8" t="str">
        <f>'Answered in 60'!C9</f>
        <v>-</v>
      </c>
      <c r="E9" s="14"/>
    </row>
    <row r="10" spans="1:183" s="7" customFormat="1" x14ac:dyDescent="0.2">
      <c r="B10" s="63" t="s">
        <v>53</v>
      </c>
      <c r="C10" s="8" t="str">
        <f>'Answered in 60'!C10</f>
        <v>Published - Provisional</v>
      </c>
      <c r="E10" s="14"/>
    </row>
    <row r="11" spans="1:183" s="7" customFormat="1" x14ac:dyDescent="0.2">
      <c r="B11" s="63" t="s">
        <v>54</v>
      </c>
      <c r="C11" s="8" t="str">
        <f>'Answered in 60'!C11</f>
        <v>Ian Kay - i.kay@nhs.net</v>
      </c>
      <c r="E11" s="14"/>
      <c r="F11" s="86">
        <v>4</v>
      </c>
      <c r="G11" s="86">
        <v>5</v>
      </c>
      <c r="H11" s="86">
        <v>6</v>
      </c>
      <c r="I11" s="86">
        <v>7</v>
      </c>
      <c r="J11" s="86">
        <v>8</v>
      </c>
      <c r="K11" s="86">
        <v>9</v>
      </c>
      <c r="L11" s="86">
        <v>10</v>
      </c>
      <c r="M11" s="86"/>
      <c r="N11" s="86">
        <v>13</v>
      </c>
      <c r="O11" s="86">
        <v>14</v>
      </c>
      <c r="P11" s="86">
        <v>15</v>
      </c>
      <c r="Q11" s="86">
        <v>16</v>
      </c>
      <c r="R11" s="86">
        <v>17</v>
      </c>
      <c r="S11" s="86">
        <v>18</v>
      </c>
      <c r="T11" s="86">
        <v>19</v>
      </c>
      <c r="U11" s="86"/>
      <c r="V11" s="86">
        <v>22</v>
      </c>
      <c r="W11" s="86">
        <v>23</v>
      </c>
      <c r="X11" s="86">
        <v>24</v>
      </c>
      <c r="Y11" s="86">
        <v>25</v>
      </c>
      <c r="Z11" s="86">
        <v>26</v>
      </c>
      <c r="AA11" s="86">
        <v>27</v>
      </c>
      <c r="AB11" s="86">
        <v>28</v>
      </c>
      <c r="AC11" s="86">
        <v>30</v>
      </c>
      <c r="AD11" s="86">
        <v>31</v>
      </c>
      <c r="AE11" s="86">
        <v>32</v>
      </c>
      <c r="AF11" s="86">
        <v>33</v>
      </c>
      <c r="AG11" s="86">
        <v>34</v>
      </c>
      <c r="AH11" s="86">
        <v>35</v>
      </c>
      <c r="AI11" s="86">
        <v>36</v>
      </c>
      <c r="AJ11" s="86">
        <v>38</v>
      </c>
      <c r="AK11" s="86">
        <v>39</v>
      </c>
      <c r="AL11" s="86">
        <v>40</v>
      </c>
      <c r="AM11" s="86">
        <v>41</v>
      </c>
      <c r="AN11" s="86">
        <v>42</v>
      </c>
      <c r="AO11" s="86">
        <v>43</v>
      </c>
      <c r="AP11" s="86">
        <v>44</v>
      </c>
      <c r="AQ11" s="86">
        <v>46</v>
      </c>
      <c r="AR11" s="86">
        <v>47</v>
      </c>
      <c r="AS11" s="86">
        <v>48</v>
      </c>
      <c r="AT11" s="86">
        <v>49</v>
      </c>
      <c r="AU11" s="86">
        <v>50</v>
      </c>
      <c r="AV11" s="86">
        <v>51</v>
      </c>
      <c r="AW11" s="86">
        <v>52</v>
      </c>
      <c r="AX11" s="86">
        <v>54</v>
      </c>
      <c r="AY11" s="86">
        <v>55</v>
      </c>
      <c r="AZ11" s="86">
        <v>56</v>
      </c>
      <c r="BA11" s="86">
        <v>57</v>
      </c>
      <c r="BB11" s="86">
        <v>58</v>
      </c>
      <c r="BC11" s="86">
        <v>59</v>
      </c>
      <c r="BD11" s="86">
        <v>60</v>
      </c>
      <c r="BE11" s="148"/>
      <c r="BF11" s="86">
        <v>63</v>
      </c>
      <c r="BG11" s="86">
        <v>64</v>
      </c>
      <c r="BH11" s="86">
        <v>65</v>
      </c>
      <c r="BI11" s="86">
        <v>66</v>
      </c>
      <c r="BJ11" s="86">
        <v>67</v>
      </c>
      <c r="BK11" s="86">
        <v>68</v>
      </c>
      <c r="BL11" s="86">
        <v>69</v>
      </c>
      <c r="BM11" s="86"/>
      <c r="BN11" s="86">
        <v>72</v>
      </c>
      <c r="BO11" s="86">
        <v>73</v>
      </c>
      <c r="BP11" s="86">
        <v>74</v>
      </c>
      <c r="BQ11" s="86">
        <v>75</v>
      </c>
      <c r="BR11" s="86">
        <v>76</v>
      </c>
      <c r="BS11" s="86">
        <v>77</v>
      </c>
      <c r="BT11" s="86">
        <v>78</v>
      </c>
      <c r="BU11" s="86">
        <v>80</v>
      </c>
      <c r="BV11" s="86">
        <v>81</v>
      </c>
      <c r="BW11" s="86">
        <v>82</v>
      </c>
      <c r="BX11" s="86">
        <v>83</v>
      </c>
      <c r="BY11" s="86">
        <v>84</v>
      </c>
      <c r="BZ11" s="86">
        <v>85</v>
      </c>
      <c r="CA11" s="86">
        <v>86</v>
      </c>
      <c r="CB11" s="86">
        <v>88</v>
      </c>
      <c r="CC11" s="86">
        <v>89</v>
      </c>
      <c r="CD11" s="86">
        <v>90</v>
      </c>
      <c r="CE11" s="86">
        <v>91</v>
      </c>
      <c r="CF11" s="86">
        <v>92</v>
      </c>
      <c r="CG11" s="86">
        <v>93</v>
      </c>
      <c r="CH11" s="86">
        <v>94</v>
      </c>
      <c r="CI11" s="86">
        <v>96</v>
      </c>
      <c r="CJ11" s="86">
        <v>97</v>
      </c>
      <c r="CK11" s="86">
        <v>98</v>
      </c>
      <c r="CL11" s="86">
        <v>99</v>
      </c>
      <c r="CM11" s="86">
        <v>100</v>
      </c>
      <c r="CN11" s="86">
        <v>101</v>
      </c>
      <c r="CO11" s="86">
        <v>102</v>
      </c>
      <c r="CQ11" s="86">
        <v>4</v>
      </c>
      <c r="CR11" s="86">
        <v>5</v>
      </c>
      <c r="CS11" s="86">
        <v>6</v>
      </c>
      <c r="CT11" s="86">
        <v>7</v>
      </c>
      <c r="CU11" s="86">
        <v>8</v>
      </c>
      <c r="CV11" s="86">
        <v>9</v>
      </c>
      <c r="CW11" s="86">
        <v>10</v>
      </c>
      <c r="CX11" s="86"/>
      <c r="CY11" s="86">
        <v>13</v>
      </c>
      <c r="CZ11" s="86">
        <v>14</v>
      </c>
      <c r="DA11" s="86">
        <v>15</v>
      </c>
      <c r="DB11" s="86">
        <v>16</v>
      </c>
      <c r="DC11" s="86">
        <v>17</v>
      </c>
      <c r="DD11" s="86">
        <v>18</v>
      </c>
      <c r="DE11" s="86">
        <v>19</v>
      </c>
      <c r="DF11" s="86"/>
      <c r="DG11" s="86">
        <v>22</v>
      </c>
      <c r="DH11" s="86">
        <v>23</v>
      </c>
      <c r="DI11" s="86">
        <v>24</v>
      </c>
      <c r="DJ11" s="86">
        <v>25</v>
      </c>
      <c r="DK11" s="86">
        <v>26</v>
      </c>
      <c r="DL11" s="86">
        <v>27</v>
      </c>
      <c r="DM11" s="86">
        <v>28</v>
      </c>
      <c r="DN11" s="86">
        <v>30</v>
      </c>
      <c r="DO11" s="86">
        <v>31</v>
      </c>
      <c r="DP11" s="86">
        <v>32</v>
      </c>
      <c r="DQ11" s="86">
        <v>33</v>
      </c>
      <c r="DR11" s="86">
        <v>34</v>
      </c>
      <c r="DS11" s="86">
        <v>35</v>
      </c>
      <c r="DT11" s="86">
        <v>36</v>
      </c>
      <c r="DU11" s="86">
        <v>38</v>
      </c>
      <c r="DV11" s="86">
        <v>39</v>
      </c>
      <c r="DW11" s="86">
        <v>40</v>
      </c>
      <c r="DX11" s="86">
        <v>41</v>
      </c>
      <c r="DY11" s="86">
        <v>42</v>
      </c>
      <c r="DZ11" s="86">
        <v>43</v>
      </c>
      <c r="EA11" s="86">
        <v>44</v>
      </c>
      <c r="EB11" s="86">
        <v>46</v>
      </c>
      <c r="EC11" s="86">
        <v>47</v>
      </c>
      <c r="ED11" s="86">
        <v>48</v>
      </c>
      <c r="EE11" s="86">
        <v>49</v>
      </c>
      <c r="EF11" s="86">
        <v>50</v>
      </c>
      <c r="EG11" s="86">
        <v>51</v>
      </c>
      <c r="EH11" s="86">
        <v>52</v>
      </c>
      <c r="EI11" s="86">
        <v>54</v>
      </c>
      <c r="EJ11" s="86">
        <v>55</v>
      </c>
      <c r="EK11" s="86">
        <v>56</v>
      </c>
      <c r="EL11" s="86">
        <v>57</v>
      </c>
      <c r="EM11" s="86">
        <v>58</v>
      </c>
      <c r="EN11" s="86">
        <v>59</v>
      </c>
      <c r="EO11" s="86">
        <v>60</v>
      </c>
      <c r="EP11" s="148"/>
      <c r="EQ11" s="86">
        <v>63</v>
      </c>
      <c r="ER11" s="86">
        <v>64</v>
      </c>
      <c r="ES11" s="86">
        <v>65</v>
      </c>
      <c r="ET11" s="86">
        <v>66</v>
      </c>
      <c r="EU11" s="86">
        <v>67</v>
      </c>
      <c r="EV11" s="86">
        <v>68</v>
      </c>
      <c r="EW11" s="86">
        <v>69</v>
      </c>
      <c r="EX11" s="86"/>
      <c r="EY11" s="86">
        <v>72</v>
      </c>
      <c r="EZ11" s="86">
        <v>73</v>
      </c>
      <c r="FA11" s="86">
        <v>74</v>
      </c>
      <c r="FB11" s="86">
        <v>75</v>
      </c>
      <c r="FC11" s="86">
        <v>76</v>
      </c>
      <c r="FD11" s="86">
        <v>77</v>
      </c>
      <c r="FE11" s="86">
        <v>78</v>
      </c>
      <c r="FF11" s="86">
        <v>80</v>
      </c>
      <c r="FG11" s="86">
        <v>81</v>
      </c>
      <c r="FH11" s="86">
        <v>82</v>
      </c>
      <c r="FI11" s="86">
        <v>83</v>
      </c>
      <c r="FJ11" s="86">
        <v>84</v>
      </c>
      <c r="FK11" s="86">
        <v>85</v>
      </c>
      <c r="FL11" s="86">
        <v>86</v>
      </c>
      <c r="FM11" s="86">
        <v>88</v>
      </c>
      <c r="FN11" s="86">
        <v>89</v>
      </c>
      <c r="FO11" s="86">
        <v>90</v>
      </c>
      <c r="FP11" s="86">
        <v>91</v>
      </c>
      <c r="FQ11" s="86">
        <v>92</v>
      </c>
      <c r="FR11" s="86">
        <v>93</v>
      </c>
      <c r="FS11" s="86">
        <v>94</v>
      </c>
      <c r="FT11" s="86">
        <v>96</v>
      </c>
      <c r="FU11" s="86">
        <v>97</v>
      </c>
      <c r="FV11" s="86">
        <v>98</v>
      </c>
      <c r="FW11" s="86">
        <v>99</v>
      </c>
      <c r="FX11" s="86">
        <v>100</v>
      </c>
      <c r="FY11" s="86">
        <v>101</v>
      </c>
      <c r="FZ11" s="86">
        <v>102</v>
      </c>
    </row>
    <row r="12" spans="1:183" s="7" customFormat="1" ht="13.5" thickBot="1" x14ac:dyDescent="0.25">
      <c r="E12" s="14"/>
    </row>
    <row r="13" spans="1:183" ht="13.5" customHeight="1" thickBot="1" x14ac:dyDescent="0.25">
      <c r="A13" s="11"/>
      <c r="B13" s="149" t="s">
        <v>0</v>
      </c>
      <c r="C13" s="151" t="s">
        <v>55</v>
      </c>
      <c r="D13" s="153" t="s">
        <v>58</v>
      </c>
      <c r="E13" s="87"/>
      <c r="F13" s="164" t="s">
        <v>59</v>
      </c>
      <c r="G13" s="165"/>
      <c r="H13" s="165"/>
      <c r="I13" s="165"/>
      <c r="J13" s="165"/>
      <c r="K13" s="165"/>
      <c r="L13" s="166"/>
      <c r="M13" s="87"/>
      <c r="N13" s="164" t="s">
        <v>60</v>
      </c>
      <c r="O13" s="165"/>
      <c r="P13" s="165"/>
      <c r="Q13" s="165"/>
      <c r="R13" s="165"/>
      <c r="S13" s="165"/>
      <c r="T13" s="166"/>
      <c r="U13" s="87"/>
      <c r="V13" s="164" t="s">
        <v>61</v>
      </c>
      <c r="W13" s="165"/>
      <c r="X13" s="165"/>
      <c r="Y13" s="165"/>
      <c r="Z13" s="165"/>
      <c r="AA13" s="165"/>
      <c r="AB13" s="165"/>
      <c r="AC13" s="167" t="s">
        <v>148</v>
      </c>
      <c r="AD13" s="168"/>
      <c r="AE13" s="168"/>
      <c r="AF13" s="168"/>
      <c r="AG13" s="168"/>
      <c r="AH13" s="168"/>
      <c r="AI13" s="168"/>
      <c r="AJ13" s="167" t="s">
        <v>154</v>
      </c>
      <c r="AK13" s="168"/>
      <c r="AL13" s="168"/>
      <c r="AM13" s="168"/>
      <c r="AN13" s="168"/>
      <c r="AO13" s="168"/>
      <c r="AP13" s="168"/>
      <c r="AQ13" s="167" t="s">
        <v>149</v>
      </c>
      <c r="AR13" s="168"/>
      <c r="AS13" s="168"/>
      <c r="AT13" s="168"/>
      <c r="AU13" s="168"/>
      <c r="AV13" s="168"/>
      <c r="AW13" s="168"/>
      <c r="AX13" s="167" t="s">
        <v>150</v>
      </c>
      <c r="AY13" s="168"/>
      <c r="AZ13" s="168"/>
      <c r="BA13" s="168"/>
      <c r="BB13" s="168"/>
      <c r="BC13" s="168"/>
      <c r="BD13" s="169"/>
      <c r="BE13" s="87"/>
      <c r="BF13" s="164" t="s">
        <v>62</v>
      </c>
      <c r="BG13" s="165"/>
      <c r="BH13" s="165"/>
      <c r="BI13" s="165"/>
      <c r="BJ13" s="165"/>
      <c r="BK13" s="165"/>
      <c r="BL13" s="166"/>
      <c r="BM13" s="87"/>
      <c r="BN13" s="164" t="s">
        <v>63</v>
      </c>
      <c r="BO13" s="165"/>
      <c r="BP13" s="165"/>
      <c r="BQ13" s="165"/>
      <c r="BR13" s="165"/>
      <c r="BS13" s="165"/>
      <c r="BT13" s="165"/>
      <c r="BU13" s="167" t="s">
        <v>151</v>
      </c>
      <c r="BV13" s="168"/>
      <c r="BW13" s="168"/>
      <c r="BX13" s="168"/>
      <c r="BY13" s="168"/>
      <c r="BZ13" s="168"/>
      <c r="CA13" s="168"/>
      <c r="CB13" s="167" t="s">
        <v>152</v>
      </c>
      <c r="CC13" s="168"/>
      <c r="CD13" s="168"/>
      <c r="CE13" s="168"/>
      <c r="CF13" s="168"/>
      <c r="CG13" s="168"/>
      <c r="CH13" s="168"/>
      <c r="CI13" s="167" t="s">
        <v>153</v>
      </c>
      <c r="CJ13" s="168"/>
      <c r="CK13" s="168"/>
      <c r="CL13" s="168"/>
      <c r="CM13" s="168"/>
      <c r="CN13" s="168"/>
      <c r="CO13" s="169"/>
      <c r="CP13" s="109"/>
      <c r="CQ13" s="164" t="s">
        <v>59</v>
      </c>
      <c r="CR13" s="165"/>
      <c r="CS13" s="165"/>
      <c r="CT13" s="165"/>
      <c r="CU13" s="165"/>
      <c r="CV13" s="165"/>
      <c r="CW13" s="166"/>
      <c r="CX13" s="87"/>
      <c r="CY13" s="164" t="s">
        <v>60</v>
      </c>
      <c r="CZ13" s="165"/>
      <c r="DA13" s="165"/>
      <c r="DB13" s="165"/>
      <c r="DC13" s="165"/>
      <c r="DD13" s="165"/>
      <c r="DE13" s="166"/>
      <c r="DF13" s="87"/>
      <c r="DG13" s="164" t="s">
        <v>61</v>
      </c>
      <c r="DH13" s="165"/>
      <c r="DI13" s="165"/>
      <c r="DJ13" s="165"/>
      <c r="DK13" s="165"/>
      <c r="DL13" s="165"/>
      <c r="DM13" s="165"/>
      <c r="DN13" s="167" t="s">
        <v>148</v>
      </c>
      <c r="DO13" s="168"/>
      <c r="DP13" s="168"/>
      <c r="DQ13" s="168"/>
      <c r="DR13" s="168"/>
      <c r="DS13" s="168"/>
      <c r="DT13" s="168"/>
      <c r="DU13" s="167" t="s">
        <v>154</v>
      </c>
      <c r="DV13" s="168"/>
      <c r="DW13" s="168"/>
      <c r="DX13" s="168"/>
      <c r="DY13" s="168"/>
      <c r="DZ13" s="168"/>
      <c r="EA13" s="168"/>
      <c r="EB13" s="167" t="s">
        <v>149</v>
      </c>
      <c r="EC13" s="168"/>
      <c r="ED13" s="168"/>
      <c r="EE13" s="168"/>
      <c r="EF13" s="168"/>
      <c r="EG13" s="168"/>
      <c r="EH13" s="168"/>
      <c r="EI13" s="167" t="s">
        <v>150</v>
      </c>
      <c r="EJ13" s="168"/>
      <c r="EK13" s="168"/>
      <c r="EL13" s="168"/>
      <c r="EM13" s="168"/>
      <c r="EN13" s="168"/>
      <c r="EO13" s="169"/>
      <c r="EP13" s="87"/>
      <c r="EQ13" s="164" t="s">
        <v>62</v>
      </c>
      <c r="ER13" s="165"/>
      <c r="ES13" s="165"/>
      <c r="ET13" s="165"/>
      <c r="EU13" s="165"/>
      <c r="EV13" s="165"/>
      <c r="EW13" s="166"/>
      <c r="EX13" s="87"/>
      <c r="EY13" s="164" t="s">
        <v>63</v>
      </c>
      <c r="EZ13" s="165"/>
      <c r="FA13" s="165"/>
      <c r="FB13" s="165"/>
      <c r="FC13" s="165"/>
      <c r="FD13" s="165"/>
      <c r="FE13" s="165"/>
      <c r="FF13" s="167" t="s">
        <v>151</v>
      </c>
      <c r="FG13" s="168"/>
      <c r="FH13" s="168"/>
      <c r="FI13" s="168"/>
      <c r="FJ13" s="168"/>
      <c r="FK13" s="168"/>
      <c r="FL13" s="168"/>
      <c r="FM13" s="167" t="s">
        <v>152</v>
      </c>
      <c r="FN13" s="168"/>
      <c r="FO13" s="168"/>
      <c r="FP13" s="168"/>
      <c r="FQ13" s="168"/>
      <c r="FR13" s="168"/>
      <c r="FS13" s="168"/>
      <c r="FT13" s="167" t="s">
        <v>153</v>
      </c>
      <c r="FU13" s="168"/>
      <c r="FV13" s="168"/>
      <c r="FW13" s="168"/>
      <c r="FX13" s="168"/>
      <c r="FY13" s="168"/>
      <c r="FZ13" s="169"/>
      <c r="GA13" s="109"/>
    </row>
    <row r="14" spans="1:183" ht="13.5" thickBot="1" x14ac:dyDescent="0.25">
      <c r="A14" s="11"/>
      <c r="B14" s="150"/>
      <c r="C14" s="152"/>
      <c r="D14" s="154"/>
      <c r="E14" s="87"/>
      <c r="F14" s="49">
        <v>43059</v>
      </c>
      <c r="G14" s="50">
        <f>DATE(YEAR(F$14),MONTH(F$14),DAY(F$14)+1)</f>
        <v>43060</v>
      </c>
      <c r="H14" s="50">
        <f t="shared" ref="H14:L14" si="0">DATE(YEAR(G$14),MONTH(G$14),DAY(G$14)+1)</f>
        <v>43061</v>
      </c>
      <c r="I14" s="50">
        <f t="shared" si="0"/>
        <v>43062</v>
      </c>
      <c r="J14" s="50">
        <f t="shared" si="0"/>
        <v>43063</v>
      </c>
      <c r="K14" s="50">
        <f t="shared" si="0"/>
        <v>43064</v>
      </c>
      <c r="L14" s="48">
        <f t="shared" si="0"/>
        <v>43065</v>
      </c>
      <c r="M14" s="146"/>
      <c r="N14" s="49">
        <f>$F$14</f>
        <v>43059</v>
      </c>
      <c r="O14" s="50">
        <f>DATE(YEAR(N$14),MONTH(N$14),DAY(N$14)+1)</f>
        <v>43060</v>
      </c>
      <c r="P14" s="50">
        <f t="shared" ref="P14:T14" si="1">DATE(YEAR(O$14),MONTH(O$14),DAY(O$14)+1)</f>
        <v>43061</v>
      </c>
      <c r="Q14" s="50">
        <f t="shared" si="1"/>
        <v>43062</v>
      </c>
      <c r="R14" s="50">
        <f t="shared" si="1"/>
        <v>43063</v>
      </c>
      <c r="S14" s="50">
        <f t="shared" si="1"/>
        <v>43064</v>
      </c>
      <c r="T14" s="48">
        <f t="shared" si="1"/>
        <v>43065</v>
      </c>
      <c r="U14" s="146"/>
      <c r="V14" s="49">
        <f>$F$14</f>
        <v>43059</v>
      </c>
      <c r="W14" s="50">
        <f>DATE(YEAR(V$14),MONTH(V$14),DAY(V$14)+1)</f>
        <v>43060</v>
      </c>
      <c r="X14" s="50">
        <f t="shared" ref="X14:AB14" si="2">DATE(YEAR(W$14),MONTH(W$14),DAY(W$14)+1)</f>
        <v>43061</v>
      </c>
      <c r="Y14" s="50">
        <f t="shared" si="2"/>
        <v>43062</v>
      </c>
      <c r="Z14" s="50">
        <f t="shared" si="2"/>
        <v>43063</v>
      </c>
      <c r="AA14" s="50">
        <f t="shared" si="2"/>
        <v>43064</v>
      </c>
      <c r="AB14" s="48">
        <f t="shared" si="2"/>
        <v>43065</v>
      </c>
      <c r="AC14" s="49">
        <f>$F$14</f>
        <v>43059</v>
      </c>
      <c r="AD14" s="50">
        <f>DATE(YEAR(AC$14),MONTH(AC$14),DAY(AC$14)+1)</f>
        <v>43060</v>
      </c>
      <c r="AE14" s="50">
        <f t="shared" ref="AE14:AI14" si="3">DATE(YEAR(AD$14),MONTH(AD$14),DAY(AD$14)+1)</f>
        <v>43061</v>
      </c>
      <c r="AF14" s="50">
        <f t="shared" si="3"/>
        <v>43062</v>
      </c>
      <c r="AG14" s="50">
        <f t="shared" si="3"/>
        <v>43063</v>
      </c>
      <c r="AH14" s="50">
        <f t="shared" si="3"/>
        <v>43064</v>
      </c>
      <c r="AI14" s="48">
        <f t="shared" si="3"/>
        <v>43065</v>
      </c>
      <c r="AJ14" s="49">
        <f>$F$14</f>
        <v>43059</v>
      </c>
      <c r="AK14" s="50">
        <f>DATE(YEAR(AJ$14),MONTH(AJ$14),DAY(AJ$14)+1)</f>
        <v>43060</v>
      </c>
      <c r="AL14" s="50">
        <f t="shared" ref="AL14:AP14" si="4">DATE(YEAR(AK$14),MONTH(AK$14),DAY(AK$14)+1)</f>
        <v>43061</v>
      </c>
      <c r="AM14" s="50">
        <f t="shared" si="4"/>
        <v>43062</v>
      </c>
      <c r="AN14" s="50">
        <f t="shared" si="4"/>
        <v>43063</v>
      </c>
      <c r="AO14" s="50">
        <f t="shared" si="4"/>
        <v>43064</v>
      </c>
      <c r="AP14" s="48">
        <f t="shared" si="4"/>
        <v>43065</v>
      </c>
      <c r="AQ14" s="49">
        <f>$F$14</f>
        <v>43059</v>
      </c>
      <c r="AR14" s="50">
        <f>DATE(YEAR(AQ$14),MONTH(AQ$14),DAY(AQ$14)+1)</f>
        <v>43060</v>
      </c>
      <c r="AS14" s="50">
        <f t="shared" ref="AS14:AW14" si="5">DATE(YEAR(AR$14),MONTH(AR$14),DAY(AR$14)+1)</f>
        <v>43061</v>
      </c>
      <c r="AT14" s="50">
        <f t="shared" si="5"/>
        <v>43062</v>
      </c>
      <c r="AU14" s="50">
        <f t="shared" si="5"/>
        <v>43063</v>
      </c>
      <c r="AV14" s="50">
        <f t="shared" si="5"/>
        <v>43064</v>
      </c>
      <c r="AW14" s="48">
        <f t="shared" si="5"/>
        <v>43065</v>
      </c>
      <c r="AX14" s="49">
        <f>$F$14</f>
        <v>43059</v>
      </c>
      <c r="AY14" s="50">
        <f>DATE(YEAR(AX$14),MONTH(AX$14),DAY(AX$14)+1)</f>
        <v>43060</v>
      </c>
      <c r="AZ14" s="50">
        <f t="shared" ref="AZ14:BD14" si="6">DATE(YEAR(AY$14),MONTH(AY$14),DAY(AY$14)+1)</f>
        <v>43061</v>
      </c>
      <c r="BA14" s="50">
        <f t="shared" si="6"/>
        <v>43062</v>
      </c>
      <c r="BB14" s="50">
        <f t="shared" si="6"/>
        <v>43063</v>
      </c>
      <c r="BC14" s="50">
        <f t="shared" si="6"/>
        <v>43064</v>
      </c>
      <c r="BD14" s="48">
        <f t="shared" si="6"/>
        <v>43065</v>
      </c>
      <c r="BE14" s="147"/>
      <c r="BF14" s="49">
        <f>$F$14</f>
        <v>43059</v>
      </c>
      <c r="BG14" s="50">
        <f>DATE(YEAR(BF$14),MONTH(BF$14),DAY(BF$14)+1)</f>
        <v>43060</v>
      </c>
      <c r="BH14" s="50">
        <f t="shared" ref="BH14:BL14" si="7">DATE(YEAR(BG$14),MONTH(BG$14),DAY(BG$14)+1)</f>
        <v>43061</v>
      </c>
      <c r="BI14" s="50">
        <f t="shared" si="7"/>
        <v>43062</v>
      </c>
      <c r="BJ14" s="50">
        <f t="shared" si="7"/>
        <v>43063</v>
      </c>
      <c r="BK14" s="50">
        <f t="shared" si="7"/>
        <v>43064</v>
      </c>
      <c r="BL14" s="48">
        <f t="shared" si="7"/>
        <v>43065</v>
      </c>
      <c r="BM14" s="147"/>
      <c r="BN14" s="49">
        <f>$F$14</f>
        <v>43059</v>
      </c>
      <c r="BO14" s="50">
        <f>DATE(YEAR(BN$14),MONTH(BN$14),DAY(BN$14)+1)</f>
        <v>43060</v>
      </c>
      <c r="BP14" s="50">
        <f t="shared" ref="BP14:BT14" si="8">DATE(YEAR(BO$14),MONTH(BO$14),DAY(BO$14)+1)</f>
        <v>43061</v>
      </c>
      <c r="BQ14" s="50">
        <f t="shared" si="8"/>
        <v>43062</v>
      </c>
      <c r="BR14" s="50">
        <f t="shared" si="8"/>
        <v>43063</v>
      </c>
      <c r="BS14" s="50">
        <f t="shared" si="8"/>
        <v>43064</v>
      </c>
      <c r="BT14" s="48">
        <f t="shared" si="8"/>
        <v>43065</v>
      </c>
      <c r="BU14" s="49">
        <f>$F$14</f>
        <v>43059</v>
      </c>
      <c r="BV14" s="50">
        <f>DATE(YEAR(BU$14),MONTH(BU$14),DAY(BU$14)+1)</f>
        <v>43060</v>
      </c>
      <c r="BW14" s="50">
        <f t="shared" ref="BW14:CA14" si="9">DATE(YEAR(BV$14),MONTH(BV$14),DAY(BV$14)+1)</f>
        <v>43061</v>
      </c>
      <c r="BX14" s="50">
        <f t="shared" si="9"/>
        <v>43062</v>
      </c>
      <c r="BY14" s="50">
        <f t="shared" si="9"/>
        <v>43063</v>
      </c>
      <c r="BZ14" s="50">
        <f t="shared" si="9"/>
        <v>43064</v>
      </c>
      <c r="CA14" s="48">
        <f t="shared" si="9"/>
        <v>43065</v>
      </c>
      <c r="CB14" s="49">
        <f>$F$14</f>
        <v>43059</v>
      </c>
      <c r="CC14" s="50">
        <f>DATE(YEAR(CB$14),MONTH(CB$14),DAY(CB$14)+1)</f>
        <v>43060</v>
      </c>
      <c r="CD14" s="50">
        <f t="shared" ref="CD14:CH14" si="10">DATE(YEAR(CC$14),MONTH(CC$14),DAY(CC$14)+1)</f>
        <v>43061</v>
      </c>
      <c r="CE14" s="50">
        <f t="shared" si="10"/>
        <v>43062</v>
      </c>
      <c r="CF14" s="50">
        <f t="shared" si="10"/>
        <v>43063</v>
      </c>
      <c r="CG14" s="50">
        <f t="shared" si="10"/>
        <v>43064</v>
      </c>
      <c r="CH14" s="48">
        <f t="shared" si="10"/>
        <v>43065</v>
      </c>
      <c r="CI14" s="49">
        <f>$F$14</f>
        <v>43059</v>
      </c>
      <c r="CJ14" s="50">
        <f>DATE(YEAR(CI$14),MONTH(CI$14),DAY(CI$14)+1)</f>
        <v>43060</v>
      </c>
      <c r="CK14" s="50">
        <f t="shared" ref="CK14:CO14" si="11">DATE(YEAR(CJ$14),MONTH(CJ$14),DAY(CJ$14)+1)</f>
        <v>43061</v>
      </c>
      <c r="CL14" s="50">
        <f t="shared" si="11"/>
        <v>43062</v>
      </c>
      <c r="CM14" s="50">
        <f t="shared" si="11"/>
        <v>43063</v>
      </c>
      <c r="CN14" s="50">
        <f t="shared" si="11"/>
        <v>43064</v>
      </c>
      <c r="CO14" s="48">
        <f t="shared" si="11"/>
        <v>43065</v>
      </c>
      <c r="CP14" s="109"/>
      <c r="CQ14" s="49">
        <v>43066</v>
      </c>
      <c r="CR14" s="50">
        <f>DATE(YEAR(CQ$14),MONTH(CQ$14),DAY(CQ$14)+1)</f>
        <v>43067</v>
      </c>
      <c r="CS14" s="50">
        <f t="shared" ref="CS14" si="12">DATE(YEAR(CR$14),MONTH(CR$14),DAY(CR$14)+1)</f>
        <v>43068</v>
      </c>
      <c r="CT14" s="50">
        <f t="shared" ref="CT14" si="13">DATE(YEAR(CS$14),MONTH(CS$14),DAY(CS$14)+1)</f>
        <v>43069</v>
      </c>
      <c r="CU14" s="50">
        <f t="shared" ref="CU14" si="14">DATE(YEAR(CT$14),MONTH(CT$14),DAY(CT$14)+1)</f>
        <v>43070</v>
      </c>
      <c r="CV14" s="50">
        <f t="shared" ref="CV14" si="15">DATE(YEAR(CU$14),MONTH(CU$14),DAY(CU$14)+1)</f>
        <v>43071</v>
      </c>
      <c r="CW14" s="48">
        <f t="shared" ref="CW14" si="16">DATE(YEAR(CV$14),MONTH(CV$14),DAY(CV$14)+1)</f>
        <v>43072</v>
      </c>
      <c r="CX14" s="146"/>
      <c r="CY14" s="49">
        <f>CQ14</f>
        <v>43066</v>
      </c>
      <c r="CZ14" s="50">
        <f>DATE(YEAR(CY$14),MONTH(CY$14),DAY(CY$14)+1)</f>
        <v>43067</v>
      </c>
      <c r="DA14" s="50">
        <f t="shared" ref="DA14" si="17">DATE(YEAR(CZ$14),MONTH(CZ$14),DAY(CZ$14)+1)</f>
        <v>43068</v>
      </c>
      <c r="DB14" s="50">
        <f t="shared" ref="DB14" si="18">DATE(YEAR(DA$14),MONTH(DA$14),DAY(DA$14)+1)</f>
        <v>43069</v>
      </c>
      <c r="DC14" s="50">
        <f t="shared" ref="DC14" si="19">DATE(YEAR(DB$14),MONTH(DB$14),DAY(DB$14)+1)</f>
        <v>43070</v>
      </c>
      <c r="DD14" s="50">
        <f t="shared" ref="DD14" si="20">DATE(YEAR(DC$14),MONTH(DC$14),DAY(DC$14)+1)</f>
        <v>43071</v>
      </c>
      <c r="DE14" s="48">
        <f t="shared" ref="DE14" si="21">DATE(YEAR(DD$14),MONTH(DD$14),DAY(DD$14)+1)</f>
        <v>43072</v>
      </c>
      <c r="DF14" s="146"/>
      <c r="DG14" s="49">
        <f>CY14</f>
        <v>43066</v>
      </c>
      <c r="DH14" s="50">
        <f>DATE(YEAR(DG$14),MONTH(DG$14),DAY(DG$14)+1)</f>
        <v>43067</v>
      </c>
      <c r="DI14" s="50">
        <f t="shared" ref="DI14" si="22">DATE(YEAR(DH$14),MONTH(DH$14),DAY(DH$14)+1)</f>
        <v>43068</v>
      </c>
      <c r="DJ14" s="50">
        <f t="shared" ref="DJ14" si="23">DATE(YEAR(DI$14),MONTH(DI$14),DAY(DI$14)+1)</f>
        <v>43069</v>
      </c>
      <c r="DK14" s="50">
        <f t="shared" ref="DK14" si="24">DATE(YEAR(DJ$14),MONTH(DJ$14),DAY(DJ$14)+1)</f>
        <v>43070</v>
      </c>
      <c r="DL14" s="50">
        <f t="shared" ref="DL14" si="25">DATE(YEAR(DK$14),MONTH(DK$14),DAY(DK$14)+1)</f>
        <v>43071</v>
      </c>
      <c r="DM14" s="48">
        <f t="shared" ref="DM14" si="26">DATE(YEAR(DL$14),MONTH(DL$14),DAY(DL$14)+1)</f>
        <v>43072</v>
      </c>
      <c r="DN14" s="49">
        <f>DG14</f>
        <v>43066</v>
      </c>
      <c r="DO14" s="50">
        <f>DATE(YEAR(DN$14),MONTH(DN$14),DAY(DN$14)+1)</f>
        <v>43067</v>
      </c>
      <c r="DP14" s="50">
        <f t="shared" ref="DP14" si="27">DATE(YEAR(DO$14),MONTH(DO$14),DAY(DO$14)+1)</f>
        <v>43068</v>
      </c>
      <c r="DQ14" s="50">
        <f t="shared" ref="DQ14" si="28">DATE(YEAR(DP$14),MONTH(DP$14),DAY(DP$14)+1)</f>
        <v>43069</v>
      </c>
      <c r="DR14" s="50">
        <f t="shared" ref="DR14" si="29">DATE(YEAR(DQ$14),MONTH(DQ$14),DAY(DQ$14)+1)</f>
        <v>43070</v>
      </c>
      <c r="DS14" s="50">
        <f t="shared" ref="DS14" si="30">DATE(YEAR(DR$14),MONTH(DR$14),DAY(DR$14)+1)</f>
        <v>43071</v>
      </c>
      <c r="DT14" s="48">
        <f t="shared" ref="DT14" si="31">DATE(YEAR(DS$14),MONTH(DS$14),DAY(DS$14)+1)</f>
        <v>43072</v>
      </c>
      <c r="DU14" s="49">
        <f>DN14</f>
        <v>43066</v>
      </c>
      <c r="DV14" s="50">
        <f>DATE(YEAR(DU$14),MONTH(DU$14),DAY(DU$14)+1)</f>
        <v>43067</v>
      </c>
      <c r="DW14" s="50">
        <f t="shared" ref="DW14" si="32">DATE(YEAR(DV$14),MONTH(DV$14),DAY(DV$14)+1)</f>
        <v>43068</v>
      </c>
      <c r="DX14" s="50">
        <f t="shared" ref="DX14" si="33">DATE(YEAR(DW$14),MONTH(DW$14),DAY(DW$14)+1)</f>
        <v>43069</v>
      </c>
      <c r="DY14" s="50">
        <f t="shared" ref="DY14" si="34">DATE(YEAR(DX$14),MONTH(DX$14),DAY(DX$14)+1)</f>
        <v>43070</v>
      </c>
      <c r="DZ14" s="50">
        <f t="shared" ref="DZ14" si="35">DATE(YEAR(DY$14),MONTH(DY$14),DAY(DY$14)+1)</f>
        <v>43071</v>
      </c>
      <c r="EA14" s="48">
        <f t="shared" ref="EA14" si="36">DATE(YEAR(DZ$14),MONTH(DZ$14),DAY(DZ$14)+1)</f>
        <v>43072</v>
      </c>
      <c r="EB14" s="49">
        <f>DU14</f>
        <v>43066</v>
      </c>
      <c r="EC14" s="50">
        <f>DATE(YEAR(EB$14),MONTH(EB$14),DAY(EB$14)+1)</f>
        <v>43067</v>
      </c>
      <c r="ED14" s="50">
        <f t="shared" ref="ED14" si="37">DATE(YEAR(EC$14),MONTH(EC$14),DAY(EC$14)+1)</f>
        <v>43068</v>
      </c>
      <c r="EE14" s="50">
        <f t="shared" ref="EE14" si="38">DATE(YEAR(ED$14),MONTH(ED$14),DAY(ED$14)+1)</f>
        <v>43069</v>
      </c>
      <c r="EF14" s="50">
        <f t="shared" ref="EF14" si="39">DATE(YEAR(EE$14),MONTH(EE$14),DAY(EE$14)+1)</f>
        <v>43070</v>
      </c>
      <c r="EG14" s="50">
        <f t="shared" ref="EG14" si="40">DATE(YEAR(EF$14),MONTH(EF$14),DAY(EF$14)+1)</f>
        <v>43071</v>
      </c>
      <c r="EH14" s="48">
        <f t="shared" ref="EH14" si="41">DATE(YEAR(EG$14),MONTH(EG$14),DAY(EG$14)+1)</f>
        <v>43072</v>
      </c>
      <c r="EI14" s="49">
        <f>EB14</f>
        <v>43066</v>
      </c>
      <c r="EJ14" s="50">
        <f>DATE(YEAR(EI$14),MONTH(EI$14),DAY(EI$14)+1)</f>
        <v>43067</v>
      </c>
      <c r="EK14" s="50">
        <f t="shared" ref="EK14" si="42">DATE(YEAR(EJ$14),MONTH(EJ$14),DAY(EJ$14)+1)</f>
        <v>43068</v>
      </c>
      <c r="EL14" s="50">
        <f t="shared" ref="EL14" si="43">DATE(YEAR(EK$14),MONTH(EK$14),DAY(EK$14)+1)</f>
        <v>43069</v>
      </c>
      <c r="EM14" s="50">
        <f t="shared" ref="EM14" si="44">DATE(YEAR(EL$14),MONTH(EL$14),DAY(EL$14)+1)</f>
        <v>43070</v>
      </c>
      <c r="EN14" s="50">
        <f t="shared" ref="EN14" si="45">DATE(YEAR(EM$14),MONTH(EM$14),DAY(EM$14)+1)</f>
        <v>43071</v>
      </c>
      <c r="EO14" s="48">
        <f t="shared" ref="EO14" si="46">DATE(YEAR(EN$14),MONTH(EN$14),DAY(EN$14)+1)</f>
        <v>43072</v>
      </c>
      <c r="EP14" s="147"/>
      <c r="EQ14" s="49">
        <f>EI14</f>
        <v>43066</v>
      </c>
      <c r="ER14" s="50">
        <f>DATE(YEAR(EQ$14),MONTH(EQ$14),DAY(EQ$14)+1)</f>
        <v>43067</v>
      </c>
      <c r="ES14" s="50">
        <f t="shared" ref="ES14" si="47">DATE(YEAR(ER$14),MONTH(ER$14),DAY(ER$14)+1)</f>
        <v>43068</v>
      </c>
      <c r="ET14" s="50">
        <f t="shared" ref="ET14" si="48">DATE(YEAR(ES$14),MONTH(ES$14),DAY(ES$14)+1)</f>
        <v>43069</v>
      </c>
      <c r="EU14" s="50">
        <f t="shared" ref="EU14" si="49">DATE(YEAR(ET$14),MONTH(ET$14),DAY(ET$14)+1)</f>
        <v>43070</v>
      </c>
      <c r="EV14" s="50">
        <f t="shared" ref="EV14" si="50">DATE(YEAR(EU$14),MONTH(EU$14),DAY(EU$14)+1)</f>
        <v>43071</v>
      </c>
      <c r="EW14" s="48">
        <f t="shared" ref="EW14" si="51">DATE(YEAR(EV$14),MONTH(EV$14),DAY(EV$14)+1)</f>
        <v>43072</v>
      </c>
      <c r="EX14" s="147"/>
      <c r="EY14" s="49">
        <f>EQ14</f>
        <v>43066</v>
      </c>
      <c r="EZ14" s="50">
        <f>DATE(YEAR(EY$14),MONTH(EY$14),DAY(EY$14)+1)</f>
        <v>43067</v>
      </c>
      <c r="FA14" s="50">
        <f t="shared" ref="FA14" si="52">DATE(YEAR(EZ$14),MONTH(EZ$14),DAY(EZ$14)+1)</f>
        <v>43068</v>
      </c>
      <c r="FB14" s="50">
        <f t="shared" ref="FB14" si="53">DATE(YEAR(FA$14),MONTH(FA$14),DAY(FA$14)+1)</f>
        <v>43069</v>
      </c>
      <c r="FC14" s="50">
        <f t="shared" ref="FC14" si="54">DATE(YEAR(FB$14),MONTH(FB$14),DAY(FB$14)+1)</f>
        <v>43070</v>
      </c>
      <c r="FD14" s="50">
        <f t="shared" ref="FD14" si="55">DATE(YEAR(FC$14),MONTH(FC$14),DAY(FC$14)+1)</f>
        <v>43071</v>
      </c>
      <c r="FE14" s="48">
        <f t="shared" ref="FE14" si="56">DATE(YEAR(FD$14),MONTH(FD$14),DAY(FD$14)+1)</f>
        <v>43072</v>
      </c>
      <c r="FF14" s="49">
        <f>EY14</f>
        <v>43066</v>
      </c>
      <c r="FG14" s="50">
        <f>DATE(YEAR(FF$14),MONTH(FF$14),DAY(FF$14)+1)</f>
        <v>43067</v>
      </c>
      <c r="FH14" s="50">
        <f t="shared" ref="FH14" si="57">DATE(YEAR(FG$14),MONTH(FG$14),DAY(FG$14)+1)</f>
        <v>43068</v>
      </c>
      <c r="FI14" s="50">
        <f t="shared" ref="FI14" si="58">DATE(YEAR(FH$14),MONTH(FH$14),DAY(FH$14)+1)</f>
        <v>43069</v>
      </c>
      <c r="FJ14" s="50">
        <f t="shared" ref="FJ14" si="59">DATE(YEAR(FI$14),MONTH(FI$14),DAY(FI$14)+1)</f>
        <v>43070</v>
      </c>
      <c r="FK14" s="50">
        <f t="shared" ref="FK14" si="60">DATE(YEAR(FJ$14),MONTH(FJ$14),DAY(FJ$14)+1)</f>
        <v>43071</v>
      </c>
      <c r="FL14" s="48">
        <f t="shared" ref="FL14" si="61">DATE(YEAR(FK$14),MONTH(FK$14),DAY(FK$14)+1)</f>
        <v>43072</v>
      </c>
      <c r="FM14" s="49">
        <f>FF14</f>
        <v>43066</v>
      </c>
      <c r="FN14" s="50">
        <f>DATE(YEAR(FM$14),MONTH(FM$14),DAY(FM$14)+1)</f>
        <v>43067</v>
      </c>
      <c r="FO14" s="50">
        <f t="shared" ref="FO14" si="62">DATE(YEAR(FN$14),MONTH(FN$14),DAY(FN$14)+1)</f>
        <v>43068</v>
      </c>
      <c r="FP14" s="50">
        <f t="shared" ref="FP14" si="63">DATE(YEAR(FO$14),MONTH(FO$14),DAY(FO$14)+1)</f>
        <v>43069</v>
      </c>
      <c r="FQ14" s="50">
        <f t="shared" ref="FQ14" si="64">DATE(YEAR(FP$14),MONTH(FP$14),DAY(FP$14)+1)</f>
        <v>43070</v>
      </c>
      <c r="FR14" s="50">
        <f t="shared" ref="FR14" si="65">DATE(YEAR(FQ$14),MONTH(FQ$14),DAY(FQ$14)+1)</f>
        <v>43071</v>
      </c>
      <c r="FS14" s="48">
        <f t="shared" ref="FS14" si="66">DATE(YEAR(FR$14),MONTH(FR$14),DAY(FR$14)+1)</f>
        <v>43072</v>
      </c>
      <c r="FT14" s="49">
        <f>FM14</f>
        <v>43066</v>
      </c>
      <c r="FU14" s="50">
        <f>DATE(YEAR(FT$14),MONTH(FT$14),DAY(FT$14)+1)</f>
        <v>43067</v>
      </c>
      <c r="FV14" s="50">
        <f t="shared" ref="FV14" si="67">DATE(YEAR(FU$14),MONTH(FU$14),DAY(FU$14)+1)</f>
        <v>43068</v>
      </c>
      <c r="FW14" s="50">
        <f t="shared" ref="FW14" si="68">DATE(YEAR(FV$14),MONTH(FV$14),DAY(FV$14)+1)</f>
        <v>43069</v>
      </c>
      <c r="FX14" s="50">
        <f t="shared" ref="FX14" si="69">DATE(YEAR(FW$14),MONTH(FW$14),DAY(FW$14)+1)</f>
        <v>43070</v>
      </c>
      <c r="FY14" s="50">
        <f t="shared" ref="FY14" si="70">DATE(YEAR(FX$14),MONTH(FX$14),DAY(FX$14)+1)</f>
        <v>43071</v>
      </c>
      <c r="FZ14" s="48">
        <f t="shared" ref="FZ14" si="71">DATE(YEAR(FY$14),MONTH(FY$14),DAY(FY$14)+1)</f>
        <v>43072</v>
      </c>
      <c r="GA14" s="109"/>
    </row>
    <row r="15" spans="1:183" ht="13.5" thickBot="1" x14ac:dyDescent="0.25">
      <c r="A15" s="11"/>
      <c r="B15" s="12" t="s">
        <v>2</v>
      </c>
      <c r="C15" s="13" t="s">
        <v>67</v>
      </c>
      <c r="D15" s="88" t="s">
        <v>1</v>
      </c>
      <c r="E15" s="14"/>
      <c r="F15" s="112">
        <f t="shared" ref="F15:L15" si="72">SUM(F$17:F$56)</f>
        <v>4337</v>
      </c>
      <c r="G15" s="113">
        <f t="shared" si="72"/>
        <v>3905</v>
      </c>
      <c r="H15" s="113">
        <f t="shared" si="72"/>
        <v>3873</v>
      </c>
      <c r="I15" s="113">
        <f t="shared" si="72"/>
        <v>3748</v>
      </c>
      <c r="J15" s="113">
        <f t="shared" si="72"/>
        <v>3380</v>
      </c>
      <c r="K15" s="113">
        <f t="shared" si="72"/>
        <v>5111</v>
      </c>
      <c r="L15" s="114">
        <f t="shared" si="72"/>
        <v>5479</v>
      </c>
      <c r="M15" s="115"/>
      <c r="N15" s="112">
        <f t="shared" ref="N15:T15" si="73">SUM(N$17:N$56)</f>
        <v>2707</v>
      </c>
      <c r="O15" s="113">
        <f t="shared" si="73"/>
        <v>2408</v>
      </c>
      <c r="P15" s="113">
        <f t="shared" si="73"/>
        <v>2451</v>
      </c>
      <c r="Q15" s="113">
        <f t="shared" si="73"/>
        <v>2325</v>
      </c>
      <c r="R15" s="113">
        <f t="shared" si="73"/>
        <v>2119</v>
      </c>
      <c r="S15" s="113">
        <f t="shared" si="73"/>
        <v>3055</v>
      </c>
      <c r="T15" s="114">
        <f t="shared" si="73"/>
        <v>3323</v>
      </c>
      <c r="U15" s="115"/>
      <c r="V15" s="112">
        <f t="shared" ref="V15:BD15" si="74">SUM(V$17:V$56)</f>
        <v>14950</v>
      </c>
      <c r="W15" s="113">
        <f t="shared" si="74"/>
        <v>14247</v>
      </c>
      <c r="X15" s="113">
        <f t="shared" si="74"/>
        <v>13881</v>
      </c>
      <c r="Y15" s="113">
        <f t="shared" si="74"/>
        <v>13154</v>
      </c>
      <c r="Z15" s="113">
        <f t="shared" si="74"/>
        <v>13597</v>
      </c>
      <c r="AA15" s="113">
        <f t="shared" si="74"/>
        <v>31503</v>
      </c>
      <c r="AB15" s="116">
        <f t="shared" si="74"/>
        <v>28096</v>
      </c>
      <c r="AC15" s="112">
        <f t="shared" si="74"/>
        <v>10638</v>
      </c>
      <c r="AD15" s="113">
        <f t="shared" si="74"/>
        <v>10254</v>
      </c>
      <c r="AE15" s="113">
        <f t="shared" si="74"/>
        <v>9946</v>
      </c>
      <c r="AF15" s="113">
        <f t="shared" si="74"/>
        <v>9405</v>
      </c>
      <c r="AG15" s="113">
        <f t="shared" si="74"/>
        <v>9563</v>
      </c>
      <c r="AH15" s="113">
        <f t="shared" si="74"/>
        <v>22760</v>
      </c>
      <c r="AI15" s="116">
        <f t="shared" si="74"/>
        <v>20500</v>
      </c>
      <c r="AJ15" s="112">
        <f t="shared" si="74"/>
        <v>2859</v>
      </c>
      <c r="AK15" s="113">
        <f t="shared" si="74"/>
        <v>2843</v>
      </c>
      <c r="AL15" s="113">
        <f t="shared" si="74"/>
        <v>2773</v>
      </c>
      <c r="AM15" s="113">
        <f t="shared" si="74"/>
        <v>2633</v>
      </c>
      <c r="AN15" s="113">
        <f t="shared" si="74"/>
        <v>2651</v>
      </c>
      <c r="AO15" s="113">
        <f t="shared" si="74"/>
        <v>6647</v>
      </c>
      <c r="AP15" s="116">
        <f t="shared" si="74"/>
        <v>5962</v>
      </c>
      <c r="AQ15" s="112">
        <f t="shared" si="74"/>
        <v>1387</v>
      </c>
      <c r="AR15" s="113">
        <f t="shared" si="74"/>
        <v>1073</v>
      </c>
      <c r="AS15" s="113">
        <f t="shared" si="74"/>
        <v>1093</v>
      </c>
      <c r="AT15" s="113">
        <f t="shared" si="74"/>
        <v>1054</v>
      </c>
      <c r="AU15" s="113">
        <f t="shared" si="74"/>
        <v>1310</v>
      </c>
      <c r="AV15" s="113">
        <f t="shared" si="74"/>
        <v>1940</v>
      </c>
      <c r="AW15" s="116">
        <f t="shared" si="74"/>
        <v>1505</v>
      </c>
      <c r="AX15" s="112">
        <f t="shared" si="74"/>
        <v>66</v>
      </c>
      <c r="AY15" s="113">
        <f t="shared" si="74"/>
        <v>77</v>
      </c>
      <c r="AZ15" s="113">
        <f t="shared" si="74"/>
        <v>69</v>
      </c>
      <c r="BA15" s="113">
        <f t="shared" si="74"/>
        <v>62</v>
      </c>
      <c r="BB15" s="113">
        <f t="shared" si="74"/>
        <v>73</v>
      </c>
      <c r="BC15" s="113">
        <f t="shared" si="74"/>
        <v>156</v>
      </c>
      <c r="BD15" s="116">
        <f t="shared" si="74"/>
        <v>129</v>
      </c>
      <c r="BE15" s="117"/>
      <c r="BF15" s="112">
        <f t="shared" ref="BF15:BL15" si="75">SUM(BF$17:BF$56)</f>
        <v>1010</v>
      </c>
      <c r="BG15" s="113">
        <f t="shared" si="75"/>
        <v>912</v>
      </c>
      <c r="BH15" s="113">
        <f t="shared" si="75"/>
        <v>990</v>
      </c>
      <c r="BI15" s="113">
        <f t="shared" si="75"/>
        <v>934</v>
      </c>
      <c r="BJ15" s="113">
        <f t="shared" si="75"/>
        <v>997</v>
      </c>
      <c r="BK15" s="113">
        <f t="shared" si="75"/>
        <v>2618</v>
      </c>
      <c r="BL15" s="116">
        <f t="shared" si="75"/>
        <v>2403</v>
      </c>
      <c r="BM15" s="117"/>
      <c r="BN15" s="112">
        <f t="shared" ref="BN15:CO15" si="76">SUM(BN$17:BN$56)</f>
        <v>4074</v>
      </c>
      <c r="BO15" s="113">
        <f t="shared" si="76"/>
        <v>3742</v>
      </c>
      <c r="BP15" s="113">
        <f t="shared" si="76"/>
        <v>3780</v>
      </c>
      <c r="BQ15" s="113">
        <f t="shared" si="76"/>
        <v>3810</v>
      </c>
      <c r="BR15" s="113">
        <f t="shared" si="76"/>
        <v>3833</v>
      </c>
      <c r="BS15" s="113">
        <f t="shared" si="76"/>
        <v>5695</v>
      </c>
      <c r="BT15" s="116">
        <f t="shared" si="76"/>
        <v>5197</v>
      </c>
      <c r="BU15" s="112">
        <f t="shared" si="76"/>
        <v>562</v>
      </c>
      <c r="BV15" s="113">
        <f t="shared" si="76"/>
        <v>495</v>
      </c>
      <c r="BW15" s="113">
        <f t="shared" si="76"/>
        <v>520</v>
      </c>
      <c r="BX15" s="113">
        <f t="shared" si="76"/>
        <v>481</v>
      </c>
      <c r="BY15" s="113">
        <f t="shared" si="76"/>
        <v>501</v>
      </c>
      <c r="BZ15" s="113">
        <f t="shared" si="76"/>
        <v>612</v>
      </c>
      <c r="CA15" s="116">
        <f t="shared" si="76"/>
        <v>610</v>
      </c>
      <c r="CB15" s="112">
        <f t="shared" si="76"/>
        <v>1448</v>
      </c>
      <c r="CC15" s="113">
        <f t="shared" si="76"/>
        <v>1372</v>
      </c>
      <c r="CD15" s="113">
        <f t="shared" si="76"/>
        <v>1338</v>
      </c>
      <c r="CE15" s="113">
        <f t="shared" si="76"/>
        <v>1386</v>
      </c>
      <c r="CF15" s="113">
        <f t="shared" si="76"/>
        <v>1336</v>
      </c>
      <c r="CG15" s="113">
        <f t="shared" si="76"/>
        <v>2052</v>
      </c>
      <c r="CH15" s="116">
        <f t="shared" si="76"/>
        <v>1927</v>
      </c>
      <c r="CI15" s="112">
        <f t="shared" si="76"/>
        <v>2064</v>
      </c>
      <c r="CJ15" s="113">
        <f t="shared" si="76"/>
        <v>1875</v>
      </c>
      <c r="CK15" s="113">
        <f t="shared" si="76"/>
        <v>1922</v>
      </c>
      <c r="CL15" s="113">
        <f t="shared" si="76"/>
        <v>1943</v>
      </c>
      <c r="CM15" s="113">
        <f t="shared" si="76"/>
        <v>1996</v>
      </c>
      <c r="CN15" s="113">
        <f t="shared" si="76"/>
        <v>3031</v>
      </c>
      <c r="CO15" s="114">
        <f t="shared" si="76"/>
        <v>2660</v>
      </c>
      <c r="CP15" s="111"/>
      <c r="CQ15" s="112">
        <f t="shared" ref="CQ15:CW15" si="77">SUM(CQ$17:CQ$56)</f>
        <v>3969</v>
      </c>
      <c r="CR15" s="113">
        <f t="shared" si="77"/>
        <v>3786</v>
      </c>
      <c r="CS15" s="113">
        <f t="shared" si="77"/>
        <v>3628</v>
      </c>
      <c r="CT15" s="113">
        <f t="shared" si="77"/>
        <v>3622</v>
      </c>
      <c r="CU15" s="113">
        <f t="shared" si="77"/>
        <v>3528</v>
      </c>
      <c r="CV15" s="113">
        <f t="shared" si="77"/>
        <v>5721</v>
      </c>
      <c r="CW15" s="114">
        <f t="shared" si="77"/>
        <v>6052</v>
      </c>
      <c r="CX15" s="115"/>
      <c r="CY15" s="112">
        <f t="shared" ref="CY15:DE15" si="78">SUM(CY$17:CY$56)</f>
        <v>2654</v>
      </c>
      <c r="CZ15" s="113">
        <f t="shared" si="78"/>
        <v>2189</v>
      </c>
      <c r="DA15" s="113">
        <f t="shared" si="78"/>
        <v>2280</v>
      </c>
      <c r="DB15" s="113">
        <f t="shared" si="78"/>
        <v>2147</v>
      </c>
      <c r="DC15" s="113">
        <f t="shared" si="78"/>
        <v>2176</v>
      </c>
      <c r="DD15" s="113">
        <f t="shared" si="78"/>
        <v>3267</v>
      </c>
      <c r="DE15" s="114">
        <f t="shared" si="78"/>
        <v>3306</v>
      </c>
      <c r="DF15" s="115"/>
      <c r="DG15" s="112">
        <f t="shared" ref="DG15:EO15" si="79">SUM(DG$17:DG$56)</f>
        <v>15178</v>
      </c>
      <c r="DH15" s="113">
        <f t="shared" si="79"/>
        <v>13730</v>
      </c>
      <c r="DI15" s="113">
        <f t="shared" si="79"/>
        <v>13495</v>
      </c>
      <c r="DJ15" s="113">
        <f t="shared" si="79"/>
        <v>13086</v>
      </c>
      <c r="DK15" s="113">
        <f t="shared" si="79"/>
        <v>13782</v>
      </c>
      <c r="DL15" s="113">
        <f t="shared" si="79"/>
        <v>33150</v>
      </c>
      <c r="DM15" s="116">
        <f t="shared" si="79"/>
        <v>29570</v>
      </c>
      <c r="DN15" s="112">
        <f t="shared" si="79"/>
        <v>10452</v>
      </c>
      <c r="DO15" s="113">
        <f t="shared" si="79"/>
        <v>9511</v>
      </c>
      <c r="DP15" s="113">
        <f t="shared" si="79"/>
        <v>9399</v>
      </c>
      <c r="DQ15" s="113">
        <f t="shared" si="79"/>
        <v>9008</v>
      </c>
      <c r="DR15" s="113">
        <f t="shared" si="79"/>
        <v>9294</v>
      </c>
      <c r="DS15" s="113">
        <f t="shared" si="79"/>
        <v>23556</v>
      </c>
      <c r="DT15" s="116">
        <f t="shared" si="79"/>
        <v>21424</v>
      </c>
      <c r="DU15" s="112">
        <f t="shared" si="79"/>
        <v>2918</v>
      </c>
      <c r="DV15" s="113">
        <f t="shared" si="79"/>
        <v>2719</v>
      </c>
      <c r="DW15" s="113">
        <f t="shared" si="79"/>
        <v>2628</v>
      </c>
      <c r="DX15" s="113">
        <f t="shared" si="79"/>
        <v>2662</v>
      </c>
      <c r="DY15" s="113">
        <f t="shared" si="79"/>
        <v>2758</v>
      </c>
      <c r="DZ15" s="113">
        <f t="shared" si="79"/>
        <v>6875</v>
      </c>
      <c r="EA15" s="116">
        <f t="shared" si="79"/>
        <v>6384</v>
      </c>
      <c r="EB15" s="112">
        <f t="shared" si="79"/>
        <v>1693</v>
      </c>
      <c r="EC15" s="113">
        <f t="shared" si="79"/>
        <v>1416</v>
      </c>
      <c r="ED15" s="113">
        <f t="shared" si="79"/>
        <v>1385</v>
      </c>
      <c r="EE15" s="113">
        <f t="shared" si="79"/>
        <v>1320</v>
      </c>
      <c r="EF15" s="113">
        <f t="shared" si="79"/>
        <v>1642</v>
      </c>
      <c r="EG15" s="113">
        <f t="shared" si="79"/>
        <v>2281</v>
      </c>
      <c r="EH15" s="116">
        <f t="shared" si="79"/>
        <v>1646</v>
      </c>
      <c r="EI15" s="112">
        <f t="shared" si="79"/>
        <v>115</v>
      </c>
      <c r="EJ15" s="113">
        <f t="shared" si="79"/>
        <v>84</v>
      </c>
      <c r="EK15" s="113">
        <f t="shared" si="79"/>
        <v>83</v>
      </c>
      <c r="EL15" s="113">
        <f t="shared" si="79"/>
        <v>96</v>
      </c>
      <c r="EM15" s="113">
        <f t="shared" si="79"/>
        <v>88</v>
      </c>
      <c r="EN15" s="113">
        <f t="shared" si="79"/>
        <v>351</v>
      </c>
      <c r="EO15" s="116">
        <f t="shared" si="79"/>
        <v>203</v>
      </c>
      <c r="EP15" s="117"/>
      <c r="EQ15" s="112">
        <f t="shared" ref="EQ15:EW15" si="80">SUM(EQ$17:EQ$56)</f>
        <v>1023</v>
      </c>
      <c r="ER15" s="113">
        <f t="shared" si="80"/>
        <v>871</v>
      </c>
      <c r="ES15" s="113">
        <f t="shared" si="80"/>
        <v>899</v>
      </c>
      <c r="ET15" s="113">
        <f t="shared" si="80"/>
        <v>931</v>
      </c>
      <c r="EU15" s="113">
        <f t="shared" si="80"/>
        <v>1061</v>
      </c>
      <c r="EV15" s="113">
        <f t="shared" si="80"/>
        <v>3042</v>
      </c>
      <c r="EW15" s="116">
        <f t="shared" si="80"/>
        <v>2788</v>
      </c>
      <c r="EX15" s="117"/>
      <c r="EY15" s="112">
        <f t="shared" ref="EY15:FZ15" si="81">SUM(EY$17:EY$56)</f>
        <v>4061</v>
      </c>
      <c r="EZ15" s="113">
        <f t="shared" si="81"/>
        <v>3882</v>
      </c>
      <c r="FA15" s="113">
        <f t="shared" si="81"/>
        <v>3967</v>
      </c>
      <c r="FB15" s="113">
        <f t="shared" si="81"/>
        <v>3846</v>
      </c>
      <c r="FC15" s="113">
        <f t="shared" si="81"/>
        <v>4022</v>
      </c>
      <c r="FD15" s="113">
        <f t="shared" si="81"/>
        <v>6247</v>
      </c>
      <c r="FE15" s="116">
        <f t="shared" si="81"/>
        <v>5811</v>
      </c>
      <c r="FF15" s="112">
        <f t="shared" si="81"/>
        <v>492</v>
      </c>
      <c r="FG15" s="113">
        <f t="shared" si="81"/>
        <v>418</v>
      </c>
      <c r="FH15" s="113">
        <f t="shared" si="81"/>
        <v>443</v>
      </c>
      <c r="FI15" s="113">
        <f t="shared" si="81"/>
        <v>424</v>
      </c>
      <c r="FJ15" s="113">
        <f t="shared" si="81"/>
        <v>474</v>
      </c>
      <c r="FK15" s="113">
        <f t="shared" si="81"/>
        <v>567</v>
      </c>
      <c r="FL15" s="116">
        <f t="shared" si="81"/>
        <v>531</v>
      </c>
      <c r="FM15" s="112">
        <f t="shared" si="81"/>
        <v>1399</v>
      </c>
      <c r="FN15" s="113">
        <f t="shared" si="81"/>
        <v>1360</v>
      </c>
      <c r="FO15" s="113">
        <f t="shared" si="81"/>
        <v>1398</v>
      </c>
      <c r="FP15" s="113">
        <f t="shared" si="81"/>
        <v>1400</v>
      </c>
      <c r="FQ15" s="113">
        <f t="shared" si="81"/>
        <v>1339</v>
      </c>
      <c r="FR15" s="113">
        <f t="shared" si="81"/>
        <v>2108</v>
      </c>
      <c r="FS15" s="116">
        <f t="shared" si="81"/>
        <v>1980</v>
      </c>
      <c r="FT15" s="112">
        <f t="shared" si="81"/>
        <v>2170</v>
      </c>
      <c r="FU15" s="113">
        <f t="shared" si="81"/>
        <v>2104</v>
      </c>
      <c r="FV15" s="113">
        <f t="shared" si="81"/>
        <v>2126</v>
      </c>
      <c r="FW15" s="113">
        <f t="shared" si="81"/>
        <v>2022</v>
      </c>
      <c r="FX15" s="113">
        <f t="shared" si="81"/>
        <v>2209</v>
      </c>
      <c r="FY15" s="113">
        <f t="shared" si="81"/>
        <v>3563</v>
      </c>
      <c r="FZ15" s="114">
        <f t="shared" si="81"/>
        <v>3309</v>
      </c>
      <c r="GA15" s="111"/>
    </row>
    <row r="16" spans="1:183" s="11" customFormat="1" ht="13.5" thickBot="1" x14ac:dyDescent="0.25">
      <c r="B16" s="52"/>
      <c r="C16" s="14"/>
      <c r="D16" s="89"/>
      <c r="E16" s="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0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0"/>
    </row>
    <row r="17" spans="2:183" x14ac:dyDescent="0.2">
      <c r="B17" s="15" t="s">
        <v>3</v>
      </c>
      <c r="C17" s="16" t="s">
        <v>39</v>
      </c>
      <c r="D17" s="90" t="s">
        <v>81</v>
      </c>
      <c r="E17" s="107"/>
      <c r="F17" s="118">
        <v>380</v>
      </c>
      <c r="G17" s="119">
        <v>358</v>
      </c>
      <c r="H17" s="119">
        <v>385</v>
      </c>
      <c r="I17" s="119">
        <v>322</v>
      </c>
      <c r="J17" s="119">
        <v>326</v>
      </c>
      <c r="K17" s="119">
        <v>448</v>
      </c>
      <c r="L17" s="120">
        <v>477</v>
      </c>
      <c r="M17" s="117"/>
      <c r="N17" s="118">
        <v>212</v>
      </c>
      <c r="O17" s="119">
        <v>175</v>
      </c>
      <c r="P17" s="119">
        <v>192</v>
      </c>
      <c r="Q17" s="119">
        <v>188</v>
      </c>
      <c r="R17" s="119">
        <v>167</v>
      </c>
      <c r="S17" s="119">
        <v>202</v>
      </c>
      <c r="T17" s="120">
        <v>255</v>
      </c>
      <c r="U17" s="117"/>
      <c r="V17" s="118">
        <v>1190</v>
      </c>
      <c r="W17" s="119">
        <v>1054</v>
      </c>
      <c r="X17" s="119">
        <v>1087</v>
      </c>
      <c r="Y17" s="119">
        <v>1000</v>
      </c>
      <c r="Z17" s="119">
        <v>982</v>
      </c>
      <c r="AA17" s="119">
        <v>2079</v>
      </c>
      <c r="AB17" s="120">
        <v>1804</v>
      </c>
      <c r="AC17" s="118">
        <v>884</v>
      </c>
      <c r="AD17" s="119">
        <v>780</v>
      </c>
      <c r="AE17" s="119">
        <v>796</v>
      </c>
      <c r="AF17" s="119">
        <v>748</v>
      </c>
      <c r="AG17" s="119">
        <v>698</v>
      </c>
      <c r="AH17" s="119">
        <v>1479</v>
      </c>
      <c r="AI17" s="120">
        <v>1343</v>
      </c>
      <c r="AJ17" s="118">
        <v>194</v>
      </c>
      <c r="AK17" s="119">
        <v>197</v>
      </c>
      <c r="AL17" s="119">
        <v>204</v>
      </c>
      <c r="AM17" s="119">
        <v>179</v>
      </c>
      <c r="AN17" s="119">
        <v>173</v>
      </c>
      <c r="AO17" s="119">
        <v>393</v>
      </c>
      <c r="AP17" s="120">
        <v>332</v>
      </c>
      <c r="AQ17" s="118">
        <v>107</v>
      </c>
      <c r="AR17" s="119">
        <v>74</v>
      </c>
      <c r="AS17" s="119">
        <v>84</v>
      </c>
      <c r="AT17" s="119">
        <v>71</v>
      </c>
      <c r="AU17" s="119">
        <v>108</v>
      </c>
      <c r="AV17" s="119">
        <v>202</v>
      </c>
      <c r="AW17" s="120">
        <v>122</v>
      </c>
      <c r="AX17" s="118">
        <v>5</v>
      </c>
      <c r="AY17" s="119">
        <v>3</v>
      </c>
      <c r="AZ17" s="119">
        <v>3</v>
      </c>
      <c r="BA17" s="119">
        <v>2</v>
      </c>
      <c r="BB17" s="119">
        <v>3</v>
      </c>
      <c r="BC17" s="119">
        <v>5</v>
      </c>
      <c r="BD17" s="120">
        <v>7</v>
      </c>
      <c r="BE17" s="117"/>
      <c r="BF17" s="118">
        <v>153</v>
      </c>
      <c r="BG17" s="119">
        <v>118</v>
      </c>
      <c r="BH17" s="119">
        <v>135</v>
      </c>
      <c r="BI17" s="119">
        <v>96</v>
      </c>
      <c r="BJ17" s="119">
        <v>111</v>
      </c>
      <c r="BK17" s="119">
        <v>353</v>
      </c>
      <c r="BL17" s="120">
        <v>309</v>
      </c>
      <c r="BM17" s="117"/>
      <c r="BN17" s="118">
        <v>274</v>
      </c>
      <c r="BO17" s="119">
        <v>233</v>
      </c>
      <c r="BP17" s="119">
        <v>215</v>
      </c>
      <c r="BQ17" s="119">
        <v>211</v>
      </c>
      <c r="BR17" s="119">
        <v>225</v>
      </c>
      <c r="BS17" s="119">
        <v>275</v>
      </c>
      <c r="BT17" s="120">
        <v>288</v>
      </c>
      <c r="BU17" s="118">
        <v>42</v>
      </c>
      <c r="BV17" s="119">
        <v>27</v>
      </c>
      <c r="BW17" s="119">
        <v>29</v>
      </c>
      <c r="BX17" s="119">
        <v>29</v>
      </c>
      <c r="BY17" s="119">
        <v>38</v>
      </c>
      <c r="BZ17" s="119">
        <v>43</v>
      </c>
      <c r="CA17" s="120">
        <v>54</v>
      </c>
      <c r="CB17" s="118">
        <v>91</v>
      </c>
      <c r="CC17" s="119">
        <v>96</v>
      </c>
      <c r="CD17" s="119">
        <v>82</v>
      </c>
      <c r="CE17" s="119">
        <v>88</v>
      </c>
      <c r="CF17" s="119">
        <v>96</v>
      </c>
      <c r="CG17" s="119">
        <v>112</v>
      </c>
      <c r="CH17" s="120">
        <v>120</v>
      </c>
      <c r="CI17" s="118">
        <v>141</v>
      </c>
      <c r="CJ17" s="119">
        <v>110</v>
      </c>
      <c r="CK17" s="119">
        <v>104</v>
      </c>
      <c r="CL17" s="119">
        <v>94</v>
      </c>
      <c r="CM17" s="119">
        <v>91</v>
      </c>
      <c r="CN17" s="119">
        <v>120</v>
      </c>
      <c r="CO17" s="121">
        <v>114</v>
      </c>
      <c r="CP17" s="111"/>
      <c r="CQ17" s="118">
        <v>373</v>
      </c>
      <c r="CR17" s="119">
        <v>344</v>
      </c>
      <c r="CS17" s="119">
        <v>320</v>
      </c>
      <c r="CT17" s="119">
        <v>318</v>
      </c>
      <c r="CU17" s="119">
        <v>312</v>
      </c>
      <c r="CV17" s="119">
        <v>506</v>
      </c>
      <c r="CW17" s="120">
        <v>503</v>
      </c>
      <c r="CX17" s="117"/>
      <c r="CY17" s="118">
        <v>209</v>
      </c>
      <c r="CZ17" s="119">
        <v>154</v>
      </c>
      <c r="DA17" s="119">
        <v>166</v>
      </c>
      <c r="DB17" s="119">
        <v>158</v>
      </c>
      <c r="DC17" s="119">
        <v>183</v>
      </c>
      <c r="DD17" s="119">
        <v>209</v>
      </c>
      <c r="DE17" s="120">
        <v>195</v>
      </c>
      <c r="DF17" s="117"/>
      <c r="DG17" s="118">
        <v>1095</v>
      </c>
      <c r="DH17" s="119">
        <v>951</v>
      </c>
      <c r="DI17" s="119">
        <v>935</v>
      </c>
      <c r="DJ17" s="119">
        <v>837</v>
      </c>
      <c r="DK17" s="119">
        <v>919</v>
      </c>
      <c r="DL17" s="119">
        <v>2095</v>
      </c>
      <c r="DM17" s="120">
        <v>1780</v>
      </c>
      <c r="DN17" s="118">
        <v>831</v>
      </c>
      <c r="DO17" s="119">
        <v>703</v>
      </c>
      <c r="DP17" s="119">
        <v>722</v>
      </c>
      <c r="DQ17" s="119">
        <v>620</v>
      </c>
      <c r="DR17" s="119">
        <v>641</v>
      </c>
      <c r="DS17" s="119">
        <v>1457</v>
      </c>
      <c r="DT17" s="120">
        <v>1275</v>
      </c>
      <c r="DU17" s="118">
        <v>171</v>
      </c>
      <c r="DV17" s="119">
        <v>176</v>
      </c>
      <c r="DW17" s="119">
        <v>148</v>
      </c>
      <c r="DX17" s="119">
        <v>152</v>
      </c>
      <c r="DY17" s="119">
        <v>170</v>
      </c>
      <c r="DZ17" s="119">
        <v>427</v>
      </c>
      <c r="EA17" s="120">
        <v>338</v>
      </c>
      <c r="EB17" s="118">
        <v>88</v>
      </c>
      <c r="EC17" s="119">
        <v>69</v>
      </c>
      <c r="ED17" s="119">
        <v>61</v>
      </c>
      <c r="EE17" s="119">
        <v>57</v>
      </c>
      <c r="EF17" s="119">
        <v>107</v>
      </c>
      <c r="EG17" s="119">
        <v>206</v>
      </c>
      <c r="EH17" s="120">
        <v>163</v>
      </c>
      <c r="EI17" s="118">
        <v>5</v>
      </c>
      <c r="EJ17" s="119">
        <v>3</v>
      </c>
      <c r="EK17" s="119">
        <v>4</v>
      </c>
      <c r="EL17" s="119">
        <v>8</v>
      </c>
      <c r="EM17" s="119">
        <v>1</v>
      </c>
      <c r="EN17" s="119">
        <v>5</v>
      </c>
      <c r="EO17" s="120">
        <v>4</v>
      </c>
      <c r="EP17" s="117"/>
      <c r="EQ17" s="118">
        <v>119</v>
      </c>
      <c r="ER17" s="119">
        <v>101</v>
      </c>
      <c r="ES17" s="119">
        <v>86</v>
      </c>
      <c r="ET17" s="119">
        <v>113</v>
      </c>
      <c r="EU17" s="119">
        <v>130</v>
      </c>
      <c r="EV17" s="119">
        <v>457</v>
      </c>
      <c r="EW17" s="120">
        <v>412</v>
      </c>
      <c r="EX17" s="117"/>
      <c r="EY17" s="118">
        <v>205</v>
      </c>
      <c r="EZ17" s="119">
        <v>194</v>
      </c>
      <c r="FA17" s="119">
        <v>200</v>
      </c>
      <c r="FB17" s="119">
        <v>204</v>
      </c>
      <c r="FC17" s="119">
        <v>223</v>
      </c>
      <c r="FD17" s="119">
        <v>303</v>
      </c>
      <c r="FE17" s="120">
        <v>261</v>
      </c>
      <c r="FF17" s="118">
        <v>47</v>
      </c>
      <c r="FG17" s="119">
        <v>29</v>
      </c>
      <c r="FH17" s="119">
        <v>37</v>
      </c>
      <c r="FI17" s="119">
        <v>26</v>
      </c>
      <c r="FJ17" s="119">
        <v>28</v>
      </c>
      <c r="FK17" s="119">
        <v>33</v>
      </c>
      <c r="FL17" s="120">
        <v>44</v>
      </c>
      <c r="FM17" s="118">
        <v>70</v>
      </c>
      <c r="FN17" s="119">
        <v>78</v>
      </c>
      <c r="FO17" s="119">
        <v>86</v>
      </c>
      <c r="FP17" s="119">
        <v>86</v>
      </c>
      <c r="FQ17" s="119">
        <v>108</v>
      </c>
      <c r="FR17" s="119">
        <v>125</v>
      </c>
      <c r="FS17" s="120">
        <v>87</v>
      </c>
      <c r="FT17" s="118">
        <v>88</v>
      </c>
      <c r="FU17" s="119">
        <v>87</v>
      </c>
      <c r="FV17" s="119">
        <v>77</v>
      </c>
      <c r="FW17" s="119">
        <v>92</v>
      </c>
      <c r="FX17" s="119">
        <v>87</v>
      </c>
      <c r="FY17" s="119">
        <v>145</v>
      </c>
      <c r="FZ17" s="121">
        <v>130</v>
      </c>
      <c r="GA17" s="111"/>
    </row>
    <row r="18" spans="2:183" x14ac:dyDescent="0.2">
      <c r="B18" s="17" t="s">
        <v>3</v>
      </c>
      <c r="C18" s="18" t="s">
        <v>79</v>
      </c>
      <c r="D18" s="91" t="s">
        <v>80</v>
      </c>
      <c r="E18" s="107"/>
      <c r="F18" s="122">
        <v>703</v>
      </c>
      <c r="G18" s="123">
        <v>582</v>
      </c>
      <c r="H18" s="123">
        <v>603</v>
      </c>
      <c r="I18" s="123">
        <v>570</v>
      </c>
      <c r="J18" s="123">
        <v>529</v>
      </c>
      <c r="K18" s="123">
        <v>791</v>
      </c>
      <c r="L18" s="124">
        <v>850</v>
      </c>
      <c r="M18" s="117"/>
      <c r="N18" s="122">
        <v>313</v>
      </c>
      <c r="O18" s="123">
        <v>301</v>
      </c>
      <c r="P18" s="123">
        <v>295</v>
      </c>
      <c r="Q18" s="123">
        <v>241</v>
      </c>
      <c r="R18" s="123">
        <v>252</v>
      </c>
      <c r="S18" s="123">
        <v>368</v>
      </c>
      <c r="T18" s="124">
        <v>449</v>
      </c>
      <c r="U18" s="117"/>
      <c r="V18" s="122">
        <v>1754</v>
      </c>
      <c r="W18" s="123">
        <v>1717</v>
      </c>
      <c r="X18" s="123">
        <v>1680</v>
      </c>
      <c r="Y18" s="123">
        <v>1622</v>
      </c>
      <c r="Z18" s="123">
        <v>1615</v>
      </c>
      <c r="AA18" s="123">
        <v>4231</v>
      </c>
      <c r="AB18" s="124">
        <v>3825</v>
      </c>
      <c r="AC18" s="122">
        <v>1307</v>
      </c>
      <c r="AD18" s="123">
        <v>1317</v>
      </c>
      <c r="AE18" s="123">
        <v>1260</v>
      </c>
      <c r="AF18" s="123">
        <v>1198</v>
      </c>
      <c r="AG18" s="123">
        <v>1218</v>
      </c>
      <c r="AH18" s="123">
        <v>3086</v>
      </c>
      <c r="AI18" s="124">
        <v>2840</v>
      </c>
      <c r="AJ18" s="122">
        <v>338</v>
      </c>
      <c r="AK18" s="123">
        <v>339</v>
      </c>
      <c r="AL18" s="123">
        <v>343</v>
      </c>
      <c r="AM18" s="123">
        <v>345</v>
      </c>
      <c r="AN18" s="123">
        <v>296</v>
      </c>
      <c r="AO18" s="123">
        <v>981</v>
      </c>
      <c r="AP18" s="124">
        <v>849</v>
      </c>
      <c r="AQ18" s="122">
        <v>102</v>
      </c>
      <c r="AR18" s="123">
        <v>46</v>
      </c>
      <c r="AS18" s="123">
        <v>72</v>
      </c>
      <c r="AT18" s="123">
        <v>71</v>
      </c>
      <c r="AU18" s="123">
        <v>84</v>
      </c>
      <c r="AV18" s="123">
        <v>140</v>
      </c>
      <c r="AW18" s="124">
        <v>110</v>
      </c>
      <c r="AX18" s="122">
        <v>7</v>
      </c>
      <c r="AY18" s="123">
        <v>15</v>
      </c>
      <c r="AZ18" s="123">
        <v>5</v>
      </c>
      <c r="BA18" s="123">
        <v>8</v>
      </c>
      <c r="BB18" s="123">
        <v>17</v>
      </c>
      <c r="BC18" s="123">
        <v>24</v>
      </c>
      <c r="BD18" s="124">
        <v>26</v>
      </c>
      <c r="BE18" s="117"/>
      <c r="BF18" s="122">
        <v>38</v>
      </c>
      <c r="BG18" s="123">
        <v>29</v>
      </c>
      <c r="BH18" s="123">
        <v>60</v>
      </c>
      <c r="BI18" s="123">
        <v>39</v>
      </c>
      <c r="BJ18" s="123">
        <v>63</v>
      </c>
      <c r="BK18" s="123">
        <v>175</v>
      </c>
      <c r="BL18" s="124">
        <v>152</v>
      </c>
      <c r="BM18" s="117"/>
      <c r="BN18" s="122">
        <v>609</v>
      </c>
      <c r="BO18" s="123">
        <v>554</v>
      </c>
      <c r="BP18" s="123">
        <v>624</v>
      </c>
      <c r="BQ18" s="123">
        <v>586</v>
      </c>
      <c r="BR18" s="123">
        <v>599</v>
      </c>
      <c r="BS18" s="123">
        <v>895</v>
      </c>
      <c r="BT18" s="124">
        <v>841</v>
      </c>
      <c r="BU18" s="122">
        <v>141</v>
      </c>
      <c r="BV18" s="123">
        <v>161</v>
      </c>
      <c r="BW18" s="123">
        <v>142</v>
      </c>
      <c r="BX18" s="123">
        <v>134</v>
      </c>
      <c r="BY18" s="123">
        <v>136</v>
      </c>
      <c r="BZ18" s="123">
        <v>187</v>
      </c>
      <c r="CA18" s="124">
        <v>157</v>
      </c>
      <c r="CB18" s="122">
        <v>123</v>
      </c>
      <c r="CC18" s="123">
        <v>102</v>
      </c>
      <c r="CD18" s="123">
        <v>134</v>
      </c>
      <c r="CE18" s="123">
        <v>143</v>
      </c>
      <c r="CF18" s="123">
        <v>115</v>
      </c>
      <c r="CG18" s="123">
        <v>164</v>
      </c>
      <c r="CH18" s="124">
        <v>181</v>
      </c>
      <c r="CI18" s="122">
        <v>345</v>
      </c>
      <c r="CJ18" s="123">
        <v>291</v>
      </c>
      <c r="CK18" s="123">
        <v>348</v>
      </c>
      <c r="CL18" s="123">
        <v>309</v>
      </c>
      <c r="CM18" s="123">
        <v>348</v>
      </c>
      <c r="CN18" s="123">
        <v>544</v>
      </c>
      <c r="CO18" s="125">
        <v>503</v>
      </c>
      <c r="CP18" s="111"/>
      <c r="CQ18" s="122">
        <v>575</v>
      </c>
      <c r="CR18" s="123">
        <v>542</v>
      </c>
      <c r="CS18" s="123">
        <v>512</v>
      </c>
      <c r="CT18" s="123">
        <v>577</v>
      </c>
      <c r="CU18" s="123">
        <v>551</v>
      </c>
      <c r="CV18" s="123">
        <v>851</v>
      </c>
      <c r="CW18" s="124">
        <v>926</v>
      </c>
      <c r="CX18" s="117"/>
      <c r="CY18" s="122">
        <v>321</v>
      </c>
      <c r="CZ18" s="123">
        <v>270</v>
      </c>
      <c r="DA18" s="123">
        <v>243</v>
      </c>
      <c r="DB18" s="123">
        <v>254</v>
      </c>
      <c r="DC18" s="123">
        <v>262</v>
      </c>
      <c r="DD18" s="123">
        <v>405</v>
      </c>
      <c r="DE18" s="124">
        <v>409</v>
      </c>
      <c r="DF18" s="117"/>
      <c r="DG18" s="122">
        <v>1797</v>
      </c>
      <c r="DH18" s="123">
        <v>1504</v>
      </c>
      <c r="DI18" s="123">
        <v>1550</v>
      </c>
      <c r="DJ18" s="123">
        <v>1592</v>
      </c>
      <c r="DK18" s="123">
        <v>1632</v>
      </c>
      <c r="DL18" s="123">
        <v>4330</v>
      </c>
      <c r="DM18" s="124">
        <v>3770</v>
      </c>
      <c r="DN18" s="122">
        <v>1324</v>
      </c>
      <c r="DO18" s="123">
        <v>1094</v>
      </c>
      <c r="DP18" s="123">
        <v>1168</v>
      </c>
      <c r="DQ18" s="123">
        <v>1182</v>
      </c>
      <c r="DR18" s="123">
        <v>1188</v>
      </c>
      <c r="DS18" s="123">
        <v>3292</v>
      </c>
      <c r="DT18" s="124">
        <v>2890</v>
      </c>
      <c r="DU18" s="122">
        <v>365</v>
      </c>
      <c r="DV18" s="123">
        <v>321</v>
      </c>
      <c r="DW18" s="123">
        <v>322</v>
      </c>
      <c r="DX18" s="123">
        <v>328</v>
      </c>
      <c r="DY18" s="123">
        <v>352</v>
      </c>
      <c r="DZ18" s="123">
        <v>865</v>
      </c>
      <c r="EA18" s="124">
        <v>763</v>
      </c>
      <c r="EB18" s="122">
        <v>95</v>
      </c>
      <c r="EC18" s="123">
        <v>75</v>
      </c>
      <c r="ED18" s="123">
        <v>50</v>
      </c>
      <c r="EE18" s="123">
        <v>69</v>
      </c>
      <c r="EF18" s="123">
        <v>85</v>
      </c>
      <c r="EG18" s="123">
        <v>156</v>
      </c>
      <c r="EH18" s="124">
        <v>103</v>
      </c>
      <c r="EI18" s="122">
        <v>13</v>
      </c>
      <c r="EJ18" s="123">
        <v>14</v>
      </c>
      <c r="EK18" s="123">
        <v>10</v>
      </c>
      <c r="EL18" s="123">
        <v>13</v>
      </c>
      <c r="EM18" s="123">
        <v>7</v>
      </c>
      <c r="EN18" s="123">
        <v>17</v>
      </c>
      <c r="EO18" s="124">
        <v>14</v>
      </c>
      <c r="EP18" s="117"/>
      <c r="EQ18" s="122">
        <v>37</v>
      </c>
      <c r="ER18" s="123">
        <v>31</v>
      </c>
      <c r="ES18" s="123">
        <v>43</v>
      </c>
      <c r="ET18" s="123">
        <v>61</v>
      </c>
      <c r="EU18" s="123">
        <v>37</v>
      </c>
      <c r="EV18" s="123">
        <v>175</v>
      </c>
      <c r="EW18" s="124">
        <v>133</v>
      </c>
      <c r="EX18" s="117"/>
      <c r="EY18" s="122">
        <v>551</v>
      </c>
      <c r="EZ18" s="123">
        <v>511</v>
      </c>
      <c r="FA18" s="123">
        <v>572</v>
      </c>
      <c r="FB18" s="123">
        <v>539</v>
      </c>
      <c r="FC18" s="123">
        <v>590</v>
      </c>
      <c r="FD18" s="123">
        <v>913</v>
      </c>
      <c r="FE18" s="124">
        <v>864</v>
      </c>
      <c r="FF18" s="122">
        <v>157</v>
      </c>
      <c r="FG18" s="123">
        <v>129</v>
      </c>
      <c r="FH18" s="123">
        <v>139</v>
      </c>
      <c r="FI18" s="123">
        <v>128</v>
      </c>
      <c r="FJ18" s="123">
        <v>146</v>
      </c>
      <c r="FK18" s="123">
        <v>171</v>
      </c>
      <c r="FL18" s="124">
        <v>158</v>
      </c>
      <c r="FM18" s="122">
        <v>111</v>
      </c>
      <c r="FN18" s="123">
        <v>116</v>
      </c>
      <c r="FO18" s="123">
        <v>138</v>
      </c>
      <c r="FP18" s="123">
        <v>124</v>
      </c>
      <c r="FQ18" s="123">
        <v>129</v>
      </c>
      <c r="FR18" s="123">
        <v>179</v>
      </c>
      <c r="FS18" s="124">
        <v>190</v>
      </c>
      <c r="FT18" s="122">
        <v>283</v>
      </c>
      <c r="FU18" s="123">
        <v>266</v>
      </c>
      <c r="FV18" s="123">
        <v>295</v>
      </c>
      <c r="FW18" s="123">
        <v>287</v>
      </c>
      <c r="FX18" s="123">
        <v>315</v>
      </c>
      <c r="FY18" s="123">
        <v>563</v>
      </c>
      <c r="FZ18" s="125">
        <v>516</v>
      </c>
      <c r="GA18" s="111"/>
    </row>
    <row r="19" spans="2:183" x14ac:dyDescent="0.2">
      <c r="B19" s="19" t="s">
        <v>3</v>
      </c>
      <c r="C19" s="20" t="s">
        <v>37</v>
      </c>
      <c r="D19" s="92" t="s">
        <v>134</v>
      </c>
      <c r="E19" s="107"/>
      <c r="F19" s="126" t="s">
        <v>155</v>
      </c>
      <c r="G19" s="127" t="s">
        <v>155</v>
      </c>
      <c r="H19" s="127" t="s">
        <v>155</v>
      </c>
      <c r="I19" s="127" t="s">
        <v>155</v>
      </c>
      <c r="J19" s="127" t="s">
        <v>155</v>
      </c>
      <c r="K19" s="127" t="s">
        <v>155</v>
      </c>
      <c r="L19" s="128" t="s">
        <v>155</v>
      </c>
      <c r="M19" s="117"/>
      <c r="N19" s="126" t="s">
        <v>155</v>
      </c>
      <c r="O19" s="127" t="s">
        <v>155</v>
      </c>
      <c r="P19" s="127" t="s">
        <v>155</v>
      </c>
      <c r="Q19" s="127" t="s">
        <v>155</v>
      </c>
      <c r="R19" s="127" t="s">
        <v>155</v>
      </c>
      <c r="S19" s="127" t="s">
        <v>155</v>
      </c>
      <c r="T19" s="128" t="s">
        <v>155</v>
      </c>
      <c r="U19" s="117"/>
      <c r="V19" s="126" t="s">
        <v>155</v>
      </c>
      <c r="W19" s="127" t="s">
        <v>155</v>
      </c>
      <c r="X19" s="127" t="s">
        <v>155</v>
      </c>
      <c r="Y19" s="127" t="s">
        <v>155</v>
      </c>
      <c r="Z19" s="127" t="s">
        <v>155</v>
      </c>
      <c r="AA19" s="127" t="s">
        <v>155</v>
      </c>
      <c r="AB19" s="128" t="s">
        <v>155</v>
      </c>
      <c r="AC19" s="126" t="s">
        <v>155</v>
      </c>
      <c r="AD19" s="127" t="s">
        <v>155</v>
      </c>
      <c r="AE19" s="127" t="s">
        <v>155</v>
      </c>
      <c r="AF19" s="127" t="s">
        <v>155</v>
      </c>
      <c r="AG19" s="127" t="s">
        <v>155</v>
      </c>
      <c r="AH19" s="127" t="s">
        <v>155</v>
      </c>
      <c r="AI19" s="128" t="s">
        <v>155</v>
      </c>
      <c r="AJ19" s="126" t="s">
        <v>155</v>
      </c>
      <c r="AK19" s="127" t="s">
        <v>155</v>
      </c>
      <c r="AL19" s="127" t="s">
        <v>155</v>
      </c>
      <c r="AM19" s="127" t="s">
        <v>155</v>
      </c>
      <c r="AN19" s="127" t="s">
        <v>155</v>
      </c>
      <c r="AO19" s="127" t="s">
        <v>155</v>
      </c>
      <c r="AP19" s="128" t="s">
        <v>155</v>
      </c>
      <c r="AQ19" s="126" t="s">
        <v>155</v>
      </c>
      <c r="AR19" s="127" t="s">
        <v>155</v>
      </c>
      <c r="AS19" s="127" t="s">
        <v>155</v>
      </c>
      <c r="AT19" s="127" t="s">
        <v>155</v>
      </c>
      <c r="AU19" s="127" t="s">
        <v>155</v>
      </c>
      <c r="AV19" s="127" t="s">
        <v>155</v>
      </c>
      <c r="AW19" s="128" t="s">
        <v>155</v>
      </c>
      <c r="AX19" s="126" t="s">
        <v>155</v>
      </c>
      <c r="AY19" s="127" t="s">
        <v>155</v>
      </c>
      <c r="AZ19" s="127" t="s">
        <v>155</v>
      </c>
      <c r="BA19" s="127" t="s">
        <v>155</v>
      </c>
      <c r="BB19" s="127" t="s">
        <v>155</v>
      </c>
      <c r="BC19" s="127" t="s">
        <v>155</v>
      </c>
      <c r="BD19" s="128" t="s">
        <v>155</v>
      </c>
      <c r="BE19" s="117"/>
      <c r="BF19" s="126" t="s">
        <v>155</v>
      </c>
      <c r="BG19" s="127" t="s">
        <v>155</v>
      </c>
      <c r="BH19" s="127" t="s">
        <v>155</v>
      </c>
      <c r="BI19" s="127" t="s">
        <v>155</v>
      </c>
      <c r="BJ19" s="127" t="s">
        <v>155</v>
      </c>
      <c r="BK19" s="127" t="s">
        <v>155</v>
      </c>
      <c r="BL19" s="128" t="s">
        <v>155</v>
      </c>
      <c r="BM19" s="117"/>
      <c r="BN19" s="126" t="s">
        <v>155</v>
      </c>
      <c r="BO19" s="127" t="s">
        <v>155</v>
      </c>
      <c r="BP19" s="127" t="s">
        <v>155</v>
      </c>
      <c r="BQ19" s="127" t="s">
        <v>155</v>
      </c>
      <c r="BR19" s="127" t="s">
        <v>155</v>
      </c>
      <c r="BS19" s="127" t="s">
        <v>155</v>
      </c>
      <c r="BT19" s="128" t="s">
        <v>155</v>
      </c>
      <c r="BU19" s="126" t="s">
        <v>155</v>
      </c>
      <c r="BV19" s="127" t="s">
        <v>155</v>
      </c>
      <c r="BW19" s="127" t="s">
        <v>155</v>
      </c>
      <c r="BX19" s="127" t="s">
        <v>155</v>
      </c>
      <c r="BY19" s="127" t="s">
        <v>155</v>
      </c>
      <c r="BZ19" s="127" t="s">
        <v>155</v>
      </c>
      <c r="CA19" s="128" t="s">
        <v>155</v>
      </c>
      <c r="CB19" s="126" t="s">
        <v>155</v>
      </c>
      <c r="CC19" s="127" t="s">
        <v>155</v>
      </c>
      <c r="CD19" s="127" t="s">
        <v>155</v>
      </c>
      <c r="CE19" s="127" t="s">
        <v>155</v>
      </c>
      <c r="CF19" s="127" t="s">
        <v>155</v>
      </c>
      <c r="CG19" s="127" t="s">
        <v>155</v>
      </c>
      <c r="CH19" s="128" t="s">
        <v>155</v>
      </c>
      <c r="CI19" s="126" t="s">
        <v>155</v>
      </c>
      <c r="CJ19" s="127" t="s">
        <v>155</v>
      </c>
      <c r="CK19" s="127" t="s">
        <v>155</v>
      </c>
      <c r="CL19" s="127" t="s">
        <v>155</v>
      </c>
      <c r="CM19" s="127" t="s">
        <v>155</v>
      </c>
      <c r="CN19" s="127" t="s">
        <v>155</v>
      </c>
      <c r="CO19" s="129" t="s">
        <v>155</v>
      </c>
      <c r="CP19" s="111"/>
      <c r="CQ19" s="126">
        <v>350</v>
      </c>
      <c r="CR19" s="127">
        <v>384</v>
      </c>
      <c r="CS19" s="127">
        <v>344</v>
      </c>
      <c r="CT19" s="127">
        <v>354</v>
      </c>
      <c r="CU19" s="127">
        <v>355</v>
      </c>
      <c r="CV19" s="127">
        <v>608</v>
      </c>
      <c r="CW19" s="128">
        <v>562</v>
      </c>
      <c r="CX19" s="117"/>
      <c r="CY19" s="126">
        <v>288</v>
      </c>
      <c r="CZ19" s="127">
        <v>217</v>
      </c>
      <c r="DA19" s="127">
        <v>271</v>
      </c>
      <c r="DB19" s="127">
        <v>221</v>
      </c>
      <c r="DC19" s="127">
        <v>246</v>
      </c>
      <c r="DD19" s="127">
        <v>402</v>
      </c>
      <c r="DE19" s="128">
        <v>398</v>
      </c>
      <c r="DF19" s="117"/>
      <c r="DG19" s="126">
        <v>1983</v>
      </c>
      <c r="DH19" s="127">
        <v>1796</v>
      </c>
      <c r="DI19" s="127">
        <v>1742</v>
      </c>
      <c r="DJ19" s="127">
        <v>1859</v>
      </c>
      <c r="DK19" s="127">
        <v>1838</v>
      </c>
      <c r="DL19" s="127">
        <v>4130</v>
      </c>
      <c r="DM19" s="128">
        <v>3617</v>
      </c>
      <c r="DN19" s="126">
        <v>1133</v>
      </c>
      <c r="DO19" s="127">
        <v>1021</v>
      </c>
      <c r="DP19" s="127">
        <v>984</v>
      </c>
      <c r="DQ19" s="127">
        <v>1055</v>
      </c>
      <c r="DR19" s="127">
        <v>978</v>
      </c>
      <c r="DS19" s="127">
        <v>2639</v>
      </c>
      <c r="DT19" s="128">
        <v>2451</v>
      </c>
      <c r="DU19" s="126">
        <v>305</v>
      </c>
      <c r="DV19" s="127">
        <v>296</v>
      </c>
      <c r="DW19" s="127">
        <v>279</v>
      </c>
      <c r="DX19" s="127">
        <v>362</v>
      </c>
      <c r="DY19" s="127">
        <v>328</v>
      </c>
      <c r="DZ19" s="127">
        <v>790</v>
      </c>
      <c r="EA19" s="128">
        <v>740</v>
      </c>
      <c r="EB19" s="126">
        <v>505</v>
      </c>
      <c r="EC19" s="127">
        <v>461</v>
      </c>
      <c r="ED19" s="127">
        <v>463</v>
      </c>
      <c r="EE19" s="127">
        <v>414</v>
      </c>
      <c r="EF19" s="127">
        <v>497</v>
      </c>
      <c r="EG19" s="127">
        <v>479</v>
      </c>
      <c r="EH19" s="128">
        <v>359</v>
      </c>
      <c r="EI19" s="126">
        <v>40</v>
      </c>
      <c r="EJ19" s="127">
        <v>18</v>
      </c>
      <c r="EK19" s="127">
        <v>16</v>
      </c>
      <c r="EL19" s="127">
        <v>28</v>
      </c>
      <c r="EM19" s="127">
        <v>35</v>
      </c>
      <c r="EN19" s="127">
        <v>222</v>
      </c>
      <c r="EO19" s="128">
        <v>67</v>
      </c>
      <c r="EP19" s="117"/>
      <c r="EQ19" s="126">
        <v>81</v>
      </c>
      <c r="ER19" s="127">
        <v>77</v>
      </c>
      <c r="ES19" s="127">
        <v>84</v>
      </c>
      <c r="ET19" s="127">
        <v>63</v>
      </c>
      <c r="EU19" s="127">
        <v>108</v>
      </c>
      <c r="EV19" s="127">
        <v>357</v>
      </c>
      <c r="EW19" s="128">
        <v>295</v>
      </c>
      <c r="EX19" s="117"/>
      <c r="EY19" s="126">
        <v>649</v>
      </c>
      <c r="EZ19" s="127">
        <v>735</v>
      </c>
      <c r="FA19" s="127">
        <v>681</v>
      </c>
      <c r="FB19" s="127">
        <v>570</v>
      </c>
      <c r="FC19" s="127">
        <v>653</v>
      </c>
      <c r="FD19" s="127">
        <v>884</v>
      </c>
      <c r="FE19" s="128">
        <v>792</v>
      </c>
      <c r="FF19" s="126">
        <v>0</v>
      </c>
      <c r="FG19" s="127">
        <v>3</v>
      </c>
      <c r="FH19" s="127">
        <v>2</v>
      </c>
      <c r="FI19" s="127">
        <v>2</v>
      </c>
      <c r="FJ19" s="127">
        <v>5</v>
      </c>
      <c r="FK19" s="127">
        <v>2</v>
      </c>
      <c r="FL19" s="128">
        <v>4</v>
      </c>
      <c r="FM19" s="126">
        <v>192</v>
      </c>
      <c r="FN19" s="127">
        <v>198</v>
      </c>
      <c r="FO19" s="127">
        <v>191</v>
      </c>
      <c r="FP19" s="127">
        <v>184</v>
      </c>
      <c r="FQ19" s="127">
        <v>178</v>
      </c>
      <c r="FR19" s="127">
        <v>236</v>
      </c>
      <c r="FS19" s="128">
        <v>230</v>
      </c>
      <c r="FT19" s="126">
        <v>457</v>
      </c>
      <c r="FU19" s="127">
        <v>534</v>
      </c>
      <c r="FV19" s="127">
        <v>488</v>
      </c>
      <c r="FW19" s="127">
        <v>384</v>
      </c>
      <c r="FX19" s="127">
        <v>470</v>
      </c>
      <c r="FY19" s="127">
        <v>646</v>
      </c>
      <c r="FZ19" s="129">
        <v>558</v>
      </c>
      <c r="GA19" s="111"/>
    </row>
    <row r="20" spans="2:183" x14ac:dyDescent="0.2">
      <c r="B20" s="17" t="s">
        <v>4</v>
      </c>
      <c r="C20" s="21" t="s">
        <v>23</v>
      </c>
      <c r="D20" s="93" t="s">
        <v>82</v>
      </c>
      <c r="E20" s="107"/>
      <c r="F20" s="130">
        <v>65</v>
      </c>
      <c r="G20" s="131">
        <v>30</v>
      </c>
      <c r="H20" s="131">
        <v>44</v>
      </c>
      <c r="I20" s="131">
        <v>68</v>
      </c>
      <c r="J20" s="131">
        <v>51</v>
      </c>
      <c r="K20" s="131">
        <v>66</v>
      </c>
      <c r="L20" s="132">
        <v>74</v>
      </c>
      <c r="M20" s="117"/>
      <c r="N20" s="130">
        <v>21</v>
      </c>
      <c r="O20" s="131">
        <v>23</v>
      </c>
      <c r="P20" s="131">
        <v>21</v>
      </c>
      <c r="Q20" s="131">
        <v>12</v>
      </c>
      <c r="R20" s="131">
        <v>26</v>
      </c>
      <c r="S20" s="131">
        <v>27</v>
      </c>
      <c r="T20" s="132">
        <v>32</v>
      </c>
      <c r="U20" s="117"/>
      <c r="V20" s="130">
        <v>194</v>
      </c>
      <c r="W20" s="131">
        <v>170</v>
      </c>
      <c r="X20" s="131">
        <v>186</v>
      </c>
      <c r="Y20" s="131">
        <v>167</v>
      </c>
      <c r="Z20" s="131">
        <v>176</v>
      </c>
      <c r="AA20" s="131">
        <v>417</v>
      </c>
      <c r="AB20" s="132">
        <v>369</v>
      </c>
      <c r="AC20" s="130">
        <v>131</v>
      </c>
      <c r="AD20" s="131">
        <v>118</v>
      </c>
      <c r="AE20" s="131">
        <v>128</v>
      </c>
      <c r="AF20" s="131">
        <v>114</v>
      </c>
      <c r="AG20" s="131">
        <v>112</v>
      </c>
      <c r="AH20" s="131">
        <v>300</v>
      </c>
      <c r="AI20" s="132">
        <v>288</v>
      </c>
      <c r="AJ20" s="130">
        <v>39</v>
      </c>
      <c r="AK20" s="131">
        <v>42</v>
      </c>
      <c r="AL20" s="131">
        <v>31</v>
      </c>
      <c r="AM20" s="131">
        <v>37</v>
      </c>
      <c r="AN20" s="131">
        <v>41</v>
      </c>
      <c r="AO20" s="131">
        <v>81</v>
      </c>
      <c r="AP20" s="132">
        <v>60</v>
      </c>
      <c r="AQ20" s="130">
        <v>24</v>
      </c>
      <c r="AR20" s="131">
        <v>10</v>
      </c>
      <c r="AS20" s="131">
        <v>26</v>
      </c>
      <c r="AT20" s="131">
        <v>14</v>
      </c>
      <c r="AU20" s="131">
        <v>22</v>
      </c>
      <c r="AV20" s="131">
        <v>35</v>
      </c>
      <c r="AW20" s="132">
        <v>21</v>
      </c>
      <c r="AX20" s="130">
        <v>0</v>
      </c>
      <c r="AY20" s="131">
        <v>0</v>
      </c>
      <c r="AZ20" s="131">
        <v>1</v>
      </c>
      <c r="BA20" s="131">
        <v>2</v>
      </c>
      <c r="BB20" s="131">
        <v>1</v>
      </c>
      <c r="BC20" s="131">
        <v>1</v>
      </c>
      <c r="BD20" s="132">
        <v>0</v>
      </c>
      <c r="BE20" s="117"/>
      <c r="BF20" s="130">
        <v>70</v>
      </c>
      <c r="BG20" s="131">
        <v>71</v>
      </c>
      <c r="BH20" s="131">
        <v>74</v>
      </c>
      <c r="BI20" s="131">
        <v>70</v>
      </c>
      <c r="BJ20" s="131">
        <v>86</v>
      </c>
      <c r="BK20" s="131">
        <v>138</v>
      </c>
      <c r="BL20" s="132">
        <v>119</v>
      </c>
      <c r="BM20" s="117"/>
      <c r="BN20" s="130">
        <v>52</v>
      </c>
      <c r="BO20" s="131">
        <v>39</v>
      </c>
      <c r="BP20" s="131">
        <v>46</v>
      </c>
      <c r="BQ20" s="131">
        <v>47</v>
      </c>
      <c r="BR20" s="131">
        <v>52</v>
      </c>
      <c r="BS20" s="131">
        <v>70</v>
      </c>
      <c r="BT20" s="132">
        <v>58</v>
      </c>
      <c r="BU20" s="130">
        <v>9</v>
      </c>
      <c r="BV20" s="131">
        <v>5</v>
      </c>
      <c r="BW20" s="131">
        <v>8</v>
      </c>
      <c r="BX20" s="131">
        <v>11</v>
      </c>
      <c r="BY20" s="131">
        <v>11</v>
      </c>
      <c r="BZ20" s="131">
        <v>16</v>
      </c>
      <c r="CA20" s="132">
        <v>9</v>
      </c>
      <c r="CB20" s="130">
        <v>3</v>
      </c>
      <c r="CC20" s="131">
        <v>6</v>
      </c>
      <c r="CD20" s="131">
        <v>7</v>
      </c>
      <c r="CE20" s="131">
        <v>6</v>
      </c>
      <c r="CF20" s="131">
        <v>5</v>
      </c>
      <c r="CG20" s="131">
        <v>4</v>
      </c>
      <c r="CH20" s="132">
        <v>6</v>
      </c>
      <c r="CI20" s="130">
        <v>40</v>
      </c>
      <c r="CJ20" s="131">
        <v>28</v>
      </c>
      <c r="CK20" s="131">
        <v>31</v>
      </c>
      <c r="CL20" s="131">
        <v>30</v>
      </c>
      <c r="CM20" s="131">
        <v>36</v>
      </c>
      <c r="CN20" s="131">
        <v>50</v>
      </c>
      <c r="CO20" s="133">
        <v>43</v>
      </c>
      <c r="CP20" s="111"/>
      <c r="CQ20" s="130">
        <v>63</v>
      </c>
      <c r="CR20" s="131">
        <v>69</v>
      </c>
      <c r="CS20" s="131">
        <v>42</v>
      </c>
      <c r="CT20" s="131">
        <v>47</v>
      </c>
      <c r="CU20" s="131">
        <v>60</v>
      </c>
      <c r="CV20" s="131">
        <v>87</v>
      </c>
      <c r="CW20" s="132">
        <v>90</v>
      </c>
      <c r="CX20" s="117"/>
      <c r="CY20" s="130">
        <v>26</v>
      </c>
      <c r="CZ20" s="131">
        <v>19</v>
      </c>
      <c r="DA20" s="131">
        <v>23</v>
      </c>
      <c r="DB20" s="131">
        <v>20</v>
      </c>
      <c r="DC20" s="131">
        <v>16</v>
      </c>
      <c r="DD20" s="131">
        <v>34</v>
      </c>
      <c r="DE20" s="132">
        <v>28</v>
      </c>
      <c r="DF20" s="117"/>
      <c r="DG20" s="130">
        <v>182</v>
      </c>
      <c r="DH20" s="131">
        <v>176</v>
      </c>
      <c r="DI20" s="131">
        <v>170</v>
      </c>
      <c r="DJ20" s="131">
        <v>145</v>
      </c>
      <c r="DK20" s="131">
        <v>190</v>
      </c>
      <c r="DL20" s="131">
        <v>483</v>
      </c>
      <c r="DM20" s="132">
        <v>383</v>
      </c>
      <c r="DN20" s="130">
        <v>125</v>
      </c>
      <c r="DO20" s="131">
        <v>109</v>
      </c>
      <c r="DP20" s="131">
        <v>131</v>
      </c>
      <c r="DQ20" s="131">
        <v>101</v>
      </c>
      <c r="DR20" s="131">
        <v>128</v>
      </c>
      <c r="DS20" s="131">
        <v>344</v>
      </c>
      <c r="DT20" s="132">
        <v>271</v>
      </c>
      <c r="DU20" s="130">
        <v>31</v>
      </c>
      <c r="DV20" s="131">
        <v>40</v>
      </c>
      <c r="DW20" s="131">
        <v>24</v>
      </c>
      <c r="DX20" s="131">
        <v>28</v>
      </c>
      <c r="DY20" s="131">
        <v>34</v>
      </c>
      <c r="DZ20" s="131">
        <v>106</v>
      </c>
      <c r="EA20" s="132">
        <v>95</v>
      </c>
      <c r="EB20" s="130">
        <v>25</v>
      </c>
      <c r="EC20" s="131">
        <v>27</v>
      </c>
      <c r="ED20" s="131">
        <v>15</v>
      </c>
      <c r="EE20" s="131">
        <v>15</v>
      </c>
      <c r="EF20" s="131">
        <v>28</v>
      </c>
      <c r="EG20" s="131">
        <v>31</v>
      </c>
      <c r="EH20" s="132">
        <v>16</v>
      </c>
      <c r="EI20" s="130">
        <v>1</v>
      </c>
      <c r="EJ20" s="131">
        <v>0</v>
      </c>
      <c r="EK20" s="131">
        <v>0</v>
      </c>
      <c r="EL20" s="131">
        <v>1</v>
      </c>
      <c r="EM20" s="131">
        <v>0</v>
      </c>
      <c r="EN20" s="131">
        <v>2</v>
      </c>
      <c r="EO20" s="132">
        <v>1</v>
      </c>
      <c r="EP20" s="117"/>
      <c r="EQ20" s="130">
        <v>81</v>
      </c>
      <c r="ER20" s="131">
        <v>43</v>
      </c>
      <c r="ES20" s="131">
        <v>73</v>
      </c>
      <c r="ET20" s="131">
        <v>70</v>
      </c>
      <c r="EU20" s="131">
        <v>81</v>
      </c>
      <c r="EV20" s="131">
        <v>127</v>
      </c>
      <c r="EW20" s="132">
        <v>152</v>
      </c>
      <c r="EX20" s="117"/>
      <c r="EY20" s="130">
        <v>45</v>
      </c>
      <c r="EZ20" s="131">
        <v>41</v>
      </c>
      <c r="FA20" s="131">
        <v>54</v>
      </c>
      <c r="FB20" s="131">
        <v>44</v>
      </c>
      <c r="FC20" s="131">
        <v>65</v>
      </c>
      <c r="FD20" s="131">
        <v>78</v>
      </c>
      <c r="FE20" s="132">
        <v>70</v>
      </c>
      <c r="FF20" s="130">
        <v>13</v>
      </c>
      <c r="FG20" s="131">
        <v>10</v>
      </c>
      <c r="FH20" s="131">
        <v>16</v>
      </c>
      <c r="FI20" s="131">
        <v>7</v>
      </c>
      <c r="FJ20" s="131">
        <v>16</v>
      </c>
      <c r="FK20" s="131">
        <v>14</v>
      </c>
      <c r="FL20" s="132">
        <v>11</v>
      </c>
      <c r="FM20" s="130">
        <v>8</v>
      </c>
      <c r="FN20" s="131">
        <v>4</v>
      </c>
      <c r="FO20" s="131">
        <v>6</v>
      </c>
      <c r="FP20" s="131">
        <v>3</v>
      </c>
      <c r="FQ20" s="131">
        <v>6</v>
      </c>
      <c r="FR20" s="131">
        <v>3</v>
      </c>
      <c r="FS20" s="132">
        <v>6</v>
      </c>
      <c r="FT20" s="130">
        <v>24</v>
      </c>
      <c r="FU20" s="131">
        <v>27</v>
      </c>
      <c r="FV20" s="131">
        <v>32</v>
      </c>
      <c r="FW20" s="131">
        <v>34</v>
      </c>
      <c r="FX20" s="131">
        <v>43</v>
      </c>
      <c r="FY20" s="131">
        <v>61</v>
      </c>
      <c r="FZ20" s="133">
        <v>53</v>
      </c>
      <c r="GA20" s="111"/>
    </row>
    <row r="21" spans="2:183" x14ac:dyDescent="0.2">
      <c r="B21" s="22" t="s">
        <v>4</v>
      </c>
      <c r="C21" s="18" t="s">
        <v>135</v>
      </c>
      <c r="D21" s="94" t="s">
        <v>136</v>
      </c>
      <c r="E21" s="107"/>
      <c r="F21" s="134">
        <v>37</v>
      </c>
      <c r="G21" s="135">
        <v>54</v>
      </c>
      <c r="H21" s="135">
        <v>38</v>
      </c>
      <c r="I21" s="135">
        <v>36</v>
      </c>
      <c r="J21" s="135">
        <v>30</v>
      </c>
      <c r="K21" s="135">
        <v>39</v>
      </c>
      <c r="L21" s="136">
        <v>59</v>
      </c>
      <c r="M21" s="117"/>
      <c r="N21" s="134">
        <v>38</v>
      </c>
      <c r="O21" s="135">
        <v>33</v>
      </c>
      <c r="P21" s="135">
        <v>39</v>
      </c>
      <c r="Q21" s="135">
        <v>33</v>
      </c>
      <c r="R21" s="135">
        <v>20</v>
      </c>
      <c r="S21" s="135">
        <v>34</v>
      </c>
      <c r="T21" s="136">
        <v>43</v>
      </c>
      <c r="U21" s="117"/>
      <c r="V21" s="134">
        <v>170</v>
      </c>
      <c r="W21" s="135">
        <v>201</v>
      </c>
      <c r="X21" s="135">
        <v>145</v>
      </c>
      <c r="Y21" s="135">
        <v>144</v>
      </c>
      <c r="Z21" s="135">
        <v>167</v>
      </c>
      <c r="AA21" s="135">
        <v>316</v>
      </c>
      <c r="AB21" s="136">
        <v>327</v>
      </c>
      <c r="AC21" s="134">
        <v>114</v>
      </c>
      <c r="AD21" s="135">
        <v>147</v>
      </c>
      <c r="AE21" s="135">
        <v>108</v>
      </c>
      <c r="AF21" s="135">
        <v>100</v>
      </c>
      <c r="AG21" s="135">
        <v>121</v>
      </c>
      <c r="AH21" s="135">
        <v>226</v>
      </c>
      <c r="AI21" s="136">
        <v>233</v>
      </c>
      <c r="AJ21" s="134">
        <v>43</v>
      </c>
      <c r="AK21" s="135">
        <v>45</v>
      </c>
      <c r="AL21" s="135">
        <v>35</v>
      </c>
      <c r="AM21" s="135">
        <v>36</v>
      </c>
      <c r="AN21" s="135">
        <v>34</v>
      </c>
      <c r="AO21" s="135">
        <v>71</v>
      </c>
      <c r="AP21" s="136">
        <v>77</v>
      </c>
      <c r="AQ21" s="134">
        <v>12</v>
      </c>
      <c r="AR21" s="135">
        <v>8</v>
      </c>
      <c r="AS21" s="135">
        <v>2</v>
      </c>
      <c r="AT21" s="135">
        <v>7</v>
      </c>
      <c r="AU21" s="135">
        <v>12</v>
      </c>
      <c r="AV21" s="135">
        <v>17</v>
      </c>
      <c r="AW21" s="136">
        <v>17</v>
      </c>
      <c r="AX21" s="134">
        <v>1</v>
      </c>
      <c r="AY21" s="135">
        <v>1</v>
      </c>
      <c r="AZ21" s="135">
        <v>0</v>
      </c>
      <c r="BA21" s="135">
        <v>1</v>
      </c>
      <c r="BB21" s="135">
        <v>0</v>
      </c>
      <c r="BC21" s="135">
        <v>2</v>
      </c>
      <c r="BD21" s="136">
        <v>0</v>
      </c>
      <c r="BE21" s="117"/>
      <c r="BF21" s="134">
        <v>2</v>
      </c>
      <c r="BG21" s="135">
        <v>3</v>
      </c>
      <c r="BH21" s="135">
        <v>2</v>
      </c>
      <c r="BI21" s="135">
        <v>3</v>
      </c>
      <c r="BJ21" s="135">
        <v>1</v>
      </c>
      <c r="BK21" s="135">
        <v>4</v>
      </c>
      <c r="BL21" s="136">
        <v>9</v>
      </c>
      <c r="BM21" s="117"/>
      <c r="BN21" s="134">
        <v>33</v>
      </c>
      <c r="BO21" s="135">
        <v>26</v>
      </c>
      <c r="BP21" s="135">
        <v>28</v>
      </c>
      <c r="BQ21" s="135">
        <v>27</v>
      </c>
      <c r="BR21" s="135">
        <v>31</v>
      </c>
      <c r="BS21" s="135">
        <v>38</v>
      </c>
      <c r="BT21" s="136">
        <v>36</v>
      </c>
      <c r="BU21" s="134">
        <v>9</v>
      </c>
      <c r="BV21" s="135">
        <v>5</v>
      </c>
      <c r="BW21" s="135">
        <v>5</v>
      </c>
      <c r="BX21" s="135">
        <v>4</v>
      </c>
      <c r="BY21" s="135">
        <v>2</v>
      </c>
      <c r="BZ21" s="135">
        <v>5</v>
      </c>
      <c r="CA21" s="136">
        <v>10</v>
      </c>
      <c r="CB21" s="134">
        <v>15</v>
      </c>
      <c r="CC21" s="135">
        <v>12</v>
      </c>
      <c r="CD21" s="135">
        <v>13</v>
      </c>
      <c r="CE21" s="135">
        <v>18</v>
      </c>
      <c r="CF21" s="135">
        <v>20</v>
      </c>
      <c r="CG21" s="135">
        <v>24</v>
      </c>
      <c r="CH21" s="136">
        <v>19</v>
      </c>
      <c r="CI21" s="134">
        <v>9</v>
      </c>
      <c r="CJ21" s="135">
        <v>9</v>
      </c>
      <c r="CK21" s="135">
        <v>10</v>
      </c>
      <c r="CL21" s="135">
        <v>5</v>
      </c>
      <c r="CM21" s="135">
        <v>9</v>
      </c>
      <c r="CN21" s="135">
        <v>9</v>
      </c>
      <c r="CO21" s="137">
        <v>7</v>
      </c>
      <c r="CP21" s="111"/>
      <c r="CQ21" s="134">
        <v>55</v>
      </c>
      <c r="CR21" s="135">
        <v>51</v>
      </c>
      <c r="CS21" s="135">
        <v>36</v>
      </c>
      <c r="CT21" s="135">
        <v>49</v>
      </c>
      <c r="CU21" s="135">
        <v>30</v>
      </c>
      <c r="CV21" s="135">
        <v>70</v>
      </c>
      <c r="CW21" s="136">
        <v>79</v>
      </c>
      <c r="CX21" s="117"/>
      <c r="CY21" s="134">
        <v>38</v>
      </c>
      <c r="CZ21" s="135">
        <v>38</v>
      </c>
      <c r="DA21" s="135">
        <v>36</v>
      </c>
      <c r="DB21" s="135">
        <v>32</v>
      </c>
      <c r="DC21" s="135">
        <v>30</v>
      </c>
      <c r="DD21" s="135">
        <v>36</v>
      </c>
      <c r="DE21" s="136">
        <v>46</v>
      </c>
      <c r="DF21" s="117"/>
      <c r="DG21" s="134">
        <v>158</v>
      </c>
      <c r="DH21" s="135">
        <v>162</v>
      </c>
      <c r="DI21" s="135">
        <v>174</v>
      </c>
      <c r="DJ21" s="135">
        <v>186</v>
      </c>
      <c r="DK21" s="135">
        <v>220</v>
      </c>
      <c r="DL21" s="135">
        <v>421</v>
      </c>
      <c r="DM21" s="136">
        <v>361</v>
      </c>
      <c r="DN21" s="134">
        <v>116</v>
      </c>
      <c r="DO21" s="135">
        <v>120</v>
      </c>
      <c r="DP21" s="135">
        <v>126</v>
      </c>
      <c r="DQ21" s="135">
        <v>139</v>
      </c>
      <c r="DR21" s="135">
        <v>146</v>
      </c>
      <c r="DS21" s="135">
        <v>288</v>
      </c>
      <c r="DT21" s="136">
        <v>267</v>
      </c>
      <c r="DU21" s="134">
        <v>33</v>
      </c>
      <c r="DV21" s="135">
        <v>26</v>
      </c>
      <c r="DW21" s="135">
        <v>33</v>
      </c>
      <c r="DX21" s="135">
        <v>38</v>
      </c>
      <c r="DY21" s="135">
        <v>58</v>
      </c>
      <c r="DZ21" s="135">
        <v>100</v>
      </c>
      <c r="EA21" s="136">
        <v>77</v>
      </c>
      <c r="EB21" s="134">
        <v>9</v>
      </c>
      <c r="EC21" s="135">
        <v>16</v>
      </c>
      <c r="ED21" s="135">
        <v>15</v>
      </c>
      <c r="EE21" s="135">
        <v>9</v>
      </c>
      <c r="EF21" s="135">
        <v>14</v>
      </c>
      <c r="EG21" s="135">
        <v>31</v>
      </c>
      <c r="EH21" s="136">
        <v>16</v>
      </c>
      <c r="EI21" s="134">
        <v>0</v>
      </c>
      <c r="EJ21" s="135">
        <v>0</v>
      </c>
      <c r="EK21" s="135">
        <v>0</v>
      </c>
      <c r="EL21" s="135">
        <v>0</v>
      </c>
      <c r="EM21" s="135">
        <v>2</v>
      </c>
      <c r="EN21" s="135">
        <v>2</v>
      </c>
      <c r="EO21" s="136">
        <v>1</v>
      </c>
      <c r="EP21" s="117"/>
      <c r="EQ21" s="134">
        <v>2</v>
      </c>
      <c r="ER21" s="135">
        <v>3</v>
      </c>
      <c r="ES21" s="135">
        <v>2</v>
      </c>
      <c r="ET21" s="135">
        <v>4</v>
      </c>
      <c r="EU21" s="135">
        <v>2</v>
      </c>
      <c r="EV21" s="135">
        <v>13</v>
      </c>
      <c r="EW21" s="136">
        <v>7</v>
      </c>
      <c r="EX21" s="117"/>
      <c r="EY21" s="134">
        <v>28</v>
      </c>
      <c r="EZ21" s="135">
        <v>37</v>
      </c>
      <c r="FA21" s="135">
        <v>37</v>
      </c>
      <c r="FB21" s="135">
        <v>44</v>
      </c>
      <c r="FC21" s="135">
        <v>26</v>
      </c>
      <c r="FD21" s="135">
        <v>48</v>
      </c>
      <c r="FE21" s="136">
        <v>57</v>
      </c>
      <c r="FF21" s="134">
        <v>3</v>
      </c>
      <c r="FG21" s="135">
        <v>4</v>
      </c>
      <c r="FH21" s="135">
        <v>2</v>
      </c>
      <c r="FI21" s="135">
        <v>7</v>
      </c>
      <c r="FJ21" s="135">
        <v>3</v>
      </c>
      <c r="FK21" s="135">
        <v>10</v>
      </c>
      <c r="FL21" s="136">
        <v>14</v>
      </c>
      <c r="FM21" s="134">
        <v>18</v>
      </c>
      <c r="FN21" s="135">
        <v>21</v>
      </c>
      <c r="FO21" s="135">
        <v>22</v>
      </c>
      <c r="FP21" s="135">
        <v>26</v>
      </c>
      <c r="FQ21" s="135">
        <v>13</v>
      </c>
      <c r="FR21" s="135">
        <v>30</v>
      </c>
      <c r="FS21" s="136">
        <v>26</v>
      </c>
      <c r="FT21" s="134">
        <v>7</v>
      </c>
      <c r="FU21" s="135">
        <v>12</v>
      </c>
      <c r="FV21" s="135">
        <v>13</v>
      </c>
      <c r="FW21" s="135">
        <v>11</v>
      </c>
      <c r="FX21" s="135">
        <v>10</v>
      </c>
      <c r="FY21" s="135">
        <v>8</v>
      </c>
      <c r="FZ21" s="137">
        <v>17</v>
      </c>
      <c r="GA21" s="111"/>
    </row>
    <row r="22" spans="2:183" x14ac:dyDescent="0.2">
      <c r="B22" s="22" t="s">
        <v>4</v>
      </c>
      <c r="C22" s="18" t="s">
        <v>29</v>
      </c>
      <c r="D22" s="94" t="s">
        <v>83</v>
      </c>
      <c r="E22" s="107"/>
      <c r="F22" s="138">
        <v>103</v>
      </c>
      <c r="G22" s="139">
        <v>39</v>
      </c>
      <c r="H22" s="139">
        <v>72</v>
      </c>
      <c r="I22" s="139">
        <v>77</v>
      </c>
      <c r="J22" s="139">
        <v>60</v>
      </c>
      <c r="K22" s="139">
        <v>114</v>
      </c>
      <c r="L22" s="140">
        <v>107</v>
      </c>
      <c r="M22" s="117"/>
      <c r="N22" s="138">
        <v>52</v>
      </c>
      <c r="O22" s="139">
        <v>32</v>
      </c>
      <c r="P22" s="139">
        <v>66</v>
      </c>
      <c r="Q22" s="139">
        <v>39</v>
      </c>
      <c r="R22" s="139">
        <v>42</v>
      </c>
      <c r="S22" s="139">
        <v>48</v>
      </c>
      <c r="T22" s="140">
        <v>60</v>
      </c>
      <c r="U22" s="117"/>
      <c r="V22" s="138">
        <v>321</v>
      </c>
      <c r="W22" s="139">
        <v>313</v>
      </c>
      <c r="X22" s="139">
        <v>362</v>
      </c>
      <c r="Y22" s="139">
        <v>306</v>
      </c>
      <c r="Z22" s="139">
        <v>301</v>
      </c>
      <c r="AA22" s="139">
        <v>606</v>
      </c>
      <c r="AB22" s="140">
        <v>591</v>
      </c>
      <c r="AC22" s="138">
        <v>205</v>
      </c>
      <c r="AD22" s="139">
        <v>196</v>
      </c>
      <c r="AE22" s="139">
        <v>240</v>
      </c>
      <c r="AF22" s="139">
        <v>193</v>
      </c>
      <c r="AG22" s="139">
        <v>194</v>
      </c>
      <c r="AH22" s="139">
        <v>388</v>
      </c>
      <c r="AI22" s="140">
        <v>395</v>
      </c>
      <c r="AJ22" s="138">
        <v>59</v>
      </c>
      <c r="AK22" s="139">
        <v>72</v>
      </c>
      <c r="AL22" s="139">
        <v>80</v>
      </c>
      <c r="AM22" s="139">
        <v>65</v>
      </c>
      <c r="AN22" s="139">
        <v>59</v>
      </c>
      <c r="AO22" s="139">
        <v>144</v>
      </c>
      <c r="AP22" s="140">
        <v>117</v>
      </c>
      <c r="AQ22" s="138">
        <v>57</v>
      </c>
      <c r="AR22" s="139">
        <v>44</v>
      </c>
      <c r="AS22" s="139">
        <v>40</v>
      </c>
      <c r="AT22" s="139">
        <v>48</v>
      </c>
      <c r="AU22" s="139">
        <v>48</v>
      </c>
      <c r="AV22" s="139">
        <v>74</v>
      </c>
      <c r="AW22" s="140">
        <v>79</v>
      </c>
      <c r="AX22" s="138">
        <v>0</v>
      </c>
      <c r="AY22" s="139">
        <v>1</v>
      </c>
      <c r="AZ22" s="139">
        <v>2</v>
      </c>
      <c r="BA22" s="139">
        <v>0</v>
      </c>
      <c r="BB22" s="139">
        <v>0</v>
      </c>
      <c r="BC22" s="139">
        <v>0</v>
      </c>
      <c r="BD22" s="140">
        <v>0</v>
      </c>
      <c r="BE22" s="117"/>
      <c r="BF22" s="138">
        <v>48</v>
      </c>
      <c r="BG22" s="139">
        <v>33</v>
      </c>
      <c r="BH22" s="139">
        <v>31</v>
      </c>
      <c r="BI22" s="139">
        <v>42</v>
      </c>
      <c r="BJ22" s="139">
        <v>34</v>
      </c>
      <c r="BK22" s="139">
        <v>135</v>
      </c>
      <c r="BL22" s="140">
        <v>105</v>
      </c>
      <c r="BM22" s="117"/>
      <c r="BN22" s="138">
        <v>106</v>
      </c>
      <c r="BO22" s="139">
        <v>82</v>
      </c>
      <c r="BP22" s="139">
        <v>102</v>
      </c>
      <c r="BQ22" s="139">
        <v>91</v>
      </c>
      <c r="BR22" s="139">
        <v>80</v>
      </c>
      <c r="BS22" s="139">
        <v>136</v>
      </c>
      <c r="BT22" s="140">
        <v>143</v>
      </c>
      <c r="BU22" s="138">
        <v>21</v>
      </c>
      <c r="BV22" s="139">
        <v>5</v>
      </c>
      <c r="BW22" s="139">
        <v>14</v>
      </c>
      <c r="BX22" s="139">
        <v>13</v>
      </c>
      <c r="BY22" s="139">
        <v>16</v>
      </c>
      <c r="BZ22" s="139">
        <v>14</v>
      </c>
      <c r="CA22" s="140">
        <v>15</v>
      </c>
      <c r="CB22" s="138">
        <v>25</v>
      </c>
      <c r="CC22" s="139">
        <v>30</v>
      </c>
      <c r="CD22" s="139">
        <v>25</v>
      </c>
      <c r="CE22" s="139">
        <v>24</v>
      </c>
      <c r="CF22" s="139">
        <v>16</v>
      </c>
      <c r="CG22" s="139">
        <v>22</v>
      </c>
      <c r="CH22" s="140">
        <v>36</v>
      </c>
      <c r="CI22" s="138">
        <v>60</v>
      </c>
      <c r="CJ22" s="139">
        <v>47</v>
      </c>
      <c r="CK22" s="139">
        <v>63</v>
      </c>
      <c r="CL22" s="139">
        <v>54</v>
      </c>
      <c r="CM22" s="139">
        <v>48</v>
      </c>
      <c r="CN22" s="139">
        <v>100</v>
      </c>
      <c r="CO22" s="141">
        <v>92</v>
      </c>
      <c r="CP22" s="111"/>
      <c r="CQ22" s="138">
        <v>101</v>
      </c>
      <c r="CR22" s="139">
        <v>93</v>
      </c>
      <c r="CS22" s="139">
        <v>88</v>
      </c>
      <c r="CT22" s="139">
        <v>84</v>
      </c>
      <c r="CU22" s="139">
        <v>81</v>
      </c>
      <c r="CV22" s="139">
        <v>151</v>
      </c>
      <c r="CW22" s="140">
        <v>135</v>
      </c>
      <c r="CX22" s="117"/>
      <c r="CY22" s="138">
        <v>61</v>
      </c>
      <c r="CZ22" s="139">
        <v>46</v>
      </c>
      <c r="DA22" s="139">
        <v>43</v>
      </c>
      <c r="DB22" s="139">
        <v>41</v>
      </c>
      <c r="DC22" s="139">
        <v>55</v>
      </c>
      <c r="DD22" s="139">
        <v>40</v>
      </c>
      <c r="DE22" s="140">
        <v>55</v>
      </c>
      <c r="DF22" s="117"/>
      <c r="DG22" s="138">
        <v>343</v>
      </c>
      <c r="DH22" s="139">
        <v>346</v>
      </c>
      <c r="DI22" s="139">
        <v>301</v>
      </c>
      <c r="DJ22" s="139">
        <v>252</v>
      </c>
      <c r="DK22" s="139">
        <v>321</v>
      </c>
      <c r="DL22" s="139">
        <v>664</v>
      </c>
      <c r="DM22" s="140">
        <v>562</v>
      </c>
      <c r="DN22" s="138">
        <v>206</v>
      </c>
      <c r="DO22" s="139">
        <v>237</v>
      </c>
      <c r="DP22" s="139">
        <v>185</v>
      </c>
      <c r="DQ22" s="139">
        <v>176</v>
      </c>
      <c r="DR22" s="139">
        <v>197</v>
      </c>
      <c r="DS22" s="139">
        <v>407</v>
      </c>
      <c r="DT22" s="140">
        <v>371</v>
      </c>
      <c r="DU22" s="138">
        <v>65</v>
      </c>
      <c r="DV22" s="139">
        <v>60</v>
      </c>
      <c r="DW22" s="139">
        <v>61</v>
      </c>
      <c r="DX22" s="139">
        <v>47</v>
      </c>
      <c r="DY22" s="139">
        <v>63</v>
      </c>
      <c r="DZ22" s="139">
        <v>165</v>
      </c>
      <c r="EA22" s="140">
        <v>127</v>
      </c>
      <c r="EB22" s="138">
        <v>72</v>
      </c>
      <c r="EC22" s="139">
        <v>49</v>
      </c>
      <c r="ED22" s="139">
        <v>55</v>
      </c>
      <c r="EE22" s="139">
        <v>26</v>
      </c>
      <c r="EF22" s="139">
        <v>61</v>
      </c>
      <c r="EG22" s="139">
        <v>90</v>
      </c>
      <c r="EH22" s="140">
        <v>61</v>
      </c>
      <c r="EI22" s="138">
        <v>0</v>
      </c>
      <c r="EJ22" s="139">
        <v>0</v>
      </c>
      <c r="EK22" s="139">
        <v>0</v>
      </c>
      <c r="EL22" s="139">
        <v>3</v>
      </c>
      <c r="EM22" s="139">
        <v>0</v>
      </c>
      <c r="EN22" s="139">
        <v>2</v>
      </c>
      <c r="EO22" s="140">
        <v>3</v>
      </c>
      <c r="EP22" s="117"/>
      <c r="EQ22" s="138">
        <v>47</v>
      </c>
      <c r="ER22" s="139">
        <v>30</v>
      </c>
      <c r="ES22" s="139">
        <v>33</v>
      </c>
      <c r="ET22" s="139">
        <v>24</v>
      </c>
      <c r="EU22" s="139">
        <v>29</v>
      </c>
      <c r="EV22" s="139">
        <v>138</v>
      </c>
      <c r="EW22" s="140">
        <v>113</v>
      </c>
      <c r="EX22" s="117"/>
      <c r="EY22" s="138">
        <v>75</v>
      </c>
      <c r="EZ22" s="139">
        <v>92</v>
      </c>
      <c r="FA22" s="139">
        <v>81</v>
      </c>
      <c r="FB22" s="139">
        <v>77</v>
      </c>
      <c r="FC22" s="139">
        <v>71</v>
      </c>
      <c r="FD22" s="139">
        <v>177</v>
      </c>
      <c r="FE22" s="140">
        <v>172</v>
      </c>
      <c r="FF22" s="138">
        <v>13</v>
      </c>
      <c r="FG22" s="139">
        <v>15</v>
      </c>
      <c r="FH22" s="139">
        <v>16</v>
      </c>
      <c r="FI22" s="139">
        <v>10</v>
      </c>
      <c r="FJ22" s="139">
        <v>14</v>
      </c>
      <c r="FK22" s="139">
        <v>22</v>
      </c>
      <c r="FL22" s="140">
        <v>17</v>
      </c>
      <c r="FM22" s="138">
        <v>21</v>
      </c>
      <c r="FN22" s="139">
        <v>31</v>
      </c>
      <c r="FO22" s="139">
        <v>21</v>
      </c>
      <c r="FP22" s="139">
        <v>25</v>
      </c>
      <c r="FQ22" s="139">
        <v>13</v>
      </c>
      <c r="FR22" s="139">
        <v>27</v>
      </c>
      <c r="FS22" s="140">
        <v>26</v>
      </c>
      <c r="FT22" s="138">
        <v>41</v>
      </c>
      <c r="FU22" s="139">
        <v>46</v>
      </c>
      <c r="FV22" s="139">
        <v>44</v>
      </c>
      <c r="FW22" s="139">
        <v>42</v>
      </c>
      <c r="FX22" s="139">
        <v>44</v>
      </c>
      <c r="FY22" s="139">
        <v>128</v>
      </c>
      <c r="FZ22" s="141">
        <v>129</v>
      </c>
      <c r="GA22" s="111"/>
    </row>
    <row r="23" spans="2:183" x14ac:dyDescent="0.2">
      <c r="B23" s="22" t="s">
        <v>4</v>
      </c>
      <c r="C23" s="18" t="s">
        <v>13</v>
      </c>
      <c r="D23" s="94" t="s">
        <v>137</v>
      </c>
      <c r="E23" s="107"/>
      <c r="F23" s="138">
        <v>99</v>
      </c>
      <c r="G23" s="139">
        <v>43</v>
      </c>
      <c r="H23" s="139">
        <v>59</v>
      </c>
      <c r="I23" s="139">
        <v>71</v>
      </c>
      <c r="J23" s="139">
        <v>69</v>
      </c>
      <c r="K23" s="139">
        <v>119</v>
      </c>
      <c r="L23" s="140">
        <v>117</v>
      </c>
      <c r="M23" s="117"/>
      <c r="N23" s="138">
        <v>71</v>
      </c>
      <c r="O23" s="139">
        <v>45</v>
      </c>
      <c r="P23" s="139">
        <v>61</v>
      </c>
      <c r="Q23" s="139">
        <v>49</v>
      </c>
      <c r="R23" s="139">
        <v>45</v>
      </c>
      <c r="S23" s="139">
        <v>71</v>
      </c>
      <c r="T23" s="140">
        <v>74</v>
      </c>
      <c r="U23" s="117"/>
      <c r="V23" s="138">
        <v>384</v>
      </c>
      <c r="W23" s="139">
        <v>353</v>
      </c>
      <c r="X23" s="139">
        <v>379</v>
      </c>
      <c r="Y23" s="139">
        <v>318</v>
      </c>
      <c r="Z23" s="139">
        <v>341</v>
      </c>
      <c r="AA23" s="139">
        <v>739</v>
      </c>
      <c r="AB23" s="140">
        <v>782</v>
      </c>
      <c r="AC23" s="138">
        <v>233</v>
      </c>
      <c r="AD23" s="139">
        <v>214</v>
      </c>
      <c r="AE23" s="139">
        <v>244</v>
      </c>
      <c r="AF23" s="139">
        <v>180</v>
      </c>
      <c r="AG23" s="139">
        <v>207</v>
      </c>
      <c r="AH23" s="139">
        <v>476</v>
      </c>
      <c r="AI23" s="140">
        <v>480</v>
      </c>
      <c r="AJ23" s="138">
        <v>102</v>
      </c>
      <c r="AK23" s="139">
        <v>94</v>
      </c>
      <c r="AL23" s="139">
        <v>97</v>
      </c>
      <c r="AM23" s="139">
        <v>92</v>
      </c>
      <c r="AN23" s="139">
        <v>93</v>
      </c>
      <c r="AO23" s="139">
        <v>202</v>
      </c>
      <c r="AP23" s="140">
        <v>236</v>
      </c>
      <c r="AQ23" s="138">
        <v>47</v>
      </c>
      <c r="AR23" s="139">
        <v>43</v>
      </c>
      <c r="AS23" s="139">
        <v>38</v>
      </c>
      <c r="AT23" s="139">
        <v>45</v>
      </c>
      <c r="AU23" s="139">
        <v>41</v>
      </c>
      <c r="AV23" s="139">
        <v>57</v>
      </c>
      <c r="AW23" s="140">
        <v>65</v>
      </c>
      <c r="AX23" s="138">
        <v>2</v>
      </c>
      <c r="AY23" s="139">
        <v>2</v>
      </c>
      <c r="AZ23" s="139">
        <v>0</v>
      </c>
      <c r="BA23" s="139">
        <v>1</v>
      </c>
      <c r="BB23" s="139">
        <v>0</v>
      </c>
      <c r="BC23" s="139">
        <v>4</v>
      </c>
      <c r="BD23" s="140">
        <v>1</v>
      </c>
      <c r="BE23" s="117"/>
      <c r="BF23" s="138">
        <v>27</v>
      </c>
      <c r="BG23" s="139">
        <v>24</v>
      </c>
      <c r="BH23" s="139">
        <v>31</v>
      </c>
      <c r="BI23" s="139">
        <v>24</v>
      </c>
      <c r="BJ23" s="139">
        <v>23</v>
      </c>
      <c r="BK23" s="139">
        <v>92</v>
      </c>
      <c r="BL23" s="140">
        <v>71</v>
      </c>
      <c r="BM23" s="117"/>
      <c r="BN23" s="138">
        <v>129</v>
      </c>
      <c r="BO23" s="139">
        <v>98</v>
      </c>
      <c r="BP23" s="139">
        <v>93</v>
      </c>
      <c r="BQ23" s="139">
        <v>81</v>
      </c>
      <c r="BR23" s="139">
        <v>121</v>
      </c>
      <c r="BS23" s="139">
        <v>133</v>
      </c>
      <c r="BT23" s="140">
        <v>140</v>
      </c>
      <c r="BU23" s="138">
        <v>28</v>
      </c>
      <c r="BV23" s="139">
        <v>14</v>
      </c>
      <c r="BW23" s="139">
        <v>6</v>
      </c>
      <c r="BX23" s="139">
        <v>9</v>
      </c>
      <c r="BY23" s="139">
        <v>25</v>
      </c>
      <c r="BZ23" s="139">
        <v>17</v>
      </c>
      <c r="CA23" s="140">
        <v>13</v>
      </c>
      <c r="CB23" s="138">
        <v>30</v>
      </c>
      <c r="CC23" s="139">
        <v>35</v>
      </c>
      <c r="CD23" s="139">
        <v>24</v>
      </c>
      <c r="CE23" s="139">
        <v>27</v>
      </c>
      <c r="CF23" s="139">
        <v>24</v>
      </c>
      <c r="CG23" s="139">
        <v>33</v>
      </c>
      <c r="CH23" s="140">
        <v>38</v>
      </c>
      <c r="CI23" s="138">
        <v>71</v>
      </c>
      <c r="CJ23" s="139">
        <v>49</v>
      </c>
      <c r="CK23" s="139">
        <v>63</v>
      </c>
      <c r="CL23" s="139">
        <v>45</v>
      </c>
      <c r="CM23" s="139">
        <v>72</v>
      </c>
      <c r="CN23" s="139">
        <v>83</v>
      </c>
      <c r="CO23" s="141">
        <v>89</v>
      </c>
      <c r="CP23" s="111"/>
      <c r="CQ23" s="138">
        <v>92</v>
      </c>
      <c r="CR23" s="139">
        <v>91</v>
      </c>
      <c r="CS23" s="139">
        <v>91</v>
      </c>
      <c r="CT23" s="139">
        <v>68</v>
      </c>
      <c r="CU23" s="139">
        <v>83</v>
      </c>
      <c r="CV23" s="139">
        <v>119</v>
      </c>
      <c r="CW23" s="140">
        <v>117</v>
      </c>
      <c r="CX23" s="117"/>
      <c r="CY23" s="138">
        <v>62</v>
      </c>
      <c r="CZ23" s="139">
        <v>52</v>
      </c>
      <c r="DA23" s="139">
        <v>61</v>
      </c>
      <c r="DB23" s="139">
        <v>49</v>
      </c>
      <c r="DC23" s="139">
        <v>62</v>
      </c>
      <c r="DD23" s="139">
        <v>71</v>
      </c>
      <c r="DE23" s="140">
        <v>78</v>
      </c>
      <c r="DF23" s="117"/>
      <c r="DG23" s="138">
        <v>399</v>
      </c>
      <c r="DH23" s="139">
        <v>334</v>
      </c>
      <c r="DI23" s="139">
        <v>339</v>
      </c>
      <c r="DJ23" s="139">
        <v>311</v>
      </c>
      <c r="DK23" s="139">
        <v>323</v>
      </c>
      <c r="DL23" s="139">
        <v>891</v>
      </c>
      <c r="DM23" s="140">
        <v>818</v>
      </c>
      <c r="DN23" s="138">
        <v>252</v>
      </c>
      <c r="DO23" s="139">
        <v>209</v>
      </c>
      <c r="DP23" s="139">
        <v>203</v>
      </c>
      <c r="DQ23" s="139">
        <v>185</v>
      </c>
      <c r="DR23" s="139">
        <v>208</v>
      </c>
      <c r="DS23" s="139">
        <v>575</v>
      </c>
      <c r="DT23" s="140">
        <v>524</v>
      </c>
      <c r="DU23" s="138">
        <v>98</v>
      </c>
      <c r="DV23" s="139">
        <v>90</v>
      </c>
      <c r="DW23" s="139">
        <v>99</v>
      </c>
      <c r="DX23" s="139">
        <v>91</v>
      </c>
      <c r="DY23" s="139">
        <v>77</v>
      </c>
      <c r="DZ23" s="139">
        <v>229</v>
      </c>
      <c r="EA23" s="140">
        <v>231</v>
      </c>
      <c r="EB23" s="138">
        <v>47</v>
      </c>
      <c r="EC23" s="139">
        <v>34</v>
      </c>
      <c r="ED23" s="139">
        <v>36</v>
      </c>
      <c r="EE23" s="139">
        <v>34</v>
      </c>
      <c r="EF23" s="139">
        <v>37</v>
      </c>
      <c r="EG23" s="139">
        <v>83</v>
      </c>
      <c r="EH23" s="140">
        <v>61</v>
      </c>
      <c r="EI23" s="138">
        <v>2</v>
      </c>
      <c r="EJ23" s="139">
        <v>1</v>
      </c>
      <c r="EK23" s="139">
        <v>1</v>
      </c>
      <c r="EL23" s="139">
        <v>1</v>
      </c>
      <c r="EM23" s="139">
        <v>1</v>
      </c>
      <c r="EN23" s="139">
        <v>4</v>
      </c>
      <c r="EO23" s="140">
        <v>2</v>
      </c>
      <c r="EP23" s="117"/>
      <c r="EQ23" s="138">
        <v>23</v>
      </c>
      <c r="ER23" s="139">
        <v>35</v>
      </c>
      <c r="ES23" s="139">
        <v>23</v>
      </c>
      <c r="ET23" s="139">
        <v>24</v>
      </c>
      <c r="EU23" s="139">
        <v>26</v>
      </c>
      <c r="EV23" s="139">
        <v>74</v>
      </c>
      <c r="EW23" s="140">
        <v>75</v>
      </c>
      <c r="EX23" s="117"/>
      <c r="EY23" s="138">
        <v>99</v>
      </c>
      <c r="EZ23" s="139">
        <v>77</v>
      </c>
      <c r="FA23" s="139">
        <v>100</v>
      </c>
      <c r="FB23" s="139">
        <v>100</v>
      </c>
      <c r="FC23" s="139">
        <v>88</v>
      </c>
      <c r="FD23" s="139">
        <v>151</v>
      </c>
      <c r="FE23" s="140">
        <v>154</v>
      </c>
      <c r="FF23" s="138">
        <v>12</v>
      </c>
      <c r="FG23" s="139">
        <v>5</v>
      </c>
      <c r="FH23" s="139">
        <v>9</v>
      </c>
      <c r="FI23" s="139">
        <v>12</v>
      </c>
      <c r="FJ23" s="139">
        <v>5</v>
      </c>
      <c r="FK23" s="139">
        <v>13</v>
      </c>
      <c r="FL23" s="140">
        <v>12</v>
      </c>
      <c r="FM23" s="138">
        <v>22</v>
      </c>
      <c r="FN23" s="139">
        <v>24</v>
      </c>
      <c r="FO23" s="139">
        <v>36</v>
      </c>
      <c r="FP23" s="139">
        <v>20</v>
      </c>
      <c r="FQ23" s="139">
        <v>19</v>
      </c>
      <c r="FR23" s="139">
        <v>44</v>
      </c>
      <c r="FS23" s="140">
        <v>52</v>
      </c>
      <c r="FT23" s="138">
        <v>65</v>
      </c>
      <c r="FU23" s="139">
        <v>48</v>
      </c>
      <c r="FV23" s="139">
        <v>55</v>
      </c>
      <c r="FW23" s="139">
        <v>68</v>
      </c>
      <c r="FX23" s="139">
        <v>64</v>
      </c>
      <c r="FY23" s="139">
        <v>94</v>
      </c>
      <c r="FZ23" s="141">
        <v>90</v>
      </c>
      <c r="GA23" s="111"/>
    </row>
    <row r="24" spans="2:183" x14ac:dyDescent="0.2">
      <c r="B24" s="22" t="s">
        <v>4</v>
      </c>
      <c r="C24" s="18" t="s">
        <v>18</v>
      </c>
      <c r="D24" s="94" t="s">
        <v>84</v>
      </c>
      <c r="E24" s="107"/>
      <c r="F24" s="138">
        <v>65</v>
      </c>
      <c r="G24" s="139">
        <v>68</v>
      </c>
      <c r="H24" s="139">
        <v>60</v>
      </c>
      <c r="I24" s="139">
        <v>66</v>
      </c>
      <c r="J24" s="139">
        <v>53</v>
      </c>
      <c r="K24" s="139">
        <v>62</v>
      </c>
      <c r="L24" s="140">
        <v>78</v>
      </c>
      <c r="M24" s="117"/>
      <c r="N24" s="138">
        <v>46</v>
      </c>
      <c r="O24" s="139">
        <v>35</v>
      </c>
      <c r="P24" s="139">
        <v>29</v>
      </c>
      <c r="Q24" s="139">
        <v>19</v>
      </c>
      <c r="R24" s="139">
        <v>16</v>
      </c>
      <c r="S24" s="139">
        <v>34</v>
      </c>
      <c r="T24" s="140">
        <v>18</v>
      </c>
      <c r="U24" s="117"/>
      <c r="V24" s="138">
        <v>393</v>
      </c>
      <c r="W24" s="139">
        <v>345</v>
      </c>
      <c r="X24" s="139">
        <v>324</v>
      </c>
      <c r="Y24" s="139">
        <v>307</v>
      </c>
      <c r="Z24" s="139">
        <v>296</v>
      </c>
      <c r="AA24" s="139">
        <v>878</v>
      </c>
      <c r="AB24" s="140">
        <v>729</v>
      </c>
      <c r="AC24" s="138">
        <v>252</v>
      </c>
      <c r="AD24" s="139">
        <v>219</v>
      </c>
      <c r="AE24" s="139">
        <v>210</v>
      </c>
      <c r="AF24" s="139">
        <v>197</v>
      </c>
      <c r="AG24" s="139">
        <v>177</v>
      </c>
      <c r="AH24" s="139">
        <v>594</v>
      </c>
      <c r="AI24" s="140">
        <v>476</v>
      </c>
      <c r="AJ24" s="138">
        <v>106</v>
      </c>
      <c r="AK24" s="139">
        <v>107</v>
      </c>
      <c r="AL24" s="139">
        <v>94</v>
      </c>
      <c r="AM24" s="139">
        <v>88</v>
      </c>
      <c r="AN24" s="139">
        <v>89</v>
      </c>
      <c r="AO24" s="139">
        <v>231</v>
      </c>
      <c r="AP24" s="140">
        <v>207</v>
      </c>
      <c r="AQ24" s="138">
        <v>35</v>
      </c>
      <c r="AR24" s="139">
        <v>19</v>
      </c>
      <c r="AS24" s="139">
        <v>15</v>
      </c>
      <c r="AT24" s="139">
        <v>21</v>
      </c>
      <c r="AU24" s="139">
        <v>28</v>
      </c>
      <c r="AV24" s="139">
        <v>44</v>
      </c>
      <c r="AW24" s="140">
        <v>40</v>
      </c>
      <c r="AX24" s="138">
        <v>0</v>
      </c>
      <c r="AY24" s="139">
        <v>0</v>
      </c>
      <c r="AZ24" s="139">
        <v>5</v>
      </c>
      <c r="BA24" s="139">
        <v>1</v>
      </c>
      <c r="BB24" s="139">
        <v>2</v>
      </c>
      <c r="BC24" s="139">
        <v>9</v>
      </c>
      <c r="BD24" s="140">
        <v>6</v>
      </c>
      <c r="BE24" s="117"/>
      <c r="BF24" s="138">
        <v>68</v>
      </c>
      <c r="BG24" s="139">
        <v>45</v>
      </c>
      <c r="BH24" s="139">
        <v>81</v>
      </c>
      <c r="BI24" s="139">
        <v>69</v>
      </c>
      <c r="BJ24" s="139">
        <v>72</v>
      </c>
      <c r="BK24" s="139">
        <v>129</v>
      </c>
      <c r="BL24" s="140">
        <v>134</v>
      </c>
      <c r="BM24" s="117"/>
      <c r="BN24" s="138">
        <v>73</v>
      </c>
      <c r="BO24" s="139">
        <v>66</v>
      </c>
      <c r="BP24" s="139">
        <v>63</v>
      </c>
      <c r="BQ24" s="139">
        <v>76</v>
      </c>
      <c r="BR24" s="139">
        <v>70</v>
      </c>
      <c r="BS24" s="139">
        <v>131</v>
      </c>
      <c r="BT24" s="140">
        <v>105</v>
      </c>
      <c r="BU24" s="138">
        <v>21</v>
      </c>
      <c r="BV24" s="139">
        <v>12</v>
      </c>
      <c r="BW24" s="139">
        <v>14</v>
      </c>
      <c r="BX24" s="139">
        <v>19</v>
      </c>
      <c r="BY24" s="139">
        <v>24</v>
      </c>
      <c r="BZ24" s="139">
        <v>23</v>
      </c>
      <c r="CA24" s="140">
        <v>30</v>
      </c>
      <c r="CB24" s="138">
        <v>32</v>
      </c>
      <c r="CC24" s="139">
        <v>25</v>
      </c>
      <c r="CD24" s="139">
        <v>29</v>
      </c>
      <c r="CE24" s="139">
        <v>36</v>
      </c>
      <c r="CF24" s="139">
        <v>29</v>
      </c>
      <c r="CG24" s="139">
        <v>61</v>
      </c>
      <c r="CH24" s="140">
        <v>48</v>
      </c>
      <c r="CI24" s="138">
        <v>20</v>
      </c>
      <c r="CJ24" s="139">
        <v>29</v>
      </c>
      <c r="CK24" s="139">
        <v>20</v>
      </c>
      <c r="CL24" s="139">
        <v>21</v>
      </c>
      <c r="CM24" s="139">
        <v>17</v>
      </c>
      <c r="CN24" s="139">
        <v>47</v>
      </c>
      <c r="CO24" s="141">
        <v>27</v>
      </c>
      <c r="CP24" s="111"/>
      <c r="CQ24" s="138">
        <v>60</v>
      </c>
      <c r="CR24" s="139">
        <v>39</v>
      </c>
      <c r="CS24" s="139">
        <v>46</v>
      </c>
      <c r="CT24" s="139">
        <v>49</v>
      </c>
      <c r="CU24" s="139">
        <v>46</v>
      </c>
      <c r="CV24" s="139">
        <v>89</v>
      </c>
      <c r="CW24" s="140">
        <v>82</v>
      </c>
      <c r="CX24" s="117"/>
      <c r="CY24" s="138">
        <v>33</v>
      </c>
      <c r="CZ24" s="139">
        <v>24</v>
      </c>
      <c r="DA24" s="139">
        <v>19</v>
      </c>
      <c r="DB24" s="139">
        <v>19</v>
      </c>
      <c r="DC24" s="139">
        <v>21</v>
      </c>
      <c r="DD24" s="139">
        <v>37</v>
      </c>
      <c r="DE24" s="140">
        <v>36</v>
      </c>
      <c r="DF24" s="117"/>
      <c r="DG24" s="138">
        <v>389</v>
      </c>
      <c r="DH24" s="139">
        <v>366</v>
      </c>
      <c r="DI24" s="139">
        <v>318</v>
      </c>
      <c r="DJ24" s="139">
        <v>316</v>
      </c>
      <c r="DK24" s="139">
        <v>307</v>
      </c>
      <c r="DL24" s="139">
        <v>854</v>
      </c>
      <c r="DM24" s="140">
        <v>782</v>
      </c>
      <c r="DN24" s="138">
        <v>251</v>
      </c>
      <c r="DO24" s="139">
        <v>237</v>
      </c>
      <c r="DP24" s="139">
        <v>207</v>
      </c>
      <c r="DQ24" s="139">
        <v>216</v>
      </c>
      <c r="DR24" s="139">
        <v>196</v>
      </c>
      <c r="DS24" s="139">
        <v>531</v>
      </c>
      <c r="DT24" s="140">
        <v>524</v>
      </c>
      <c r="DU24" s="138">
        <v>115</v>
      </c>
      <c r="DV24" s="139">
        <v>108</v>
      </c>
      <c r="DW24" s="139">
        <v>92</v>
      </c>
      <c r="DX24" s="139">
        <v>87</v>
      </c>
      <c r="DY24" s="139">
        <v>86</v>
      </c>
      <c r="DZ24" s="139">
        <v>244</v>
      </c>
      <c r="EA24" s="140">
        <v>213</v>
      </c>
      <c r="EB24" s="138">
        <v>22</v>
      </c>
      <c r="EC24" s="139">
        <v>19</v>
      </c>
      <c r="ED24" s="139">
        <v>16</v>
      </c>
      <c r="EE24" s="139">
        <v>11</v>
      </c>
      <c r="EF24" s="139">
        <v>25</v>
      </c>
      <c r="EG24" s="139">
        <v>72</v>
      </c>
      <c r="EH24" s="140">
        <v>39</v>
      </c>
      <c r="EI24" s="138">
        <v>1</v>
      </c>
      <c r="EJ24" s="139">
        <v>2</v>
      </c>
      <c r="EK24" s="139">
        <v>3</v>
      </c>
      <c r="EL24" s="139">
        <v>2</v>
      </c>
      <c r="EM24" s="139">
        <v>0</v>
      </c>
      <c r="EN24" s="139">
        <v>7</v>
      </c>
      <c r="EO24" s="140">
        <v>6</v>
      </c>
      <c r="EP24" s="117"/>
      <c r="EQ24" s="138">
        <v>87</v>
      </c>
      <c r="ER24" s="139">
        <v>65</v>
      </c>
      <c r="ES24" s="139">
        <v>68</v>
      </c>
      <c r="ET24" s="139">
        <v>54</v>
      </c>
      <c r="EU24" s="139">
        <v>64</v>
      </c>
      <c r="EV24" s="139">
        <v>125</v>
      </c>
      <c r="EW24" s="140">
        <v>149</v>
      </c>
      <c r="EX24" s="117"/>
      <c r="EY24" s="138">
        <v>83</v>
      </c>
      <c r="EZ24" s="139">
        <v>66</v>
      </c>
      <c r="FA24" s="139">
        <v>55</v>
      </c>
      <c r="FB24" s="139">
        <v>66</v>
      </c>
      <c r="FC24" s="139">
        <v>74</v>
      </c>
      <c r="FD24" s="139">
        <v>135</v>
      </c>
      <c r="FE24" s="140">
        <v>109</v>
      </c>
      <c r="FF24" s="138">
        <v>22</v>
      </c>
      <c r="FG24" s="139">
        <v>14</v>
      </c>
      <c r="FH24" s="139">
        <v>8</v>
      </c>
      <c r="FI24" s="139">
        <v>14</v>
      </c>
      <c r="FJ24" s="139">
        <v>23</v>
      </c>
      <c r="FK24" s="139">
        <v>36</v>
      </c>
      <c r="FL24" s="140">
        <v>19</v>
      </c>
      <c r="FM24" s="138">
        <v>27</v>
      </c>
      <c r="FN24" s="139">
        <v>34</v>
      </c>
      <c r="FO24" s="139">
        <v>33</v>
      </c>
      <c r="FP24" s="139">
        <v>41</v>
      </c>
      <c r="FQ24" s="139">
        <v>36</v>
      </c>
      <c r="FR24" s="139">
        <v>66</v>
      </c>
      <c r="FS24" s="140">
        <v>52</v>
      </c>
      <c r="FT24" s="138">
        <v>34</v>
      </c>
      <c r="FU24" s="139">
        <v>18</v>
      </c>
      <c r="FV24" s="139">
        <v>14</v>
      </c>
      <c r="FW24" s="139">
        <v>11</v>
      </c>
      <c r="FX24" s="139">
        <v>15</v>
      </c>
      <c r="FY24" s="139">
        <v>33</v>
      </c>
      <c r="FZ24" s="141">
        <v>38</v>
      </c>
      <c r="GA24" s="111"/>
    </row>
    <row r="25" spans="2:183" x14ac:dyDescent="0.2">
      <c r="B25" s="22" t="s">
        <v>4</v>
      </c>
      <c r="C25" s="18" t="s">
        <v>138</v>
      </c>
      <c r="D25" s="94" t="s">
        <v>139</v>
      </c>
      <c r="E25" s="107"/>
      <c r="F25" s="138">
        <v>110</v>
      </c>
      <c r="G25" s="139">
        <v>105</v>
      </c>
      <c r="H25" s="139">
        <v>105</v>
      </c>
      <c r="I25" s="139">
        <v>112</v>
      </c>
      <c r="J25" s="139">
        <v>96</v>
      </c>
      <c r="K25" s="139">
        <v>164</v>
      </c>
      <c r="L25" s="140">
        <v>163</v>
      </c>
      <c r="M25" s="117"/>
      <c r="N25" s="138">
        <v>52</v>
      </c>
      <c r="O25" s="139">
        <v>43</v>
      </c>
      <c r="P25" s="139">
        <v>74</v>
      </c>
      <c r="Q25" s="139">
        <v>54</v>
      </c>
      <c r="R25" s="139">
        <v>38</v>
      </c>
      <c r="S25" s="139">
        <v>77</v>
      </c>
      <c r="T25" s="140">
        <v>84</v>
      </c>
      <c r="U25" s="117"/>
      <c r="V25" s="138">
        <v>286</v>
      </c>
      <c r="W25" s="139">
        <v>274</v>
      </c>
      <c r="X25" s="139">
        <v>292</v>
      </c>
      <c r="Y25" s="139">
        <v>271</v>
      </c>
      <c r="Z25" s="139">
        <v>281</v>
      </c>
      <c r="AA25" s="139">
        <v>824</v>
      </c>
      <c r="AB25" s="140">
        <v>708</v>
      </c>
      <c r="AC25" s="138">
        <v>184</v>
      </c>
      <c r="AD25" s="139">
        <v>185</v>
      </c>
      <c r="AE25" s="139">
        <v>193</v>
      </c>
      <c r="AF25" s="139">
        <v>179</v>
      </c>
      <c r="AG25" s="139">
        <v>183</v>
      </c>
      <c r="AH25" s="139">
        <v>550</v>
      </c>
      <c r="AI25" s="140">
        <v>497</v>
      </c>
      <c r="AJ25" s="138">
        <v>65</v>
      </c>
      <c r="AK25" s="139">
        <v>64</v>
      </c>
      <c r="AL25" s="139">
        <v>67</v>
      </c>
      <c r="AM25" s="139">
        <v>66</v>
      </c>
      <c r="AN25" s="139">
        <v>63</v>
      </c>
      <c r="AO25" s="139">
        <v>203</v>
      </c>
      <c r="AP25" s="140">
        <v>161</v>
      </c>
      <c r="AQ25" s="138">
        <v>35</v>
      </c>
      <c r="AR25" s="139">
        <v>23</v>
      </c>
      <c r="AS25" s="139">
        <v>32</v>
      </c>
      <c r="AT25" s="139">
        <v>26</v>
      </c>
      <c r="AU25" s="139">
        <v>34</v>
      </c>
      <c r="AV25" s="139">
        <v>67</v>
      </c>
      <c r="AW25" s="140">
        <v>46</v>
      </c>
      <c r="AX25" s="138">
        <v>2</v>
      </c>
      <c r="AY25" s="139">
        <v>2</v>
      </c>
      <c r="AZ25" s="139">
        <v>0</v>
      </c>
      <c r="BA25" s="139">
        <v>0</v>
      </c>
      <c r="BB25" s="139">
        <v>1</v>
      </c>
      <c r="BC25" s="139">
        <v>4</v>
      </c>
      <c r="BD25" s="140">
        <v>4</v>
      </c>
      <c r="BE25" s="117"/>
      <c r="BF25" s="138">
        <v>42</v>
      </c>
      <c r="BG25" s="139">
        <v>23</v>
      </c>
      <c r="BH25" s="139">
        <v>48</v>
      </c>
      <c r="BI25" s="139">
        <v>23</v>
      </c>
      <c r="BJ25" s="139">
        <v>44</v>
      </c>
      <c r="BK25" s="139">
        <v>128</v>
      </c>
      <c r="BL25" s="140">
        <v>113</v>
      </c>
      <c r="BM25" s="117"/>
      <c r="BN25" s="138">
        <v>104</v>
      </c>
      <c r="BO25" s="139">
        <v>88</v>
      </c>
      <c r="BP25" s="139">
        <v>98</v>
      </c>
      <c r="BQ25" s="139">
        <v>86</v>
      </c>
      <c r="BR25" s="139">
        <v>107</v>
      </c>
      <c r="BS25" s="139">
        <v>163</v>
      </c>
      <c r="BT25" s="140">
        <v>116</v>
      </c>
      <c r="BU25" s="138">
        <v>16</v>
      </c>
      <c r="BV25" s="139">
        <v>12</v>
      </c>
      <c r="BW25" s="139">
        <v>20</v>
      </c>
      <c r="BX25" s="139">
        <v>9</v>
      </c>
      <c r="BY25" s="139">
        <v>13</v>
      </c>
      <c r="BZ25" s="139">
        <v>23</v>
      </c>
      <c r="CA25" s="140">
        <v>14</v>
      </c>
      <c r="CB25" s="138">
        <v>30</v>
      </c>
      <c r="CC25" s="139">
        <v>32</v>
      </c>
      <c r="CD25" s="139">
        <v>22</v>
      </c>
      <c r="CE25" s="139">
        <v>28</v>
      </c>
      <c r="CF25" s="139">
        <v>28</v>
      </c>
      <c r="CG25" s="139">
        <v>54</v>
      </c>
      <c r="CH25" s="140">
        <v>41</v>
      </c>
      <c r="CI25" s="138">
        <v>58</v>
      </c>
      <c r="CJ25" s="139">
        <v>44</v>
      </c>
      <c r="CK25" s="139">
        <v>56</v>
      </c>
      <c r="CL25" s="139">
        <v>49</v>
      </c>
      <c r="CM25" s="139">
        <v>66</v>
      </c>
      <c r="CN25" s="139">
        <v>86</v>
      </c>
      <c r="CO25" s="141">
        <v>61</v>
      </c>
      <c r="CP25" s="111"/>
      <c r="CQ25" s="138">
        <v>114</v>
      </c>
      <c r="CR25" s="139">
        <v>114</v>
      </c>
      <c r="CS25" s="139">
        <v>106</v>
      </c>
      <c r="CT25" s="139">
        <v>87</v>
      </c>
      <c r="CU25" s="139">
        <v>95</v>
      </c>
      <c r="CV25" s="139">
        <v>149</v>
      </c>
      <c r="CW25" s="140">
        <v>150</v>
      </c>
      <c r="CX25" s="117"/>
      <c r="CY25" s="138">
        <v>66</v>
      </c>
      <c r="CZ25" s="139">
        <v>45</v>
      </c>
      <c r="DA25" s="139">
        <v>40</v>
      </c>
      <c r="DB25" s="139">
        <v>47</v>
      </c>
      <c r="DC25" s="139">
        <v>37</v>
      </c>
      <c r="DD25" s="139">
        <v>64</v>
      </c>
      <c r="DE25" s="140">
        <v>87</v>
      </c>
      <c r="DF25" s="117"/>
      <c r="DG25" s="138">
        <v>276</v>
      </c>
      <c r="DH25" s="139">
        <v>277</v>
      </c>
      <c r="DI25" s="139">
        <v>285</v>
      </c>
      <c r="DJ25" s="139">
        <v>248</v>
      </c>
      <c r="DK25" s="139">
        <v>306</v>
      </c>
      <c r="DL25" s="139">
        <v>835</v>
      </c>
      <c r="DM25" s="140">
        <v>730</v>
      </c>
      <c r="DN25" s="138">
        <v>176</v>
      </c>
      <c r="DO25" s="139">
        <v>193</v>
      </c>
      <c r="DP25" s="139">
        <v>198</v>
      </c>
      <c r="DQ25" s="139">
        <v>164</v>
      </c>
      <c r="DR25" s="139">
        <v>212</v>
      </c>
      <c r="DS25" s="139">
        <v>588</v>
      </c>
      <c r="DT25" s="140">
        <v>513</v>
      </c>
      <c r="DU25" s="138">
        <v>66</v>
      </c>
      <c r="DV25" s="139">
        <v>62</v>
      </c>
      <c r="DW25" s="139">
        <v>61</v>
      </c>
      <c r="DX25" s="139">
        <v>55</v>
      </c>
      <c r="DY25" s="139">
        <v>69</v>
      </c>
      <c r="DZ25" s="139">
        <v>170</v>
      </c>
      <c r="EA25" s="140">
        <v>158</v>
      </c>
      <c r="EB25" s="138">
        <v>34</v>
      </c>
      <c r="EC25" s="139">
        <v>21</v>
      </c>
      <c r="ED25" s="139">
        <v>26</v>
      </c>
      <c r="EE25" s="139">
        <v>28</v>
      </c>
      <c r="EF25" s="139">
        <v>25</v>
      </c>
      <c r="EG25" s="139">
        <v>72</v>
      </c>
      <c r="EH25" s="140">
        <v>51</v>
      </c>
      <c r="EI25" s="138">
        <v>0</v>
      </c>
      <c r="EJ25" s="139">
        <v>1</v>
      </c>
      <c r="EK25" s="139">
        <v>0</v>
      </c>
      <c r="EL25" s="139">
        <v>1</v>
      </c>
      <c r="EM25" s="139">
        <v>0</v>
      </c>
      <c r="EN25" s="139">
        <v>5</v>
      </c>
      <c r="EO25" s="140">
        <v>8</v>
      </c>
      <c r="EP25" s="117"/>
      <c r="EQ25" s="138">
        <v>42</v>
      </c>
      <c r="ER25" s="139">
        <v>32</v>
      </c>
      <c r="ES25" s="139">
        <v>40</v>
      </c>
      <c r="ET25" s="139">
        <v>18</v>
      </c>
      <c r="EU25" s="139">
        <v>37</v>
      </c>
      <c r="EV25" s="139">
        <v>125</v>
      </c>
      <c r="EW25" s="140">
        <v>102</v>
      </c>
      <c r="EX25" s="117"/>
      <c r="EY25" s="138">
        <v>81</v>
      </c>
      <c r="EZ25" s="139">
        <v>74</v>
      </c>
      <c r="FA25" s="139">
        <v>112</v>
      </c>
      <c r="FB25" s="139">
        <v>124</v>
      </c>
      <c r="FC25" s="139">
        <v>99</v>
      </c>
      <c r="FD25" s="139">
        <v>161</v>
      </c>
      <c r="FE25" s="140">
        <v>147</v>
      </c>
      <c r="FF25" s="138">
        <v>11</v>
      </c>
      <c r="FG25" s="139">
        <v>5</v>
      </c>
      <c r="FH25" s="139">
        <v>12</v>
      </c>
      <c r="FI25" s="139">
        <v>10</v>
      </c>
      <c r="FJ25" s="139">
        <v>17</v>
      </c>
      <c r="FK25" s="139">
        <v>14</v>
      </c>
      <c r="FL25" s="140">
        <v>11</v>
      </c>
      <c r="FM25" s="138">
        <v>29</v>
      </c>
      <c r="FN25" s="139">
        <v>24</v>
      </c>
      <c r="FO25" s="139">
        <v>37</v>
      </c>
      <c r="FP25" s="139">
        <v>39</v>
      </c>
      <c r="FQ25" s="139">
        <v>22</v>
      </c>
      <c r="FR25" s="139">
        <v>51</v>
      </c>
      <c r="FS25" s="140">
        <v>44</v>
      </c>
      <c r="FT25" s="138">
        <v>41</v>
      </c>
      <c r="FU25" s="139">
        <v>45</v>
      </c>
      <c r="FV25" s="139">
        <v>63</v>
      </c>
      <c r="FW25" s="139">
        <v>75</v>
      </c>
      <c r="FX25" s="139">
        <v>60</v>
      </c>
      <c r="FY25" s="139">
        <v>96</v>
      </c>
      <c r="FZ25" s="141">
        <v>92</v>
      </c>
      <c r="GA25" s="111"/>
    </row>
    <row r="26" spans="2:183" x14ac:dyDescent="0.2">
      <c r="B26" s="22" t="s">
        <v>4</v>
      </c>
      <c r="C26" s="18" t="s">
        <v>35</v>
      </c>
      <c r="D26" s="94" t="s">
        <v>85</v>
      </c>
      <c r="E26" s="107"/>
      <c r="F26" s="122">
        <v>51</v>
      </c>
      <c r="G26" s="123">
        <v>47</v>
      </c>
      <c r="H26" s="123">
        <v>45</v>
      </c>
      <c r="I26" s="123">
        <v>48</v>
      </c>
      <c r="J26" s="123">
        <v>40</v>
      </c>
      <c r="K26" s="123">
        <v>71</v>
      </c>
      <c r="L26" s="124">
        <v>79</v>
      </c>
      <c r="M26" s="117"/>
      <c r="N26" s="122">
        <v>32</v>
      </c>
      <c r="O26" s="123">
        <v>38</v>
      </c>
      <c r="P26" s="123">
        <v>29</v>
      </c>
      <c r="Q26" s="123">
        <v>34</v>
      </c>
      <c r="R26" s="123">
        <v>22</v>
      </c>
      <c r="S26" s="123">
        <v>54</v>
      </c>
      <c r="T26" s="124">
        <v>58</v>
      </c>
      <c r="U26" s="117"/>
      <c r="V26" s="122">
        <v>181</v>
      </c>
      <c r="W26" s="123">
        <v>159</v>
      </c>
      <c r="X26" s="123">
        <v>174</v>
      </c>
      <c r="Y26" s="123">
        <v>168</v>
      </c>
      <c r="Z26" s="123">
        <v>187</v>
      </c>
      <c r="AA26" s="123">
        <v>529</v>
      </c>
      <c r="AB26" s="124">
        <v>470</v>
      </c>
      <c r="AC26" s="122">
        <v>113</v>
      </c>
      <c r="AD26" s="123">
        <v>103</v>
      </c>
      <c r="AE26" s="123">
        <v>108</v>
      </c>
      <c r="AF26" s="123">
        <v>102</v>
      </c>
      <c r="AG26" s="123">
        <v>115</v>
      </c>
      <c r="AH26" s="123">
        <v>370</v>
      </c>
      <c r="AI26" s="124">
        <v>332</v>
      </c>
      <c r="AJ26" s="122">
        <v>34</v>
      </c>
      <c r="AK26" s="123">
        <v>31</v>
      </c>
      <c r="AL26" s="123">
        <v>35</v>
      </c>
      <c r="AM26" s="123">
        <v>43</v>
      </c>
      <c r="AN26" s="123">
        <v>38</v>
      </c>
      <c r="AO26" s="123">
        <v>110</v>
      </c>
      <c r="AP26" s="124">
        <v>104</v>
      </c>
      <c r="AQ26" s="122">
        <v>33</v>
      </c>
      <c r="AR26" s="123">
        <v>22</v>
      </c>
      <c r="AS26" s="123">
        <v>30</v>
      </c>
      <c r="AT26" s="123">
        <v>22</v>
      </c>
      <c r="AU26" s="123">
        <v>31</v>
      </c>
      <c r="AV26" s="123">
        <v>45</v>
      </c>
      <c r="AW26" s="124">
        <v>33</v>
      </c>
      <c r="AX26" s="122">
        <v>1</v>
      </c>
      <c r="AY26" s="123">
        <v>3</v>
      </c>
      <c r="AZ26" s="123">
        <v>1</v>
      </c>
      <c r="BA26" s="123">
        <v>1</v>
      </c>
      <c r="BB26" s="123">
        <v>3</v>
      </c>
      <c r="BC26" s="123">
        <v>4</v>
      </c>
      <c r="BD26" s="124">
        <v>1</v>
      </c>
      <c r="BE26" s="117"/>
      <c r="BF26" s="122">
        <v>9</v>
      </c>
      <c r="BG26" s="123">
        <v>6</v>
      </c>
      <c r="BH26" s="123">
        <v>4</v>
      </c>
      <c r="BI26" s="123">
        <v>7</v>
      </c>
      <c r="BJ26" s="123">
        <v>6</v>
      </c>
      <c r="BK26" s="123">
        <v>36</v>
      </c>
      <c r="BL26" s="124">
        <v>30</v>
      </c>
      <c r="BM26" s="117"/>
      <c r="BN26" s="122">
        <v>50</v>
      </c>
      <c r="BO26" s="123">
        <v>52</v>
      </c>
      <c r="BP26" s="123">
        <v>38</v>
      </c>
      <c r="BQ26" s="123">
        <v>48</v>
      </c>
      <c r="BR26" s="123">
        <v>52</v>
      </c>
      <c r="BS26" s="123">
        <v>84</v>
      </c>
      <c r="BT26" s="124">
        <v>64</v>
      </c>
      <c r="BU26" s="122">
        <v>4</v>
      </c>
      <c r="BV26" s="123">
        <v>4</v>
      </c>
      <c r="BW26" s="123">
        <v>2</v>
      </c>
      <c r="BX26" s="123">
        <v>4</v>
      </c>
      <c r="BY26" s="123">
        <v>4</v>
      </c>
      <c r="BZ26" s="123">
        <v>6</v>
      </c>
      <c r="CA26" s="124">
        <v>8</v>
      </c>
      <c r="CB26" s="122">
        <v>24</v>
      </c>
      <c r="CC26" s="123">
        <v>13</v>
      </c>
      <c r="CD26" s="123">
        <v>10</v>
      </c>
      <c r="CE26" s="123">
        <v>21</v>
      </c>
      <c r="CF26" s="123">
        <v>16</v>
      </c>
      <c r="CG26" s="123">
        <v>37</v>
      </c>
      <c r="CH26" s="124">
        <v>27</v>
      </c>
      <c r="CI26" s="122">
        <v>22</v>
      </c>
      <c r="CJ26" s="123">
        <v>35</v>
      </c>
      <c r="CK26" s="123">
        <v>26</v>
      </c>
      <c r="CL26" s="123">
        <v>23</v>
      </c>
      <c r="CM26" s="123">
        <v>32</v>
      </c>
      <c r="CN26" s="123">
        <v>41</v>
      </c>
      <c r="CO26" s="125">
        <v>29</v>
      </c>
      <c r="CP26" s="111"/>
      <c r="CQ26" s="122">
        <v>53</v>
      </c>
      <c r="CR26" s="123">
        <v>38</v>
      </c>
      <c r="CS26" s="123">
        <v>49</v>
      </c>
      <c r="CT26" s="123">
        <v>44</v>
      </c>
      <c r="CU26" s="123">
        <v>53</v>
      </c>
      <c r="CV26" s="123">
        <v>97</v>
      </c>
      <c r="CW26" s="124">
        <v>98</v>
      </c>
      <c r="CX26" s="117"/>
      <c r="CY26" s="122">
        <v>32</v>
      </c>
      <c r="CZ26" s="123">
        <v>32</v>
      </c>
      <c r="DA26" s="123">
        <v>35</v>
      </c>
      <c r="DB26" s="123">
        <v>29</v>
      </c>
      <c r="DC26" s="123">
        <v>26</v>
      </c>
      <c r="DD26" s="123">
        <v>53</v>
      </c>
      <c r="DE26" s="124">
        <v>51</v>
      </c>
      <c r="DF26" s="117"/>
      <c r="DG26" s="122">
        <v>200</v>
      </c>
      <c r="DH26" s="123">
        <v>198</v>
      </c>
      <c r="DI26" s="123">
        <v>170</v>
      </c>
      <c r="DJ26" s="123">
        <v>136</v>
      </c>
      <c r="DK26" s="123">
        <v>173</v>
      </c>
      <c r="DL26" s="123">
        <v>589</v>
      </c>
      <c r="DM26" s="124">
        <v>470</v>
      </c>
      <c r="DN26" s="122">
        <v>117</v>
      </c>
      <c r="DO26" s="123">
        <v>118</v>
      </c>
      <c r="DP26" s="123">
        <v>111</v>
      </c>
      <c r="DQ26" s="123">
        <v>86</v>
      </c>
      <c r="DR26" s="123">
        <v>113</v>
      </c>
      <c r="DS26" s="123">
        <v>448</v>
      </c>
      <c r="DT26" s="124">
        <v>362</v>
      </c>
      <c r="DU26" s="122">
        <v>43</v>
      </c>
      <c r="DV26" s="123">
        <v>46</v>
      </c>
      <c r="DW26" s="123">
        <v>23</v>
      </c>
      <c r="DX26" s="123">
        <v>31</v>
      </c>
      <c r="DY26" s="123">
        <v>31</v>
      </c>
      <c r="DZ26" s="123">
        <v>101</v>
      </c>
      <c r="EA26" s="124">
        <v>88</v>
      </c>
      <c r="EB26" s="122">
        <v>40</v>
      </c>
      <c r="EC26" s="123">
        <v>34</v>
      </c>
      <c r="ED26" s="123">
        <v>34</v>
      </c>
      <c r="EE26" s="123">
        <v>19</v>
      </c>
      <c r="EF26" s="123">
        <v>29</v>
      </c>
      <c r="EG26" s="123">
        <v>37</v>
      </c>
      <c r="EH26" s="124">
        <v>16</v>
      </c>
      <c r="EI26" s="122">
        <v>0</v>
      </c>
      <c r="EJ26" s="123">
        <v>0</v>
      </c>
      <c r="EK26" s="123">
        <v>2</v>
      </c>
      <c r="EL26" s="123">
        <v>0</v>
      </c>
      <c r="EM26" s="123">
        <v>0</v>
      </c>
      <c r="EN26" s="123">
        <v>3</v>
      </c>
      <c r="EO26" s="124">
        <v>4</v>
      </c>
      <c r="EP26" s="117"/>
      <c r="EQ26" s="122">
        <v>7</v>
      </c>
      <c r="ER26" s="123">
        <v>2</v>
      </c>
      <c r="ES26" s="123">
        <v>4</v>
      </c>
      <c r="ET26" s="123">
        <v>10</v>
      </c>
      <c r="EU26" s="123">
        <v>12</v>
      </c>
      <c r="EV26" s="123">
        <v>39</v>
      </c>
      <c r="EW26" s="124">
        <v>20</v>
      </c>
      <c r="EX26" s="117"/>
      <c r="EY26" s="122">
        <v>72</v>
      </c>
      <c r="EZ26" s="123">
        <v>49</v>
      </c>
      <c r="FA26" s="123">
        <v>39</v>
      </c>
      <c r="FB26" s="123">
        <v>44</v>
      </c>
      <c r="FC26" s="123">
        <v>55</v>
      </c>
      <c r="FD26" s="123">
        <v>83</v>
      </c>
      <c r="FE26" s="124">
        <v>62</v>
      </c>
      <c r="FF26" s="122">
        <v>8</v>
      </c>
      <c r="FG26" s="123">
        <v>3</v>
      </c>
      <c r="FH26" s="123">
        <v>1</v>
      </c>
      <c r="FI26" s="123">
        <v>4</v>
      </c>
      <c r="FJ26" s="123">
        <v>7</v>
      </c>
      <c r="FK26" s="123">
        <v>2</v>
      </c>
      <c r="FL26" s="124">
        <v>6</v>
      </c>
      <c r="FM26" s="122">
        <v>35</v>
      </c>
      <c r="FN26" s="123">
        <v>18</v>
      </c>
      <c r="FO26" s="123">
        <v>18</v>
      </c>
      <c r="FP26" s="123">
        <v>19</v>
      </c>
      <c r="FQ26" s="123">
        <v>17</v>
      </c>
      <c r="FR26" s="123">
        <v>47</v>
      </c>
      <c r="FS26" s="124">
        <v>31</v>
      </c>
      <c r="FT26" s="122">
        <v>29</v>
      </c>
      <c r="FU26" s="123">
        <v>28</v>
      </c>
      <c r="FV26" s="123">
        <v>20</v>
      </c>
      <c r="FW26" s="123">
        <v>21</v>
      </c>
      <c r="FX26" s="123">
        <v>31</v>
      </c>
      <c r="FY26" s="123">
        <v>34</v>
      </c>
      <c r="FZ26" s="125">
        <v>25</v>
      </c>
      <c r="GA26" s="111"/>
    </row>
    <row r="27" spans="2:183" x14ac:dyDescent="0.2">
      <c r="B27" s="22" t="s">
        <v>4</v>
      </c>
      <c r="C27" s="18" t="s">
        <v>26</v>
      </c>
      <c r="D27" s="94" t="s">
        <v>86</v>
      </c>
      <c r="E27" s="107"/>
      <c r="F27" s="138">
        <v>80</v>
      </c>
      <c r="G27" s="139">
        <v>81</v>
      </c>
      <c r="H27" s="139">
        <v>60</v>
      </c>
      <c r="I27" s="139">
        <v>68</v>
      </c>
      <c r="J27" s="139">
        <v>64</v>
      </c>
      <c r="K27" s="139">
        <v>101</v>
      </c>
      <c r="L27" s="140">
        <v>121</v>
      </c>
      <c r="M27" s="117"/>
      <c r="N27" s="138">
        <v>60</v>
      </c>
      <c r="O27" s="139">
        <v>57</v>
      </c>
      <c r="P27" s="139">
        <v>57</v>
      </c>
      <c r="Q27" s="139">
        <v>51</v>
      </c>
      <c r="R27" s="139">
        <v>54</v>
      </c>
      <c r="S27" s="139">
        <v>77</v>
      </c>
      <c r="T27" s="140">
        <v>78</v>
      </c>
      <c r="U27" s="117"/>
      <c r="V27" s="138">
        <v>364</v>
      </c>
      <c r="W27" s="139">
        <v>293</v>
      </c>
      <c r="X27" s="139">
        <v>332</v>
      </c>
      <c r="Y27" s="139">
        <v>323</v>
      </c>
      <c r="Z27" s="139">
        <v>325</v>
      </c>
      <c r="AA27" s="139">
        <v>879</v>
      </c>
      <c r="AB27" s="140">
        <v>727</v>
      </c>
      <c r="AC27" s="138">
        <v>275</v>
      </c>
      <c r="AD27" s="139">
        <v>212</v>
      </c>
      <c r="AE27" s="139">
        <v>244</v>
      </c>
      <c r="AF27" s="139">
        <v>230</v>
      </c>
      <c r="AG27" s="139">
        <v>226</v>
      </c>
      <c r="AH27" s="139">
        <v>647</v>
      </c>
      <c r="AI27" s="140">
        <v>536</v>
      </c>
      <c r="AJ27" s="138">
        <v>71</v>
      </c>
      <c r="AK27" s="139">
        <v>68</v>
      </c>
      <c r="AL27" s="139">
        <v>72</v>
      </c>
      <c r="AM27" s="139">
        <v>74</v>
      </c>
      <c r="AN27" s="139">
        <v>71</v>
      </c>
      <c r="AO27" s="139">
        <v>175</v>
      </c>
      <c r="AP27" s="140">
        <v>145</v>
      </c>
      <c r="AQ27" s="138">
        <v>17</v>
      </c>
      <c r="AR27" s="139">
        <v>11</v>
      </c>
      <c r="AS27" s="139">
        <v>16</v>
      </c>
      <c r="AT27" s="139">
        <v>18</v>
      </c>
      <c r="AU27" s="139">
        <v>28</v>
      </c>
      <c r="AV27" s="139">
        <v>52</v>
      </c>
      <c r="AW27" s="140">
        <v>44</v>
      </c>
      <c r="AX27" s="138">
        <v>1</v>
      </c>
      <c r="AY27" s="139">
        <v>2</v>
      </c>
      <c r="AZ27" s="139">
        <v>0</v>
      </c>
      <c r="BA27" s="139">
        <v>1</v>
      </c>
      <c r="BB27" s="139">
        <v>0</v>
      </c>
      <c r="BC27" s="139">
        <v>5</v>
      </c>
      <c r="BD27" s="140">
        <v>2</v>
      </c>
      <c r="BE27" s="117"/>
      <c r="BF27" s="138">
        <v>36</v>
      </c>
      <c r="BG27" s="139">
        <v>29</v>
      </c>
      <c r="BH27" s="139">
        <v>28</v>
      </c>
      <c r="BI27" s="139">
        <v>28</v>
      </c>
      <c r="BJ27" s="139">
        <v>27</v>
      </c>
      <c r="BK27" s="139">
        <v>99</v>
      </c>
      <c r="BL27" s="140">
        <v>83</v>
      </c>
      <c r="BM27" s="117"/>
      <c r="BN27" s="138">
        <v>141</v>
      </c>
      <c r="BO27" s="139">
        <v>144</v>
      </c>
      <c r="BP27" s="139">
        <v>125</v>
      </c>
      <c r="BQ27" s="139">
        <v>129</v>
      </c>
      <c r="BR27" s="139">
        <v>127</v>
      </c>
      <c r="BS27" s="139">
        <v>222</v>
      </c>
      <c r="BT27" s="140">
        <v>184</v>
      </c>
      <c r="BU27" s="138">
        <v>19</v>
      </c>
      <c r="BV27" s="139">
        <v>12</v>
      </c>
      <c r="BW27" s="139">
        <v>10</v>
      </c>
      <c r="BX27" s="139">
        <v>14</v>
      </c>
      <c r="BY27" s="139">
        <v>10</v>
      </c>
      <c r="BZ27" s="139">
        <v>5</v>
      </c>
      <c r="CA27" s="140">
        <v>11</v>
      </c>
      <c r="CB27" s="138">
        <v>32</v>
      </c>
      <c r="CC27" s="139">
        <v>30</v>
      </c>
      <c r="CD27" s="139">
        <v>33</v>
      </c>
      <c r="CE27" s="139">
        <v>37</v>
      </c>
      <c r="CF27" s="139">
        <v>33</v>
      </c>
      <c r="CG27" s="139">
        <v>58</v>
      </c>
      <c r="CH27" s="140">
        <v>54</v>
      </c>
      <c r="CI27" s="138">
        <v>90</v>
      </c>
      <c r="CJ27" s="139">
        <v>102</v>
      </c>
      <c r="CK27" s="139">
        <v>82</v>
      </c>
      <c r="CL27" s="139">
        <v>78</v>
      </c>
      <c r="CM27" s="139">
        <v>84</v>
      </c>
      <c r="CN27" s="139">
        <v>159</v>
      </c>
      <c r="CO27" s="141">
        <v>119</v>
      </c>
      <c r="CP27" s="111"/>
      <c r="CQ27" s="138">
        <v>91</v>
      </c>
      <c r="CR27" s="139">
        <v>80</v>
      </c>
      <c r="CS27" s="139">
        <v>72</v>
      </c>
      <c r="CT27" s="139">
        <v>71</v>
      </c>
      <c r="CU27" s="139">
        <v>75</v>
      </c>
      <c r="CV27" s="139">
        <v>120</v>
      </c>
      <c r="CW27" s="140">
        <v>157</v>
      </c>
      <c r="CX27" s="117"/>
      <c r="CY27" s="138">
        <v>67</v>
      </c>
      <c r="CZ27" s="139">
        <v>43</v>
      </c>
      <c r="DA27" s="139">
        <v>52</v>
      </c>
      <c r="DB27" s="139">
        <v>37</v>
      </c>
      <c r="DC27" s="139">
        <v>52</v>
      </c>
      <c r="DD27" s="139">
        <v>99</v>
      </c>
      <c r="DE27" s="140">
        <v>91</v>
      </c>
      <c r="DF27" s="117"/>
      <c r="DG27" s="138">
        <v>368</v>
      </c>
      <c r="DH27" s="139">
        <v>296</v>
      </c>
      <c r="DI27" s="139">
        <v>303</v>
      </c>
      <c r="DJ27" s="139">
        <v>284</v>
      </c>
      <c r="DK27" s="139">
        <v>338</v>
      </c>
      <c r="DL27" s="139">
        <v>876</v>
      </c>
      <c r="DM27" s="140">
        <v>759</v>
      </c>
      <c r="DN27" s="138">
        <v>252</v>
      </c>
      <c r="DO27" s="139">
        <v>223</v>
      </c>
      <c r="DP27" s="139">
        <v>213</v>
      </c>
      <c r="DQ27" s="139">
        <v>209</v>
      </c>
      <c r="DR27" s="139">
        <v>225</v>
      </c>
      <c r="DS27" s="139">
        <v>626</v>
      </c>
      <c r="DT27" s="140">
        <v>546</v>
      </c>
      <c r="DU27" s="138">
        <v>95</v>
      </c>
      <c r="DV27" s="139">
        <v>61</v>
      </c>
      <c r="DW27" s="139">
        <v>73</v>
      </c>
      <c r="DX27" s="139">
        <v>61</v>
      </c>
      <c r="DY27" s="139">
        <v>84</v>
      </c>
      <c r="DZ27" s="139">
        <v>182</v>
      </c>
      <c r="EA27" s="140">
        <v>166</v>
      </c>
      <c r="EB27" s="138">
        <v>19</v>
      </c>
      <c r="EC27" s="139">
        <v>11</v>
      </c>
      <c r="ED27" s="139">
        <v>16</v>
      </c>
      <c r="EE27" s="139">
        <v>13</v>
      </c>
      <c r="EF27" s="139">
        <v>27</v>
      </c>
      <c r="EG27" s="139">
        <v>64</v>
      </c>
      <c r="EH27" s="140">
        <v>43</v>
      </c>
      <c r="EI27" s="138">
        <v>2</v>
      </c>
      <c r="EJ27" s="139">
        <v>1</v>
      </c>
      <c r="EK27" s="139">
        <v>1</v>
      </c>
      <c r="EL27" s="139">
        <v>1</v>
      </c>
      <c r="EM27" s="139">
        <v>2</v>
      </c>
      <c r="EN27" s="139">
        <v>4</v>
      </c>
      <c r="EO27" s="140">
        <v>4</v>
      </c>
      <c r="EP27" s="117"/>
      <c r="EQ27" s="138">
        <v>30</v>
      </c>
      <c r="ER27" s="139">
        <v>30</v>
      </c>
      <c r="ES27" s="139">
        <v>29</v>
      </c>
      <c r="ET27" s="139">
        <v>30</v>
      </c>
      <c r="EU27" s="139">
        <v>38</v>
      </c>
      <c r="EV27" s="139">
        <v>109</v>
      </c>
      <c r="EW27" s="140">
        <v>93</v>
      </c>
      <c r="EX27" s="117"/>
      <c r="EY27" s="138">
        <v>146</v>
      </c>
      <c r="EZ27" s="139">
        <v>118</v>
      </c>
      <c r="FA27" s="139">
        <v>142</v>
      </c>
      <c r="FB27" s="139">
        <v>132</v>
      </c>
      <c r="FC27" s="139">
        <v>115</v>
      </c>
      <c r="FD27" s="139">
        <v>279</v>
      </c>
      <c r="FE27" s="140">
        <v>280</v>
      </c>
      <c r="FF27" s="138">
        <v>12</v>
      </c>
      <c r="FG27" s="139">
        <v>11</v>
      </c>
      <c r="FH27" s="139">
        <v>7</v>
      </c>
      <c r="FI27" s="139">
        <v>17</v>
      </c>
      <c r="FJ27" s="139">
        <v>12</v>
      </c>
      <c r="FK27" s="139">
        <v>9</v>
      </c>
      <c r="FL27" s="140">
        <v>12</v>
      </c>
      <c r="FM27" s="138">
        <v>49</v>
      </c>
      <c r="FN27" s="139">
        <v>31</v>
      </c>
      <c r="FO27" s="139">
        <v>50</v>
      </c>
      <c r="FP27" s="139">
        <v>46</v>
      </c>
      <c r="FQ27" s="139">
        <v>30</v>
      </c>
      <c r="FR27" s="139">
        <v>57</v>
      </c>
      <c r="FS27" s="140">
        <v>69</v>
      </c>
      <c r="FT27" s="138">
        <v>85</v>
      </c>
      <c r="FU27" s="139">
        <v>76</v>
      </c>
      <c r="FV27" s="139">
        <v>85</v>
      </c>
      <c r="FW27" s="139">
        <v>69</v>
      </c>
      <c r="FX27" s="139">
        <v>73</v>
      </c>
      <c r="FY27" s="139">
        <v>213</v>
      </c>
      <c r="FZ27" s="141">
        <v>199</v>
      </c>
      <c r="GA27" s="111"/>
    </row>
    <row r="28" spans="2:183" x14ac:dyDescent="0.2">
      <c r="B28" s="22" t="s">
        <v>4</v>
      </c>
      <c r="C28" s="18" t="s">
        <v>34</v>
      </c>
      <c r="D28" s="94" t="s">
        <v>87</v>
      </c>
      <c r="E28" s="107"/>
      <c r="F28" s="138">
        <v>83</v>
      </c>
      <c r="G28" s="139">
        <v>67</v>
      </c>
      <c r="H28" s="139">
        <v>67</v>
      </c>
      <c r="I28" s="139">
        <v>73</v>
      </c>
      <c r="J28" s="139">
        <v>78</v>
      </c>
      <c r="K28" s="139">
        <v>82</v>
      </c>
      <c r="L28" s="140">
        <v>76</v>
      </c>
      <c r="M28" s="117"/>
      <c r="N28" s="138">
        <v>63</v>
      </c>
      <c r="O28" s="139">
        <v>61</v>
      </c>
      <c r="P28" s="139">
        <v>45</v>
      </c>
      <c r="Q28" s="139">
        <v>54</v>
      </c>
      <c r="R28" s="139">
        <v>55</v>
      </c>
      <c r="S28" s="139">
        <v>66</v>
      </c>
      <c r="T28" s="140">
        <v>64</v>
      </c>
      <c r="U28" s="117"/>
      <c r="V28" s="138">
        <v>326</v>
      </c>
      <c r="W28" s="139">
        <v>306</v>
      </c>
      <c r="X28" s="139">
        <v>291</v>
      </c>
      <c r="Y28" s="139">
        <v>322</v>
      </c>
      <c r="Z28" s="139">
        <v>310</v>
      </c>
      <c r="AA28" s="139">
        <v>673</v>
      </c>
      <c r="AB28" s="140">
        <v>658</v>
      </c>
      <c r="AC28" s="138">
        <v>247</v>
      </c>
      <c r="AD28" s="139">
        <v>244</v>
      </c>
      <c r="AE28" s="139">
        <v>218</v>
      </c>
      <c r="AF28" s="139">
        <v>236</v>
      </c>
      <c r="AG28" s="139">
        <v>232</v>
      </c>
      <c r="AH28" s="139">
        <v>506</v>
      </c>
      <c r="AI28" s="140">
        <v>496</v>
      </c>
      <c r="AJ28" s="138">
        <v>62</v>
      </c>
      <c r="AK28" s="139">
        <v>50</v>
      </c>
      <c r="AL28" s="139">
        <v>57</v>
      </c>
      <c r="AM28" s="139">
        <v>69</v>
      </c>
      <c r="AN28" s="139">
        <v>53</v>
      </c>
      <c r="AO28" s="139">
        <v>119</v>
      </c>
      <c r="AP28" s="140">
        <v>127</v>
      </c>
      <c r="AQ28" s="138">
        <v>16</v>
      </c>
      <c r="AR28" s="139">
        <v>11</v>
      </c>
      <c r="AS28" s="139">
        <v>16</v>
      </c>
      <c r="AT28" s="139">
        <v>16</v>
      </c>
      <c r="AU28" s="139">
        <v>23</v>
      </c>
      <c r="AV28" s="139">
        <v>47</v>
      </c>
      <c r="AW28" s="140">
        <v>31</v>
      </c>
      <c r="AX28" s="138">
        <v>1</v>
      </c>
      <c r="AY28" s="139">
        <v>1</v>
      </c>
      <c r="AZ28" s="139">
        <v>0</v>
      </c>
      <c r="BA28" s="139">
        <v>1</v>
      </c>
      <c r="BB28" s="139">
        <v>2</v>
      </c>
      <c r="BC28" s="139">
        <v>1</v>
      </c>
      <c r="BD28" s="140">
        <v>4</v>
      </c>
      <c r="BE28" s="117"/>
      <c r="BF28" s="138">
        <v>28</v>
      </c>
      <c r="BG28" s="139">
        <v>18</v>
      </c>
      <c r="BH28" s="139">
        <v>22</v>
      </c>
      <c r="BI28" s="139">
        <v>13</v>
      </c>
      <c r="BJ28" s="139">
        <v>13</v>
      </c>
      <c r="BK28" s="139">
        <v>68</v>
      </c>
      <c r="BL28" s="140">
        <v>66</v>
      </c>
      <c r="BM28" s="117"/>
      <c r="BN28" s="138">
        <v>102</v>
      </c>
      <c r="BO28" s="139">
        <v>93</v>
      </c>
      <c r="BP28" s="139">
        <v>99</v>
      </c>
      <c r="BQ28" s="139">
        <v>97</v>
      </c>
      <c r="BR28" s="139">
        <v>93</v>
      </c>
      <c r="BS28" s="139">
        <v>182</v>
      </c>
      <c r="BT28" s="140">
        <v>134</v>
      </c>
      <c r="BU28" s="138">
        <v>7</v>
      </c>
      <c r="BV28" s="139">
        <v>9</v>
      </c>
      <c r="BW28" s="139">
        <v>18</v>
      </c>
      <c r="BX28" s="139">
        <v>13</v>
      </c>
      <c r="BY28" s="139">
        <v>10</v>
      </c>
      <c r="BZ28" s="139">
        <v>11</v>
      </c>
      <c r="CA28" s="140">
        <v>12</v>
      </c>
      <c r="CB28" s="138">
        <v>40</v>
      </c>
      <c r="CC28" s="139">
        <v>27</v>
      </c>
      <c r="CD28" s="139">
        <v>34</v>
      </c>
      <c r="CE28" s="139">
        <v>38</v>
      </c>
      <c r="CF28" s="139">
        <v>43</v>
      </c>
      <c r="CG28" s="139">
        <v>57</v>
      </c>
      <c r="CH28" s="140">
        <v>32</v>
      </c>
      <c r="CI28" s="138">
        <v>55</v>
      </c>
      <c r="CJ28" s="139">
        <v>57</v>
      </c>
      <c r="CK28" s="139">
        <v>47</v>
      </c>
      <c r="CL28" s="139">
        <v>46</v>
      </c>
      <c r="CM28" s="139">
        <v>40</v>
      </c>
      <c r="CN28" s="139">
        <v>114</v>
      </c>
      <c r="CO28" s="141">
        <v>90</v>
      </c>
      <c r="CP28" s="111"/>
      <c r="CQ28" s="138">
        <v>71</v>
      </c>
      <c r="CR28" s="139">
        <v>68</v>
      </c>
      <c r="CS28" s="139">
        <v>70</v>
      </c>
      <c r="CT28" s="139">
        <v>61</v>
      </c>
      <c r="CU28" s="139">
        <v>71</v>
      </c>
      <c r="CV28" s="139">
        <v>77</v>
      </c>
      <c r="CW28" s="140">
        <v>115</v>
      </c>
      <c r="CX28" s="117"/>
      <c r="CY28" s="138">
        <v>61</v>
      </c>
      <c r="CZ28" s="139">
        <v>42</v>
      </c>
      <c r="DA28" s="139">
        <v>44</v>
      </c>
      <c r="DB28" s="139">
        <v>46</v>
      </c>
      <c r="DC28" s="139">
        <v>47</v>
      </c>
      <c r="DD28" s="139">
        <v>59</v>
      </c>
      <c r="DE28" s="140">
        <v>71</v>
      </c>
      <c r="DF28" s="117"/>
      <c r="DG28" s="138">
        <v>364</v>
      </c>
      <c r="DH28" s="139">
        <v>306</v>
      </c>
      <c r="DI28" s="139">
        <v>273</v>
      </c>
      <c r="DJ28" s="139">
        <v>255</v>
      </c>
      <c r="DK28" s="139">
        <v>275</v>
      </c>
      <c r="DL28" s="139">
        <v>739</v>
      </c>
      <c r="DM28" s="140">
        <v>620</v>
      </c>
      <c r="DN28" s="138">
        <v>275</v>
      </c>
      <c r="DO28" s="139">
        <v>235</v>
      </c>
      <c r="DP28" s="139">
        <v>210</v>
      </c>
      <c r="DQ28" s="139">
        <v>187</v>
      </c>
      <c r="DR28" s="139">
        <v>191</v>
      </c>
      <c r="DS28" s="139">
        <v>551</v>
      </c>
      <c r="DT28" s="140">
        <v>468</v>
      </c>
      <c r="DU28" s="138">
        <v>70</v>
      </c>
      <c r="DV28" s="139">
        <v>59</v>
      </c>
      <c r="DW28" s="139">
        <v>56</v>
      </c>
      <c r="DX28" s="139">
        <v>51</v>
      </c>
      <c r="DY28" s="139">
        <v>62</v>
      </c>
      <c r="DZ28" s="139">
        <v>143</v>
      </c>
      <c r="EA28" s="140">
        <v>126</v>
      </c>
      <c r="EB28" s="138">
        <v>15</v>
      </c>
      <c r="EC28" s="139">
        <v>11</v>
      </c>
      <c r="ED28" s="139">
        <v>5</v>
      </c>
      <c r="EE28" s="139">
        <v>15</v>
      </c>
      <c r="EF28" s="139">
        <v>21</v>
      </c>
      <c r="EG28" s="139">
        <v>43</v>
      </c>
      <c r="EH28" s="140">
        <v>22</v>
      </c>
      <c r="EI28" s="138">
        <v>4</v>
      </c>
      <c r="EJ28" s="139">
        <v>1</v>
      </c>
      <c r="EK28" s="139">
        <v>2</v>
      </c>
      <c r="EL28" s="139">
        <v>2</v>
      </c>
      <c r="EM28" s="139">
        <v>1</v>
      </c>
      <c r="EN28" s="139">
        <v>2</v>
      </c>
      <c r="EO28" s="140">
        <v>4</v>
      </c>
      <c r="EP28" s="117"/>
      <c r="EQ28" s="138">
        <v>22</v>
      </c>
      <c r="ER28" s="139">
        <v>16</v>
      </c>
      <c r="ES28" s="139">
        <v>12</v>
      </c>
      <c r="ET28" s="139">
        <v>15</v>
      </c>
      <c r="EU28" s="139">
        <v>16</v>
      </c>
      <c r="EV28" s="139">
        <v>69</v>
      </c>
      <c r="EW28" s="140">
        <v>41</v>
      </c>
      <c r="EX28" s="117"/>
      <c r="EY28" s="138">
        <v>91</v>
      </c>
      <c r="EZ28" s="139">
        <v>77</v>
      </c>
      <c r="FA28" s="139">
        <v>84</v>
      </c>
      <c r="FB28" s="139">
        <v>84</v>
      </c>
      <c r="FC28" s="139">
        <v>71</v>
      </c>
      <c r="FD28" s="139">
        <v>152</v>
      </c>
      <c r="FE28" s="140">
        <v>132</v>
      </c>
      <c r="FF28" s="138">
        <v>11</v>
      </c>
      <c r="FG28" s="139">
        <v>7</v>
      </c>
      <c r="FH28" s="139">
        <v>3</v>
      </c>
      <c r="FI28" s="139">
        <v>6</v>
      </c>
      <c r="FJ28" s="139">
        <v>12</v>
      </c>
      <c r="FK28" s="139">
        <v>12</v>
      </c>
      <c r="FL28" s="140">
        <v>11</v>
      </c>
      <c r="FM28" s="138">
        <v>39</v>
      </c>
      <c r="FN28" s="139">
        <v>31</v>
      </c>
      <c r="FO28" s="139">
        <v>34</v>
      </c>
      <c r="FP28" s="139">
        <v>31</v>
      </c>
      <c r="FQ28" s="139">
        <v>21</v>
      </c>
      <c r="FR28" s="139">
        <v>39</v>
      </c>
      <c r="FS28" s="140">
        <v>53</v>
      </c>
      <c r="FT28" s="138">
        <v>41</v>
      </c>
      <c r="FU28" s="139">
        <v>39</v>
      </c>
      <c r="FV28" s="139">
        <v>47</v>
      </c>
      <c r="FW28" s="139">
        <v>47</v>
      </c>
      <c r="FX28" s="139">
        <v>38</v>
      </c>
      <c r="FY28" s="139">
        <v>101</v>
      </c>
      <c r="FZ28" s="141">
        <v>68</v>
      </c>
      <c r="GA28" s="111"/>
    </row>
    <row r="29" spans="2:183" x14ac:dyDescent="0.2">
      <c r="B29" s="22" t="s">
        <v>4</v>
      </c>
      <c r="C29" s="18" t="s">
        <v>11</v>
      </c>
      <c r="D29" s="94" t="s">
        <v>140</v>
      </c>
      <c r="E29" s="107"/>
      <c r="F29" s="138">
        <v>75</v>
      </c>
      <c r="G29" s="139">
        <v>93</v>
      </c>
      <c r="H29" s="139">
        <v>81</v>
      </c>
      <c r="I29" s="139">
        <v>79</v>
      </c>
      <c r="J29" s="139">
        <v>65</v>
      </c>
      <c r="K29" s="139">
        <v>109</v>
      </c>
      <c r="L29" s="140">
        <v>130</v>
      </c>
      <c r="M29" s="117"/>
      <c r="N29" s="138">
        <v>59</v>
      </c>
      <c r="O29" s="139">
        <v>38</v>
      </c>
      <c r="P29" s="139">
        <v>43</v>
      </c>
      <c r="Q29" s="139">
        <v>44</v>
      </c>
      <c r="R29" s="139">
        <v>51</v>
      </c>
      <c r="S29" s="139">
        <v>64</v>
      </c>
      <c r="T29" s="140">
        <v>71</v>
      </c>
      <c r="U29" s="117"/>
      <c r="V29" s="138">
        <v>327</v>
      </c>
      <c r="W29" s="139">
        <v>275</v>
      </c>
      <c r="X29" s="139">
        <v>288</v>
      </c>
      <c r="Y29" s="139">
        <v>281</v>
      </c>
      <c r="Z29" s="139">
        <v>298</v>
      </c>
      <c r="AA29" s="139">
        <v>812</v>
      </c>
      <c r="AB29" s="140">
        <v>678</v>
      </c>
      <c r="AC29" s="138">
        <v>199</v>
      </c>
      <c r="AD29" s="139">
        <v>176</v>
      </c>
      <c r="AE29" s="139">
        <v>205</v>
      </c>
      <c r="AF29" s="139">
        <v>209</v>
      </c>
      <c r="AG29" s="139">
        <v>194</v>
      </c>
      <c r="AH29" s="139">
        <v>554</v>
      </c>
      <c r="AI29" s="140">
        <v>441</v>
      </c>
      <c r="AJ29" s="138">
        <v>95</v>
      </c>
      <c r="AK29" s="139">
        <v>77</v>
      </c>
      <c r="AL29" s="139">
        <v>69</v>
      </c>
      <c r="AM29" s="139">
        <v>51</v>
      </c>
      <c r="AN29" s="139">
        <v>68</v>
      </c>
      <c r="AO29" s="139">
        <v>192</v>
      </c>
      <c r="AP29" s="140">
        <v>187</v>
      </c>
      <c r="AQ29" s="138">
        <v>31</v>
      </c>
      <c r="AR29" s="139">
        <v>19</v>
      </c>
      <c r="AS29" s="139">
        <v>12</v>
      </c>
      <c r="AT29" s="139">
        <v>20</v>
      </c>
      <c r="AU29" s="139">
        <v>34</v>
      </c>
      <c r="AV29" s="139">
        <v>58</v>
      </c>
      <c r="AW29" s="140">
        <v>46</v>
      </c>
      <c r="AX29" s="138">
        <v>2</v>
      </c>
      <c r="AY29" s="139">
        <v>3</v>
      </c>
      <c r="AZ29" s="139">
        <v>2</v>
      </c>
      <c r="BA29" s="139">
        <v>1</v>
      </c>
      <c r="BB29" s="139">
        <v>2</v>
      </c>
      <c r="BC29" s="139">
        <v>8</v>
      </c>
      <c r="BD29" s="140">
        <v>4</v>
      </c>
      <c r="BE29" s="117"/>
      <c r="BF29" s="138">
        <v>15</v>
      </c>
      <c r="BG29" s="139">
        <v>12</v>
      </c>
      <c r="BH29" s="139">
        <v>11</v>
      </c>
      <c r="BI29" s="139">
        <v>6</v>
      </c>
      <c r="BJ29" s="139">
        <v>5</v>
      </c>
      <c r="BK29" s="139">
        <v>44</v>
      </c>
      <c r="BL29" s="140">
        <v>44</v>
      </c>
      <c r="BM29" s="117"/>
      <c r="BN29" s="138">
        <v>45</v>
      </c>
      <c r="BO29" s="139">
        <v>63</v>
      </c>
      <c r="BP29" s="139">
        <v>52</v>
      </c>
      <c r="BQ29" s="139">
        <v>57</v>
      </c>
      <c r="BR29" s="139">
        <v>48</v>
      </c>
      <c r="BS29" s="139">
        <v>97</v>
      </c>
      <c r="BT29" s="140">
        <v>91</v>
      </c>
      <c r="BU29" s="138">
        <v>5</v>
      </c>
      <c r="BV29" s="139">
        <v>8</v>
      </c>
      <c r="BW29" s="139">
        <v>11</v>
      </c>
      <c r="BX29" s="139">
        <v>7</v>
      </c>
      <c r="BY29" s="139">
        <v>6</v>
      </c>
      <c r="BZ29" s="139">
        <v>14</v>
      </c>
      <c r="CA29" s="140">
        <v>11</v>
      </c>
      <c r="CB29" s="138">
        <v>33</v>
      </c>
      <c r="CC29" s="139">
        <v>42</v>
      </c>
      <c r="CD29" s="139">
        <v>29</v>
      </c>
      <c r="CE29" s="139">
        <v>28</v>
      </c>
      <c r="CF29" s="139">
        <v>32</v>
      </c>
      <c r="CG29" s="139">
        <v>62</v>
      </c>
      <c r="CH29" s="140">
        <v>65</v>
      </c>
      <c r="CI29" s="138">
        <v>7</v>
      </c>
      <c r="CJ29" s="139">
        <v>13</v>
      </c>
      <c r="CK29" s="139">
        <v>12</v>
      </c>
      <c r="CL29" s="139">
        <v>22</v>
      </c>
      <c r="CM29" s="139">
        <v>10</v>
      </c>
      <c r="CN29" s="139">
        <v>21</v>
      </c>
      <c r="CO29" s="141">
        <v>15</v>
      </c>
      <c r="CP29" s="111"/>
      <c r="CQ29" s="138">
        <v>73</v>
      </c>
      <c r="CR29" s="139">
        <v>84</v>
      </c>
      <c r="CS29" s="139">
        <v>58</v>
      </c>
      <c r="CT29" s="139">
        <v>52</v>
      </c>
      <c r="CU29" s="139">
        <v>56</v>
      </c>
      <c r="CV29" s="139">
        <v>107</v>
      </c>
      <c r="CW29" s="140">
        <v>116</v>
      </c>
      <c r="CX29" s="117"/>
      <c r="CY29" s="138">
        <v>70</v>
      </c>
      <c r="CZ29" s="139">
        <v>47</v>
      </c>
      <c r="DA29" s="139">
        <v>55</v>
      </c>
      <c r="DB29" s="139">
        <v>44</v>
      </c>
      <c r="DC29" s="139">
        <v>28</v>
      </c>
      <c r="DD29" s="139">
        <v>55</v>
      </c>
      <c r="DE29" s="140">
        <v>75</v>
      </c>
      <c r="DF29" s="117"/>
      <c r="DG29" s="138">
        <v>318</v>
      </c>
      <c r="DH29" s="139">
        <v>242</v>
      </c>
      <c r="DI29" s="139">
        <v>260</v>
      </c>
      <c r="DJ29" s="139">
        <v>235</v>
      </c>
      <c r="DK29" s="139">
        <v>245</v>
      </c>
      <c r="DL29" s="139">
        <v>732</v>
      </c>
      <c r="DM29" s="140">
        <v>681</v>
      </c>
      <c r="DN29" s="138">
        <v>203</v>
      </c>
      <c r="DO29" s="139">
        <v>177</v>
      </c>
      <c r="DP29" s="139">
        <v>165</v>
      </c>
      <c r="DQ29" s="139">
        <v>157</v>
      </c>
      <c r="DR29" s="139">
        <v>172</v>
      </c>
      <c r="DS29" s="139">
        <v>516</v>
      </c>
      <c r="DT29" s="140">
        <v>457</v>
      </c>
      <c r="DU29" s="138">
        <v>79</v>
      </c>
      <c r="DV29" s="139">
        <v>55</v>
      </c>
      <c r="DW29" s="139">
        <v>73</v>
      </c>
      <c r="DX29" s="139">
        <v>64</v>
      </c>
      <c r="DY29" s="139">
        <v>51</v>
      </c>
      <c r="DZ29" s="139">
        <v>162</v>
      </c>
      <c r="EA29" s="140">
        <v>180</v>
      </c>
      <c r="EB29" s="138">
        <v>34</v>
      </c>
      <c r="EC29" s="139">
        <v>10</v>
      </c>
      <c r="ED29" s="139">
        <v>19</v>
      </c>
      <c r="EE29" s="139">
        <v>13</v>
      </c>
      <c r="EF29" s="139">
        <v>19</v>
      </c>
      <c r="EG29" s="139">
        <v>51</v>
      </c>
      <c r="EH29" s="140">
        <v>43</v>
      </c>
      <c r="EI29" s="138">
        <v>2</v>
      </c>
      <c r="EJ29" s="139">
        <v>0</v>
      </c>
      <c r="EK29" s="139">
        <v>3</v>
      </c>
      <c r="EL29" s="139">
        <v>1</v>
      </c>
      <c r="EM29" s="139">
        <v>3</v>
      </c>
      <c r="EN29" s="139">
        <v>3</v>
      </c>
      <c r="EO29" s="140">
        <v>1</v>
      </c>
      <c r="EP29" s="117"/>
      <c r="EQ29" s="138">
        <v>11</v>
      </c>
      <c r="ER29" s="139">
        <v>9</v>
      </c>
      <c r="ES29" s="139">
        <v>14</v>
      </c>
      <c r="ET29" s="139">
        <v>4</v>
      </c>
      <c r="EU29" s="139">
        <v>7</v>
      </c>
      <c r="EV29" s="139">
        <v>30</v>
      </c>
      <c r="EW29" s="140">
        <v>34</v>
      </c>
      <c r="EX29" s="117"/>
      <c r="EY29" s="138">
        <v>50</v>
      </c>
      <c r="EZ29" s="139">
        <v>45</v>
      </c>
      <c r="FA29" s="139">
        <v>39</v>
      </c>
      <c r="FB29" s="139">
        <v>44</v>
      </c>
      <c r="FC29" s="139">
        <v>44</v>
      </c>
      <c r="FD29" s="139">
        <v>69</v>
      </c>
      <c r="FE29" s="140">
        <v>78</v>
      </c>
      <c r="FF29" s="138">
        <v>12</v>
      </c>
      <c r="FG29" s="139">
        <v>8</v>
      </c>
      <c r="FH29" s="139">
        <v>11</v>
      </c>
      <c r="FI29" s="139">
        <v>7</v>
      </c>
      <c r="FJ29" s="139">
        <v>4</v>
      </c>
      <c r="FK29" s="139">
        <v>11</v>
      </c>
      <c r="FL29" s="140">
        <v>9</v>
      </c>
      <c r="FM29" s="138">
        <v>24</v>
      </c>
      <c r="FN29" s="139">
        <v>23</v>
      </c>
      <c r="FO29" s="139">
        <v>22</v>
      </c>
      <c r="FP29" s="139">
        <v>26</v>
      </c>
      <c r="FQ29" s="139">
        <v>27</v>
      </c>
      <c r="FR29" s="139">
        <v>47</v>
      </c>
      <c r="FS29" s="140">
        <v>55</v>
      </c>
      <c r="FT29" s="138">
        <v>14</v>
      </c>
      <c r="FU29" s="139">
        <v>14</v>
      </c>
      <c r="FV29" s="139">
        <v>6</v>
      </c>
      <c r="FW29" s="139">
        <v>11</v>
      </c>
      <c r="FX29" s="139">
        <v>13</v>
      </c>
      <c r="FY29" s="139">
        <v>11</v>
      </c>
      <c r="FZ29" s="141">
        <v>14</v>
      </c>
      <c r="GA29" s="111"/>
    </row>
    <row r="30" spans="2:183" x14ac:dyDescent="0.2">
      <c r="B30" s="22" t="s">
        <v>4</v>
      </c>
      <c r="C30" s="18" t="s">
        <v>28</v>
      </c>
      <c r="D30" s="94" t="s">
        <v>88</v>
      </c>
      <c r="E30" s="107"/>
      <c r="F30" s="138">
        <v>59</v>
      </c>
      <c r="G30" s="139">
        <v>29</v>
      </c>
      <c r="H30" s="139">
        <v>40</v>
      </c>
      <c r="I30" s="139">
        <v>33</v>
      </c>
      <c r="J30" s="139">
        <v>38</v>
      </c>
      <c r="K30" s="139">
        <v>62</v>
      </c>
      <c r="L30" s="140">
        <v>73</v>
      </c>
      <c r="M30" s="117"/>
      <c r="N30" s="138">
        <v>45</v>
      </c>
      <c r="O30" s="139">
        <v>33</v>
      </c>
      <c r="P30" s="139">
        <v>43</v>
      </c>
      <c r="Q30" s="139">
        <v>49</v>
      </c>
      <c r="R30" s="139">
        <v>33</v>
      </c>
      <c r="S30" s="139">
        <v>57</v>
      </c>
      <c r="T30" s="140">
        <v>54</v>
      </c>
      <c r="U30" s="117"/>
      <c r="V30" s="138">
        <v>219</v>
      </c>
      <c r="W30" s="139">
        <v>186</v>
      </c>
      <c r="X30" s="139">
        <v>220</v>
      </c>
      <c r="Y30" s="139">
        <v>197</v>
      </c>
      <c r="Z30" s="139">
        <v>198</v>
      </c>
      <c r="AA30" s="139">
        <v>558</v>
      </c>
      <c r="AB30" s="140">
        <v>496</v>
      </c>
      <c r="AC30" s="138">
        <v>141</v>
      </c>
      <c r="AD30" s="139">
        <v>119</v>
      </c>
      <c r="AE30" s="139">
        <v>175</v>
      </c>
      <c r="AF30" s="139">
        <v>143</v>
      </c>
      <c r="AG30" s="139">
        <v>140</v>
      </c>
      <c r="AH30" s="139">
        <v>392</v>
      </c>
      <c r="AI30" s="140">
        <v>353</v>
      </c>
      <c r="AJ30" s="138">
        <v>61</v>
      </c>
      <c r="AK30" s="139">
        <v>57</v>
      </c>
      <c r="AL30" s="139">
        <v>42</v>
      </c>
      <c r="AM30" s="139">
        <v>39</v>
      </c>
      <c r="AN30" s="139">
        <v>41</v>
      </c>
      <c r="AO30" s="139">
        <v>132</v>
      </c>
      <c r="AP30" s="140">
        <v>127</v>
      </c>
      <c r="AQ30" s="138">
        <v>17</v>
      </c>
      <c r="AR30" s="139">
        <v>9</v>
      </c>
      <c r="AS30" s="139">
        <v>3</v>
      </c>
      <c r="AT30" s="139">
        <v>15</v>
      </c>
      <c r="AU30" s="139">
        <v>16</v>
      </c>
      <c r="AV30" s="139">
        <v>31</v>
      </c>
      <c r="AW30" s="140">
        <v>14</v>
      </c>
      <c r="AX30" s="138">
        <v>0</v>
      </c>
      <c r="AY30" s="139">
        <v>1</v>
      </c>
      <c r="AZ30" s="139">
        <v>0</v>
      </c>
      <c r="BA30" s="139">
        <v>0</v>
      </c>
      <c r="BB30" s="139">
        <v>1</v>
      </c>
      <c r="BC30" s="139">
        <v>3</v>
      </c>
      <c r="BD30" s="140">
        <v>2</v>
      </c>
      <c r="BE30" s="117"/>
      <c r="BF30" s="138">
        <v>5</v>
      </c>
      <c r="BG30" s="139">
        <v>10</v>
      </c>
      <c r="BH30" s="139">
        <v>6</v>
      </c>
      <c r="BI30" s="139">
        <v>9</v>
      </c>
      <c r="BJ30" s="139">
        <v>9</v>
      </c>
      <c r="BK30" s="139">
        <v>34</v>
      </c>
      <c r="BL30" s="140">
        <v>31</v>
      </c>
      <c r="BM30" s="117"/>
      <c r="BN30" s="138">
        <v>77</v>
      </c>
      <c r="BO30" s="139">
        <v>62</v>
      </c>
      <c r="BP30" s="139">
        <v>57</v>
      </c>
      <c r="BQ30" s="139">
        <v>53</v>
      </c>
      <c r="BR30" s="139">
        <v>58</v>
      </c>
      <c r="BS30" s="139">
        <v>115</v>
      </c>
      <c r="BT30" s="140">
        <v>83</v>
      </c>
      <c r="BU30" s="138">
        <v>5</v>
      </c>
      <c r="BV30" s="139">
        <v>6</v>
      </c>
      <c r="BW30" s="139">
        <v>6</v>
      </c>
      <c r="BX30" s="139">
        <v>5</v>
      </c>
      <c r="BY30" s="139">
        <v>12</v>
      </c>
      <c r="BZ30" s="139">
        <v>18</v>
      </c>
      <c r="CA30" s="140">
        <v>10</v>
      </c>
      <c r="CB30" s="138">
        <v>24</v>
      </c>
      <c r="CC30" s="139">
        <v>25</v>
      </c>
      <c r="CD30" s="139">
        <v>17</v>
      </c>
      <c r="CE30" s="139">
        <v>21</v>
      </c>
      <c r="CF30" s="139">
        <v>18</v>
      </c>
      <c r="CG30" s="139">
        <v>45</v>
      </c>
      <c r="CH30" s="140">
        <v>28</v>
      </c>
      <c r="CI30" s="138">
        <v>48</v>
      </c>
      <c r="CJ30" s="139">
        <v>31</v>
      </c>
      <c r="CK30" s="139">
        <v>34</v>
      </c>
      <c r="CL30" s="139">
        <v>27</v>
      </c>
      <c r="CM30" s="139">
        <v>28</v>
      </c>
      <c r="CN30" s="139">
        <v>52</v>
      </c>
      <c r="CO30" s="141">
        <v>45</v>
      </c>
      <c r="CP30" s="111"/>
      <c r="CQ30" s="138">
        <v>57</v>
      </c>
      <c r="CR30" s="139">
        <v>45</v>
      </c>
      <c r="CS30" s="139">
        <v>49</v>
      </c>
      <c r="CT30" s="139">
        <v>46</v>
      </c>
      <c r="CU30" s="139">
        <v>48</v>
      </c>
      <c r="CV30" s="139">
        <v>88</v>
      </c>
      <c r="CW30" s="140">
        <v>103</v>
      </c>
      <c r="CX30" s="117"/>
      <c r="CY30" s="138">
        <v>38</v>
      </c>
      <c r="CZ30" s="139">
        <v>36</v>
      </c>
      <c r="DA30" s="139">
        <v>41</v>
      </c>
      <c r="DB30" s="139">
        <v>40</v>
      </c>
      <c r="DC30" s="139">
        <v>42</v>
      </c>
      <c r="DD30" s="139">
        <v>64</v>
      </c>
      <c r="DE30" s="140">
        <v>70</v>
      </c>
      <c r="DF30" s="117"/>
      <c r="DG30" s="138">
        <v>235</v>
      </c>
      <c r="DH30" s="139">
        <v>223</v>
      </c>
      <c r="DI30" s="139">
        <v>199</v>
      </c>
      <c r="DJ30" s="139">
        <v>199</v>
      </c>
      <c r="DK30" s="139">
        <v>216</v>
      </c>
      <c r="DL30" s="139">
        <v>584</v>
      </c>
      <c r="DM30" s="140">
        <v>573</v>
      </c>
      <c r="DN30" s="138">
        <v>181</v>
      </c>
      <c r="DO30" s="139">
        <v>159</v>
      </c>
      <c r="DP30" s="139">
        <v>134</v>
      </c>
      <c r="DQ30" s="139">
        <v>146</v>
      </c>
      <c r="DR30" s="139">
        <v>153</v>
      </c>
      <c r="DS30" s="139">
        <v>430</v>
      </c>
      <c r="DT30" s="140">
        <v>409</v>
      </c>
      <c r="DU30" s="138">
        <v>38</v>
      </c>
      <c r="DV30" s="139">
        <v>51</v>
      </c>
      <c r="DW30" s="139">
        <v>50</v>
      </c>
      <c r="DX30" s="139">
        <v>40</v>
      </c>
      <c r="DY30" s="139">
        <v>46</v>
      </c>
      <c r="DZ30" s="139">
        <v>132</v>
      </c>
      <c r="EA30" s="140">
        <v>136</v>
      </c>
      <c r="EB30" s="138">
        <v>15</v>
      </c>
      <c r="EC30" s="139">
        <v>11</v>
      </c>
      <c r="ED30" s="139">
        <v>14</v>
      </c>
      <c r="EE30" s="139">
        <v>13</v>
      </c>
      <c r="EF30" s="139">
        <v>16</v>
      </c>
      <c r="EG30" s="139">
        <v>19</v>
      </c>
      <c r="EH30" s="140">
        <v>25</v>
      </c>
      <c r="EI30" s="138">
        <v>1</v>
      </c>
      <c r="EJ30" s="139">
        <v>2</v>
      </c>
      <c r="EK30" s="139">
        <v>1</v>
      </c>
      <c r="EL30" s="139">
        <v>0</v>
      </c>
      <c r="EM30" s="139">
        <v>1</v>
      </c>
      <c r="EN30" s="139">
        <v>3</v>
      </c>
      <c r="EO30" s="140">
        <v>3</v>
      </c>
      <c r="EP30" s="117"/>
      <c r="EQ30" s="138">
        <v>9</v>
      </c>
      <c r="ER30" s="139">
        <v>9</v>
      </c>
      <c r="ES30" s="139">
        <v>9</v>
      </c>
      <c r="ET30" s="139">
        <v>10</v>
      </c>
      <c r="EU30" s="139">
        <v>13</v>
      </c>
      <c r="EV30" s="139">
        <v>29</v>
      </c>
      <c r="EW30" s="140">
        <v>26</v>
      </c>
      <c r="EX30" s="117"/>
      <c r="EY30" s="138">
        <v>49</v>
      </c>
      <c r="EZ30" s="139">
        <v>62</v>
      </c>
      <c r="FA30" s="139">
        <v>54</v>
      </c>
      <c r="FB30" s="139">
        <v>59</v>
      </c>
      <c r="FC30" s="139">
        <v>69</v>
      </c>
      <c r="FD30" s="139">
        <v>119</v>
      </c>
      <c r="FE30" s="140">
        <v>138</v>
      </c>
      <c r="FF30" s="138">
        <v>10</v>
      </c>
      <c r="FG30" s="139">
        <v>12</v>
      </c>
      <c r="FH30" s="139">
        <v>13</v>
      </c>
      <c r="FI30" s="139">
        <v>5</v>
      </c>
      <c r="FJ30" s="139">
        <v>16</v>
      </c>
      <c r="FK30" s="139">
        <v>13</v>
      </c>
      <c r="FL30" s="140">
        <v>13</v>
      </c>
      <c r="FM30" s="138">
        <v>14</v>
      </c>
      <c r="FN30" s="139">
        <v>15</v>
      </c>
      <c r="FO30" s="139">
        <v>14</v>
      </c>
      <c r="FP30" s="139">
        <v>20</v>
      </c>
      <c r="FQ30" s="139">
        <v>15</v>
      </c>
      <c r="FR30" s="139">
        <v>35</v>
      </c>
      <c r="FS30" s="140">
        <v>49</v>
      </c>
      <c r="FT30" s="138">
        <v>25</v>
      </c>
      <c r="FU30" s="139">
        <v>35</v>
      </c>
      <c r="FV30" s="139">
        <v>27</v>
      </c>
      <c r="FW30" s="139">
        <v>34</v>
      </c>
      <c r="FX30" s="139">
        <v>38</v>
      </c>
      <c r="FY30" s="139">
        <v>71</v>
      </c>
      <c r="FZ30" s="141">
        <v>76</v>
      </c>
      <c r="GA30" s="111"/>
    </row>
    <row r="31" spans="2:183" x14ac:dyDescent="0.2">
      <c r="B31" s="22" t="s">
        <v>4</v>
      </c>
      <c r="C31" s="18" t="s">
        <v>24</v>
      </c>
      <c r="D31" s="94" t="s">
        <v>89</v>
      </c>
      <c r="E31" s="107"/>
      <c r="F31" s="138">
        <v>27</v>
      </c>
      <c r="G31" s="139">
        <v>7</v>
      </c>
      <c r="H31" s="139">
        <v>15</v>
      </c>
      <c r="I31" s="139">
        <v>24</v>
      </c>
      <c r="J31" s="139">
        <v>11</v>
      </c>
      <c r="K31" s="139">
        <v>20</v>
      </c>
      <c r="L31" s="140">
        <v>19</v>
      </c>
      <c r="M31" s="117"/>
      <c r="N31" s="138">
        <v>15</v>
      </c>
      <c r="O31" s="139">
        <v>16</v>
      </c>
      <c r="P31" s="139">
        <v>20</v>
      </c>
      <c r="Q31" s="139">
        <v>16</v>
      </c>
      <c r="R31" s="139">
        <v>9</v>
      </c>
      <c r="S31" s="139">
        <v>9</v>
      </c>
      <c r="T31" s="140">
        <v>16</v>
      </c>
      <c r="U31" s="117"/>
      <c r="V31" s="138">
        <v>105</v>
      </c>
      <c r="W31" s="139">
        <v>85</v>
      </c>
      <c r="X31" s="139">
        <v>126</v>
      </c>
      <c r="Y31" s="139">
        <v>81</v>
      </c>
      <c r="Z31" s="139">
        <v>75</v>
      </c>
      <c r="AA31" s="139">
        <v>139</v>
      </c>
      <c r="AB31" s="140">
        <v>147</v>
      </c>
      <c r="AC31" s="138">
        <v>72</v>
      </c>
      <c r="AD31" s="139">
        <v>63</v>
      </c>
      <c r="AE31" s="139">
        <v>83</v>
      </c>
      <c r="AF31" s="139">
        <v>52</v>
      </c>
      <c r="AG31" s="139">
        <v>50</v>
      </c>
      <c r="AH31" s="139">
        <v>94</v>
      </c>
      <c r="AI31" s="140">
        <v>99</v>
      </c>
      <c r="AJ31" s="138">
        <v>20</v>
      </c>
      <c r="AK31" s="139">
        <v>18</v>
      </c>
      <c r="AL31" s="139">
        <v>32</v>
      </c>
      <c r="AM31" s="139">
        <v>20</v>
      </c>
      <c r="AN31" s="139">
        <v>12</v>
      </c>
      <c r="AO31" s="139">
        <v>27</v>
      </c>
      <c r="AP31" s="140">
        <v>31</v>
      </c>
      <c r="AQ31" s="138">
        <v>12</v>
      </c>
      <c r="AR31" s="139">
        <v>4</v>
      </c>
      <c r="AS31" s="139">
        <v>10</v>
      </c>
      <c r="AT31" s="139">
        <v>8</v>
      </c>
      <c r="AU31" s="139">
        <v>13</v>
      </c>
      <c r="AV31" s="139">
        <v>18</v>
      </c>
      <c r="AW31" s="140">
        <v>17</v>
      </c>
      <c r="AX31" s="138">
        <v>1</v>
      </c>
      <c r="AY31" s="139">
        <v>0</v>
      </c>
      <c r="AZ31" s="139">
        <v>1</v>
      </c>
      <c r="BA31" s="139">
        <v>1</v>
      </c>
      <c r="BB31" s="139">
        <v>0</v>
      </c>
      <c r="BC31" s="139">
        <v>0</v>
      </c>
      <c r="BD31" s="140">
        <v>0</v>
      </c>
      <c r="BE31" s="117"/>
      <c r="BF31" s="138">
        <v>1</v>
      </c>
      <c r="BG31" s="139">
        <v>2</v>
      </c>
      <c r="BH31" s="139">
        <v>4</v>
      </c>
      <c r="BI31" s="139">
        <v>3</v>
      </c>
      <c r="BJ31" s="139">
        <v>2</v>
      </c>
      <c r="BK31" s="139">
        <v>7</v>
      </c>
      <c r="BL31" s="140">
        <v>5</v>
      </c>
      <c r="BM31" s="117"/>
      <c r="BN31" s="138">
        <v>38</v>
      </c>
      <c r="BO31" s="139">
        <v>23</v>
      </c>
      <c r="BP31" s="139">
        <v>58</v>
      </c>
      <c r="BQ31" s="139">
        <v>37</v>
      </c>
      <c r="BR31" s="139">
        <v>17</v>
      </c>
      <c r="BS31" s="139">
        <v>33</v>
      </c>
      <c r="BT31" s="140">
        <v>31</v>
      </c>
      <c r="BU31" s="138">
        <v>7</v>
      </c>
      <c r="BV31" s="139">
        <v>1</v>
      </c>
      <c r="BW31" s="139">
        <v>11</v>
      </c>
      <c r="BX31" s="139">
        <v>4</v>
      </c>
      <c r="BY31" s="139">
        <v>2</v>
      </c>
      <c r="BZ31" s="139">
        <v>6</v>
      </c>
      <c r="CA31" s="140">
        <v>3</v>
      </c>
      <c r="CB31" s="138">
        <v>11</v>
      </c>
      <c r="CC31" s="139">
        <v>3</v>
      </c>
      <c r="CD31" s="139">
        <v>14</v>
      </c>
      <c r="CE31" s="139">
        <v>8</v>
      </c>
      <c r="CF31" s="139">
        <v>2</v>
      </c>
      <c r="CG31" s="139">
        <v>6</v>
      </c>
      <c r="CH31" s="140">
        <v>10</v>
      </c>
      <c r="CI31" s="138">
        <v>20</v>
      </c>
      <c r="CJ31" s="139">
        <v>19</v>
      </c>
      <c r="CK31" s="139">
        <v>33</v>
      </c>
      <c r="CL31" s="139">
        <v>25</v>
      </c>
      <c r="CM31" s="139">
        <v>13</v>
      </c>
      <c r="CN31" s="139">
        <v>21</v>
      </c>
      <c r="CO31" s="141">
        <v>18</v>
      </c>
      <c r="CP31" s="111"/>
      <c r="CQ31" s="138">
        <v>14</v>
      </c>
      <c r="CR31" s="139">
        <v>25</v>
      </c>
      <c r="CS31" s="139">
        <v>24</v>
      </c>
      <c r="CT31" s="139">
        <v>17</v>
      </c>
      <c r="CU31" s="139">
        <v>17</v>
      </c>
      <c r="CV31" s="139">
        <v>17</v>
      </c>
      <c r="CW31" s="140">
        <v>34</v>
      </c>
      <c r="CX31" s="117"/>
      <c r="CY31" s="138">
        <v>22</v>
      </c>
      <c r="CZ31" s="139">
        <v>5</v>
      </c>
      <c r="DA31" s="139">
        <v>17</v>
      </c>
      <c r="DB31" s="139">
        <v>7</v>
      </c>
      <c r="DC31" s="139">
        <v>9</v>
      </c>
      <c r="DD31" s="139">
        <v>15</v>
      </c>
      <c r="DE31" s="140">
        <v>13</v>
      </c>
      <c r="DF31" s="117"/>
      <c r="DG31" s="138">
        <v>87</v>
      </c>
      <c r="DH31" s="139">
        <v>64</v>
      </c>
      <c r="DI31" s="139">
        <v>97</v>
      </c>
      <c r="DJ31" s="139">
        <v>93</v>
      </c>
      <c r="DK31" s="139">
        <v>92</v>
      </c>
      <c r="DL31" s="139">
        <v>155</v>
      </c>
      <c r="DM31" s="140">
        <v>139</v>
      </c>
      <c r="DN31" s="138">
        <v>66</v>
      </c>
      <c r="DO31" s="139">
        <v>45</v>
      </c>
      <c r="DP31" s="139">
        <v>69</v>
      </c>
      <c r="DQ31" s="139">
        <v>62</v>
      </c>
      <c r="DR31" s="139">
        <v>67</v>
      </c>
      <c r="DS31" s="139">
        <v>97</v>
      </c>
      <c r="DT31" s="140">
        <v>100</v>
      </c>
      <c r="DU31" s="138">
        <v>10</v>
      </c>
      <c r="DV31" s="139">
        <v>10</v>
      </c>
      <c r="DW31" s="139">
        <v>19</v>
      </c>
      <c r="DX31" s="139">
        <v>17</v>
      </c>
      <c r="DY31" s="139">
        <v>11</v>
      </c>
      <c r="DZ31" s="139">
        <v>36</v>
      </c>
      <c r="EA31" s="140">
        <v>29</v>
      </c>
      <c r="EB31" s="138">
        <v>11</v>
      </c>
      <c r="EC31" s="139">
        <v>9</v>
      </c>
      <c r="ED31" s="139">
        <v>8</v>
      </c>
      <c r="EE31" s="139">
        <v>14</v>
      </c>
      <c r="EF31" s="139">
        <v>14</v>
      </c>
      <c r="EG31" s="139">
        <v>21</v>
      </c>
      <c r="EH31" s="140">
        <v>10</v>
      </c>
      <c r="EI31" s="138">
        <v>0</v>
      </c>
      <c r="EJ31" s="139">
        <v>0</v>
      </c>
      <c r="EK31" s="139">
        <v>1</v>
      </c>
      <c r="EL31" s="139">
        <v>0</v>
      </c>
      <c r="EM31" s="139">
        <v>0</v>
      </c>
      <c r="EN31" s="139">
        <v>1</v>
      </c>
      <c r="EO31" s="140">
        <v>0</v>
      </c>
      <c r="EP31" s="117"/>
      <c r="EQ31" s="138">
        <v>2</v>
      </c>
      <c r="ER31" s="139">
        <v>1</v>
      </c>
      <c r="ES31" s="139">
        <v>4</v>
      </c>
      <c r="ET31" s="139">
        <v>2</v>
      </c>
      <c r="EU31" s="139">
        <v>1</v>
      </c>
      <c r="EV31" s="139">
        <v>9</v>
      </c>
      <c r="EW31" s="140">
        <v>7</v>
      </c>
      <c r="EX31" s="117"/>
      <c r="EY31" s="138">
        <v>27</v>
      </c>
      <c r="EZ31" s="139">
        <v>30</v>
      </c>
      <c r="FA31" s="139">
        <v>34</v>
      </c>
      <c r="FB31" s="139">
        <v>19</v>
      </c>
      <c r="FC31" s="139">
        <v>25</v>
      </c>
      <c r="FD31" s="139">
        <v>31</v>
      </c>
      <c r="FE31" s="140">
        <v>44</v>
      </c>
      <c r="FF31" s="138">
        <v>4</v>
      </c>
      <c r="FG31" s="139">
        <v>4</v>
      </c>
      <c r="FH31" s="139">
        <v>7</v>
      </c>
      <c r="FI31" s="139">
        <v>2</v>
      </c>
      <c r="FJ31" s="139">
        <v>4</v>
      </c>
      <c r="FK31" s="139">
        <v>5</v>
      </c>
      <c r="FL31" s="140">
        <v>5</v>
      </c>
      <c r="FM31" s="138">
        <v>7</v>
      </c>
      <c r="FN31" s="139">
        <v>6</v>
      </c>
      <c r="FO31" s="139">
        <v>9</v>
      </c>
      <c r="FP31" s="139">
        <v>9</v>
      </c>
      <c r="FQ31" s="139">
        <v>3</v>
      </c>
      <c r="FR31" s="139">
        <v>11</v>
      </c>
      <c r="FS31" s="140">
        <v>8</v>
      </c>
      <c r="FT31" s="138">
        <v>16</v>
      </c>
      <c r="FU31" s="139">
        <v>20</v>
      </c>
      <c r="FV31" s="139">
        <v>18</v>
      </c>
      <c r="FW31" s="139">
        <v>8</v>
      </c>
      <c r="FX31" s="139">
        <v>18</v>
      </c>
      <c r="FY31" s="139">
        <v>15</v>
      </c>
      <c r="FZ31" s="141">
        <v>31</v>
      </c>
      <c r="GA31" s="111"/>
    </row>
    <row r="32" spans="2:183" x14ac:dyDescent="0.2">
      <c r="B32" s="22" t="s">
        <v>4</v>
      </c>
      <c r="C32" s="23" t="s">
        <v>22</v>
      </c>
      <c r="D32" s="94" t="s">
        <v>141</v>
      </c>
      <c r="E32" s="107"/>
      <c r="F32" s="134">
        <v>109</v>
      </c>
      <c r="G32" s="135">
        <v>51</v>
      </c>
      <c r="H32" s="135">
        <v>65</v>
      </c>
      <c r="I32" s="135">
        <v>77</v>
      </c>
      <c r="J32" s="135">
        <v>55</v>
      </c>
      <c r="K32" s="135">
        <v>95</v>
      </c>
      <c r="L32" s="136">
        <v>128</v>
      </c>
      <c r="M32" s="117"/>
      <c r="N32" s="134">
        <v>29</v>
      </c>
      <c r="O32" s="135">
        <v>22</v>
      </c>
      <c r="P32" s="135">
        <v>44</v>
      </c>
      <c r="Q32" s="135">
        <v>46</v>
      </c>
      <c r="R32" s="135">
        <v>33</v>
      </c>
      <c r="S32" s="135">
        <v>54</v>
      </c>
      <c r="T32" s="136">
        <v>57</v>
      </c>
      <c r="U32" s="117"/>
      <c r="V32" s="134">
        <v>372</v>
      </c>
      <c r="W32" s="135">
        <v>316</v>
      </c>
      <c r="X32" s="135">
        <v>345</v>
      </c>
      <c r="Y32" s="135">
        <v>322</v>
      </c>
      <c r="Z32" s="135">
        <v>344</v>
      </c>
      <c r="AA32" s="135">
        <v>651</v>
      </c>
      <c r="AB32" s="136">
        <v>578</v>
      </c>
      <c r="AC32" s="134">
        <v>264</v>
      </c>
      <c r="AD32" s="135">
        <v>215</v>
      </c>
      <c r="AE32" s="135">
        <v>251</v>
      </c>
      <c r="AF32" s="135">
        <v>229</v>
      </c>
      <c r="AG32" s="135">
        <v>224</v>
      </c>
      <c r="AH32" s="135">
        <v>419</v>
      </c>
      <c r="AI32" s="136">
        <v>384</v>
      </c>
      <c r="AJ32" s="134">
        <v>71</v>
      </c>
      <c r="AK32" s="135">
        <v>69</v>
      </c>
      <c r="AL32" s="135">
        <v>68</v>
      </c>
      <c r="AM32" s="135">
        <v>69</v>
      </c>
      <c r="AN32" s="135">
        <v>69</v>
      </c>
      <c r="AO32" s="135">
        <v>145</v>
      </c>
      <c r="AP32" s="136">
        <v>148</v>
      </c>
      <c r="AQ32" s="134">
        <v>36</v>
      </c>
      <c r="AR32" s="135">
        <v>31</v>
      </c>
      <c r="AS32" s="135">
        <v>25</v>
      </c>
      <c r="AT32" s="135">
        <v>20</v>
      </c>
      <c r="AU32" s="135">
        <v>50</v>
      </c>
      <c r="AV32" s="135">
        <v>83</v>
      </c>
      <c r="AW32" s="136">
        <v>46</v>
      </c>
      <c r="AX32" s="134">
        <v>1</v>
      </c>
      <c r="AY32" s="135">
        <v>1</v>
      </c>
      <c r="AZ32" s="135">
        <v>1</v>
      </c>
      <c r="BA32" s="135">
        <v>4</v>
      </c>
      <c r="BB32" s="135">
        <v>1</v>
      </c>
      <c r="BC32" s="135">
        <v>4</v>
      </c>
      <c r="BD32" s="136">
        <v>0</v>
      </c>
      <c r="BE32" s="117"/>
      <c r="BF32" s="134">
        <v>38</v>
      </c>
      <c r="BG32" s="135">
        <v>31</v>
      </c>
      <c r="BH32" s="135">
        <v>32</v>
      </c>
      <c r="BI32" s="135">
        <v>36</v>
      </c>
      <c r="BJ32" s="135">
        <v>48</v>
      </c>
      <c r="BK32" s="135">
        <v>67</v>
      </c>
      <c r="BL32" s="136">
        <v>73</v>
      </c>
      <c r="BM32" s="117"/>
      <c r="BN32" s="134">
        <v>118</v>
      </c>
      <c r="BO32" s="135">
        <v>78</v>
      </c>
      <c r="BP32" s="135">
        <v>84</v>
      </c>
      <c r="BQ32" s="135">
        <v>97</v>
      </c>
      <c r="BR32" s="135">
        <v>99</v>
      </c>
      <c r="BS32" s="135">
        <v>139</v>
      </c>
      <c r="BT32" s="136">
        <v>126</v>
      </c>
      <c r="BU32" s="134">
        <v>17</v>
      </c>
      <c r="BV32" s="135">
        <v>5</v>
      </c>
      <c r="BW32" s="135">
        <v>10</v>
      </c>
      <c r="BX32" s="135">
        <v>13</v>
      </c>
      <c r="BY32" s="135">
        <v>19</v>
      </c>
      <c r="BZ32" s="135">
        <v>16</v>
      </c>
      <c r="CA32" s="136">
        <v>22</v>
      </c>
      <c r="CB32" s="134">
        <v>26</v>
      </c>
      <c r="CC32" s="135">
        <v>18</v>
      </c>
      <c r="CD32" s="135">
        <v>24</v>
      </c>
      <c r="CE32" s="135">
        <v>25</v>
      </c>
      <c r="CF32" s="135">
        <v>22</v>
      </c>
      <c r="CG32" s="135">
        <v>35</v>
      </c>
      <c r="CH32" s="136">
        <v>20</v>
      </c>
      <c r="CI32" s="134">
        <v>75</v>
      </c>
      <c r="CJ32" s="135">
        <v>55</v>
      </c>
      <c r="CK32" s="135">
        <v>50</v>
      </c>
      <c r="CL32" s="135">
        <v>59</v>
      </c>
      <c r="CM32" s="135">
        <v>58</v>
      </c>
      <c r="CN32" s="135">
        <v>88</v>
      </c>
      <c r="CO32" s="137">
        <v>84</v>
      </c>
      <c r="CP32" s="111"/>
      <c r="CQ32" s="134">
        <v>88</v>
      </c>
      <c r="CR32" s="135">
        <v>73</v>
      </c>
      <c r="CS32" s="135">
        <v>82</v>
      </c>
      <c r="CT32" s="135">
        <v>74</v>
      </c>
      <c r="CU32" s="135">
        <v>66</v>
      </c>
      <c r="CV32" s="135">
        <v>114</v>
      </c>
      <c r="CW32" s="136">
        <v>112</v>
      </c>
      <c r="CX32" s="117"/>
      <c r="CY32" s="134">
        <v>42</v>
      </c>
      <c r="CZ32" s="135">
        <v>22</v>
      </c>
      <c r="DA32" s="135">
        <v>27</v>
      </c>
      <c r="DB32" s="135">
        <v>30</v>
      </c>
      <c r="DC32" s="135">
        <v>27</v>
      </c>
      <c r="DD32" s="135">
        <v>43</v>
      </c>
      <c r="DE32" s="136">
        <v>34</v>
      </c>
      <c r="DF32" s="117"/>
      <c r="DG32" s="134">
        <v>383</v>
      </c>
      <c r="DH32" s="135">
        <v>376</v>
      </c>
      <c r="DI32" s="135">
        <v>306</v>
      </c>
      <c r="DJ32" s="135">
        <v>385</v>
      </c>
      <c r="DK32" s="135">
        <v>345</v>
      </c>
      <c r="DL32" s="135">
        <v>649</v>
      </c>
      <c r="DM32" s="136">
        <v>622</v>
      </c>
      <c r="DN32" s="134">
        <v>267</v>
      </c>
      <c r="DO32" s="135">
        <v>262</v>
      </c>
      <c r="DP32" s="135">
        <v>195</v>
      </c>
      <c r="DQ32" s="135">
        <v>256</v>
      </c>
      <c r="DR32" s="135">
        <v>247</v>
      </c>
      <c r="DS32" s="135">
        <v>426</v>
      </c>
      <c r="DT32" s="136">
        <v>422</v>
      </c>
      <c r="DU32" s="134">
        <v>77</v>
      </c>
      <c r="DV32" s="135">
        <v>84</v>
      </c>
      <c r="DW32" s="135">
        <v>65</v>
      </c>
      <c r="DX32" s="135">
        <v>81</v>
      </c>
      <c r="DY32" s="135">
        <v>68</v>
      </c>
      <c r="DZ32" s="135">
        <v>157</v>
      </c>
      <c r="EA32" s="136">
        <v>141</v>
      </c>
      <c r="EB32" s="134">
        <v>39</v>
      </c>
      <c r="EC32" s="135">
        <v>27</v>
      </c>
      <c r="ED32" s="135">
        <v>45</v>
      </c>
      <c r="EE32" s="135">
        <v>48</v>
      </c>
      <c r="EF32" s="135">
        <v>28</v>
      </c>
      <c r="EG32" s="135">
        <v>63</v>
      </c>
      <c r="EH32" s="136">
        <v>57</v>
      </c>
      <c r="EI32" s="134">
        <v>0</v>
      </c>
      <c r="EJ32" s="135">
        <v>3</v>
      </c>
      <c r="EK32" s="135">
        <v>1</v>
      </c>
      <c r="EL32" s="135">
        <v>0</v>
      </c>
      <c r="EM32" s="135">
        <v>2</v>
      </c>
      <c r="EN32" s="135">
        <v>3</v>
      </c>
      <c r="EO32" s="136">
        <v>2</v>
      </c>
      <c r="EP32" s="117"/>
      <c r="EQ32" s="134">
        <v>37</v>
      </c>
      <c r="ER32" s="135">
        <v>19</v>
      </c>
      <c r="ES32" s="135">
        <v>29</v>
      </c>
      <c r="ET32" s="135">
        <v>27</v>
      </c>
      <c r="EU32" s="135">
        <v>38</v>
      </c>
      <c r="EV32" s="135">
        <v>49</v>
      </c>
      <c r="EW32" s="136">
        <v>49</v>
      </c>
      <c r="EX32" s="117"/>
      <c r="EY32" s="134">
        <v>112</v>
      </c>
      <c r="EZ32" s="135">
        <v>90</v>
      </c>
      <c r="FA32" s="135">
        <v>79</v>
      </c>
      <c r="FB32" s="135">
        <v>79</v>
      </c>
      <c r="FC32" s="135">
        <v>94</v>
      </c>
      <c r="FD32" s="135">
        <v>128</v>
      </c>
      <c r="FE32" s="136">
        <v>148</v>
      </c>
      <c r="FF32" s="134">
        <v>24</v>
      </c>
      <c r="FG32" s="135">
        <v>11</v>
      </c>
      <c r="FH32" s="135">
        <v>13</v>
      </c>
      <c r="FI32" s="135">
        <v>17</v>
      </c>
      <c r="FJ32" s="135">
        <v>12</v>
      </c>
      <c r="FK32" s="135">
        <v>15</v>
      </c>
      <c r="FL32" s="136">
        <v>16</v>
      </c>
      <c r="FM32" s="134">
        <v>25</v>
      </c>
      <c r="FN32" s="135">
        <v>33</v>
      </c>
      <c r="FO32" s="135">
        <v>21</v>
      </c>
      <c r="FP32" s="135">
        <v>18</v>
      </c>
      <c r="FQ32" s="135">
        <v>23</v>
      </c>
      <c r="FR32" s="135">
        <v>21</v>
      </c>
      <c r="FS32" s="136">
        <v>28</v>
      </c>
      <c r="FT32" s="134">
        <v>63</v>
      </c>
      <c r="FU32" s="135">
        <v>46</v>
      </c>
      <c r="FV32" s="135">
        <v>45</v>
      </c>
      <c r="FW32" s="135">
        <v>44</v>
      </c>
      <c r="FX32" s="135">
        <v>59</v>
      </c>
      <c r="FY32" s="135">
        <v>92</v>
      </c>
      <c r="FZ32" s="137">
        <v>104</v>
      </c>
      <c r="GA32" s="111"/>
    </row>
    <row r="33" spans="2:183" x14ac:dyDescent="0.2">
      <c r="B33" s="22" t="s">
        <v>4</v>
      </c>
      <c r="C33" s="23" t="s">
        <v>40</v>
      </c>
      <c r="D33" s="95" t="s">
        <v>90</v>
      </c>
      <c r="E33" s="107"/>
      <c r="F33" s="138">
        <v>86</v>
      </c>
      <c r="G33" s="139">
        <v>78</v>
      </c>
      <c r="H33" s="139">
        <v>78</v>
      </c>
      <c r="I33" s="139">
        <v>108</v>
      </c>
      <c r="J33" s="139">
        <v>74</v>
      </c>
      <c r="K33" s="139">
        <v>101</v>
      </c>
      <c r="L33" s="140">
        <v>114</v>
      </c>
      <c r="M33" s="117"/>
      <c r="N33" s="138">
        <v>61</v>
      </c>
      <c r="O33" s="139">
        <v>58</v>
      </c>
      <c r="P33" s="139">
        <v>50</v>
      </c>
      <c r="Q33" s="139">
        <v>45</v>
      </c>
      <c r="R33" s="139">
        <v>32</v>
      </c>
      <c r="S33" s="139">
        <v>65</v>
      </c>
      <c r="T33" s="140">
        <v>71</v>
      </c>
      <c r="U33" s="117"/>
      <c r="V33" s="138">
        <v>304</v>
      </c>
      <c r="W33" s="139">
        <v>319</v>
      </c>
      <c r="X33" s="139">
        <v>337</v>
      </c>
      <c r="Y33" s="139">
        <v>333</v>
      </c>
      <c r="Z33" s="139">
        <v>343</v>
      </c>
      <c r="AA33" s="139">
        <v>733</v>
      </c>
      <c r="AB33" s="140">
        <v>652</v>
      </c>
      <c r="AC33" s="138">
        <v>226</v>
      </c>
      <c r="AD33" s="139">
        <v>240</v>
      </c>
      <c r="AE33" s="139">
        <v>244</v>
      </c>
      <c r="AF33" s="139">
        <v>251</v>
      </c>
      <c r="AG33" s="139">
        <v>236</v>
      </c>
      <c r="AH33" s="139">
        <v>542</v>
      </c>
      <c r="AI33" s="140">
        <v>475</v>
      </c>
      <c r="AJ33" s="138">
        <v>57</v>
      </c>
      <c r="AK33" s="139">
        <v>63</v>
      </c>
      <c r="AL33" s="139">
        <v>75</v>
      </c>
      <c r="AM33" s="139">
        <v>68</v>
      </c>
      <c r="AN33" s="139">
        <v>63</v>
      </c>
      <c r="AO33" s="139">
        <v>149</v>
      </c>
      <c r="AP33" s="140">
        <v>128</v>
      </c>
      <c r="AQ33" s="138">
        <v>20</v>
      </c>
      <c r="AR33" s="139">
        <v>15</v>
      </c>
      <c r="AS33" s="139">
        <v>15</v>
      </c>
      <c r="AT33" s="139">
        <v>14</v>
      </c>
      <c r="AU33" s="139">
        <v>43</v>
      </c>
      <c r="AV33" s="139">
        <v>38</v>
      </c>
      <c r="AW33" s="140">
        <v>46</v>
      </c>
      <c r="AX33" s="138">
        <v>1</v>
      </c>
      <c r="AY33" s="139">
        <v>1</v>
      </c>
      <c r="AZ33" s="139">
        <v>3</v>
      </c>
      <c r="BA33" s="139">
        <v>0</v>
      </c>
      <c r="BB33" s="139">
        <v>1</v>
      </c>
      <c r="BC33" s="139">
        <v>4</v>
      </c>
      <c r="BD33" s="140">
        <v>3</v>
      </c>
      <c r="BE33" s="117"/>
      <c r="BF33" s="138">
        <v>9</v>
      </c>
      <c r="BG33" s="139">
        <v>12</v>
      </c>
      <c r="BH33" s="139">
        <v>11</v>
      </c>
      <c r="BI33" s="139">
        <v>9</v>
      </c>
      <c r="BJ33" s="139">
        <v>14</v>
      </c>
      <c r="BK33" s="139">
        <v>30</v>
      </c>
      <c r="BL33" s="140">
        <v>53</v>
      </c>
      <c r="BM33" s="117"/>
      <c r="BN33" s="138">
        <v>77</v>
      </c>
      <c r="BO33" s="139">
        <v>72</v>
      </c>
      <c r="BP33" s="139">
        <v>62</v>
      </c>
      <c r="BQ33" s="139">
        <v>73</v>
      </c>
      <c r="BR33" s="139">
        <v>80</v>
      </c>
      <c r="BS33" s="139">
        <v>103</v>
      </c>
      <c r="BT33" s="140">
        <v>98</v>
      </c>
      <c r="BU33" s="138">
        <v>1</v>
      </c>
      <c r="BV33" s="139">
        <v>1</v>
      </c>
      <c r="BW33" s="139">
        <v>0</v>
      </c>
      <c r="BX33" s="139">
        <v>2</v>
      </c>
      <c r="BY33" s="139">
        <v>1</v>
      </c>
      <c r="BZ33" s="139">
        <v>1</v>
      </c>
      <c r="CA33" s="140">
        <v>1</v>
      </c>
      <c r="CB33" s="138">
        <v>36</v>
      </c>
      <c r="CC33" s="139">
        <v>43</v>
      </c>
      <c r="CD33" s="139">
        <v>36</v>
      </c>
      <c r="CE33" s="139">
        <v>30</v>
      </c>
      <c r="CF33" s="139">
        <v>48</v>
      </c>
      <c r="CG33" s="139">
        <v>73</v>
      </c>
      <c r="CH33" s="140">
        <v>68</v>
      </c>
      <c r="CI33" s="138">
        <v>40</v>
      </c>
      <c r="CJ33" s="139">
        <v>28</v>
      </c>
      <c r="CK33" s="139">
        <v>26</v>
      </c>
      <c r="CL33" s="139">
        <v>41</v>
      </c>
      <c r="CM33" s="139">
        <v>31</v>
      </c>
      <c r="CN33" s="139">
        <v>29</v>
      </c>
      <c r="CO33" s="141">
        <v>29</v>
      </c>
      <c r="CP33" s="111"/>
      <c r="CQ33" s="138">
        <v>90</v>
      </c>
      <c r="CR33" s="139">
        <v>96</v>
      </c>
      <c r="CS33" s="139">
        <v>71</v>
      </c>
      <c r="CT33" s="139">
        <v>81</v>
      </c>
      <c r="CU33" s="139">
        <v>58</v>
      </c>
      <c r="CV33" s="139">
        <v>113</v>
      </c>
      <c r="CW33" s="140">
        <v>120</v>
      </c>
      <c r="CX33" s="117"/>
      <c r="CY33" s="138">
        <v>41</v>
      </c>
      <c r="CZ33" s="139">
        <v>49</v>
      </c>
      <c r="DA33" s="139">
        <v>52</v>
      </c>
      <c r="DB33" s="139">
        <v>47</v>
      </c>
      <c r="DC33" s="139">
        <v>34</v>
      </c>
      <c r="DD33" s="139">
        <v>59</v>
      </c>
      <c r="DE33" s="140">
        <v>84</v>
      </c>
      <c r="DF33" s="117"/>
      <c r="DG33" s="138">
        <v>337</v>
      </c>
      <c r="DH33" s="139">
        <v>300</v>
      </c>
      <c r="DI33" s="139">
        <v>315</v>
      </c>
      <c r="DJ33" s="139">
        <v>274</v>
      </c>
      <c r="DK33" s="139">
        <v>291</v>
      </c>
      <c r="DL33" s="139">
        <v>717</v>
      </c>
      <c r="DM33" s="140">
        <v>647</v>
      </c>
      <c r="DN33" s="138">
        <v>218</v>
      </c>
      <c r="DO33" s="139">
        <v>216</v>
      </c>
      <c r="DP33" s="139">
        <v>239</v>
      </c>
      <c r="DQ33" s="139">
        <v>196</v>
      </c>
      <c r="DR33" s="139">
        <v>209</v>
      </c>
      <c r="DS33" s="139">
        <v>534</v>
      </c>
      <c r="DT33" s="140">
        <v>474</v>
      </c>
      <c r="DU33" s="138">
        <v>90</v>
      </c>
      <c r="DV33" s="139">
        <v>67</v>
      </c>
      <c r="DW33" s="139">
        <v>53</v>
      </c>
      <c r="DX33" s="139">
        <v>60</v>
      </c>
      <c r="DY33" s="139">
        <v>68</v>
      </c>
      <c r="DZ33" s="139">
        <v>144</v>
      </c>
      <c r="EA33" s="140">
        <v>140</v>
      </c>
      <c r="EB33" s="138">
        <v>28</v>
      </c>
      <c r="EC33" s="139">
        <v>16</v>
      </c>
      <c r="ED33" s="139">
        <v>19</v>
      </c>
      <c r="EE33" s="139">
        <v>16</v>
      </c>
      <c r="EF33" s="139">
        <v>14</v>
      </c>
      <c r="EG33" s="139">
        <v>33</v>
      </c>
      <c r="EH33" s="140">
        <v>26</v>
      </c>
      <c r="EI33" s="138">
        <v>1</v>
      </c>
      <c r="EJ33" s="139">
        <v>1</v>
      </c>
      <c r="EK33" s="139">
        <v>4</v>
      </c>
      <c r="EL33" s="139">
        <v>2</v>
      </c>
      <c r="EM33" s="139">
        <v>0</v>
      </c>
      <c r="EN33" s="139">
        <v>6</v>
      </c>
      <c r="EO33" s="140">
        <v>7</v>
      </c>
      <c r="EP33" s="117"/>
      <c r="EQ33" s="138">
        <v>8</v>
      </c>
      <c r="ER33" s="139">
        <v>4</v>
      </c>
      <c r="ES33" s="139">
        <v>10</v>
      </c>
      <c r="ET33" s="139">
        <v>9</v>
      </c>
      <c r="EU33" s="139">
        <v>11</v>
      </c>
      <c r="EV33" s="139">
        <v>42</v>
      </c>
      <c r="EW33" s="140">
        <v>40</v>
      </c>
      <c r="EX33" s="117"/>
      <c r="EY33" s="138">
        <v>70</v>
      </c>
      <c r="EZ33" s="139">
        <v>66</v>
      </c>
      <c r="FA33" s="139">
        <v>69</v>
      </c>
      <c r="FB33" s="139">
        <v>89</v>
      </c>
      <c r="FC33" s="139">
        <v>61</v>
      </c>
      <c r="FD33" s="139">
        <v>132</v>
      </c>
      <c r="FE33" s="140">
        <v>141</v>
      </c>
      <c r="FF33" s="138">
        <v>0</v>
      </c>
      <c r="FG33" s="139">
        <v>0</v>
      </c>
      <c r="FH33" s="139">
        <v>2</v>
      </c>
      <c r="FI33" s="139">
        <v>2</v>
      </c>
      <c r="FJ33" s="139">
        <v>0</v>
      </c>
      <c r="FK33" s="139">
        <v>2</v>
      </c>
      <c r="FL33" s="140">
        <v>1</v>
      </c>
      <c r="FM33" s="138">
        <v>47</v>
      </c>
      <c r="FN33" s="139">
        <v>49</v>
      </c>
      <c r="FO33" s="139">
        <v>37</v>
      </c>
      <c r="FP33" s="139">
        <v>55</v>
      </c>
      <c r="FQ33" s="139">
        <v>44</v>
      </c>
      <c r="FR33" s="139">
        <v>88</v>
      </c>
      <c r="FS33" s="140">
        <v>89</v>
      </c>
      <c r="FT33" s="138">
        <v>23</v>
      </c>
      <c r="FU33" s="139">
        <v>17</v>
      </c>
      <c r="FV33" s="139">
        <v>30</v>
      </c>
      <c r="FW33" s="139">
        <v>32</v>
      </c>
      <c r="FX33" s="139">
        <v>17</v>
      </c>
      <c r="FY33" s="139">
        <v>42</v>
      </c>
      <c r="FZ33" s="141">
        <v>51</v>
      </c>
      <c r="GA33" s="111"/>
    </row>
    <row r="34" spans="2:183" x14ac:dyDescent="0.2">
      <c r="B34" s="19" t="s">
        <v>4</v>
      </c>
      <c r="C34" s="20" t="s">
        <v>36</v>
      </c>
      <c r="D34" s="96" t="s">
        <v>91</v>
      </c>
      <c r="E34" s="107"/>
      <c r="F34" s="126">
        <v>315</v>
      </c>
      <c r="G34" s="127">
        <v>349</v>
      </c>
      <c r="H34" s="127">
        <v>361</v>
      </c>
      <c r="I34" s="127">
        <v>326</v>
      </c>
      <c r="J34" s="127">
        <v>294</v>
      </c>
      <c r="K34" s="127">
        <v>444</v>
      </c>
      <c r="L34" s="128">
        <v>552</v>
      </c>
      <c r="M34" s="117"/>
      <c r="N34" s="126">
        <v>220</v>
      </c>
      <c r="O34" s="127">
        <v>209</v>
      </c>
      <c r="P34" s="127">
        <v>191</v>
      </c>
      <c r="Q34" s="127">
        <v>210</v>
      </c>
      <c r="R34" s="127">
        <v>190</v>
      </c>
      <c r="S34" s="127">
        <v>247</v>
      </c>
      <c r="T34" s="128">
        <v>284</v>
      </c>
      <c r="U34" s="117"/>
      <c r="V34" s="126">
        <v>1262</v>
      </c>
      <c r="W34" s="127">
        <v>1244</v>
      </c>
      <c r="X34" s="127">
        <v>1180</v>
      </c>
      <c r="Y34" s="127">
        <v>1201</v>
      </c>
      <c r="Z34" s="127">
        <v>1123</v>
      </c>
      <c r="AA34" s="127">
        <v>2427</v>
      </c>
      <c r="AB34" s="128">
        <v>2213</v>
      </c>
      <c r="AC34" s="126">
        <v>951</v>
      </c>
      <c r="AD34" s="127">
        <v>965</v>
      </c>
      <c r="AE34" s="127">
        <v>917</v>
      </c>
      <c r="AF34" s="127">
        <v>934</v>
      </c>
      <c r="AG34" s="127">
        <v>825</v>
      </c>
      <c r="AH34" s="127">
        <v>1894</v>
      </c>
      <c r="AI34" s="128">
        <v>1712</v>
      </c>
      <c r="AJ34" s="126">
        <v>194</v>
      </c>
      <c r="AK34" s="127">
        <v>189</v>
      </c>
      <c r="AL34" s="127">
        <v>181</v>
      </c>
      <c r="AM34" s="127">
        <v>187</v>
      </c>
      <c r="AN34" s="127">
        <v>195</v>
      </c>
      <c r="AO34" s="127">
        <v>416</v>
      </c>
      <c r="AP34" s="128">
        <v>405</v>
      </c>
      <c r="AQ34" s="126">
        <v>110</v>
      </c>
      <c r="AR34" s="127">
        <v>81</v>
      </c>
      <c r="AS34" s="127">
        <v>79</v>
      </c>
      <c r="AT34" s="127">
        <v>74</v>
      </c>
      <c r="AU34" s="127">
        <v>97</v>
      </c>
      <c r="AV34" s="127">
        <v>110</v>
      </c>
      <c r="AW34" s="128">
        <v>87</v>
      </c>
      <c r="AX34" s="126">
        <v>7</v>
      </c>
      <c r="AY34" s="127">
        <v>9</v>
      </c>
      <c r="AZ34" s="127">
        <v>3</v>
      </c>
      <c r="BA34" s="127">
        <v>6</v>
      </c>
      <c r="BB34" s="127">
        <v>6</v>
      </c>
      <c r="BC34" s="127">
        <v>7</v>
      </c>
      <c r="BD34" s="128">
        <v>9</v>
      </c>
      <c r="BE34" s="117"/>
      <c r="BF34" s="126">
        <v>98</v>
      </c>
      <c r="BG34" s="127">
        <v>90</v>
      </c>
      <c r="BH34" s="127">
        <v>111</v>
      </c>
      <c r="BI34" s="127">
        <v>107</v>
      </c>
      <c r="BJ34" s="127">
        <v>91</v>
      </c>
      <c r="BK34" s="127">
        <v>264</v>
      </c>
      <c r="BL34" s="128">
        <v>308</v>
      </c>
      <c r="BM34" s="117"/>
      <c r="BN34" s="126">
        <v>314</v>
      </c>
      <c r="BO34" s="127">
        <v>267</v>
      </c>
      <c r="BP34" s="127">
        <v>239</v>
      </c>
      <c r="BQ34" s="127">
        <v>267</v>
      </c>
      <c r="BR34" s="127">
        <v>285</v>
      </c>
      <c r="BS34" s="127">
        <v>433</v>
      </c>
      <c r="BT34" s="128">
        <v>360</v>
      </c>
      <c r="BU34" s="126">
        <v>41</v>
      </c>
      <c r="BV34" s="127">
        <v>48</v>
      </c>
      <c r="BW34" s="127">
        <v>51</v>
      </c>
      <c r="BX34" s="127">
        <v>29</v>
      </c>
      <c r="BY34" s="127">
        <v>32</v>
      </c>
      <c r="BZ34" s="127">
        <v>41</v>
      </c>
      <c r="CA34" s="128">
        <v>55</v>
      </c>
      <c r="CB34" s="126">
        <v>134</v>
      </c>
      <c r="CC34" s="127">
        <v>104</v>
      </c>
      <c r="CD34" s="127">
        <v>106</v>
      </c>
      <c r="CE34" s="127">
        <v>111</v>
      </c>
      <c r="CF34" s="127">
        <v>112</v>
      </c>
      <c r="CG34" s="127">
        <v>201</v>
      </c>
      <c r="CH34" s="128">
        <v>127</v>
      </c>
      <c r="CI34" s="126">
        <v>139</v>
      </c>
      <c r="CJ34" s="127">
        <v>115</v>
      </c>
      <c r="CK34" s="127">
        <v>82</v>
      </c>
      <c r="CL34" s="127">
        <v>127</v>
      </c>
      <c r="CM34" s="127">
        <v>141</v>
      </c>
      <c r="CN34" s="127">
        <v>191</v>
      </c>
      <c r="CO34" s="129">
        <v>178</v>
      </c>
      <c r="CP34" s="111"/>
      <c r="CQ34" s="126">
        <v>330</v>
      </c>
      <c r="CR34" s="127">
        <v>297</v>
      </c>
      <c r="CS34" s="127">
        <v>339</v>
      </c>
      <c r="CT34" s="127">
        <v>325</v>
      </c>
      <c r="CU34" s="127">
        <v>287</v>
      </c>
      <c r="CV34" s="127">
        <v>446</v>
      </c>
      <c r="CW34" s="128">
        <v>485</v>
      </c>
      <c r="CX34" s="117"/>
      <c r="CY34" s="126">
        <v>222</v>
      </c>
      <c r="CZ34" s="127">
        <v>200</v>
      </c>
      <c r="DA34" s="127">
        <v>185</v>
      </c>
      <c r="DB34" s="127">
        <v>195</v>
      </c>
      <c r="DC34" s="127">
        <v>151</v>
      </c>
      <c r="DD34" s="127">
        <v>265</v>
      </c>
      <c r="DE34" s="128">
        <v>251</v>
      </c>
      <c r="DF34" s="117"/>
      <c r="DG34" s="126">
        <v>1210</v>
      </c>
      <c r="DH34" s="127">
        <v>1106</v>
      </c>
      <c r="DI34" s="127">
        <v>1221</v>
      </c>
      <c r="DJ34" s="127">
        <v>1118</v>
      </c>
      <c r="DK34" s="127">
        <v>1111</v>
      </c>
      <c r="DL34" s="127">
        <v>2488</v>
      </c>
      <c r="DM34" s="128">
        <v>2303</v>
      </c>
      <c r="DN34" s="126">
        <v>938</v>
      </c>
      <c r="DO34" s="127">
        <v>844</v>
      </c>
      <c r="DP34" s="127">
        <v>938</v>
      </c>
      <c r="DQ34" s="127">
        <v>869</v>
      </c>
      <c r="DR34" s="127">
        <v>854</v>
      </c>
      <c r="DS34" s="127">
        <v>1920</v>
      </c>
      <c r="DT34" s="128">
        <v>1747</v>
      </c>
      <c r="DU34" s="126">
        <v>186</v>
      </c>
      <c r="DV34" s="127">
        <v>186</v>
      </c>
      <c r="DW34" s="127">
        <v>209</v>
      </c>
      <c r="DX34" s="127">
        <v>173</v>
      </c>
      <c r="DY34" s="127">
        <v>172</v>
      </c>
      <c r="DZ34" s="127">
        <v>427</v>
      </c>
      <c r="EA34" s="128">
        <v>446</v>
      </c>
      <c r="EB34" s="126">
        <v>83</v>
      </c>
      <c r="EC34" s="127">
        <v>72</v>
      </c>
      <c r="ED34" s="127">
        <v>66</v>
      </c>
      <c r="EE34" s="127">
        <v>71</v>
      </c>
      <c r="EF34" s="127">
        <v>82</v>
      </c>
      <c r="EG34" s="127">
        <v>130</v>
      </c>
      <c r="EH34" s="128">
        <v>101</v>
      </c>
      <c r="EI34" s="126">
        <v>3</v>
      </c>
      <c r="EJ34" s="127">
        <v>4</v>
      </c>
      <c r="EK34" s="127">
        <v>8</v>
      </c>
      <c r="EL34" s="127">
        <v>5</v>
      </c>
      <c r="EM34" s="127">
        <v>3</v>
      </c>
      <c r="EN34" s="127">
        <v>11</v>
      </c>
      <c r="EO34" s="128">
        <v>9</v>
      </c>
      <c r="EP34" s="117"/>
      <c r="EQ34" s="126">
        <v>86</v>
      </c>
      <c r="ER34" s="127">
        <v>95</v>
      </c>
      <c r="ES34" s="127">
        <v>85</v>
      </c>
      <c r="ET34" s="127">
        <v>89</v>
      </c>
      <c r="EU34" s="127">
        <v>89</v>
      </c>
      <c r="EV34" s="127">
        <v>253</v>
      </c>
      <c r="EW34" s="128">
        <v>267</v>
      </c>
      <c r="EX34" s="117"/>
      <c r="EY34" s="126">
        <v>274</v>
      </c>
      <c r="EZ34" s="127">
        <v>296</v>
      </c>
      <c r="FA34" s="127">
        <v>316</v>
      </c>
      <c r="FB34" s="127">
        <v>289</v>
      </c>
      <c r="FC34" s="127">
        <v>272</v>
      </c>
      <c r="FD34" s="127">
        <v>410</v>
      </c>
      <c r="FE34" s="128">
        <v>345</v>
      </c>
      <c r="FF34" s="126">
        <v>43</v>
      </c>
      <c r="FG34" s="127">
        <v>42</v>
      </c>
      <c r="FH34" s="127">
        <v>30</v>
      </c>
      <c r="FI34" s="127">
        <v>60</v>
      </c>
      <c r="FJ34" s="127">
        <v>34</v>
      </c>
      <c r="FK34" s="127">
        <v>49</v>
      </c>
      <c r="FL34" s="128">
        <v>36</v>
      </c>
      <c r="FM34" s="126">
        <v>100</v>
      </c>
      <c r="FN34" s="127">
        <v>108</v>
      </c>
      <c r="FO34" s="127">
        <v>149</v>
      </c>
      <c r="FP34" s="127">
        <v>128</v>
      </c>
      <c r="FQ34" s="127">
        <v>124</v>
      </c>
      <c r="FR34" s="127">
        <v>183</v>
      </c>
      <c r="FS34" s="128">
        <v>134</v>
      </c>
      <c r="FT34" s="126">
        <v>131</v>
      </c>
      <c r="FU34" s="127">
        <v>146</v>
      </c>
      <c r="FV34" s="127">
        <v>137</v>
      </c>
      <c r="FW34" s="127">
        <v>101</v>
      </c>
      <c r="FX34" s="127">
        <v>114</v>
      </c>
      <c r="FY34" s="127">
        <v>178</v>
      </c>
      <c r="FZ34" s="129">
        <v>175</v>
      </c>
      <c r="GA34" s="111"/>
    </row>
    <row r="35" spans="2:183" x14ac:dyDescent="0.2">
      <c r="B35" s="24" t="s">
        <v>5</v>
      </c>
      <c r="C35" s="25" t="s">
        <v>20</v>
      </c>
      <c r="D35" s="97" t="s">
        <v>92</v>
      </c>
      <c r="E35" s="107"/>
      <c r="F35" s="134">
        <v>36</v>
      </c>
      <c r="G35" s="135">
        <v>52</v>
      </c>
      <c r="H35" s="135">
        <v>37</v>
      </c>
      <c r="I35" s="135">
        <v>32</v>
      </c>
      <c r="J35" s="135">
        <v>29</v>
      </c>
      <c r="K35" s="135">
        <v>41</v>
      </c>
      <c r="L35" s="136">
        <v>48</v>
      </c>
      <c r="M35" s="117"/>
      <c r="N35" s="134">
        <v>41</v>
      </c>
      <c r="O35" s="135">
        <v>32</v>
      </c>
      <c r="P35" s="135">
        <v>29</v>
      </c>
      <c r="Q35" s="135">
        <v>40</v>
      </c>
      <c r="R35" s="135">
        <v>30</v>
      </c>
      <c r="S35" s="135">
        <v>37</v>
      </c>
      <c r="T35" s="136">
        <v>34</v>
      </c>
      <c r="U35" s="117"/>
      <c r="V35" s="134">
        <v>154</v>
      </c>
      <c r="W35" s="135">
        <v>119</v>
      </c>
      <c r="X35" s="135">
        <v>136</v>
      </c>
      <c r="Y35" s="135">
        <v>148</v>
      </c>
      <c r="Z35" s="135">
        <v>112</v>
      </c>
      <c r="AA35" s="135">
        <v>287</v>
      </c>
      <c r="AB35" s="136">
        <v>214</v>
      </c>
      <c r="AC35" s="134">
        <v>103</v>
      </c>
      <c r="AD35" s="135">
        <v>80</v>
      </c>
      <c r="AE35" s="135">
        <v>97</v>
      </c>
      <c r="AF35" s="135">
        <v>92</v>
      </c>
      <c r="AG35" s="135">
        <v>82</v>
      </c>
      <c r="AH35" s="135">
        <v>203</v>
      </c>
      <c r="AI35" s="136">
        <v>166</v>
      </c>
      <c r="AJ35" s="134">
        <v>41</v>
      </c>
      <c r="AK35" s="135">
        <v>28</v>
      </c>
      <c r="AL35" s="135">
        <v>27</v>
      </c>
      <c r="AM35" s="135">
        <v>28</v>
      </c>
      <c r="AN35" s="135">
        <v>18</v>
      </c>
      <c r="AO35" s="135">
        <v>65</v>
      </c>
      <c r="AP35" s="136">
        <v>36</v>
      </c>
      <c r="AQ35" s="134">
        <v>10</v>
      </c>
      <c r="AR35" s="135">
        <v>11</v>
      </c>
      <c r="AS35" s="135">
        <v>11</v>
      </c>
      <c r="AT35" s="135">
        <v>25</v>
      </c>
      <c r="AU35" s="135">
        <v>12</v>
      </c>
      <c r="AV35" s="135">
        <v>16</v>
      </c>
      <c r="AW35" s="136">
        <v>11</v>
      </c>
      <c r="AX35" s="134">
        <v>0</v>
      </c>
      <c r="AY35" s="135">
        <v>0</v>
      </c>
      <c r="AZ35" s="135">
        <v>1</v>
      </c>
      <c r="BA35" s="135">
        <v>3</v>
      </c>
      <c r="BB35" s="135">
        <v>0</v>
      </c>
      <c r="BC35" s="135">
        <v>3</v>
      </c>
      <c r="BD35" s="136">
        <v>1</v>
      </c>
      <c r="BE35" s="117"/>
      <c r="BF35" s="134">
        <v>11</v>
      </c>
      <c r="BG35" s="135">
        <v>6</v>
      </c>
      <c r="BH35" s="135">
        <v>21</v>
      </c>
      <c r="BI35" s="135">
        <v>10</v>
      </c>
      <c r="BJ35" s="135">
        <v>11</v>
      </c>
      <c r="BK35" s="135">
        <v>26</v>
      </c>
      <c r="BL35" s="136">
        <v>26</v>
      </c>
      <c r="BM35" s="117"/>
      <c r="BN35" s="134">
        <v>62</v>
      </c>
      <c r="BO35" s="135">
        <v>45</v>
      </c>
      <c r="BP35" s="135">
        <v>57</v>
      </c>
      <c r="BQ35" s="135">
        <v>54</v>
      </c>
      <c r="BR35" s="135">
        <v>40</v>
      </c>
      <c r="BS35" s="135">
        <v>64</v>
      </c>
      <c r="BT35" s="136">
        <v>50</v>
      </c>
      <c r="BU35" s="134">
        <v>8</v>
      </c>
      <c r="BV35" s="135">
        <v>11</v>
      </c>
      <c r="BW35" s="135">
        <v>6</v>
      </c>
      <c r="BX35" s="135">
        <v>11</v>
      </c>
      <c r="BY35" s="135">
        <v>5</v>
      </c>
      <c r="BZ35" s="135">
        <v>11</v>
      </c>
      <c r="CA35" s="136">
        <v>12</v>
      </c>
      <c r="CB35" s="134">
        <v>11</v>
      </c>
      <c r="CC35" s="135">
        <v>9</v>
      </c>
      <c r="CD35" s="135">
        <v>12</v>
      </c>
      <c r="CE35" s="135">
        <v>8</v>
      </c>
      <c r="CF35" s="135">
        <v>12</v>
      </c>
      <c r="CG35" s="135">
        <v>11</v>
      </c>
      <c r="CH35" s="136">
        <v>13</v>
      </c>
      <c r="CI35" s="134">
        <v>43</v>
      </c>
      <c r="CJ35" s="135">
        <v>25</v>
      </c>
      <c r="CK35" s="135">
        <v>39</v>
      </c>
      <c r="CL35" s="135">
        <v>35</v>
      </c>
      <c r="CM35" s="135">
        <v>23</v>
      </c>
      <c r="CN35" s="135">
        <v>42</v>
      </c>
      <c r="CO35" s="137">
        <v>25</v>
      </c>
      <c r="CP35" s="111"/>
      <c r="CQ35" s="134">
        <v>26</v>
      </c>
      <c r="CR35" s="135">
        <v>43</v>
      </c>
      <c r="CS35" s="135">
        <v>55</v>
      </c>
      <c r="CT35" s="135">
        <v>32</v>
      </c>
      <c r="CU35" s="135">
        <v>33</v>
      </c>
      <c r="CV35" s="135">
        <v>38</v>
      </c>
      <c r="CW35" s="136">
        <v>53</v>
      </c>
      <c r="CX35" s="117"/>
      <c r="CY35" s="134">
        <v>30</v>
      </c>
      <c r="CZ35" s="135">
        <v>26</v>
      </c>
      <c r="DA35" s="135">
        <v>20</v>
      </c>
      <c r="DB35" s="135">
        <v>28</v>
      </c>
      <c r="DC35" s="135">
        <v>30</v>
      </c>
      <c r="DD35" s="135">
        <v>38</v>
      </c>
      <c r="DE35" s="136">
        <v>35</v>
      </c>
      <c r="DF35" s="117"/>
      <c r="DG35" s="134">
        <v>131</v>
      </c>
      <c r="DH35" s="135">
        <v>149</v>
      </c>
      <c r="DI35" s="135">
        <v>131</v>
      </c>
      <c r="DJ35" s="135">
        <v>123</v>
      </c>
      <c r="DK35" s="135">
        <v>104</v>
      </c>
      <c r="DL35" s="135">
        <v>257</v>
      </c>
      <c r="DM35" s="136">
        <v>213</v>
      </c>
      <c r="DN35" s="134">
        <v>91</v>
      </c>
      <c r="DO35" s="135">
        <v>107</v>
      </c>
      <c r="DP35" s="135">
        <v>90</v>
      </c>
      <c r="DQ35" s="135">
        <v>78</v>
      </c>
      <c r="DR35" s="135">
        <v>72</v>
      </c>
      <c r="DS35" s="135">
        <v>180</v>
      </c>
      <c r="DT35" s="136">
        <v>164</v>
      </c>
      <c r="DU35" s="134">
        <v>23</v>
      </c>
      <c r="DV35" s="135">
        <v>27</v>
      </c>
      <c r="DW35" s="135">
        <v>22</v>
      </c>
      <c r="DX35" s="135">
        <v>32</v>
      </c>
      <c r="DY35" s="135">
        <v>18</v>
      </c>
      <c r="DZ35" s="135">
        <v>55</v>
      </c>
      <c r="EA35" s="136">
        <v>40</v>
      </c>
      <c r="EB35" s="134">
        <v>16</v>
      </c>
      <c r="EC35" s="135">
        <v>14</v>
      </c>
      <c r="ED35" s="135">
        <v>17</v>
      </c>
      <c r="EE35" s="135">
        <v>11</v>
      </c>
      <c r="EF35" s="135">
        <v>13</v>
      </c>
      <c r="EG35" s="135">
        <v>20</v>
      </c>
      <c r="EH35" s="136">
        <v>9</v>
      </c>
      <c r="EI35" s="134">
        <v>1</v>
      </c>
      <c r="EJ35" s="135">
        <v>1</v>
      </c>
      <c r="EK35" s="135">
        <v>2</v>
      </c>
      <c r="EL35" s="135">
        <v>2</v>
      </c>
      <c r="EM35" s="135">
        <v>1</v>
      </c>
      <c r="EN35" s="135">
        <v>2</v>
      </c>
      <c r="EO35" s="136">
        <v>0</v>
      </c>
      <c r="EP35" s="117"/>
      <c r="EQ35" s="134">
        <v>2</v>
      </c>
      <c r="ER35" s="135">
        <v>12</v>
      </c>
      <c r="ES35" s="135">
        <v>7</v>
      </c>
      <c r="ET35" s="135">
        <v>15</v>
      </c>
      <c r="EU35" s="135">
        <v>17</v>
      </c>
      <c r="EV35" s="135">
        <v>15</v>
      </c>
      <c r="EW35" s="136">
        <v>15</v>
      </c>
      <c r="EX35" s="117"/>
      <c r="EY35" s="134">
        <v>42</v>
      </c>
      <c r="EZ35" s="135">
        <v>38</v>
      </c>
      <c r="FA35" s="135">
        <v>33</v>
      </c>
      <c r="FB35" s="135">
        <v>32</v>
      </c>
      <c r="FC35" s="135">
        <v>46</v>
      </c>
      <c r="FD35" s="135">
        <v>58</v>
      </c>
      <c r="FE35" s="136">
        <v>60</v>
      </c>
      <c r="FF35" s="134">
        <v>4</v>
      </c>
      <c r="FG35" s="135">
        <v>2</v>
      </c>
      <c r="FH35" s="135">
        <v>3</v>
      </c>
      <c r="FI35" s="135">
        <v>5</v>
      </c>
      <c r="FJ35" s="135">
        <v>5</v>
      </c>
      <c r="FK35" s="135">
        <v>16</v>
      </c>
      <c r="FL35" s="136">
        <v>11</v>
      </c>
      <c r="FM35" s="134">
        <v>10</v>
      </c>
      <c r="FN35" s="135">
        <v>16</v>
      </c>
      <c r="FO35" s="135">
        <v>9</v>
      </c>
      <c r="FP35" s="135">
        <v>8</v>
      </c>
      <c r="FQ35" s="135">
        <v>11</v>
      </c>
      <c r="FR35" s="135">
        <v>8</v>
      </c>
      <c r="FS35" s="136">
        <v>17</v>
      </c>
      <c r="FT35" s="134">
        <v>28</v>
      </c>
      <c r="FU35" s="135">
        <v>20</v>
      </c>
      <c r="FV35" s="135">
        <v>21</v>
      </c>
      <c r="FW35" s="135">
        <v>19</v>
      </c>
      <c r="FX35" s="135">
        <v>30</v>
      </c>
      <c r="FY35" s="135">
        <v>34</v>
      </c>
      <c r="FZ35" s="137">
        <v>32</v>
      </c>
      <c r="GA35" s="111"/>
    </row>
    <row r="36" spans="2:183" x14ac:dyDescent="0.2">
      <c r="B36" s="22" t="s">
        <v>5</v>
      </c>
      <c r="C36" s="18" t="s">
        <v>19</v>
      </c>
      <c r="D36" s="94" t="s">
        <v>93</v>
      </c>
      <c r="E36" s="107"/>
      <c r="F36" s="138">
        <v>20</v>
      </c>
      <c r="G36" s="139">
        <v>18</v>
      </c>
      <c r="H36" s="139">
        <v>16</v>
      </c>
      <c r="I36" s="139">
        <v>15</v>
      </c>
      <c r="J36" s="139">
        <v>15</v>
      </c>
      <c r="K36" s="139">
        <v>32</v>
      </c>
      <c r="L36" s="140">
        <v>21</v>
      </c>
      <c r="M36" s="117"/>
      <c r="N36" s="138">
        <v>19</v>
      </c>
      <c r="O36" s="139">
        <v>12</v>
      </c>
      <c r="P36" s="139">
        <v>15</v>
      </c>
      <c r="Q36" s="139">
        <v>10</v>
      </c>
      <c r="R36" s="139">
        <v>9</v>
      </c>
      <c r="S36" s="139">
        <v>15</v>
      </c>
      <c r="T36" s="140">
        <v>17</v>
      </c>
      <c r="U36" s="117"/>
      <c r="V36" s="138">
        <v>80</v>
      </c>
      <c r="W36" s="139">
        <v>89</v>
      </c>
      <c r="X36" s="139">
        <v>87</v>
      </c>
      <c r="Y36" s="139">
        <v>89</v>
      </c>
      <c r="Z36" s="139">
        <v>81</v>
      </c>
      <c r="AA36" s="139">
        <v>155</v>
      </c>
      <c r="AB36" s="140">
        <v>160</v>
      </c>
      <c r="AC36" s="138">
        <v>59</v>
      </c>
      <c r="AD36" s="139">
        <v>70</v>
      </c>
      <c r="AE36" s="139">
        <v>64</v>
      </c>
      <c r="AF36" s="139">
        <v>62</v>
      </c>
      <c r="AG36" s="139">
        <v>66</v>
      </c>
      <c r="AH36" s="139">
        <v>114</v>
      </c>
      <c r="AI36" s="140">
        <v>122</v>
      </c>
      <c r="AJ36" s="138">
        <v>12</v>
      </c>
      <c r="AK36" s="139">
        <v>13</v>
      </c>
      <c r="AL36" s="139">
        <v>16</v>
      </c>
      <c r="AM36" s="139">
        <v>19</v>
      </c>
      <c r="AN36" s="139">
        <v>6</v>
      </c>
      <c r="AO36" s="139">
        <v>33</v>
      </c>
      <c r="AP36" s="140">
        <v>30</v>
      </c>
      <c r="AQ36" s="138">
        <v>8</v>
      </c>
      <c r="AR36" s="139">
        <v>5</v>
      </c>
      <c r="AS36" s="139">
        <v>7</v>
      </c>
      <c r="AT36" s="139">
        <v>8</v>
      </c>
      <c r="AU36" s="139">
        <v>9</v>
      </c>
      <c r="AV36" s="139">
        <v>8</v>
      </c>
      <c r="AW36" s="140">
        <v>7</v>
      </c>
      <c r="AX36" s="138">
        <v>1</v>
      </c>
      <c r="AY36" s="139">
        <v>1</v>
      </c>
      <c r="AZ36" s="139">
        <v>0</v>
      </c>
      <c r="BA36" s="139">
        <v>0</v>
      </c>
      <c r="BB36" s="139">
        <v>0</v>
      </c>
      <c r="BC36" s="139">
        <v>0</v>
      </c>
      <c r="BD36" s="140">
        <v>1</v>
      </c>
      <c r="BE36" s="117"/>
      <c r="BF36" s="138">
        <v>3</v>
      </c>
      <c r="BG36" s="139">
        <v>3</v>
      </c>
      <c r="BH36" s="139">
        <v>2</v>
      </c>
      <c r="BI36" s="139">
        <v>3</v>
      </c>
      <c r="BJ36" s="139">
        <v>3</v>
      </c>
      <c r="BK36" s="139">
        <v>1</v>
      </c>
      <c r="BL36" s="140">
        <v>4</v>
      </c>
      <c r="BM36" s="117"/>
      <c r="BN36" s="138">
        <v>33</v>
      </c>
      <c r="BO36" s="139">
        <v>20</v>
      </c>
      <c r="BP36" s="139">
        <v>31</v>
      </c>
      <c r="BQ36" s="139">
        <v>41</v>
      </c>
      <c r="BR36" s="139">
        <v>27</v>
      </c>
      <c r="BS36" s="139">
        <v>28</v>
      </c>
      <c r="BT36" s="140">
        <v>23</v>
      </c>
      <c r="BU36" s="138">
        <v>3</v>
      </c>
      <c r="BV36" s="139">
        <v>2</v>
      </c>
      <c r="BW36" s="139">
        <v>1</v>
      </c>
      <c r="BX36" s="139">
        <v>3</v>
      </c>
      <c r="BY36" s="139">
        <v>1</v>
      </c>
      <c r="BZ36" s="139">
        <v>1</v>
      </c>
      <c r="CA36" s="140">
        <v>3</v>
      </c>
      <c r="CB36" s="138">
        <v>13</v>
      </c>
      <c r="CC36" s="139">
        <v>9</v>
      </c>
      <c r="CD36" s="139">
        <v>13</v>
      </c>
      <c r="CE36" s="139">
        <v>16</v>
      </c>
      <c r="CF36" s="139">
        <v>10</v>
      </c>
      <c r="CG36" s="139">
        <v>13</v>
      </c>
      <c r="CH36" s="140">
        <v>8</v>
      </c>
      <c r="CI36" s="138">
        <v>17</v>
      </c>
      <c r="CJ36" s="139">
        <v>9</v>
      </c>
      <c r="CK36" s="139">
        <v>17</v>
      </c>
      <c r="CL36" s="139">
        <v>22</v>
      </c>
      <c r="CM36" s="139">
        <v>16</v>
      </c>
      <c r="CN36" s="139">
        <v>14</v>
      </c>
      <c r="CO36" s="141">
        <v>12</v>
      </c>
      <c r="CP36" s="111"/>
      <c r="CQ36" s="138">
        <v>24</v>
      </c>
      <c r="CR36" s="139">
        <v>17</v>
      </c>
      <c r="CS36" s="139">
        <v>21</v>
      </c>
      <c r="CT36" s="139">
        <v>25</v>
      </c>
      <c r="CU36" s="139">
        <v>18</v>
      </c>
      <c r="CV36" s="139">
        <v>22</v>
      </c>
      <c r="CW36" s="140">
        <v>38</v>
      </c>
      <c r="CX36" s="117"/>
      <c r="CY36" s="138">
        <v>17</v>
      </c>
      <c r="CZ36" s="139">
        <v>13</v>
      </c>
      <c r="DA36" s="139">
        <v>13</v>
      </c>
      <c r="DB36" s="139">
        <v>10</v>
      </c>
      <c r="DC36" s="139">
        <v>16</v>
      </c>
      <c r="DD36" s="139">
        <v>15</v>
      </c>
      <c r="DE36" s="140">
        <v>23</v>
      </c>
      <c r="DF36" s="117"/>
      <c r="DG36" s="138">
        <v>112</v>
      </c>
      <c r="DH36" s="139">
        <v>83</v>
      </c>
      <c r="DI36" s="139">
        <v>85</v>
      </c>
      <c r="DJ36" s="139">
        <v>73</v>
      </c>
      <c r="DK36" s="139">
        <v>102</v>
      </c>
      <c r="DL36" s="139">
        <v>155</v>
      </c>
      <c r="DM36" s="140">
        <v>150</v>
      </c>
      <c r="DN36" s="138">
        <v>83</v>
      </c>
      <c r="DO36" s="139">
        <v>69</v>
      </c>
      <c r="DP36" s="139">
        <v>58</v>
      </c>
      <c r="DQ36" s="139">
        <v>51</v>
      </c>
      <c r="DR36" s="139">
        <v>72</v>
      </c>
      <c r="DS36" s="139">
        <v>113</v>
      </c>
      <c r="DT36" s="140">
        <v>113</v>
      </c>
      <c r="DU36" s="138">
        <v>18</v>
      </c>
      <c r="DV36" s="139">
        <v>9</v>
      </c>
      <c r="DW36" s="139">
        <v>22</v>
      </c>
      <c r="DX36" s="139">
        <v>15</v>
      </c>
      <c r="DY36" s="139">
        <v>24</v>
      </c>
      <c r="DZ36" s="139">
        <v>31</v>
      </c>
      <c r="EA36" s="140">
        <v>28</v>
      </c>
      <c r="EB36" s="138">
        <v>10</v>
      </c>
      <c r="EC36" s="139">
        <v>5</v>
      </c>
      <c r="ED36" s="139">
        <v>5</v>
      </c>
      <c r="EE36" s="139">
        <v>7</v>
      </c>
      <c r="EF36" s="139">
        <v>6</v>
      </c>
      <c r="EG36" s="139">
        <v>10</v>
      </c>
      <c r="EH36" s="140">
        <v>6</v>
      </c>
      <c r="EI36" s="138">
        <v>1</v>
      </c>
      <c r="EJ36" s="139">
        <v>0</v>
      </c>
      <c r="EK36" s="139">
        <v>0</v>
      </c>
      <c r="EL36" s="139">
        <v>0</v>
      </c>
      <c r="EM36" s="139">
        <v>0</v>
      </c>
      <c r="EN36" s="139">
        <v>1</v>
      </c>
      <c r="EO36" s="140">
        <v>3</v>
      </c>
      <c r="EP36" s="117"/>
      <c r="EQ36" s="138">
        <v>0</v>
      </c>
      <c r="ER36" s="139">
        <v>0</v>
      </c>
      <c r="ES36" s="139">
        <v>2</v>
      </c>
      <c r="ET36" s="139">
        <v>2</v>
      </c>
      <c r="EU36" s="139">
        <v>0</v>
      </c>
      <c r="EV36" s="139">
        <v>2</v>
      </c>
      <c r="EW36" s="140">
        <v>2</v>
      </c>
      <c r="EX36" s="117"/>
      <c r="EY36" s="138">
        <v>19</v>
      </c>
      <c r="EZ36" s="139">
        <v>23</v>
      </c>
      <c r="FA36" s="139">
        <v>32</v>
      </c>
      <c r="FB36" s="139">
        <v>21</v>
      </c>
      <c r="FC36" s="139">
        <v>28</v>
      </c>
      <c r="FD36" s="139">
        <v>29</v>
      </c>
      <c r="FE36" s="140">
        <v>31</v>
      </c>
      <c r="FF36" s="138">
        <v>2</v>
      </c>
      <c r="FG36" s="139">
        <v>0</v>
      </c>
      <c r="FH36" s="139">
        <v>3</v>
      </c>
      <c r="FI36" s="139">
        <v>2</v>
      </c>
      <c r="FJ36" s="139">
        <v>4</v>
      </c>
      <c r="FK36" s="139">
        <v>0</v>
      </c>
      <c r="FL36" s="140">
        <v>4</v>
      </c>
      <c r="FM36" s="138">
        <v>7</v>
      </c>
      <c r="FN36" s="139">
        <v>10</v>
      </c>
      <c r="FO36" s="139">
        <v>10</v>
      </c>
      <c r="FP36" s="139">
        <v>9</v>
      </c>
      <c r="FQ36" s="139">
        <v>14</v>
      </c>
      <c r="FR36" s="139">
        <v>15</v>
      </c>
      <c r="FS36" s="140">
        <v>15</v>
      </c>
      <c r="FT36" s="138">
        <v>10</v>
      </c>
      <c r="FU36" s="139">
        <v>13</v>
      </c>
      <c r="FV36" s="139">
        <v>19</v>
      </c>
      <c r="FW36" s="139">
        <v>10</v>
      </c>
      <c r="FX36" s="139">
        <v>10</v>
      </c>
      <c r="FY36" s="139">
        <v>14</v>
      </c>
      <c r="FZ36" s="141">
        <v>12</v>
      </c>
      <c r="GA36" s="111"/>
    </row>
    <row r="37" spans="2:183" x14ac:dyDescent="0.2">
      <c r="B37" s="22" t="s">
        <v>5</v>
      </c>
      <c r="C37" s="18" t="s">
        <v>94</v>
      </c>
      <c r="D37" s="94" t="s">
        <v>95</v>
      </c>
      <c r="E37" s="107"/>
      <c r="F37" s="138">
        <v>114</v>
      </c>
      <c r="G37" s="139">
        <v>108</v>
      </c>
      <c r="H37" s="139">
        <v>85</v>
      </c>
      <c r="I37" s="139">
        <v>90</v>
      </c>
      <c r="J37" s="139">
        <v>81</v>
      </c>
      <c r="K37" s="139">
        <v>107</v>
      </c>
      <c r="L37" s="140">
        <v>115</v>
      </c>
      <c r="M37" s="117"/>
      <c r="N37" s="138">
        <v>87</v>
      </c>
      <c r="O37" s="139">
        <v>78</v>
      </c>
      <c r="P37" s="139">
        <v>77</v>
      </c>
      <c r="Q37" s="139">
        <v>70</v>
      </c>
      <c r="R37" s="139">
        <v>86</v>
      </c>
      <c r="S37" s="139">
        <v>93</v>
      </c>
      <c r="T37" s="140">
        <v>84</v>
      </c>
      <c r="U37" s="117"/>
      <c r="V37" s="138">
        <v>412</v>
      </c>
      <c r="W37" s="139">
        <v>374</v>
      </c>
      <c r="X37" s="139">
        <v>373</v>
      </c>
      <c r="Y37" s="139">
        <v>354</v>
      </c>
      <c r="Z37" s="139">
        <v>353</v>
      </c>
      <c r="AA37" s="139">
        <v>683</v>
      </c>
      <c r="AB37" s="140">
        <v>618</v>
      </c>
      <c r="AC37" s="138">
        <v>305</v>
      </c>
      <c r="AD37" s="139">
        <v>287</v>
      </c>
      <c r="AE37" s="139">
        <v>279</v>
      </c>
      <c r="AF37" s="139">
        <v>261</v>
      </c>
      <c r="AG37" s="139">
        <v>247</v>
      </c>
      <c r="AH37" s="139">
        <v>496</v>
      </c>
      <c r="AI37" s="140">
        <v>453</v>
      </c>
      <c r="AJ37" s="138">
        <v>71</v>
      </c>
      <c r="AK37" s="139">
        <v>63</v>
      </c>
      <c r="AL37" s="139">
        <v>74</v>
      </c>
      <c r="AM37" s="139">
        <v>60</v>
      </c>
      <c r="AN37" s="139">
        <v>74</v>
      </c>
      <c r="AO37" s="139">
        <v>134</v>
      </c>
      <c r="AP37" s="140">
        <v>119</v>
      </c>
      <c r="AQ37" s="138">
        <v>33</v>
      </c>
      <c r="AR37" s="139">
        <v>22</v>
      </c>
      <c r="AS37" s="139">
        <v>17</v>
      </c>
      <c r="AT37" s="139">
        <v>30</v>
      </c>
      <c r="AU37" s="139">
        <v>31</v>
      </c>
      <c r="AV37" s="139">
        <v>50</v>
      </c>
      <c r="AW37" s="140">
        <v>41</v>
      </c>
      <c r="AX37" s="138">
        <v>3</v>
      </c>
      <c r="AY37" s="139">
        <v>2</v>
      </c>
      <c r="AZ37" s="139">
        <v>3</v>
      </c>
      <c r="BA37" s="139">
        <v>3</v>
      </c>
      <c r="BB37" s="139">
        <v>1</v>
      </c>
      <c r="BC37" s="139">
        <v>3</v>
      </c>
      <c r="BD37" s="140">
        <v>5</v>
      </c>
      <c r="BE37" s="117"/>
      <c r="BF37" s="138">
        <v>19</v>
      </c>
      <c r="BG37" s="139">
        <v>23</v>
      </c>
      <c r="BH37" s="139">
        <v>13</v>
      </c>
      <c r="BI37" s="139">
        <v>15</v>
      </c>
      <c r="BJ37" s="139">
        <v>25</v>
      </c>
      <c r="BK37" s="139">
        <v>49</v>
      </c>
      <c r="BL37" s="140">
        <v>50</v>
      </c>
      <c r="BM37" s="117"/>
      <c r="BN37" s="138">
        <v>93</v>
      </c>
      <c r="BO37" s="139">
        <v>100</v>
      </c>
      <c r="BP37" s="139">
        <v>117</v>
      </c>
      <c r="BQ37" s="139">
        <v>106</v>
      </c>
      <c r="BR37" s="139">
        <v>111</v>
      </c>
      <c r="BS37" s="139">
        <v>125</v>
      </c>
      <c r="BT37" s="140">
        <v>146</v>
      </c>
      <c r="BU37" s="138">
        <v>5</v>
      </c>
      <c r="BV37" s="139">
        <v>5</v>
      </c>
      <c r="BW37" s="139">
        <v>13</v>
      </c>
      <c r="BX37" s="139">
        <v>15</v>
      </c>
      <c r="BY37" s="139">
        <v>11</v>
      </c>
      <c r="BZ37" s="139">
        <v>10</v>
      </c>
      <c r="CA37" s="140">
        <v>10</v>
      </c>
      <c r="CB37" s="138">
        <v>47</v>
      </c>
      <c r="CC37" s="139">
        <v>53</v>
      </c>
      <c r="CD37" s="139">
        <v>47</v>
      </c>
      <c r="CE37" s="139">
        <v>46</v>
      </c>
      <c r="CF37" s="139">
        <v>38</v>
      </c>
      <c r="CG37" s="139">
        <v>48</v>
      </c>
      <c r="CH37" s="140">
        <v>64</v>
      </c>
      <c r="CI37" s="138">
        <v>41</v>
      </c>
      <c r="CJ37" s="139">
        <v>42</v>
      </c>
      <c r="CK37" s="139">
        <v>57</v>
      </c>
      <c r="CL37" s="139">
        <v>45</v>
      </c>
      <c r="CM37" s="139">
        <v>62</v>
      </c>
      <c r="CN37" s="139">
        <v>67</v>
      </c>
      <c r="CO37" s="141">
        <v>72</v>
      </c>
      <c r="CP37" s="111"/>
      <c r="CQ37" s="138">
        <v>95</v>
      </c>
      <c r="CR37" s="139">
        <v>76</v>
      </c>
      <c r="CS37" s="139">
        <v>89</v>
      </c>
      <c r="CT37" s="139">
        <v>71</v>
      </c>
      <c r="CU37" s="139">
        <v>72</v>
      </c>
      <c r="CV37" s="139">
        <v>123</v>
      </c>
      <c r="CW37" s="140">
        <v>118</v>
      </c>
      <c r="CX37" s="117"/>
      <c r="CY37" s="138">
        <v>50</v>
      </c>
      <c r="CZ37" s="139">
        <v>62</v>
      </c>
      <c r="DA37" s="139">
        <v>73</v>
      </c>
      <c r="DB37" s="139">
        <v>67</v>
      </c>
      <c r="DC37" s="139">
        <v>53</v>
      </c>
      <c r="DD37" s="139">
        <v>85</v>
      </c>
      <c r="DE37" s="140">
        <v>93</v>
      </c>
      <c r="DF37" s="117"/>
      <c r="DG37" s="138">
        <v>392</v>
      </c>
      <c r="DH37" s="139">
        <v>306</v>
      </c>
      <c r="DI37" s="139">
        <v>326</v>
      </c>
      <c r="DJ37" s="139">
        <v>297</v>
      </c>
      <c r="DK37" s="139">
        <v>336</v>
      </c>
      <c r="DL37" s="139">
        <v>664</v>
      </c>
      <c r="DM37" s="140">
        <v>693</v>
      </c>
      <c r="DN37" s="138">
        <v>282</v>
      </c>
      <c r="DO37" s="139">
        <v>212</v>
      </c>
      <c r="DP37" s="139">
        <v>234</v>
      </c>
      <c r="DQ37" s="139">
        <v>216</v>
      </c>
      <c r="DR37" s="139">
        <v>227</v>
      </c>
      <c r="DS37" s="139">
        <v>478</v>
      </c>
      <c r="DT37" s="140">
        <v>509</v>
      </c>
      <c r="DU37" s="138">
        <v>82</v>
      </c>
      <c r="DV37" s="139">
        <v>65</v>
      </c>
      <c r="DW37" s="139">
        <v>57</v>
      </c>
      <c r="DX37" s="139">
        <v>53</v>
      </c>
      <c r="DY37" s="139">
        <v>77</v>
      </c>
      <c r="DZ37" s="139">
        <v>129</v>
      </c>
      <c r="EA37" s="140">
        <v>150</v>
      </c>
      <c r="EB37" s="138">
        <v>25</v>
      </c>
      <c r="EC37" s="139">
        <v>29</v>
      </c>
      <c r="ED37" s="139">
        <v>34</v>
      </c>
      <c r="EE37" s="139">
        <v>26</v>
      </c>
      <c r="EF37" s="139">
        <v>29</v>
      </c>
      <c r="EG37" s="139">
        <v>51</v>
      </c>
      <c r="EH37" s="140">
        <v>30</v>
      </c>
      <c r="EI37" s="138">
        <v>3</v>
      </c>
      <c r="EJ37" s="139">
        <v>0</v>
      </c>
      <c r="EK37" s="139">
        <v>1</v>
      </c>
      <c r="EL37" s="139">
        <v>2</v>
      </c>
      <c r="EM37" s="139">
        <v>3</v>
      </c>
      <c r="EN37" s="139">
        <v>6</v>
      </c>
      <c r="EO37" s="140">
        <v>4</v>
      </c>
      <c r="EP37" s="117"/>
      <c r="EQ37" s="138">
        <v>17</v>
      </c>
      <c r="ER37" s="139">
        <v>10</v>
      </c>
      <c r="ES37" s="139">
        <v>14</v>
      </c>
      <c r="ET37" s="139">
        <v>18</v>
      </c>
      <c r="EU37" s="139">
        <v>19</v>
      </c>
      <c r="EV37" s="139">
        <v>65</v>
      </c>
      <c r="EW37" s="140">
        <v>55</v>
      </c>
      <c r="EX37" s="117"/>
      <c r="EY37" s="138">
        <v>114</v>
      </c>
      <c r="EZ37" s="139">
        <v>75</v>
      </c>
      <c r="FA37" s="139">
        <v>89</v>
      </c>
      <c r="FB37" s="139">
        <v>96</v>
      </c>
      <c r="FC37" s="139">
        <v>92</v>
      </c>
      <c r="FD37" s="139">
        <v>137</v>
      </c>
      <c r="FE37" s="140">
        <v>152</v>
      </c>
      <c r="FF37" s="138">
        <v>11</v>
      </c>
      <c r="FG37" s="139">
        <v>13</v>
      </c>
      <c r="FH37" s="139">
        <v>9</v>
      </c>
      <c r="FI37" s="139">
        <v>12</v>
      </c>
      <c r="FJ37" s="139">
        <v>7</v>
      </c>
      <c r="FK37" s="139">
        <v>14</v>
      </c>
      <c r="FL37" s="140">
        <v>17</v>
      </c>
      <c r="FM37" s="138">
        <v>55</v>
      </c>
      <c r="FN37" s="139">
        <v>29</v>
      </c>
      <c r="FO37" s="139">
        <v>29</v>
      </c>
      <c r="FP37" s="139">
        <v>32</v>
      </c>
      <c r="FQ37" s="139">
        <v>43</v>
      </c>
      <c r="FR37" s="139">
        <v>63</v>
      </c>
      <c r="FS37" s="140">
        <v>68</v>
      </c>
      <c r="FT37" s="138">
        <v>48</v>
      </c>
      <c r="FU37" s="139">
        <v>33</v>
      </c>
      <c r="FV37" s="139">
        <v>51</v>
      </c>
      <c r="FW37" s="139">
        <v>52</v>
      </c>
      <c r="FX37" s="139">
        <v>42</v>
      </c>
      <c r="FY37" s="139">
        <v>60</v>
      </c>
      <c r="FZ37" s="141">
        <v>67</v>
      </c>
      <c r="GA37" s="111"/>
    </row>
    <row r="38" spans="2:183" x14ac:dyDescent="0.2">
      <c r="B38" s="22" t="s">
        <v>5</v>
      </c>
      <c r="C38" s="18" t="s">
        <v>27</v>
      </c>
      <c r="D38" s="94" t="s">
        <v>96</v>
      </c>
      <c r="E38" s="107"/>
      <c r="F38" s="138">
        <v>67</v>
      </c>
      <c r="G38" s="139">
        <v>78</v>
      </c>
      <c r="H38" s="139">
        <v>71</v>
      </c>
      <c r="I38" s="139">
        <v>59</v>
      </c>
      <c r="J38" s="139">
        <v>65</v>
      </c>
      <c r="K38" s="139">
        <v>80</v>
      </c>
      <c r="L38" s="140">
        <v>95</v>
      </c>
      <c r="M38" s="117"/>
      <c r="N38" s="138">
        <v>54</v>
      </c>
      <c r="O38" s="139">
        <v>35</v>
      </c>
      <c r="P38" s="139">
        <v>41</v>
      </c>
      <c r="Q38" s="139">
        <v>42</v>
      </c>
      <c r="R38" s="139">
        <v>39</v>
      </c>
      <c r="S38" s="139">
        <v>48</v>
      </c>
      <c r="T38" s="140">
        <v>46</v>
      </c>
      <c r="U38" s="117"/>
      <c r="V38" s="138">
        <v>241</v>
      </c>
      <c r="W38" s="139">
        <v>249</v>
      </c>
      <c r="X38" s="139">
        <v>222</v>
      </c>
      <c r="Y38" s="139">
        <v>245</v>
      </c>
      <c r="Z38" s="139">
        <v>261</v>
      </c>
      <c r="AA38" s="139">
        <v>439</v>
      </c>
      <c r="AB38" s="140">
        <v>409</v>
      </c>
      <c r="AC38" s="138">
        <v>189</v>
      </c>
      <c r="AD38" s="139">
        <v>175</v>
      </c>
      <c r="AE38" s="139">
        <v>158</v>
      </c>
      <c r="AF38" s="139">
        <v>167</v>
      </c>
      <c r="AG38" s="139">
        <v>180</v>
      </c>
      <c r="AH38" s="139">
        <v>335</v>
      </c>
      <c r="AI38" s="140">
        <v>321</v>
      </c>
      <c r="AJ38" s="138">
        <v>35</v>
      </c>
      <c r="AK38" s="139">
        <v>47</v>
      </c>
      <c r="AL38" s="139">
        <v>37</v>
      </c>
      <c r="AM38" s="139">
        <v>49</v>
      </c>
      <c r="AN38" s="139">
        <v>45</v>
      </c>
      <c r="AO38" s="139">
        <v>64</v>
      </c>
      <c r="AP38" s="140">
        <v>71</v>
      </c>
      <c r="AQ38" s="138">
        <v>16</v>
      </c>
      <c r="AR38" s="139">
        <v>26</v>
      </c>
      <c r="AS38" s="139">
        <v>24</v>
      </c>
      <c r="AT38" s="139">
        <v>28</v>
      </c>
      <c r="AU38" s="139">
        <v>34</v>
      </c>
      <c r="AV38" s="139">
        <v>36</v>
      </c>
      <c r="AW38" s="140">
        <v>13</v>
      </c>
      <c r="AX38" s="138">
        <v>1</v>
      </c>
      <c r="AY38" s="139">
        <v>1</v>
      </c>
      <c r="AZ38" s="139">
        <v>3</v>
      </c>
      <c r="BA38" s="139">
        <v>1</v>
      </c>
      <c r="BB38" s="139">
        <v>2</v>
      </c>
      <c r="BC38" s="139">
        <v>4</v>
      </c>
      <c r="BD38" s="140">
        <v>4</v>
      </c>
      <c r="BE38" s="117"/>
      <c r="BF38" s="138">
        <v>5</v>
      </c>
      <c r="BG38" s="139">
        <v>17</v>
      </c>
      <c r="BH38" s="139">
        <v>10</v>
      </c>
      <c r="BI38" s="139">
        <v>8</v>
      </c>
      <c r="BJ38" s="139">
        <v>11</v>
      </c>
      <c r="BK38" s="139">
        <v>15</v>
      </c>
      <c r="BL38" s="140">
        <v>17</v>
      </c>
      <c r="BM38" s="117"/>
      <c r="BN38" s="138">
        <v>65</v>
      </c>
      <c r="BO38" s="139">
        <v>66</v>
      </c>
      <c r="BP38" s="139">
        <v>69</v>
      </c>
      <c r="BQ38" s="139">
        <v>78</v>
      </c>
      <c r="BR38" s="139">
        <v>82</v>
      </c>
      <c r="BS38" s="139">
        <v>96</v>
      </c>
      <c r="BT38" s="140">
        <v>99</v>
      </c>
      <c r="BU38" s="138">
        <v>9</v>
      </c>
      <c r="BV38" s="139">
        <v>7</v>
      </c>
      <c r="BW38" s="139">
        <v>11</v>
      </c>
      <c r="BX38" s="139">
        <v>9</v>
      </c>
      <c r="BY38" s="139">
        <v>7</v>
      </c>
      <c r="BZ38" s="139">
        <v>9</v>
      </c>
      <c r="CA38" s="140">
        <v>5</v>
      </c>
      <c r="CB38" s="138">
        <v>32</v>
      </c>
      <c r="CC38" s="139">
        <v>38</v>
      </c>
      <c r="CD38" s="139">
        <v>36</v>
      </c>
      <c r="CE38" s="139">
        <v>44</v>
      </c>
      <c r="CF38" s="139">
        <v>43</v>
      </c>
      <c r="CG38" s="139">
        <v>44</v>
      </c>
      <c r="CH38" s="140">
        <v>45</v>
      </c>
      <c r="CI38" s="138">
        <v>24</v>
      </c>
      <c r="CJ38" s="139">
        <v>21</v>
      </c>
      <c r="CK38" s="139">
        <v>22</v>
      </c>
      <c r="CL38" s="139">
        <v>25</v>
      </c>
      <c r="CM38" s="139">
        <v>32</v>
      </c>
      <c r="CN38" s="139">
        <v>43</v>
      </c>
      <c r="CO38" s="141">
        <v>49</v>
      </c>
      <c r="CP38" s="111"/>
      <c r="CQ38" s="138">
        <v>61</v>
      </c>
      <c r="CR38" s="139">
        <v>70</v>
      </c>
      <c r="CS38" s="139">
        <v>68</v>
      </c>
      <c r="CT38" s="139">
        <v>47</v>
      </c>
      <c r="CU38" s="139">
        <v>68</v>
      </c>
      <c r="CV38" s="139">
        <v>79</v>
      </c>
      <c r="CW38" s="140">
        <v>94</v>
      </c>
      <c r="CX38" s="117"/>
      <c r="CY38" s="138">
        <v>34</v>
      </c>
      <c r="CZ38" s="139">
        <v>57</v>
      </c>
      <c r="DA38" s="139">
        <v>43</v>
      </c>
      <c r="DB38" s="139">
        <v>46</v>
      </c>
      <c r="DC38" s="139">
        <v>44</v>
      </c>
      <c r="DD38" s="139">
        <v>51</v>
      </c>
      <c r="DE38" s="140">
        <v>51</v>
      </c>
      <c r="DF38" s="117"/>
      <c r="DG38" s="138">
        <v>271</v>
      </c>
      <c r="DH38" s="139">
        <v>273</v>
      </c>
      <c r="DI38" s="139">
        <v>258</v>
      </c>
      <c r="DJ38" s="139">
        <v>222</v>
      </c>
      <c r="DK38" s="139">
        <v>276</v>
      </c>
      <c r="DL38" s="139">
        <v>470</v>
      </c>
      <c r="DM38" s="140">
        <v>426</v>
      </c>
      <c r="DN38" s="138">
        <v>210</v>
      </c>
      <c r="DO38" s="139">
        <v>200</v>
      </c>
      <c r="DP38" s="139">
        <v>190</v>
      </c>
      <c r="DQ38" s="139">
        <v>163</v>
      </c>
      <c r="DR38" s="139">
        <v>196</v>
      </c>
      <c r="DS38" s="139">
        <v>372</v>
      </c>
      <c r="DT38" s="140">
        <v>302</v>
      </c>
      <c r="DU38" s="138">
        <v>37</v>
      </c>
      <c r="DV38" s="139">
        <v>53</v>
      </c>
      <c r="DW38" s="139">
        <v>41</v>
      </c>
      <c r="DX38" s="139">
        <v>36</v>
      </c>
      <c r="DY38" s="139">
        <v>51</v>
      </c>
      <c r="DZ38" s="139">
        <v>69</v>
      </c>
      <c r="EA38" s="140">
        <v>101</v>
      </c>
      <c r="EB38" s="138">
        <v>23</v>
      </c>
      <c r="EC38" s="139">
        <v>19</v>
      </c>
      <c r="ED38" s="139">
        <v>26</v>
      </c>
      <c r="EE38" s="139">
        <v>21</v>
      </c>
      <c r="EF38" s="139">
        <v>27</v>
      </c>
      <c r="EG38" s="139">
        <v>27</v>
      </c>
      <c r="EH38" s="140">
        <v>21</v>
      </c>
      <c r="EI38" s="138">
        <v>1</v>
      </c>
      <c r="EJ38" s="139">
        <v>1</v>
      </c>
      <c r="EK38" s="139">
        <v>1</v>
      </c>
      <c r="EL38" s="139">
        <v>2</v>
      </c>
      <c r="EM38" s="139">
        <v>2</v>
      </c>
      <c r="EN38" s="139">
        <v>2</v>
      </c>
      <c r="EO38" s="140">
        <v>2</v>
      </c>
      <c r="EP38" s="117"/>
      <c r="EQ38" s="138">
        <v>6</v>
      </c>
      <c r="ER38" s="139">
        <v>2</v>
      </c>
      <c r="ES38" s="139">
        <v>3</v>
      </c>
      <c r="ET38" s="139">
        <v>8</v>
      </c>
      <c r="EU38" s="139">
        <v>9</v>
      </c>
      <c r="EV38" s="139">
        <v>19</v>
      </c>
      <c r="EW38" s="140">
        <v>18</v>
      </c>
      <c r="EX38" s="117"/>
      <c r="EY38" s="138">
        <v>83</v>
      </c>
      <c r="EZ38" s="139">
        <v>58</v>
      </c>
      <c r="FA38" s="139">
        <v>85</v>
      </c>
      <c r="FB38" s="139">
        <v>64</v>
      </c>
      <c r="FC38" s="139">
        <v>74</v>
      </c>
      <c r="FD38" s="139">
        <v>96</v>
      </c>
      <c r="FE38" s="140">
        <v>84</v>
      </c>
      <c r="FF38" s="138">
        <v>3</v>
      </c>
      <c r="FG38" s="139">
        <v>5</v>
      </c>
      <c r="FH38" s="139">
        <v>12</v>
      </c>
      <c r="FI38" s="139">
        <v>4</v>
      </c>
      <c r="FJ38" s="139">
        <v>9</v>
      </c>
      <c r="FK38" s="139">
        <v>4</v>
      </c>
      <c r="FL38" s="140">
        <v>6</v>
      </c>
      <c r="FM38" s="138">
        <v>31</v>
      </c>
      <c r="FN38" s="139">
        <v>33</v>
      </c>
      <c r="FO38" s="139">
        <v>45</v>
      </c>
      <c r="FP38" s="139">
        <v>33</v>
      </c>
      <c r="FQ38" s="139">
        <v>41</v>
      </c>
      <c r="FR38" s="139">
        <v>49</v>
      </c>
      <c r="FS38" s="140">
        <v>38</v>
      </c>
      <c r="FT38" s="138">
        <v>49</v>
      </c>
      <c r="FU38" s="139">
        <v>20</v>
      </c>
      <c r="FV38" s="139">
        <v>28</v>
      </c>
      <c r="FW38" s="139">
        <v>27</v>
      </c>
      <c r="FX38" s="139">
        <v>24</v>
      </c>
      <c r="FY38" s="139">
        <v>43</v>
      </c>
      <c r="FZ38" s="141">
        <v>40</v>
      </c>
      <c r="GA38" s="111"/>
    </row>
    <row r="39" spans="2:183" x14ac:dyDescent="0.2">
      <c r="B39" s="22" t="s">
        <v>5</v>
      </c>
      <c r="C39" s="18" t="s">
        <v>25</v>
      </c>
      <c r="D39" s="94" t="s">
        <v>97</v>
      </c>
      <c r="E39" s="107"/>
      <c r="F39" s="138">
        <v>101</v>
      </c>
      <c r="G39" s="139">
        <v>82</v>
      </c>
      <c r="H39" s="139">
        <v>109</v>
      </c>
      <c r="I39" s="139">
        <v>69</v>
      </c>
      <c r="J39" s="139">
        <v>84</v>
      </c>
      <c r="K39" s="139">
        <v>98</v>
      </c>
      <c r="L39" s="140">
        <v>101</v>
      </c>
      <c r="M39" s="117"/>
      <c r="N39" s="138">
        <v>87</v>
      </c>
      <c r="O39" s="139">
        <v>94</v>
      </c>
      <c r="P39" s="139">
        <v>75</v>
      </c>
      <c r="Q39" s="139">
        <v>81</v>
      </c>
      <c r="R39" s="139">
        <v>55</v>
      </c>
      <c r="S39" s="139">
        <v>71</v>
      </c>
      <c r="T39" s="140">
        <v>86</v>
      </c>
      <c r="U39" s="117"/>
      <c r="V39" s="138">
        <v>362</v>
      </c>
      <c r="W39" s="139">
        <v>367</v>
      </c>
      <c r="X39" s="139">
        <v>383</v>
      </c>
      <c r="Y39" s="139">
        <v>331</v>
      </c>
      <c r="Z39" s="139">
        <v>367</v>
      </c>
      <c r="AA39" s="139">
        <v>592</v>
      </c>
      <c r="AB39" s="140">
        <v>493</v>
      </c>
      <c r="AC39" s="138">
        <v>259</v>
      </c>
      <c r="AD39" s="139">
        <v>250</v>
      </c>
      <c r="AE39" s="139">
        <v>273</v>
      </c>
      <c r="AF39" s="139">
        <v>221</v>
      </c>
      <c r="AG39" s="139">
        <v>258</v>
      </c>
      <c r="AH39" s="139">
        <v>421</v>
      </c>
      <c r="AI39" s="140">
        <v>360</v>
      </c>
      <c r="AJ39" s="138">
        <v>73</v>
      </c>
      <c r="AK39" s="139">
        <v>90</v>
      </c>
      <c r="AL39" s="139">
        <v>73</v>
      </c>
      <c r="AM39" s="139">
        <v>75</v>
      </c>
      <c r="AN39" s="139">
        <v>75</v>
      </c>
      <c r="AO39" s="139">
        <v>129</v>
      </c>
      <c r="AP39" s="140">
        <v>110</v>
      </c>
      <c r="AQ39" s="138">
        <v>27</v>
      </c>
      <c r="AR39" s="139">
        <v>26</v>
      </c>
      <c r="AS39" s="139">
        <v>33</v>
      </c>
      <c r="AT39" s="139">
        <v>35</v>
      </c>
      <c r="AU39" s="139">
        <v>32</v>
      </c>
      <c r="AV39" s="139">
        <v>38</v>
      </c>
      <c r="AW39" s="140">
        <v>22</v>
      </c>
      <c r="AX39" s="138">
        <v>3</v>
      </c>
      <c r="AY39" s="139">
        <v>1</v>
      </c>
      <c r="AZ39" s="139">
        <v>4</v>
      </c>
      <c r="BA39" s="139">
        <v>0</v>
      </c>
      <c r="BB39" s="139">
        <v>2</v>
      </c>
      <c r="BC39" s="139">
        <v>4</v>
      </c>
      <c r="BD39" s="140">
        <v>1</v>
      </c>
      <c r="BE39" s="117"/>
      <c r="BF39" s="138">
        <v>35</v>
      </c>
      <c r="BG39" s="139">
        <v>56</v>
      </c>
      <c r="BH39" s="139">
        <v>37</v>
      </c>
      <c r="BI39" s="139">
        <v>60</v>
      </c>
      <c r="BJ39" s="139">
        <v>73</v>
      </c>
      <c r="BK39" s="139">
        <v>129</v>
      </c>
      <c r="BL39" s="140">
        <v>127</v>
      </c>
      <c r="BM39" s="117"/>
      <c r="BN39" s="138">
        <v>115</v>
      </c>
      <c r="BO39" s="139">
        <v>144</v>
      </c>
      <c r="BP39" s="139">
        <v>134</v>
      </c>
      <c r="BQ39" s="139">
        <v>113</v>
      </c>
      <c r="BR39" s="139">
        <v>111</v>
      </c>
      <c r="BS39" s="139">
        <v>145</v>
      </c>
      <c r="BT39" s="140">
        <v>123</v>
      </c>
      <c r="BU39" s="138">
        <v>14</v>
      </c>
      <c r="BV39" s="139">
        <v>18</v>
      </c>
      <c r="BW39" s="139">
        <v>11</v>
      </c>
      <c r="BX39" s="139">
        <v>15</v>
      </c>
      <c r="BY39" s="139">
        <v>16</v>
      </c>
      <c r="BZ39" s="139">
        <v>14</v>
      </c>
      <c r="CA39" s="140">
        <v>11</v>
      </c>
      <c r="CB39" s="138">
        <v>21</v>
      </c>
      <c r="CC39" s="139">
        <v>32</v>
      </c>
      <c r="CD39" s="139">
        <v>35</v>
      </c>
      <c r="CE39" s="139">
        <v>21</v>
      </c>
      <c r="CF39" s="139">
        <v>21</v>
      </c>
      <c r="CG39" s="139">
        <v>35</v>
      </c>
      <c r="CH39" s="140">
        <v>19</v>
      </c>
      <c r="CI39" s="138">
        <v>80</v>
      </c>
      <c r="CJ39" s="139">
        <v>94</v>
      </c>
      <c r="CK39" s="139">
        <v>88</v>
      </c>
      <c r="CL39" s="139">
        <v>77</v>
      </c>
      <c r="CM39" s="139">
        <v>74</v>
      </c>
      <c r="CN39" s="139">
        <v>96</v>
      </c>
      <c r="CO39" s="141">
        <v>93</v>
      </c>
      <c r="CP39" s="111"/>
      <c r="CQ39" s="138">
        <v>78</v>
      </c>
      <c r="CR39" s="139">
        <v>84</v>
      </c>
      <c r="CS39" s="139">
        <v>70</v>
      </c>
      <c r="CT39" s="139">
        <v>90</v>
      </c>
      <c r="CU39" s="139">
        <v>96</v>
      </c>
      <c r="CV39" s="139">
        <v>119</v>
      </c>
      <c r="CW39" s="140">
        <v>109</v>
      </c>
      <c r="CX39" s="117"/>
      <c r="CY39" s="138">
        <v>64</v>
      </c>
      <c r="CZ39" s="139">
        <v>67</v>
      </c>
      <c r="DA39" s="139">
        <v>67</v>
      </c>
      <c r="DB39" s="139">
        <v>69</v>
      </c>
      <c r="DC39" s="139">
        <v>70</v>
      </c>
      <c r="DD39" s="139">
        <v>88</v>
      </c>
      <c r="DE39" s="140">
        <v>80</v>
      </c>
      <c r="DF39" s="117"/>
      <c r="DG39" s="138">
        <v>316</v>
      </c>
      <c r="DH39" s="139">
        <v>341</v>
      </c>
      <c r="DI39" s="139">
        <v>347</v>
      </c>
      <c r="DJ39" s="139">
        <v>304</v>
      </c>
      <c r="DK39" s="139">
        <v>335</v>
      </c>
      <c r="DL39" s="139">
        <v>611</v>
      </c>
      <c r="DM39" s="140">
        <v>577</v>
      </c>
      <c r="DN39" s="138">
        <v>232</v>
      </c>
      <c r="DO39" s="139">
        <v>229</v>
      </c>
      <c r="DP39" s="139">
        <v>249</v>
      </c>
      <c r="DQ39" s="139">
        <v>199</v>
      </c>
      <c r="DR39" s="139">
        <v>227</v>
      </c>
      <c r="DS39" s="139">
        <v>436</v>
      </c>
      <c r="DT39" s="140">
        <v>416</v>
      </c>
      <c r="DU39" s="138">
        <v>56</v>
      </c>
      <c r="DV39" s="139">
        <v>75</v>
      </c>
      <c r="DW39" s="139">
        <v>72</v>
      </c>
      <c r="DX39" s="139">
        <v>72</v>
      </c>
      <c r="DY39" s="139">
        <v>71</v>
      </c>
      <c r="DZ39" s="139">
        <v>133</v>
      </c>
      <c r="EA39" s="140">
        <v>130</v>
      </c>
      <c r="EB39" s="138">
        <v>27</v>
      </c>
      <c r="EC39" s="139">
        <v>34</v>
      </c>
      <c r="ED39" s="139">
        <v>23</v>
      </c>
      <c r="EE39" s="139">
        <v>32</v>
      </c>
      <c r="EF39" s="139">
        <v>36</v>
      </c>
      <c r="EG39" s="139">
        <v>40</v>
      </c>
      <c r="EH39" s="140">
        <v>25</v>
      </c>
      <c r="EI39" s="138">
        <v>1</v>
      </c>
      <c r="EJ39" s="139">
        <v>3</v>
      </c>
      <c r="EK39" s="139">
        <v>3</v>
      </c>
      <c r="EL39" s="139">
        <v>1</v>
      </c>
      <c r="EM39" s="139">
        <v>1</v>
      </c>
      <c r="EN39" s="139">
        <v>2</v>
      </c>
      <c r="EO39" s="140">
        <v>6</v>
      </c>
      <c r="EP39" s="117"/>
      <c r="EQ39" s="138">
        <v>69</v>
      </c>
      <c r="ER39" s="139">
        <v>54</v>
      </c>
      <c r="ES39" s="139">
        <v>54</v>
      </c>
      <c r="ET39" s="139">
        <v>34</v>
      </c>
      <c r="EU39" s="139">
        <v>40</v>
      </c>
      <c r="EV39" s="139">
        <v>92</v>
      </c>
      <c r="EW39" s="140">
        <v>98</v>
      </c>
      <c r="EX39" s="117"/>
      <c r="EY39" s="138">
        <v>121</v>
      </c>
      <c r="EZ39" s="139">
        <v>139</v>
      </c>
      <c r="FA39" s="139">
        <v>116</v>
      </c>
      <c r="FB39" s="139">
        <v>130</v>
      </c>
      <c r="FC39" s="139">
        <v>132</v>
      </c>
      <c r="FD39" s="139">
        <v>187</v>
      </c>
      <c r="FE39" s="140">
        <v>146</v>
      </c>
      <c r="FF39" s="138">
        <v>12</v>
      </c>
      <c r="FG39" s="139">
        <v>23</v>
      </c>
      <c r="FH39" s="139">
        <v>15</v>
      </c>
      <c r="FI39" s="139">
        <v>11</v>
      </c>
      <c r="FJ39" s="139">
        <v>11</v>
      </c>
      <c r="FK39" s="139">
        <v>16</v>
      </c>
      <c r="FL39" s="140">
        <v>12</v>
      </c>
      <c r="FM39" s="138">
        <v>30</v>
      </c>
      <c r="FN39" s="139">
        <v>39</v>
      </c>
      <c r="FO39" s="139">
        <v>23</v>
      </c>
      <c r="FP39" s="139">
        <v>31</v>
      </c>
      <c r="FQ39" s="139">
        <v>24</v>
      </c>
      <c r="FR39" s="139">
        <v>43</v>
      </c>
      <c r="FS39" s="140">
        <v>41</v>
      </c>
      <c r="FT39" s="138">
        <v>79</v>
      </c>
      <c r="FU39" s="139">
        <v>77</v>
      </c>
      <c r="FV39" s="139">
        <v>78</v>
      </c>
      <c r="FW39" s="139">
        <v>88</v>
      </c>
      <c r="FX39" s="139">
        <v>97</v>
      </c>
      <c r="FY39" s="139">
        <v>128</v>
      </c>
      <c r="FZ39" s="141">
        <v>93</v>
      </c>
      <c r="GA39" s="111"/>
    </row>
    <row r="40" spans="2:183" x14ac:dyDescent="0.2">
      <c r="B40" s="22" t="s">
        <v>5</v>
      </c>
      <c r="C40" s="18" t="s">
        <v>30</v>
      </c>
      <c r="D40" s="94" t="s">
        <v>98</v>
      </c>
      <c r="E40" s="107"/>
      <c r="F40" s="138">
        <v>86</v>
      </c>
      <c r="G40" s="139">
        <v>85</v>
      </c>
      <c r="H40" s="139">
        <v>78</v>
      </c>
      <c r="I40" s="139">
        <v>81</v>
      </c>
      <c r="J40" s="139">
        <v>82</v>
      </c>
      <c r="K40" s="139">
        <v>80</v>
      </c>
      <c r="L40" s="140">
        <v>86</v>
      </c>
      <c r="M40" s="117"/>
      <c r="N40" s="138">
        <v>78</v>
      </c>
      <c r="O40" s="139">
        <v>91</v>
      </c>
      <c r="P40" s="139">
        <v>62</v>
      </c>
      <c r="Q40" s="139">
        <v>80</v>
      </c>
      <c r="R40" s="139">
        <v>82</v>
      </c>
      <c r="S40" s="139">
        <v>78</v>
      </c>
      <c r="T40" s="140">
        <v>77</v>
      </c>
      <c r="U40" s="117"/>
      <c r="V40" s="138">
        <v>405</v>
      </c>
      <c r="W40" s="139">
        <v>510</v>
      </c>
      <c r="X40" s="139">
        <v>328</v>
      </c>
      <c r="Y40" s="139">
        <v>314</v>
      </c>
      <c r="Z40" s="139">
        <v>323</v>
      </c>
      <c r="AA40" s="139">
        <v>309</v>
      </c>
      <c r="AB40" s="140">
        <v>364</v>
      </c>
      <c r="AC40" s="138">
        <v>332</v>
      </c>
      <c r="AD40" s="139">
        <v>408</v>
      </c>
      <c r="AE40" s="139">
        <v>240</v>
      </c>
      <c r="AF40" s="139">
        <v>239</v>
      </c>
      <c r="AG40" s="139">
        <v>246</v>
      </c>
      <c r="AH40" s="139">
        <v>243</v>
      </c>
      <c r="AI40" s="140">
        <v>277</v>
      </c>
      <c r="AJ40" s="138">
        <v>58</v>
      </c>
      <c r="AK40" s="139">
        <v>82</v>
      </c>
      <c r="AL40" s="139">
        <v>53</v>
      </c>
      <c r="AM40" s="139">
        <v>54</v>
      </c>
      <c r="AN40" s="139">
        <v>58</v>
      </c>
      <c r="AO40" s="139">
        <v>44</v>
      </c>
      <c r="AP40" s="140">
        <v>60</v>
      </c>
      <c r="AQ40" s="138">
        <v>13</v>
      </c>
      <c r="AR40" s="139">
        <v>15</v>
      </c>
      <c r="AS40" s="139">
        <v>30</v>
      </c>
      <c r="AT40" s="139">
        <v>18</v>
      </c>
      <c r="AU40" s="139">
        <v>17</v>
      </c>
      <c r="AV40" s="139">
        <v>17</v>
      </c>
      <c r="AW40" s="140">
        <v>24</v>
      </c>
      <c r="AX40" s="138">
        <v>2</v>
      </c>
      <c r="AY40" s="139">
        <v>5</v>
      </c>
      <c r="AZ40" s="139">
        <v>5</v>
      </c>
      <c r="BA40" s="139">
        <v>3</v>
      </c>
      <c r="BB40" s="139">
        <v>2</v>
      </c>
      <c r="BC40" s="139">
        <v>5</v>
      </c>
      <c r="BD40" s="140">
        <v>3</v>
      </c>
      <c r="BE40" s="117"/>
      <c r="BF40" s="138">
        <v>56</v>
      </c>
      <c r="BG40" s="139">
        <v>77</v>
      </c>
      <c r="BH40" s="139">
        <v>40</v>
      </c>
      <c r="BI40" s="139">
        <v>22</v>
      </c>
      <c r="BJ40" s="139">
        <v>25</v>
      </c>
      <c r="BK40" s="139">
        <v>24</v>
      </c>
      <c r="BL40" s="140">
        <v>42</v>
      </c>
      <c r="BM40" s="117"/>
      <c r="BN40" s="138">
        <v>93</v>
      </c>
      <c r="BO40" s="139">
        <v>109</v>
      </c>
      <c r="BP40" s="139">
        <v>107</v>
      </c>
      <c r="BQ40" s="139">
        <v>100</v>
      </c>
      <c r="BR40" s="139">
        <v>99</v>
      </c>
      <c r="BS40" s="139">
        <v>89</v>
      </c>
      <c r="BT40" s="140">
        <v>111</v>
      </c>
      <c r="BU40" s="138">
        <v>10</v>
      </c>
      <c r="BV40" s="139">
        <v>8</v>
      </c>
      <c r="BW40" s="139">
        <v>7</v>
      </c>
      <c r="BX40" s="139">
        <v>6</v>
      </c>
      <c r="BY40" s="139">
        <v>4</v>
      </c>
      <c r="BZ40" s="139">
        <v>5</v>
      </c>
      <c r="CA40" s="140">
        <v>10</v>
      </c>
      <c r="CB40" s="138">
        <v>42</v>
      </c>
      <c r="CC40" s="139">
        <v>41</v>
      </c>
      <c r="CD40" s="139">
        <v>28</v>
      </c>
      <c r="CE40" s="139">
        <v>37</v>
      </c>
      <c r="CF40" s="139">
        <v>40</v>
      </c>
      <c r="CG40" s="139">
        <v>35</v>
      </c>
      <c r="CH40" s="140">
        <v>42</v>
      </c>
      <c r="CI40" s="138">
        <v>41</v>
      </c>
      <c r="CJ40" s="139">
        <v>60</v>
      </c>
      <c r="CK40" s="139">
        <v>72</v>
      </c>
      <c r="CL40" s="139">
        <v>57</v>
      </c>
      <c r="CM40" s="139">
        <v>55</v>
      </c>
      <c r="CN40" s="139">
        <v>49</v>
      </c>
      <c r="CO40" s="141">
        <v>59</v>
      </c>
      <c r="CP40" s="111"/>
      <c r="CQ40" s="138">
        <v>86</v>
      </c>
      <c r="CR40" s="139">
        <v>88</v>
      </c>
      <c r="CS40" s="139">
        <v>79</v>
      </c>
      <c r="CT40" s="139">
        <v>71</v>
      </c>
      <c r="CU40" s="139">
        <v>67</v>
      </c>
      <c r="CV40" s="139">
        <v>89</v>
      </c>
      <c r="CW40" s="140">
        <v>93</v>
      </c>
      <c r="CX40" s="117"/>
      <c r="CY40" s="138">
        <v>74</v>
      </c>
      <c r="CZ40" s="139">
        <v>70</v>
      </c>
      <c r="DA40" s="139">
        <v>77</v>
      </c>
      <c r="DB40" s="139">
        <v>66</v>
      </c>
      <c r="DC40" s="139">
        <v>62</v>
      </c>
      <c r="DD40" s="139">
        <v>78</v>
      </c>
      <c r="DE40" s="140">
        <v>71</v>
      </c>
      <c r="DF40" s="117"/>
      <c r="DG40" s="138">
        <v>338</v>
      </c>
      <c r="DH40" s="139">
        <v>333</v>
      </c>
      <c r="DI40" s="139">
        <v>323</v>
      </c>
      <c r="DJ40" s="139">
        <v>280</v>
      </c>
      <c r="DK40" s="139">
        <v>291</v>
      </c>
      <c r="DL40" s="139">
        <v>542</v>
      </c>
      <c r="DM40" s="140">
        <v>489</v>
      </c>
      <c r="DN40" s="138">
        <v>227</v>
      </c>
      <c r="DO40" s="139">
        <v>245</v>
      </c>
      <c r="DP40" s="139">
        <v>242</v>
      </c>
      <c r="DQ40" s="139">
        <v>195</v>
      </c>
      <c r="DR40" s="139">
        <v>202</v>
      </c>
      <c r="DS40" s="139">
        <v>397</v>
      </c>
      <c r="DT40" s="140">
        <v>389</v>
      </c>
      <c r="DU40" s="138">
        <v>64</v>
      </c>
      <c r="DV40" s="139">
        <v>68</v>
      </c>
      <c r="DW40" s="139">
        <v>65</v>
      </c>
      <c r="DX40" s="139">
        <v>65</v>
      </c>
      <c r="DY40" s="139">
        <v>63</v>
      </c>
      <c r="DZ40" s="139">
        <v>123</v>
      </c>
      <c r="EA40" s="140">
        <v>84</v>
      </c>
      <c r="EB40" s="138">
        <v>44</v>
      </c>
      <c r="EC40" s="139">
        <v>19</v>
      </c>
      <c r="ED40" s="139">
        <v>14</v>
      </c>
      <c r="EE40" s="139">
        <v>19</v>
      </c>
      <c r="EF40" s="139">
        <v>24</v>
      </c>
      <c r="EG40" s="139">
        <v>17</v>
      </c>
      <c r="EH40" s="140">
        <v>12</v>
      </c>
      <c r="EI40" s="138">
        <v>3</v>
      </c>
      <c r="EJ40" s="139">
        <v>1</v>
      </c>
      <c r="EK40" s="139">
        <v>2</v>
      </c>
      <c r="EL40" s="139">
        <v>1</v>
      </c>
      <c r="EM40" s="139">
        <v>2</v>
      </c>
      <c r="EN40" s="139">
        <v>5</v>
      </c>
      <c r="EO40" s="140">
        <v>4</v>
      </c>
      <c r="EP40" s="117"/>
      <c r="EQ40" s="138">
        <v>53</v>
      </c>
      <c r="ER40" s="139">
        <v>21</v>
      </c>
      <c r="ES40" s="139">
        <v>31</v>
      </c>
      <c r="ET40" s="139">
        <v>49</v>
      </c>
      <c r="EU40" s="139">
        <v>33</v>
      </c>
      <c r="EV40" s="139">
        <v>38</v>
      </c>
      <c r="EW40" s="140">
        <v>75</v>
      </c>
      <c r="EX40" s="117"/>
      <c r="EY40" s="138">
        <v>114</v>
      </c>
      <c r="EZ40" s="139">
        <v>102</v>
      </c>
      <c r="FA40" s="139">
        <v>92</v>
      </c>
      <c r="FB40" s="139">
        <v>106</v>
      </c>
      <c r="FC40" s="139">
        <v>92</v>
      </c>
      <c r="FD40" s="139">
        <v>120</v>
      </c>
      <c r="FE40" s="140">
        <v>112</v>
      </c>
      <c r="FF40" s="138">
        <v>5</v>
      </c>
      <c r="FG40" s="139">
        <v>6</v>
      </c>
      <c r="FH40" s="139">
        <v>5</v>
      </c>
      <c r="FI40" s="139">
        <v>4</v>
      </c>
      <c r="FJ40" s="139">
        <v>3</v>
      </c>
      <c r="FK40" s="139">
        <v>3</v>
      </c>
      <c r="FL40" s="140">
        <v>3</v>
      </c>
      <c r="FM40" s="138">
        <v>50</v>
      </c>
      <c r="FN40" s="139">
        <v>47</v>
      </c>
      <c r="FO40" s="139">
        <v>28</v>
      </c>
      <c r="FP40" s="139">
        <v>40</v>
      </c>
      <c r="FQ40" s="139">
        <v>18</v>
      </c>
      <c r="FR40" s="139">
        <v>43</v>
      </c>
      <c r="FS40" s="140">
        <v>45</v>
      </c>
      <c r="FT40" s="138">
        <v>59</v>
      </c>
      <c r="FU40" s="139">
        <v>49</v>
      </c>
      <c r="FV40" s="139">
        <v>59</v>
      </c>
      <c r="FW40" s="139">
        <v>62</v>
      </c>
      <c r="FX40" s="139">
        <v>71</v>
      </c>
      <c r="FY40" s="139">
        <v>74</v>
      </c>
      <c r="FZ40" s="141">
        <v>64</v>
      </c>
      <c r="GA40" s="111"/>
    </row>
    <row r="41" spans="2:183" x14ac:dyDescent="0.2">
      <c r="B41" s="22" t="s">
        <v>5</v>
      </c>
      <c r="C41" s="18" t="s">
        <v>33</v>
      </c>
      <c r="D41" s="94" t="s">
        <v>99</v>
      </c>
      <c r="E41" s="107"/>
      <c r="F41" s="138">
        <v>90</v>
      </c>
      <c r="G41" s="139">
        <v>79</v>
      </c>
      <c r="H41" s="139">
        <v>72</v>
      </c>
      <c r="I41" s="139">
        <v>66</v>
      </c>
      <c r="J41" s="139">
        <v>61</v>
      </c>
      <c r="K41" s="139">
        <v>91</v>
      </c>
      <c r="L41" s="140">
        <v>85</v>
      </c>
      <c r="M41" s="117"/>
      <c r="N41" s="138">
        <v>95</v>
      </c>
      <c r="O41" s="139">
        <v>96</v>
      </c>
      <c r="P41" s="139">
        <v>88</v>
      </c>
      <c r="Q41" s="139">
        <v>90</v>
      </c>
      <c r="R41" s="139">
        <v>77</v>
      </c>
      <c r="S41" s="139">
        <v>101</v>
      </c>
      <c r="T41" s="140">
        <v>99</v>
      </c>
      <c r="U41" s="117"/>
      <c r="V41" s="138">
        <v>457</v>
      </c>
      <c r="W41" s="139">
        <v>435</v>
      </c>
      <c r="X41" s="139">
        <v>427</v>
      </c>
      <c r="Y41" s="139">
        <v>384</v>
      </c>
      <c r="Z41" s="139">
        <v>415</v>
      </c>
      <c r="AA41" s="139">
        <v>682</v>
      </c>
      <c r="AB41" s="140">
        <v>651</v>
      </c>
      <c r="AC41" s="138">
        <v>352</v>
      </c>
      <c r="AD41" s="139">
        <v>337</v>
      </c>
      <c r="AE41" s="139">
        <v>329</v>
      </c>
      <c r="AF41" s="139">
        <v>307</v>
      </c>
      <c r="AG41" s="139">
        <v>331</v>
      </c>
      <c r="AH41" s="139">
        <v>554</v>
      </c>
      <c r="AI41" s="140">
        <v>502</v>
      </c>
      <c r="AJ41" s="138">
        <v>79</v>
      </c>
      <c r="AK41" s="139">
        <v>67</v>
      </c>
      <c r="AL41" s="139">
        <v>68</v>
      </c>
      <c r="AM41" s="139">
        <v>54</v>
      </c>
      <c r="AN41" s="139">
        <v>51</v>
      </c>
      <c r="AO41" s="139">
        <v>106</v>
      </c>
      <c r="AP41" s="140">
        <v>122</v>
      </c>
      <c r="AQ41" s="138">
        <v>21</v>
      </c>
      <c r="AR41" s="139">
        <v>26</v>
      </c>
      <c r="AS41" s="139">
        <v>23</v>
      </c>
      <c r="AT41" s="139">
        <v>21</v>
      </c>
      <c r="AU41" s="139">
        <v>32</v>
      </c>
      <c r="AV41" s="139">
        <v>19</v>
      </c>
      <c r="AW41" s="140">
        <v>16</v>
      </c>
      <c r="AX41" s="138">
        <v>5</v>
      </c>
      <c r="AY41" s="139">
        <v>5</v>
      </c>
      <c r="AZ41" s="139">
        <v>7</v>
      </c>
      <c r="BA41" s="139">
        <v>2</v>
      </c>
      <c r="BB41" s="139">
        <v>1</v>
      </c>
      <c r="BC41" s="139">
        <v>3</v>
      </c>
      <c r="BD41" s="140">
        <v>11</v>
      </c>
      <c r="BE41" s="117"/>
      <c r="BF41" s="138">
        <v>20</v>
      </c>
      <c r="BG41" s="139">
        <v>27</v>
      </c>
      <c r="BH41" s="139">
        <v>18</v>
      </c>
      <c r="BI41" s="139">
        <v>16</v>
      </c>
      <c r="BJ41" s="139">
        <v>18</v>
      </c>
      <c r="BK41" s="139">
        <v>41</v>
      </c>
      <c r="BL41" s="140">
        <v>32</v>
      </c>
      <c r="BM41" s="117"/>
      <c r="BN41" s="138">
        <v>114</v>
      </c>
      <c r="BO41" s="139">
        <v>110</v>
      </c>
      <c r="BP41" s="139">
        <v>128</v>
      </c>
      <c r="BQ41" s="139">
        <v>109</v>
      </c>
      <c r="BR41" s="139">
        <v>108</v>
      </c>
      <c r="BS41" s="139">
        <v>144</v>
      </c>
      <c r="BT41" s="140">
        <v>135</v>
      </c>
      <c r="BU41" s="138">
        <v>17</v>
      </c>
      <c r="BV41" s="139">
        <v>11</v>
      </c>
      <c r="BW41" s="139">
        <v>23</v>
      </c>
      <c r="BX41" s="139">
        <v>11</v>
      </c>
      <c r="BY41" s="139">
        <v>12</v>
      </c>
      <c r="BZ41" s="139">
        <v>18</v>
      </c>
      <c r="CA41" s="140">
        <v>11</v>
      </c>
      <c r="CB41" s="138">
        <v>52</v>
      </c>
      <c r="CC41" s="139">
        <v>67</v>
      </c>
      <c r="CD41" s="139">
        <v>61</v>
      </c>
      <c r="CE41" s="139">
        <v>52</v>
      </c>
      <c r="CF41" s="139">
        <v>52</v>
      </c>
      <c r="CG41" s="139">
        <v>62</v>
      </c>
      <c r="CH41" s="140">
        <v>66</v>
      </c>
      <c r="CI41" s="138">
        <v>45</v>
      </c>
      <c r="CJ41" s="139">
        <v>32</v>
      </c>
      <c r="CK41" s="139">
        <v>44</v>
      </c>
      <c r="CL41" s="139">
        <v>46</v>
      </c>
      <c r="CM41" s="139">
        <v>44</v>
      </c>
      <c r="CN41" s="139">
        <v>64</v>
      </c>
      <c r="CO41" s="141">
        <v>58</v>
      </c>
      <c r="CP41" s="111"/>
      <c r="CQ41" s="138">
        <v>82</v>
      </c>
      <c r="CR41" s="139">
        <v>75</v>
      </c>
      <c r="CS41" s="139">
        <v>69</v>
      </c>
      <c r="CT41" s="139">
        <v>82</v>
      </c>
      <c r="CU41" s="139">
        <v>63</v>
      </c>
      <c r="CV41" s="139">
        <v>103</v>
      </c>
      <c r="CW41" s="140">
        <v>99</v>
      </c>
      <c r="CX41" s="117"/>
      <c r="CY41" s="138">
        <v>102</v>
      </c>
      <c r="CZ41" s="139">
        <v>81</v>
      </c>
      <c r="DA41" s="139">
        <v>93</v>
      </c>
      <c r="DB41" s="139">
        <v>78</v>
      </c>
      <c r="DC41" s="139">
        <v>85</v>
      </c>
      <c r="DD41" s="139">
        <v>109</v>
      </c>
      <c r="DE41" s="140">
        <v>112</v>
      </c>
      <c r="DF41" s="117"/>
      <c r="DG41" s="138">
        <v>453</v>
      </c>
      <c r="DH41" s="139">
        <v>404</v>
      </c>
      <c r="DI41" s="139">
        <v>353</v>
      </c>
      <c r="DJ41" s="139">
        <v>350</v>
      </c>
      <c r="DK41" s="139">
        <v>382</v>
      </c>
      <c r="DL41" s="139">
        <v>778</v>
      </c>
      <c r="DM41" s="140">
        <v>629</v>
      </c>
      <c r="DN41" s="138">
        <v>357</v>
      </c>
      <c r="DO41" s="139">
        <v>308</v>
      </c>
      <c r="DP41" s="139">
        <v>264</v>
      </c>
      <c r="DQ41" s="139">
        <v>270</v>
      </c>
      <c r="DR41" s="139">
        <v>280</v>
      </c>
      <c r="DS41" s="139">
        <v>628</v>
      </c>
      <c r="DT41" s="140">
        <v>512</v>
      </c>
      <c r="DU41" s="138">
        <v>75</v>
      </c>
      <c r="DV41" s="139">
        <v>67</v>
      </c>
      <c r="DW41" s="139">
        <v>65</v>
      </c>
      <c r="DX41" s="139">
        <v>64</v>
      </c>
      <c r="DY41" s="139">
        <v>66</v>
      </c>
      <c r="DZ41" s="139">
        <v>131</v>
      </c>
      <c r="EA41" s="140">
        <v>101</v>
      </c>
      <c r="EB41" s="138">
        <v>18</v>
      </c>
      <c r="EC41" s="139">
        <v>26</v>
      </c>
      <c r="ED41" s="139">
        <v>18</v>
      </c>
      <c r="EE41" s="139">
        <v>12</v>
      </c>
      <c r="EF41" s="139">
        <v>30</v>
      </c>
      <c r="EG41" s="139">
        <v>16</v>
      </c>
      <c r="EH41" s="140">
        <v>12</v>
      </c>
      <c r="EI41" s="138">
        <v>3</v>
      </c>
      <c r="EJ41" s="139">
        <v>3</v>
      </c>
      <c r="EK41" s="139">
        <v>6</v>
      </c>
      <c r="EL41" s="139">
        <v>4</v>
      </c>
      <c r="EM41" s="139">
        <v>6</v>
      </c>
      <c r="EN41" s="139">
        <v>3</v>
      </c>
      <c r="EO41" s="140">
        <v>4</v>
      </c>
      <c r="EP41" s="117"/>
      <c r="EQ41" s="138">
        <v>9</v>
      </c>
      <c r="ER41" s="139">
        <v>11</v>
      </c>
      <c r="ES41" s="139">
        <v>9</v>
      </c>
      <c r="ET41" s="139">
        <v>14</v>
      </c>
      <c r="EU41" s="139">
        <v>17</v>
      </c>
      <c r="EV41" s="139">
        <v>54</v>
      </c>
      <c r="EW41" s="140">
        <v>38</v>
      </c>
      <c r="EX41" s="117"/>
      <c r="EY41" s="138">
        <v>104</v>
      </c>
      <c r="EZ41" s="139">
        <v>104</v>
      </c>
      <c r="FA41" s="139">
        <v>104</v>
      </c>
      <c r="FB41" s="139">
        <v>108</v>
      </c>
      <c r="FC41" s="139">
        <v>121</v>
      </c>
      <c r="FD41" s="139">
        <v>159</v>
      </c>
      <c r="FE41" s="140">
        <v>113</v>
      </c>
      <c r="FF41" s="138">
        <v>8</v>
      </c>
      <c r="FG41" s="139">
        <v>8</v>
      </c>
      <c r="FH41" s="139">
        <v>17</v>
      </c>
      <c r="FI41" s="139">
        <v>10</v>
      </c>
      <c r="FJ41" s="139">
        <v>18</v>
      </c>
      <c r="FK41" s="139">
        <v>16</v>
      </c>
      <c r="FL41" s="140">
        <v>10</v>
      </c>
      <c r="FM41" s="138">
        <v>69</v>
      </c>
      <c r="FN41" s="139">
        <v>66</v>
      </c>
      <c r="FO41" s="139">
        <v>55</v>
      </c>
      <c r="FP41" s="139">
        <v>59</v>
      </c>
      <c r="FQ41" s="139">
        <v>49</v>
      </c>
      <c r="FR41" s="139">
        <v>72</v>
      </c>
      <c r="FS41" s="140">
        <v>66</v>
      </c>
      <c r="FT41" s="138">
        <v>27</v>
      </c>
      <c r="FU41" s="139">
        <v>30</v>
      </c>
      <c r="FV41" s="139">
        <v>32</v>
      </c>
      <c r="FW41" s="139">
        <v>39</v>
      </c>
      <c r="FX41" s="139">
        <v>54</v>
      </c>
      <c r="FY41" s="139">
        <v>71</v>
      </c>
      <c r="FZ41" s="141">
        <v>37</v>
      </c>
      <c r="GA41" s="111"/>
    </row>
    <row r="42" spans="2:183" x14ac:dyDescent="0.2">
      <c r="B42" s="19" t="s">
        <v>5</v>
      </c>
      <c r="C42" s="20" t="s">
        <v>16</v>
      </c>
      <c r="D42" s="96" t="s">
        <v>142</v>
      </c>
      <c r="E42" s="107"/>
      <c r="F42" s="126">
        <v>32</v>
      </c>
      <c r="G42" s="127">
        <v>41</v>
      </c>
      <c r="H42" s="127">
        <v>28</v>
      </c>
      <c r="I42" s="127">
        <v>26</v>
      </c>
      <c r="J42" s="127">
        <v>44</v>
      </c>
      <c r="K42" s="127">
        <v>33</v>
      </c>
      <c r="L42" s="128">
        <v>44</v>
      </c>
      <c r="M42" s="117"/>
      <c r="N42" s="126">
        <v>46</v>
      </c>
      <c r="O42" s="127">
        <v>48</v>
      </c>
      <c r="P42" s="127">
        <v>41</v>
      </c>
      <c r="Q42" s="127">
        <v>53</v>
      </c>
      <c r="R42" s="127">
        <v>59</v>
      </c>
      <c r="S42" s="127">
        <v>51</v>
      </c>
      <c r="T42" s="128">
        <v>45</v>
      </c>
      <c r="U42" s="117"/>
      <c r="V42" s="126">
        <v>187</v>
      </c>
      <c r="W42" s="127">
        <v>205</v>
      </c>
      <c r="X42" s="127">
        <v>170</v>
      </c>
      <c r="Y42" s="127">
        <v>193</v>
      </c>
      <c r="Z42" s="127">
        <v>220</v>
      </c>
      <c r="AA42" s="127">
        <v>190</v>
      </c>
      <c r="AB42" s="128">
        <v>186</v>
      </c>
      <c r="AC42" s="126">
        <v>146</v>
      </c>
      <c r="AD42" s="127">
        <v>155</v>
      </c>
      <c r="AE42" s="127">
        <v>114</v>
      </c>
      <c r="AF42" s="127">
        <v>141</v>
      </c>
      <c r="AG42" s="127">
        <v>145</v>
      </c>
      <c r="AH42" s="127">
        <v>137</v>
      </c>
      <c r="AI42" s="128">
        <v>126</v>
      </c>
      <c r="AJ42" s="126">
        <v>30</v>
      </c>
      <c r="AK42" s="127">
        <v>34</v>
      </c>
      <c r="AL42" s="127">
        <v>23</v>
      </c>
      <c r="AM42" s="127">
        <v>27</v>
      </c>
      <c r="AN42" s="127">
        <v>47</v>
      </c>
      <c r="AO42" s="127">
        <v>24</v>
      </c>
      <c r="AP42" s="128">
        <v>29</v>
      </c>
      <c r="AQ42" s="126">
        <v>10</v>
      </c>
      <c r="AR42" s="127">
        <v>13</v>
      </c>
      <c r="AS42" s="127">
        <v>31</v>
      </c>
      <c r="AT42" s="127">
        <v>24</v>
      </c>
      <c r="AU42" s="127">
        <v>26</v>
      </c>
      <c r="AV42" s="127">
        <v>25</v>
      </c>
      <c r="AW42" s="128">
        <v>29</v>
      </c>
      <c r="AX42" s="126">
        <v>1</v>
      </c>
      <c r="AY42" s="127">
        <v>3</v>
      </c>
      <c r="AZ42" s="127">
        <v>2</v>
      </c>
      <c r="BA42" s="127">
        <v>1</v>
      </c>
      <c r="BB42" s="127">
        <v>2</v>
      </c>
      <c r="BC42" s="127">
        <v>4</v>
      </c>
      <c r="BD42" s="128">
        <v>2</v>
      </c>
      <c r="BE42" s="117"/>
      <c r="BF42" s="126">
        <v>9</v>
      </c>
      <c r="BG42" s="127">
        <v>4</v>
      </c>
      <c r="BH42" s="127">
        <v>5</v>
      </c>
      <c r="BI42" s="127">
        <v>6</v>
      </c>
      <c r="BJ42" s="127">
        <v>1</v>
      </c>
      <c r="BK42" s="127">
        <v>14</v>
      </c>
      <c r="BL42" s="128">
        <v>10</v>
      </c>
      <c r="BM42" s="117"/>
      <c r="BN42" s="126">
        <v>36</v>
      </c>
      <c r="BO42" s="127">
        <v>44</v>
      </c>
      <c r="BP42" s="127">
        <v>52</v>
      </c>
      <c r="BQ42" s="127">
        <v>47</v>
      </c>
      <c r="BR42" s="127">
        <v>34</v>
      </c>
      <c r="BS42" s="127">
        <v>53</v>
      </c>
      <c r="BT42" s="128">
        <v>41</v>
      </c>
      <c r="BU42" s="126">
        <v>1</v>
      </c>
      <c r="BV42" s="127">
        <v>2</v>
      </c>
      <c r="BW42" s="127">
        <v>7</v>
      </c>
      <c r="BX42" s="127">
        <v>4</v>
      </c>
      <c r="BY42" s="127">
        <v>2</v>
      </c>
      <c r="BZ42" s="127">
        <v>5</v>
      </c>
      <c r="CA42" s="128">
        <v>2</v>
      </c>
      <c r="CB42" s="126">
        <v>16</v>
      </c>
      <c r="CC42" s="127">
        <v>20</v>
      </c>
      <c r="CD42" s="127">
        <v>19</v>
      </c>
      <c r="CE42" s="127">
        <v>23</v>
      </c>
      <c r="CF42" s="127">
        <v>11</v>
      </c>
      <c r="CG42" s="127">
        <v>29</v>
      </c>
      <c r="CH42" s="128">
        <v>23</v>
      </c>
      <c r="CI42" s="126">
        <v>19</v>
      </c>
      <c r="CJ42" s="127">
        <v>22</v>
      </c>
      <c r="CK42" s="127">
        <v>26</v>
      </c>
      <c r="CL42" s="127">
        <v>20</v>
      </c>
      <c r="CM42" s="127">
        <v>21</v>
      </c>
      <c r="CN42" s="127">
        <v>19</v>
      </c>
      <c r="CO42" s="129">
        <v>16</v>
      </c>
      <c r="CP42" s="111"/>
      <c r="CQ42" s="126">
        <v>39</v>
      </c>
      <c r="CR42" s="127">
        <v>32</v>
      </c>
      <c r="CS42" s="127">
        <v>41</v>
      </c>
      <c r="CT42" s="127">
        <v>32</v>
      </c>
      <c r="CU42" s="127">
        <v>29</v>
      </c>
      <c r="CV42" s="127">
        <v>42</v>
      </c>
      <c r="CW42" s="128">
        <v>47</v>
      </c>
      <c r="CX42" s="117"/>
      <c r="CY42" s="126">
        <v>44</v>
      </c>
      <c r="CZ42" s="127">
        <v>39</v>
      </c>
      <c r="DA42" s="127">
        <v>39</v>
      </c>
      <c r="DB42" s="127">
        <v>37</v>
      </c>
      <c r="DC42" s="127">
        <v>34</v>
      </c>
      <c r="DD42" s="127">
        <v>56</v>
      </c>
      <c r="DE42" s="128">
        <v>48</v>
      </c>
      <c r="DF42" s="117"/>
      <c r="DG42" s="126">
        <v>215</v>
      </c>
      <c r="DH42" s="127">
        <v>212</v>
      </c>
      <c r="DI42" s="127">
        <v>170</v>
      </c>
      <c r="DJ42" s="127">
        <v>171</v>
      </c>
      <c r="DK42" s="127">
        <v>179</v>
      </c>
      <c r="DL42" s="127">
        <v>212</v>
      </c>
      <c r="DM42" s="128">
        <v>222</v>
      </c>
      <c r="DN42" s="126">
        <v>143</v>
      </c>
      <c r="DO42" s="127">
        <v>148</v>
      </c>
      <c r="DP42" s="127">
        <v>100</v>
      </c>
      <c r="DQ42" s="127">
        <v>106</v>
      </c>
      <c r="DR42" s="127">
        <v>112</v>
      </c>
      <c r="DS42" s="127">
        <v>166</v>
      </c>
      <c r="DT42" s="128">
        <v>176</v>
      </c>
      <c r="DU42" s="126">
        <v>39</v>
      </c>
      <c r="DV42" s="127">
        <v>33</v>
      </c>
      <c r="DW42" s="127">
        <v>38</v>
      </c>
      <c r="DX42" s="127">
        <v>32</v>
      </c>
      <c r="DY42" s="127">
        <v>26</v>
      </c>
      <c r="DZ42" s="127">
        <v>32</v>
      </c>
      <c r="EA42" s="128">
        <v>37</v>
      </c>
      <c r="EB42" s="126">
        <v>31</v>
      </c>
      <c r="EC42" s="127">
        <v>30</v>
      </c>
      <c r="ED42" s="127">
        <v>32</v>
      </c>
      <c r="EE42" s="127">
        <v>30</v>
      </c>
      <c r="EF42" s="127">
        <v>36</v>
      </c>
      <c r="EG42" s="127">
        <v>13</v>
      </c>
      <c r="EH42" s="128">
        <v>6</v>
      </c>
      <c r="EI42" s="126">
        <v>2</v>
      </c>
      <c r="EJ42" s="127">
        <v>1</v>
      </c>
      <c r="EK42" s="127">
        <v>0</v>
      </c>
      <c r="EL42" s="127">
        <v>3</v>
      </c>
      <c r="EM42" s="127">
        <v>5</v>
      </c>
      <c r="EN42" s="127">
        <v>1</v>
      </c>
      <c r="EO42" s="128">
        <v>3</v>
      </c>
      <c r="EP42" s="117"/>
      <c r="EQ42" s="126">
        <v>11</v>
      </c>
      <c r="ER42" s="127">
        <v>6</v>
      </c>
      <c r="ES42" s="127">
        <v>10</v>
      </c>
      <c r="ET42" s="127">
        <v>10</v>
      </c>
      <c r="EU42" s="127">
        <v>11</v>
      </c>
      <c r="EV42" s="127">
        <v>12</v>
      </c>
      <c r="EW42" s="128">
        <v>8</v>
      </c>
      <c r="EX42" s="117"/>
      <c r="EY42" s="126">
        <v>58</v>
      </c>
      <c r="EZ42" s="127">
        <v>44</v>
      </c>
      <c r="FA42" s="127">
        <v>43</v>
      </c>
      <c r="FB42" s="127">
        <v>49</v>
      </c>
      <c r="FC42" s="127">
        <v>52</v>
      </c>
      <c r="FD42" s="127">
        <v>49</v>
      </c>
      <c r="FE42" s="128">
        <v>53</v>
      </c>
      <c r="FF42" s="126">
        <v>1</v>
      </c>
      <c r="FG42" s="127">
        <v>1</v>
      </c>
      <c r="FH42" s="127">
        <v>4</v>
      </c>
      <c r="FI42" s="127">
        <v>3</v>
      </c>
      <c r="FJ42" s="127">
        <v>4</v>
      </c>
      <c r="FK42" s="127">
        <v>0</v>
      </c>
      <c r="FL42" s="128">
        <v>1</v>
      </c>
      <c r="FM42" s="126">
        <v>29</v>
      </c>
      <c r="FN42" s="127">
        <v>20</v>
      </c>
      <c r="FO42" s="127">
        <v>15</v>
      </c>
      <c r="FP42" s="127">
        <v>17</v>
      </c>
      <c r="FQ42" s="127">
        <v>19</v>
      </c>
      <c r="FR42" s="127">
        <v>25</v>
      </c>
      <c r="FS42" s="128">
        <v>26</v>
      </c>
      <c r="FT42" s="126">
        <v>28</v>
      </c>
      <c r="FU42" s="127">
        <v>23</v>
      </c>
      <c r="FV42" s="127">
        <v>24</v>
      </c>
      <c r="FW42" s="127">
        <v>29</v>
      </c>
      <c r="FX42" s="127">
        <v>29</v>
      </c>
      <c r="FY42" s="127">
        <v>24</v>
      </c>
      <c r="FZ42" s="129">
        <v>26</v>
      </c>
      <c r="GA42" s="111"/>
    </row>
    <row r="43" spans="2:183" x14ac:dyDescent="0.2">
      <c r="B43" s="17" t="s">
        <v>6</v>
      </c>
      <c r="C43" s="21" t="s">
        <v>21</v>
      </c>
      <c r="D43" s="93" t="s">
        <v>100</v>
      </c>
      <c r="E43" s="107"/>
      <c r="F43" s="134">
        <v>38</v>
      </c>
      <c r="G43" s="135">
        <v>34</v>
      </c>
      <c r="H43" s="135">
        <v>22</v>
      </c>
      <c r="I43" s="135">
        <v>23</v>
      </c>
      <c r="J43" s="135">
        <v>36</v>
      </c>
      <c r="K43" s="135">
        <v>32</v>
      </c>
      <c r="L43" s="136">
        <v>46</v>
      </c>
      <c r="M43" s="117"/>
      <c r="N43" s="134">
        <v>21</v>
      </c>
      <c r="O43" s="135">
        <v>9</v>
      </c>
      <c r="P43" s="135">
        <v>13</v>
      </c>
      <c r="Q43" s="135">
        <v>13</v>
      </c>
      <c r="R43" s="135">
        <v>20</v>
      </c>
      <c r="S43" s="135">
        <v>19</v>
      </c>
      <c r="T43" s="136">
        <v>18</v>
      </c>
      <c r="U43" s="117"/>
      <c r="V43" s="134">
        <v>99</v>
      </c>
      <c r="W43" s="135">
        <v>73</v>
      </c>
      <c r="X43" s="135">
        <v>81</v>
      </c>
      <c r="Y43" s="135">
        <v>78</v>
      </c>
      <c r="Z43" s="135">
        <v>84</v>
      </c>
      <c r="AA43" s="135">
        <v>182</v>
      </c>
      <c r="AB43" s="136">
        <v>158</v>
      </c>
      <c r="AC43" s="134">
        <v>62</v>
      </c>
      <c r="AD43" s="135">
        <v>50</v>
      </c>
      <c r="AE43" s="135">
        <v>54</v>
      </c>
      <c r="AF43" s="135">
        <v>50</v>
      </c>
      <c r="AG43" s="135">
        <v>62</v>
      </c>
      <c r="AH43" s="135">
        <v>124</v>
      </c>
      <c r="AI43" s="136">
        <v>111</v>
      </c>
      <c r="AJ43" s="134">
        <v>20</v>
      </c>
      <c r="AK43" s="135">
        <v>13</v>
      </c>
      <c r="AL43" s="135">
        <v>19</v>
      </c>
      <c r="AM43" s="135">
        <v>10</v>
      </c>
      <c r="AN43" s="135">
        <v>17</v>
      </c>
      <c r="AO43" s="135">
        <v>47</v>
      </c>
      <c r="AP43" s="136">
        <v>36</v>
      </c>
      <c r="AQ43" s="134">
        <v>16</v>
      </c>
      <c r="AR43" s="135">
        <v>10</v>
      </c>
      <c r="AS43" s="135">
        <v>8</v>
      </c>
      <c r="AT43" s="135">
        <v>18</v>
      </c>
      <c r="AU43" s="135">
        <v>5</v>
      </c>
      <c r="AV43" s="135">
        <v>11</v>
      </c>
      <c r="AW43" s="136">
        <v>11</v>
      </c>
      <c r="AX43" s="134">
        <v>1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6">
        <v>0</v>
      </c>
      <c r="BE43" s="117"/>
      <c r="BF43" s="134">
        <v>4</v>
      </c>
      <c r="BG43" s="135">
        <v>7</v>
      </c>
      <c r="BH43" s="135">
        <v>4</v>
      </c>
      <c r="BI43" s="135">
        <v>4</v>
      </c>
      <c r="BJ43" s="135">
        <v>1</v>
      </c>
      <c r="BK43" s="135">
        <v>11</v>
      </c>
      <c r="BL43" s="136">
        <v>10</v>
      </c>
      <c r="BM43" s="117"/>
      <c r="BN43" s="134">
        <v>34</v>
      </c>
      <c r="BO43" s="135">
        <v>33</v>
      </c>
      <c r="BP43" s="135">
        <v>16</v>
      </c>
      <c r="BQ43" s="135">
        <v>29</v>
      </c>
      <c r="BR43" s="135">
        <v>33</v>
      </c>
      <c r="BS43" s="135">
        <v>33</v>
      </c>
      <c r="BT43" s="136">
        <v>30</v>
      </c>
      <c r="BU43" s="134">
        <v>3</v>
      </c>
      <c r="BV43" s="135">
        <v>6</v>
      </c>
      <c r="BW43" s="135">
        <v>1</v>
      </c>
      <c r="BX43" s="135">
        <v>1</v>
      </c>
      <c r="BY43" s="135">
        <v>4</v>
      </c>
      <c r="BZ43" s="135">
        <v>2</v>
      </c>
      <c r="CA43" s="136">
        <v>3</v>
      </c>
      <c r="CB43" s="134">
        <v>13</v>
      </c>
      <c r="CC43" s="135">
        <v>14</v>
      </c>
      <c r="CD43" s="135">
        <v>2</v>
      </c>
      <c r="CE43" s="135">
        <v>11</v>
      </c>
      <c r="CF43" s="135">
        <v>4</v>
      </c>
      <c r="CG43" s="135">
        <v>13</v>
      </c>
      <c r="CH43" s="136">
        <v>13</v>
      </c>
      <c r="CI43" s="134">
        <v>18</v>
      </c>
      <c r="CJ43" s="135">
        <v>13</v>
      </c>
      <c r="CK43" s="135">
        <v>13</v>
      </c>
      <c r="CL43" s="135">
        <v>17</v>
      </c>
      <c r="CM43" s="135">
        <v>25</v>
      </c>
      <c r="CN43" s="135">
        <v>18</v>
      </c>
      <c r="CO43" s="137">
        <v>14</v>
      </c>
      <c r="CP43" s="111"/>
      <c r="CQ43" s="134">
        <v>30</v>
      </c>
      <c r="CR43" s="135">
        <v>36</v>
      </c>
      <c r="CS43" s="135">
        <v>30</v>
      </c>
      <c r="CT43" s="135">
        <v>30</v>
      </c>
      <c r="CU43" s="135">
        <v>23</v>
      </c>
      <c r="CV43" s="135">
        <v>39</v>
      </c>
      <c r="CW43" s="136">
        <v>40</v>
      </c>
      <c r="CX43" s="117"/>
      <c r="CY43" s="134">
        <v>20</v>
      </c>
      <c r="CZ43" s="135">
        <v>12</v>
      </c>
      <c r="DA43" s="135">
        <v>21</v>
      </c>
      <c r="DB43" s="135">
        <v>19</v>
      </c>
      <c r="DC43" s="135">
        <v>10</v>
      </c>
      <c r="DD43" s="135">
        <v>15</v>
      </c>
      <c r="DE43" s="136">
        <v>22</v>
      </c>
      <c r="DF43" s="117"/>
      <c r="DG43" s="134">
        <v>99</v>
      </c>
      <c r="DH43" s="135">
        <v>107</v>
      </c>
      <c r="DI43" s="135">
        <v>96</v>
      </c>
      <c r="DJ43" s="135">
        <v>87</v>
      </c>
      <c r="DK43" s="135">
        <v>83</v>
      </c>
      <c r="DL43" s="135">
        <v>165</v>
      </c>
      <c r="DM43" s="136">
        <v>154</v>
      </c>
      <c r="DN43" s="134">
        <v>67</v>
      </c>
      <c r="DO43" s="135">
        <v>72</v>
      </c>
      <c r="DP43" s="135">
        <v>69</v>
      </c>
      <c r="DQ43" s="135">
        <v>52</v>
      </c>
      <c r="DR43" s="135">
        <v>53</v>
      </c>
      <c r="DS43" s="135">
        <v>110</v>
      </c>
      <c r="DT43" s="136">
        <v>118</v>
      </c>
      <c r="DU43" s="134">
        <v>13</v>
      </c>
      <c r="DV43" s="135">
        <v>18</v>
      </c>
      <c r="DW43" s="135">
        <v>12</v>
      </c>
      <c r="DX43" s="135">
        <v>16</v>
      </c>
      <c r="DY43" s="135">
        <v>17</v>
      </c>
      <c r="DZ43" s="135">
        <v>40</v>
      </c>
      <c r="EA43" s="136">
        <v>20</v>
      </c>
      <c r="EB43" s="134">
        <v>19</v>
      </c>
      <c r="EC43" s="135">
        <v>16</v>
      </c>
      <c r="ED43" s="135">
        <v>15</v>
      </c>
      <c r="EE43" s="135">
        <v>17</v>
      </c>
      <c r="EF43" s="135">
        <v>13</v>
      </c>
      <c r="EG43" s="135">
        <v>15</v>
      </c>
      <c r="EH43" s="136">
        <v>15</v>
      </c>
      <c r="EI43" s="134">
        <v>0</v>
      </c>
      <c r="EJ43" s="135">
        <v>1</v>
      </c>
      <c r="EK43" s="135">
        <v>0</v>
      </c>
      <c r="EL43" s="135">
        <v>2</v>
      </c>
      <c r="EM43" s="135">
        <v>0</v>
      </c>
      <c r="EN43" s="135">
        <v>0</v>
      </c>
      <c r="EO43" s="136">
        <v>1</v>
      </c>
      <c r="EP43" s="117"/>
      <c r="EQ43" s="134">
        <v>3</v>
      </c>
      <c r="ER43" s="135">
        <v>2</v>
      </c>
      <c r="ES43" s="135">
        <v>1</v>
      </c>
      <c r="ET43" s="135">
        <v>3</v>
      </c>
      <c r="EU43" s="135">
        <v>7</v>
      </c>
      <c r="EV43" s="135">
        <v>13</v>
      </c>
      <c r="EW43" s="136">
        <v>5</v>
      </c>
      <c r="EX43" s="117"/>
      <c r="EY43" s="134">
        <v>30</v>
      </c>
      <c r="EZ43" s="135">
        <v>35</v>
      </c>
      <c r="FA43" s="135">
        <v>25</v>
      </c>
      <c r="FB43" s="135">
        <v>32</v>
      </c>
      <c r="FC43" s="135">
        <v>34</v>
      </c>
      <c r="FD43" s="135">
        <v>25</v>
      </c>
      <c r="FE43" s="136">
        <v>30</v>
      </c>
      <c r="FF43" s="134">
        <v>4</v>
      </c>
      <c r="FG43" s="135">
        <v>5</v>
      </c>
      <c r="FH43" s="135">
        <v>3</v>
      </c>
      <c r="FI43" s="135">
        <v>3</v>
      </c>
      <c r="FJ43" s="135">
        <v>5</v>
      </c>
      <c r="FK43" s="135">
        <v>0</v>
      </c>
      <c r="FL43" s="136">
        <v>0</v>
      </c>
      <c r="FM43" s="134">
        <v>9</v>
      </c>
      <c r="FN43" s="135">
        <v>11</v>
      </c>
      <c r="FO43" s="135">
        <v>11</v>
      </c>
      <c r="FP43" s="135">
        <v>14</v>
      </c>
      <c r="FQ43" s="135">
        <v>7</v>
      </c>
      <c r="FR43" s="135">
        <v>8</v>
      </c>
      <c r="FS43" s="136">
        <v>9</v>
      </c>
      <c r="FT43" s="134">
        <v>17</v>
      </c>
      <c r="FU43" s="135">
        <v>19</v>
      </c>
      <c r="FV43" s="135">
        <v>11</v>
      </c>
      <c r="FW43" s="135">
        <v>15</v>
      </c>
      <c r="FX43" s="135">
        <v>22</v>
      </c>
      <c r="FY43" s="135">
        <v>17</v>
      </c>
      <c r="FZ43" s="137">
        <v>21</v>
      </c>
      <c r="GA43" s="111"/>
    </row>
    <row r="44" spans="2:183" x14ac:dyDescent="0.2">
      <c r="B44" s="22" t="s">
        <v>6</v>
      </c>
      <c r="C44" s="18" t="s">
        <v>31</v>
      </c>
      <c r="D44" s="94" t="s">
        <v>101</v>
      </c>
      <c r="E44" s="107"/>
      <c r="F44" s="138">
        <v>66</v>
      </c>
      <c r="G44" s="139">
        <v>52</v>
      </c>
      <c r="H44" s="139">
        <v>42</v>
      </c>
      <c r="I44" s="139">
        <v>40</v>
      </c>
      <c r="J44" s="139">
        <v>43</v>
      </c>
      <c r="K44" s="139">
        <v>75</v>
      </c>
      <c r="L44" s="140">
        <v>70</v>
      </c>
      <c r="M44" s="117"/>
      <c r="N44" s="138">
        <v>41</v>
      </c>
      <c r="O44" s="139">
        <v>36</v>
      </c>
      <c r="P44" s="139">
        <v>32</v>
      </c>
      <c r="Q44" s="139">
        <v>37</v>
      </c>
      <c r="R44" s="139">
        <v>24</v>
      </c>
      <c r="S44" s="139">
        <v>57</v>
      </c>
      <c r="T44" s="140">
        <v>60</v>
      </c>
      <c r="U44" s="117"/>
      <c r="V44" s="138">
        <v>200</v>
      </c>
      <c r="W44" s="139">
        <v>222</v>
      </c>
      <c r="X44" s="139">
        <v>181</v>
      </c>
      <c r="Y44" s="139">
        <v>174</v>
      </c>
      <c r="Z44" s="139">
        <v>219</v>
      </c>
      <c r="AA44" s="139">
        <v>562</v>
      </c>
      <c r="AB44" s="140">
        <v>434</v>
      </c>
      <c r="AC44" s="138">
        <v>143</v>
      </c>
      <c r="AD44" s="139">
        <v>164</v>
      </c>
      <c r="AE44" s="139">
        <v>132</v>
      </c>
      <c r="AF44" s="139">
        <v>122</v>
      </c>
      <c r="AG44" s="139">
        <v>154</v>
      </c>
      <c r="AH44" s="139">
        <v>388</v>
      </c>
      <c r="AI44" s="140">
        <v>306</v>
      </c>
      <c r="AJ44" s="138">
        <v>38</v>
      </c>
      <c r="AK44" s="139">
        <v>43</v>
      </c>
      <c r="AL44" s="139">
        <v>35</v>
      </c>
      <c r="AM44" s="139">
        <v>35</v>
      </c>
      <c r="AN44" s="139">
        <v>43</v>
      </c>
      <c r="AO44" s="139">
        <v>140</v>
      </c>
      <c r="AP44" s="140">
        <v>96</v>
      </c>
      <c r="AQ44" s="138">
        <v>19</v>
      </c>
      <c r="AR44" s="139">
        <v>15</v>
      </c>
      <c r="AS44" s="139">
        <v>13</v>
      </c>
      <c r="AT44" s="139">
        <v>16</v>
      </c>
      <c r="AU44" s="139">
        <v>21</v>
      </c>
      <c r="AV44" s="139">
        <v>33</v>
      </c>
      <c r="AW44" s="140">
        <v>27</v>
      </c>
      <c r="AX44" s="138">
        <v>0</v>
      </c>
      <c r="AY44" s="139">
        <v>0</v>
      </c>
      <c r="AZ44" s="139">
        <v>1</v>
      </c>
      <c r="BA44" s="139">
        <v>1</v>
      </c>
      <c r="BB44" s="139">
        <v>1</v>
      </c>
      <c r="BC44" s="139">
        <v>1</v>
      </c>
      <c r="BD44" s="140">
        <v>5</v>
      </c>
      <c r="BE44" s="117"/>
      <c r="BF44" s="138">
        <v>22</v>
      </c>
      <c r="BG44" s="139">
        <v>13</v>
      </c>
      <c r="BH44" s="139">
        <v>15</v>
      </c>
      <c r="BI44" s="139">
        <v>27</v>
      </c>
      <c r="BJ44" s="139">
        <v>24</v>
      </c>
      <c r="BK44" s="139">
        <v>54</v>
      </c>
      <c r="BL44" s="140">
        <v>39</v>
      </c>
      <c r="BM44" s="117"/>
      <c r="BN44" s="138">
        <v>54</v>
      </c>
      <c r="BO44" s="139">
        <v>51</v>
      </c>
      <c r="BP44" s="139">
        <v>32</v>
      </c>
      <c r="BQ44" s="139">
        <v>57</v>
      </c>
      <c r="BR44" s="139">
        <v>45</v>
      </c>
      <c r="BS44" s="139">
        <v>89</v>
      </c>
      <c r="BT44" s="140">
        <v>76</v>
      </c>
      <c r="BU44" s="138">
        <v>3</v>
      </c>
      <c r="BV44" s="139">
        <v>1</v>
      </c>
      <c r="BW44" s="139">
        <v>1</v>
      </c>
      <c r="BX44" s="139">
        <v>4</v>
      </c>
      <c r="BY44" s="139">
        <v>1</v>
      </c>
      <c r="BZ44" s="139">
        <v>2</v>
      </c>
      <c r="CA44" s="140">
        <v>6</v>
      </c>
      <c r="CB44" s="138">
        <v>23</v>
      </c>
      <c r="CC44" s="139">
        <v>23</v>
      </c>
      <c r="CD44" s="139">
        <v>16</v>
      </c>
      <c r="CE44" s="139">
        <v>14</v>
      </c>
      <c r="CF44" s="139">
        <v>22</v>
      </c>
      <c r="CG44" s="139">
        <v>42</v>
      </c>
      <c r="CH44" s="140">
        <v>39</v>
      </c>
      <c r="CI44" s="138">
        <v>28</v>
      </c>
      <c r="CJ44" s="139">
        <v>27</v>
      </c>
      <c r="CK44" s="139">
        <v>15</v>
      </c>
      <c r="CL44" s="139">
        <v>39</v>
      </c>
      <c r="CM44" s="139">
        <v>22</v>
      </c>
      <c r="CN44" s="139">
        <v>45</v>
      </c>
      <c r="CO44" s="141">
        <v>31</v>
      </c>
      <c r="CP44" s="111"/>
      <c r="CQ44" s="138">
        <v>51</v>
      </c>
      <c r="CR44" s="139">
        <v>50</v>
      </c>
      <c r="CS44" s="139">
        <v>47</v>
      </c>
      <c r="CT44" s="139">
        <v>48</v>
      </c>
      <c r="CU44" s="139">
        <v>51</v>
      </c>
      <c r="CV44" s="139">
        <v>74</v>
      </c>
      <c r="CW44" s="140">
        <v>85</v>
      </c>
      <c r="CX44" s="117"/>
      <c r="CY44" s="138">
        <v>42</v>
      </c>
      <c r="CZ44" s="139">
        <v>36</v>
      </c>
      <c r="DA44" s="139">
        <v>31</v>
      </c>
      <c r="DB44" s="139">
        <v>31</v>
      </c>
      <c r="DC44" s="139">
        <v>41</v>
      </c>
      <c r="DD44" s="139">
        <v>53</v>
      </c>
      <c r="DE44" s="140">
        <v>60</v>
      </c>
      <c r="DF44" s="117"/>
      <c r="DG44" s="138">
        <v>198</v>
      </c>
      <c r="DH44" s="139">
        <v>184</v>
      </c>
      <c r="DI44" s="139">
        <v>198</v>
      </c>
      <c r="DJ44" s="139">
        <v>179</v>
      </c>
      <c r="DK44" s="139">
        <v>196</v>
      </c>
      <c r="DL44" s="139">
        <v>549</v>
      </c>
      <c r="DM44" s="140">
        <v>457</v>
      </c>
      <c r="DN44" s="138">
        <v>136</v>
      </c>
      <c r="DO44" s="139">
        <v>131</v>
      </c>
      <c r="DP44" s="139">
        <v>147</v>
      </c>
      <c r="DQ44" s="139">
        <v>116</v>
      </c>
      <c r="DR44" s="139">
        <v>134</v>
      </c>
      <c r="DS44" s="139">
        <v>379</v>
      </c>
      <c r="DT44" s="140">
        <v>323</v>
      </c>
      <c r="DU44" s="138">
        <v>41</v>
      </c>
      <c r="DV44" s="139">
        <v>33</v>
      </c>
      <c r="DW44" s="139">
        <v>33</v>
      </c>
      <c r="DX44" s="139">
        <v>43</v>
      </c>
      <c r="DY44" s="139">
        <v>43</v>
      </c>
      <c r="DZ44" s="139">
        <v>134</v>
      </c>
      <c r="EA44" s="140">
        <v>104</v>
      </c>
      <c r="EB44" s="138">
        <v>19</v>
      </c>
      <c r="EC44" s="139">
        <v>19</v>
      </c>
      <c r="ED44" s="139">
        <v>18</v>
      </c>
      <c r="EE44" s="139">
        <v>19</v>
      </c>
      <c r="EF44" s="139">
        <v>19</v>
      </c>
      <c r="EG44" s="139">
        <v>35</v>
      </c>
      <c r="EH44" s="140">
        <v>27</v>
      </c>
      <c r="EI44" s="138">
        <v>2</v>
      </c>
      <c r="EJ44" s="139">
        <v>1</v>
      </c>
      <c r="EK44" s="139">
        <v>0</v>
      </c>
      <c r="EL44" s="139">
        <v>1</v>
      </c>
      <c r="EM44" s="139">
        <v>0</v>
      </c>
      <c r="EN44" s="139">
        <v>1</v>
      </c>
      <c r="EO44" s="140">
        <v>3</v>
      </c>
      <c r="EP44" s="117"/>
      <c r="EQ44" s="138">
        <v>20</v>
      </c>
      <c r="ER44" s="139">
        <v>26</v>
      </c>
      <c r="ES44" s="139">
        <v>17</v>
      </c>
      <c r="ET44" s="139">
        <v>21</v>
      </c>
      <c r="EU44" s="139">
        <v>29</v>
      </c>
      <c r="EV44" s="139">
        <v>78</v>
      </c>
      <c r="EW44" s="140">
        <v>57</v>
      </c>
      <c r="EX44" s="117"/>
      <c r="EY44" s="138">
        <v>58</v>
      </c>
      <c r="EZ44" s="139">
        <v>58</v>
      </c>
      <c r="FA44" s="139">
        <v>35</v>
      </c>
      <c r="FB44" s="139">
        <v>55</v>
      </c>
      <c r="FC44" s="139">
        <v>53</v>
      </c>
      <c r="FD44" s="139">
        <v>103</v>
      </c>
      <c r="FE44" s="140">
        <v>62</v>
      </c>
      <c r="FF44" s="138">
        <v>2</v>
      </c>
      <c r="FG44" s="139">
        <v>3</v>
      </c>
      <c r="FH44" s="139">
        <v>1</v>
      </c>
      <c r="FI44" s="139">
        <v>1</v>
      </c>
      <c r="FJ44" s="139">
        <v>1</v>
      </c>
      <c r="FK44" s="139">
        <v>1</v>
      </c>
      <c r="FL44" s="140">
        <v>1</v>
      </c>
      <c r="FM44" s="138">
        <v>21</v>
      </c>
      <c r="FN44" s="139">
        <v>16</v>
      </c>
      <c r="FO44" s="139">
        <v>15</v>
      </c>
      <c r="FP44" s="139">
        <v>21</v>
      </c>
      <c r="FQ44" s="139">
        <v>19</v>
      </c>
      <c r="FR44" s="139">
        <v>43</v>
      </c>
      <c r="FS44" s="140">
        <v>25</v>
      </c>
      <c r="FT44" s="138">
        <v>35</v>
      </c>
      <c r="FU44" s="139">
        <v>39</v>
      </c>
      <c r="FV44" s="139">
        <v>19</v>
      </c>
      <c r="FW44" s="139">
        <v>33</v>
      </c>
      <c r="FX44" s="139">
        <v>33</v>
      </c>
      <c r="FY44" s="139">
        <v>59</v>
      </c>
      <c r="FZ44" s="141">
        <v>36</v>
      </c>
      <c r="GA44" s="111"/>
    </row>
    <row r="45" spans="2:183" x14ac:dyDescent="0.2">
      <c r="B45" s="22" t="s">
        <v>6</v>
      </c>
      <c r="C45" s="18" t="s">
        <v>38</v>
      </c>
      <c r="D45" s="94" t="s">
        <v>102</v>
      </c>
      <c r="E45" s="107"/>
      <c r="F45" s="138">
        <v>183</v>
      </c>
      <c r="G45" s="139">
        <v>166</v>
      </c>
      <c r="H45" s="139">
        <v>184</v>
      </c>
      <c r="I45" s="139">
        <v>151</v>
      </c>
      <c r="J45" s="139">
        <v>142</v>
      </c>
      <c r="K45" s="139">
        <v>212</v>
      </c>
      <c r="L45" s="140">
        <v>191</v>
      </c>
      <c r="M45" s="117"/>
      <c r="N45" s="138">
        <v>117</v>
      </c>
      <c r="O45" s="139">
        <v>105</v>
      </c>
      <c r="P45" s="139">
        <v>106</v>
      </c>
      <c r="Q45" s="139">
        <v>109</v>
      </c>
      <c r="R45" s="139">
        <v>82</v>
      </c>
      <c r="S45" s="139">
        <v>106</v>
      </c>
      <c r="T45" s="140">
        <v>157</v>
      </c>
      <c r="U45" s="117"/>
      <c r="V45" s="138">
        <v>678</v>
      </c>
      <c r="W45" s="139">
        <v>679</v>
      </c>
      <c r="X45" s="139">
        <v>648</v>
      </c>
      <c r="Y45" s="139">
        <v>591</v>
      </c>
      <c r="Z45" s="139">
        <v>666</v>
      </c>
      <c r="AA45" s="139">
        <v>1363</v>
      </c>
      <c r="AB45" s="140">
        <v>1299</v>
      </c>
      <c r="AC45" s="138">
        <v>409</v>
      </c>
      <c r="AD45" s="139">
        <v>401</v>
      </c>
      <c r="AE45" s="139">
        <v>384</v>
      </c>
      <c r="AF45" s="139">
        <v>366</v>
      </c>
      <c r="AG45" s="139">
        <v>405</v>
      </c>
      <c r="AH45" s="139">
        <v>893</v>
      </c>
      <c r="AI45" s="140">
        <v>873</v>
      </c>
      <c r="AJ45" s="138">
        <v>131</v>
      </c>
      <c r="AK45" s="139">
        <v>136</v>
      </c>
      <c r="AL45" s="139">
        <v>128</v>
      </c>
      <c r="AM45" s="139">
        <v>123</v>
      </c>
      <c r="AN45" s="139">
        <v>143</v>
      </c>
      <c r="AO45" s="139">
        <v>346</v>
      </c>
      <c r="AP45" s="140">
        <v>337</v>
      </c>
      <c r="AQ45" s="138">
        <v>132</v>
      </c>
      <c r="AR45" s="139">
        <v>141</v>
      </c>
      <c r="AS45" s="139">
        <v>132</v>
      </c>
      <c r="AT45" s="139">
        <v>102</v>
      </c>
      <c r="AU45" s="139">
        <v>116</v>
      </c>
      <c r="AV45" s="139">
        <v>120</v>
      </c>
      <c r="AW45" s="140">
        <v>87</v>
      </c>
      <c r="AX45" s="138">
        <v>6</v>
      </c>
      <c r="AY45" s="139">
        <v>1</v>
      </c>
      <c r="AZ45" s="139">
        <v>4</v>
      </c>
      <c r="BA45" s="139">
        <v>0</v>
      </c>
      <c r="BB45" s="139">
        <v>2</v>
      </c>
      <c r="BC45" s="139">
        <v>4</v>
      </c>
      <c r="BD45" s="140">
        <v>2</v>
      </c>
      <c r="BE45" s="117"/>
      <c r="BF45" s="138">
        <v>53</v>
      </c>
      <c r="BG45" s="139">
        <v>58</v>
      </c>
      <c r="BH45" s="139">
        <v>65</v>
      </c>
      <c r="BI45" s="139">
        <v>73</v>
      </c>
      <c r="BJ45" s="139">
        <v>70</v>
      </c>
      <c r="BK45" s="139">
        <v>184</v>
      </c>
      <c r="BL45" s="140">
        <v>138</v>
      </c>
      <c r="BM45" s="117"/>
      <c r="BN45" s="138">
        <v>179</v>
      </c>
      <c r="BO45" s="139">
        <v>152</v>
      </c>
      <c r="BP45" s="139">
        <v>155</v>
      </c>
      <c r="BQ45" s="139">
        <v>163</v>
      </c>
      <c r="BR45" s="139">
        <v>159</v>
      </c>
      <c r="BS45" s="139">
        <v>223</v>
      </c>
      <c r="BT45" s="140">
        <v>165</v>
      </c>
      <c r="BU45" s="138">
        <v>15</v>
      </c>
      <c r="BV45" s="139">
        <v>10</v>
      </c>
      <c r="BW45" s="139">
        <v>9</v>
      </c>
      <c r="BX45" s="139">
        <v>13</v>
      </c>
      <c r="BY45" s="139">
        <v>5</v>
      </c>
      <c r="BZ45" s="139">
        <v>11</v>
      </c>
      <c r="CA45" s="140">
        <v>6</v>
      </c>
      <c r="CB45" s="138">
        <v>62</v>
      </c>
      <c r="CC45" s="139">
        <v>46</v>
      </c>
      <c r="CD45" s="139">
        <v>55</v>
      </c>
      <c r="CE45" s="139">
        <v>42</v>
      </c>
      <c r="CF45" s="139">
        <v>47</v>
      </c>
      <c r="CG45" s="139">
        <v>81</v>
      </c>
      <c r="CH45" s="140">
        <v>76</v>
      </c>
      <c r="CI45" s="138">
        <v>102</v>
      </c>
      <c r="CJ45" s="139">
        <v>96</v>
      </c>
      <c r="CK45" s="139">
        <v>91</v>
      </c>
      <c r="CL45" s="139">
        <v>108</v>
      </c>
      <c r="CM45" s="139">
        <v>107</v>
      </c>
      <c r="CN45" s="139">
        <v>131</v>
      </c>
      <c r="CO45" s="141">
        <v>83</v>
      </c>
      <c r="CP45" s="111"/>
      <c r="CQ45" s="138">
        <v>144</v>
      </c>
      <c r="CR45" s="139">
        <v>163</v>
      </c>
      <c r="CS45" s="139">
        <v>139</v>
      </c>
      <c r="CT45" s="139">
        <v>156</v>
      </c>
      <c r="CU45" s="139">
        <v>141</v>
      </c>
      <c r="CV45" s="139">
        <v>217</v>
      </c>
      <c r="CW45" s="140">
        <v>250</v>
      </c>
      <c r="CX45" s="117"/>
      <c r="CY45" s="138">
        <v>116</v>
      </c>
      <c r="CZ45" s="139">
        <v>98</v>
      </c>
      <c r="DA45" s="139">
        <v>94</v>
      </c>
      <c r="DB45" s="139">
        <v>84</v>
      </c>
      <c r="DC45" s="139">
        <v>89</v>
      </c>
      <c r="DD45" s="139">
        <v>120</v>
      </c>
      <c r="DE45" s="140">
        <v>140</v>
      </c>
      <c r="DF45" s="117"/>
      <c r="DG45" s="138">
        <v>668</v>
      </c>
      <c r="DH45" s="139">
        <v>680</v>
      </c>
      <c r="DI45" s="139">
        <v>566</v>
      </c>
      <c r="DJ45" s="139">
        <v>604</v>
      </c>
      <c r="DK45" s="139">
        <v>559</v>
      </c>
      <c r="DL45" s="139">
        <v>1359</v>
      </c>
      <c r="DM45" s="140">
        <v>1229</v>
      </c>
      <c r="DN45" s="138">
        <v>376</v>
      </c>
      <c r="DO45" s="139">
        <v>424</v>
      </c>
      <c r="DP45" s="139">
        <v>345</v>
      </c>
      <c r="DQ45" s="139">
        <v>368</v>
      </c>
      <c r="DR45" s="139">
        <v>328</v>
      </c>
      <c r="DS45" s="139">
        <v>942</v>
      </c>
      <c r="DT45" s="140">
        <v>834</v>
      </c>
      <c r="DU45" s="138">
        <v>159</v>
      </c>
      <c r="DV45" s="139">
        <v>135</v>
      </c>
      <c r="DW45" s="139">
        <v>108</v>
      </c>
      <c r="DX45" s="139">
        <v>107</v>
      </c>
      <c r="DY45" s="139">
        <v>104</v>
      </c>
      <c r="DZ45" s="139">
        <v>310</v>
      </c>
      <c r="EA45" s="140">
        <v>312</v>
      </c>
      <c r="EB45" s="138">
        <v>127</v>
      </c>
      <c r="EC45" s="139">
        <v>114</v>
      </c>
      <c r="ED45" s="139">
        <v>109</v>
      </c>
      <c r="EE45" s="139">
        <v>127</v>
      </c>
      <c r="EF45" s="139">
        <v>125</v>
      </c>
      <c r="EG45" s="139">
        <v>101</v>
      </c>
      <c r="EH45" s="140">
        <v>78</v>
      </c>
      <c r="EI45" s="138">
        <v>6</v>
      </c>
      <c r="EJ45" s="139">
        <v>7</v>
      </c>
      <c r="EK45" s="139">
        <v>4</v>
      </c>
      <c r="EL45" s="139">
        <v>2</v>
      </c>
      <c r="EM45" s="139">
        <v>2</v>
      </c>
      <c r="EN45" s="139">
        <v>6</v>
      </c>
      <c r="EO45" s="140">
        <v>5</v>
      </c>
      <c r="EP45" s="117"/>
      <c r="EQ45" s="138">
        <v>51</v>
      </c>
      <c r="ER45" s="139">
        <v>76</v>
      </c>
      <c r="ES45" s="139">
        <v>50</v>
      </c>
      <c r="ET45" s="139">
        <v>53</v>
      </c>
      <c r="EU45" s="139">
        <v>57</v>
      </c>
      <c r="EV45" s="139">
        <v>168</v>
      </c>
      <c r="EW45" s="140">
        <v>182</v>
      </c>
      <c r="EX45" s="117"/>
      <c r="EY45" s="138">
        <v>166</v>
      </c>
      <c r="EZ45" s="139">
        <v>154</v>
      </c>
      <c r="FA45" s="139">
        <v>154</v>
      </c>
      <c r="FB45" s="139">
        <v>131</v>
      </c>
      <c r="FC45" s="139">
        <v>131</v>
      </c>
      <c r="FD45" s="139">
        <v>176</v>
      </c>
      <c r="FE45" s="140">
        <v>196</v>
      </c>
      <c r="FF45" s="138">
        <v>10</v>
      </c>
      <c r="FG45" s="139">
        <v>5</v>
      </c>
      <c r="FH45" s="139">
        <v>7</v>
      </c>
      <c r="FI45" s="139">
        <v>7</v>
      </c>
      <c r="FJ45" s="139">
        <v>10</v>
      </c>
      <c r="FK45" s="139">
        <v>10</v>
      </c>
      <c r="FL45" s="140">
        <v>13</v>
      </c>
      <c r="FM45" s="138">
        <v>51</v>
      </c>
      <c r="FN45" s="139">
        <v>49</v>
      </c>
      <c r="FO45" s="139">
        <v>47</v>
      </c>
      <c r="FP45" s="139">
        <v>56</v>
      </c>
      <c r="FQ45" s="139">
        <v>42</v>
      </c>
      <c r="FR45" s="139">
        <v>66</v>
      </c>
      <c r="FS45" s="140">
        <v>71</v>
      </c>
      <c r="FT45" s="138">
        <v>105</v>
      </c>
      <c r="FU45" s="139">
        <v>100</v>
      </c>
      <c r="FV45" s="139">
        <v>100</v>
      </c>
      <c r="FW45" s="139">
        <v>68</v>
      </c>
      <c r="FX45" s="139">
        <v>79</v>
      </c>
      <c r="FY45" s="139">
        <v>100</v>
      </c>
      <c r="FZ45" s="141">
        <v>112</v>
      </c>
      <c r="GA45" s="111"/>
    </row>
    <row r="46" spans="2:183" x14ac:dyDescent="0.2">
      <c r="B46" s="17" t="s">
        <v>6</v>
      </c>
      <c r="C46" s="21" t="s">
        <v>10</v>
      </c>
      <c r="D46" s="93" t="s">
        <v>103</v>
      </c>
      <c r="E46" s="107"/>
      <c r="F46" s="138">
        <v>45</v>
      </c>
      <c r="G46" s="139">
        <v>39</v>
      </c>
      <c r="H46" s="139">
        <v>37</v>
      </c>
      <c r="I46" s="139">
        <v>26</v>
      </c>
      <c r="J46" s="139">
        <v>31</v>
      </c>
      <c r="K46" s="139">
        <v>44</v>
      </c>
      <c r="L46" s="140">
        <v>44</v>
      </c>
      <c r="M46" s="117"/>
      <c r="N46" s="138">
        <v>21</v>
      </c>
      <c r="O46" s="139">
        <v>32</v>
      </c>
      <c r="P46" s="139">
        <v>31</v>
      </c>
      <c r="Q46" s="139">
        <v>18</v>
      </c>
      <c r="R46" s="139">
        <v>22</v>
      </c>
      <c r="S46" s="139">
        <v>25</v>
      </c>
      <c r="T46" s="140">
        <v>40</v>
      </c>
      <c r="U46" s="117"/>
      <c r="V46" s="138">
        <v>159</v>
      </c>
      <c r="W46" s="139">
        <v>164</v>
      </c>
      <c r="X46" s="139">
        <v>131</v>
      </c>
      <c r="Y46" s="139">
        <v>150</v>
      </c>
      <c r="Z46" s="139">
        <v>158</v>
      </c>
      <c r="AA46" s="139">
        <v>378</v>
      </c>
      <c r="AB46" s="140">
        <v>352</v>
      </c>
      <c r="AC46" s="138">
        <v>128</v>
      </c>
      <c r="AD46" s="139">
        <v>122</v>
      </c>
      <c r="AE46" s="139">
        <v>99</v>
      </c>
      <c r="AF46" s="139">
        <v>124</v>
      </c>
      <c r="AG46" s="139">
        <v>106</v>
      </c>
      <c r="AH46" s="139">
        <v>266</v>
      </c>
      <c r="AI46" s="140">
        <v>263</v>
      </c>
      <c r="AJ46" s="138">
        <v>28</v>
      </c>
      <c r="AK46" s="139">
        <v>37</v>
      </c>
      <c r="AL46" s="139">
        <v>27</v>
      </c>
      <c r="AM46" s="139">
        <v>25</v>
      </c>
      <c r="AN46" s="139">
        <v>43</v>
      </c>
      <c r="AO46" s="139">
        <v>99</v>
      </c>
      <c r="AP46" s="140">
        <v>74</v>
      </c>
      <c r="AQ46" s="138">
        <v>2</v>
      </c>
      <c r="AR46" s="139">
        <v>5</v>
      </c>
      <c r="AS46" s="139">
        <v>5</v>
      </c>
      <c r="AT46" s="139">
        <v>1</v>
      </c>
      <c r="AU46" s="139">
        <v>7</v>
      </c>
      <c r="AV46" s="139">
        <v>11</v>
      </c>
      <c r="AW46" s="140">
        <v>13</v>
      </c>
      <c r="AX46" s="138">
        <v>1</v>
      </c>
      <c r="AY46" s="139">
        <v>0</v>
      </c>
      <c r="AZ46" s="139">
        <v>0</v>
      </c>
      <c r="BA46" s="139">
        <v>0</v>
      </c>
      <c r="BB46" s="139">
        <v>2</v>
      </c>
      <c r="BC46" s="139">
        <v>2</v>
      </c>
      <c r="BD46" s="140">
        <v>2</v>
      </c>
      <c r="BE46" s="117"/>
      <c r="BF46" s="138">
        <v>10</v>
      </c>
      <c r="BG46" s="139">
        <v>7</v>
      </c>
      <c r="BH46" s="139">
        <v>14</v>
      </c>
      <c r="BI46" s="139">
        <v>11</v>
      </c>
      <c r="BJ46" s="139">
        <v>11</v>
      </c>
      <c r="BK46" s="139">
        <v>30</v>
      </c>
      <c r="BL46" s="140">
        <v>33</v>
      </c>
      <c r="BM46" s="117"/>
      <c r="BN46" s="138">
        <v>50</v>
      </c>
      <c r="BO46" s="139">
        <v>83</v>
      </c>
      <c r="BP46" s="139">
        <v>56</v>
      </c>
      <c r="BQ46" s="139">
        <v>94</v>
      </c>
      <c r="BR46" s="139">
        <v>65</v>
      </c>
      <c r="BS46" s="139">
        <v>49</v>
      </c>
      <c r="BT46" s="140">
        <v>54</v>
      </c>
      <c r="BU46" s="138">
        <v>0</v>
      </c>
      <c r="BV46" s="139">
        <v>2</v>
      </c>
      <c r="BW46" s="139">
        <v>0</v>
      </c>
      <c r="BX46" s="139">
        <v>1</v>
      </c>
      <c r="BY46" s="139">
        <v>1</v>
      </c>
      <c r="BZ46" s="139">
        <v>1</v>
      </c>
      <c r="CA46" s="140">
        <v>5</v>
      </c>
      <c r="CB46" s="138">
        <v>23</v>
      </c>
      <c r="CC46" s="139">
        <v>20</v>
      </c>
      <c r="CD46" s="139">
        <v>27</v>
      </c>
      <c r="CE46" s="139">
        <v>23</v>
      </c>
      <c r="CF46" s="139">
        <v>16</v>
      </c>
      <c r="CG46" s="139">
        <v>23</v>
      </c>
      <c r="CH46" s="140">
        <v>24</v>
      </c>
      <c r="CI46" s="138">
        <v>27</v>
      </c>
      <c r="CJ46" s="139">
        <v>61</v>
      </c>
      <c r="CK46" s="139">
        <v>29</v>
      </c>
      <c r="CL46" s="139">
        <v>70</v>
      </c>
      <c r="CM46" s="139">
        <v>48</v>
      </c>
      <c r="CN46" s="139">
        <v>25</v>
      </c>
      <c r="CO46" s="141">
        <v>25</v>
      </c>
      <c r="CP46" s="111"/>
      <c r="CQ46" s="138">
        <v>43</v>
      </c>
      <c r="CR46" s="139">
        <v>33</v>
      </c>
      <c r="CS46" s="139">
        <v>29</v>
      </c>
      <c r="CT46" s="139">
        <v>31</v>
      </c>
      <c r="CU46" s="139">
        <v>34</v>
      </c>
      <c r="CV46" s="139">
        <v>64</v>
      </c>
      <c r="CW46" s="140">
        <v>66</v>
      </c>
      <c r="CX46" s="117"/>
      <c r="CY46" s="138">
        <v>38</v>
      </c>
      <c r="CZ46" s="139">
        <v>28</v>
      </c>
      <c r="DA46" s="139">
        <v>35</v>
      </c>
      <c r="DB46" s="139">
        <v>21</v>
      </c>
      <c r="DC46" s="139">
        <v>26</v>
      </c>
      <c r="DD46" s="139">
        <v>42</v>
      </c>
      <c r="DE46" s="140">
        <v>47</v>
      </c>
      <c r="DF46" s="117"/>
      <c r="DG46" s="138">
        <v>162</v>
      </c>
      <c r="DH46" s="139">
        <v>135</v>
      </c>
      <c r="DI46" s="139">
        <v>164</v>
      </c>
      <c r="DJ46" s="139">
        <v>132</v>
      </c>
      <c r="DK46" s="139">
        <v>126</v>
      </c>
      <c r="DL46" s="139">
        <v>312</v>
      </c>
      <c r="DM46" s="140">
        <v>340</v>
      </c>
      <c r="DN46" s="138">
        <v>113</v>
      </c>
      <c r="DO46" s="139">
        <v>105</v>
      </c>
      <c r="DP46" s="139">
        <v>115</v>
      </c>
      <c r="DQ46" s="139">
        <v>101</v>
      </c>
      <c r="DR46" s="139">
        <v>86</v>
      </c>
      <c r="DS46" s="139">
        <v>216</v>
      </c>
      <c r="DT46" s="140">
        <v>227</v>
      </c>
      <c r="DU46" s="138">
        <v>36</v>
      </c>
      <c r="DV46" s="139">
        <v>26</v>
      </c>
      <c r="DW46" s="139">
        <v>37</v>
      </c>
      <c r="DX46" s="139">
        <v>27</v>
      </c>
      <c r="DY46" s="139">
        <v>30</v>
      </c>
      <c r="DZ46" s="139">
        <v>85</v>
      </c>
      <c r="EA46" s="140">
        <v>97</v>
      </c>
      <c r="EB46" s="138">
        <v>11</v>
      </c>
      <c r="EC46" s="139">
        <v>2</v>
      </c>
      <c r="ED46" s="139">
        <v>11</v>
      </c>
      <c r="EE46" s="139">
        <v>4</v>
      </c>
      <c r="EF46" s="139">
        <v>10</v>
      </c>
      <c r="EG46" s="139">
        <v>11</v>
      </c>
      <c r="EH46" s="140">
        <v>16</v>
      </c>
      <c r="EI46" s="138">
        <v>2</v>
      </c>
      <c r="EJ46" s="139">
        <v>2</v>
      </c>
      <c r="EK46" s="139">
        <v>1</v>
      </c>
      <c r="EL46" s="139">
        <v>0</v>
      </c>
      <c r="EM46" s="139">
        <v>0</v>
      </c>
      <c r="EN46" s="139">
        <v>0</v>
      </c>
      <c r="EO46" s="140">
        <v>0</v>
      </c>
      <c r="EP46" s="117"/>
      <c r="EQ46" s="138">
        <v>16</v>
      </c>
      <c r="ER46" s="139">
        <v>7</v>
      </c>
      <c r="ES46" s="139">
        <v>11</v>
      </c>
      <c r="ET46" s="139">
        <v>6</v>
      </c>
      <c r="EU46" s="139">
        <v>8</v>
      </c>
      <c r="EV46" s="139">
        <v>45</v>
      </c>
      <c r="EW46" s="140">
        <v>41</v>
      </c>
      <c r="EX46" s="117"/>
      <c r="EY46" s="138">
        <v>55</v>
      </c>
      <c r="EZ46" s="139">
        <v>40</v>
      </c>
      <c r="FA46" s="139">
        <v>47</v>
      </c>
      <c r="FB46" s="139">
        <v>54</v>
      </c>
      <c r="FC46" s="139">
        <v>60</v>
      </c>
      <c r="FD46" s="139">
        <v>60</v>
      </c>
      <c r="FE46" s="140">
        <v>65</v>
      </c>
      <c r="FF46" s="138">
        <v>3</v>
      </c>
      <c r="FG46" s="139">
        <v>4</v>
      </c>
      <c r="FH46" s="139">
        <v>3</v>
      </c>
      <c r="FI46" s="139">
        <v>1</v>
      </c>
      <c r="FJ46" s="139">
        <v>3</v>
      </c>
      <c r="FK46" s="139">
        <v>5</v>
      </c>
      <c r="FL46" s="140">
        <v>5</v>
      </c>
      <c r="FM46" s="138">
        <v>21</v>
      </c>
      <c r="FN46" s="139">
        <v>13</v>
      </c>
      <c r="FO46" s="139">
        <v>19</v>
      </c>
      <c r="FP46" s="139">
        <v>17</v>
      </c>
      <c r="FQ46" s="139">
        <v>21</v>
      </c>
      <c r="FR46" s="139">
        <v>24</v>
      </c>
      <c r="FS46" s="140">
        <v>23</v>
      </c>
      <c r="FT46" s="138">
        <v>31</v>
      </c>
      <c r="FU46" s="139">
        <v>23</v>
      </c>
      <c r="FV46" s="139">
        <v>25</v>
      </c>
      <c r="FW46" s="139">
        <v>36</v>
      </c>
      <c r="FX46" s="139">
        <v>36</v>
      </c>
      <c r="FY46" s="139">
        <v>31</v>
      </c>
      <c r="FZ46" s="141">
        <v>37</v>
      </c>
      <c r="GA46" s="111"/>
    </row>
    <row r="47" spans="2:183" x14ac:dyDescent="0.2">
      <c r="B47" s="22" t="s">
        <v>6</v>
      </c>
      <c r="C47" s="18" t="s">
        <v>9</v>
      </c>
      <c r="D47" s="94" t="s">
        <v>104</v>
      </c>
      <c r="E47" s="107"/>
      <c r="F47" s="138">
        <v>75</v>
      </c>
      <c r="G47" s="139">
        <v>74</v>
      </c>
      <c r="H47" s="139">
        <v>66</v>
      </c>
      <c r="I47" s="139">
        <v>67</v>
      </c>
      <c r="J47" s="139">
        <v>61</v>
      </c>
      <c r="K47" s="139">
        <v>87</v>
      </c>
      <c r="L47" s="140">
        <v>85</v>
      </c>
      <c r="M47" s="117"/>
      <c r="N47" s="138">
        <v>61</v>
      </c>
      <c r="O47" s="139">
        <v>51</v>
      </c>
      <c r="P47" s="139">
        <v>53</v>
      </c>
      <c r="Q47" s="139">
        <v>47</v>
      </c>
      <c r="R47" s="139">
        <v>44</v>
      </c>
      <c r="S47" s="139">
        <v>69</v>
      </c>
      <c r="T47" s="140">
        <v>73</v>
      </c>
      <c r="U47" s="117"/>
      <c r="V47" s="138">
        <v>303</v>
      </c>
      <c r="W47" s="139">
        <v>341</v>
      </c>
      <c r="X47" s="139">
        <v>290</v>
      </c>
      <c r="Y47" s="139">
        <v>282</v>
      </c>
      <c r="Z47" s="139">
        <v>281</v>
      </c>
      <c r="AA47" s="139">
        <v>704</v>
      </c>
      <c r="AB47" s="140">
        <v>652</v>
      </c>
      <c r="AC47" s="138">
        <v>226</v>
      </c>
      <c r="AD47" s="139">
        <v>236</v>
      </c>
      <c r="AE47" s="139">
        <v>229</v>
      </c>
      <c r="AF47" s="139">
        <v>205</v>
      </c>
      <c r="AG47" s="139">
        <v>209</v>
      </c>
      <c r="AH47" s="139">
        <v>470</v>
      </c>
      <c r="AI47" s="140">
        <v>440</v>
      </c>
      <c r="AJ47" s="138">
        <v>62</v>
      </c>
      <c r="AK47" s="139">
        <v>82</v>
      </c>
      <c r="AL47" s="139">
        <v>53</v>
      </c>
      <c r="AM47" s="139">
        <v>59</v>
      </c>
      <c r="AN47" s="139">
        <v>43</v>
      </c>
      <c r="AO47" s="139">
        <v>196</v>
      </c>
      <c r="AP47" s="140">
        <v>180</v>
      </c>
      <c r="AQ47" s="138">
        <v>14</v>
      </c>
      <c r="AR47" s="139">
        <v>22</v>
      </c>
      <c r="AS47" s="139">
        <v>7</v>
      </c>
      <c r="AT47" s="139">
        <v>15</v>
      </c>
      <c r="AU47" s="139">
        <v>26</v>
      </c>
      <c r="AV47" s="139">
        <v>34</v>
      </c>
      <c r="AW47" s="140">
        <v>29</v>
      </c>
      <c r="AX47" s="138">
        <v>1</v>
      </c>
      <c r="AY47" s="139">
        <v>1</v>
      </c>
      <c r="AZ47" s="139">
        <v>1</v>
      </c>
      <c r="BA47" s="139">
        <v>3</v>
      </c>
      <c r="BB47" s="139">
        <v>3</v>
      </c>
      <c r="BC47" s="139">
        <v>4</v>
      </c>
      <c r="BD47" s="140">
        <v>3</v>
      </c>
      <c r="BE47" s="117"/>
      <c r="BF47" s="138">
        <v>9</v>
      </c>
      <c r="BG47" s="139">
        <v>13</v>
      </c>
      <c r="BH47" s="139">
        <v>11</v>
      </c>
      <c r="BI47" s="139">
        <v>16</v>
      </c>
      <c r="BJ47" s="139">
        <v>16</v>
      </c>
      <c r="BK47" s="139">
        <v>45</v>
      </c>
      <c r="BL47" s="140">
        <v>33</v>
      </c>
      <c r="BM47" s="117"/>
      <c r="BN47" s="138">
        <v>41</v>
      </c>
      <c r="BO47" s="139">
        <v>67</v>
      </c>
      <c r="BP47" s="139">
        <v>59</v>
      </c>
      <c r="BQ47" s="139">
        <v>76</v>
      </c>
      <c r="BR47" s="139">
        <v>60</v>
      </c>
      <c r="BS47" s="139">
        <v>120</v>
      </c>
      <c r="BT47" s="140">
        <v>95</v>
      </c>
      <c r="BU47" s="138">
        <v>5</v>
      </c>
      <c r="BV47" s="139">
        <v>5</v>
      </c>
      <c r="BW47" s="139">
        <v>5</v>
      </c>
      <c r="BX47" s="139">
        <v>2</v>
      </c>
      <c r="BY47" s="139">
        <v>2</v>
      </c>
      <c r="BZ47" s="139">
        <v>4</v>
      </c>
      <c r="CA47" s="140">
        <v>6</v>
      </c>
      <c r="CB47" s="138">
        <v>18</v>
      </c>
      <c r="CC47" s="139">
        <v>35</v>
      </c>
      <c r="CD47" s="139">
        <v>26</v>
      </c>
      <c r="CE47" s="139">
        <v>32</v>
      </c>
      <c r="CF47" s="139">
        <v>25</v>
      </c>
      <c r="CG47" s="139">
        <v>55</v>
      </c>
      <c r="CH47" s="140">
        <v>47</v>
      </c>
      <c r="CI47" s="138">
        <v>18</v>
      </c>
      <c r="CJ47" s="139">
        <v>27</v>
      </c>
      <c r="CK47" s="139">
        <v>28</v>
      </c>
      <c r="CL47" s="139">
        <v>42</v>
      </c>
      <c r="CM47" s="139">
        <v>33</v>
      </c>
      <c r="CN47" s="139">
        <v>61</v>
      </c>
      <c r="CO47" s="141">
        <v>42</v>
      </c>
      <c r="CP47" s="111"/>
      <c r="CQ47" s="138">
        <v>69</v>
      </c>
      <c r="CR47" s="139">
        <v>70</v>
      </c>
      <c r="CS47" s="139">
        <v>74</v>
      </c>
      <c r="CT47" s="139">
        <v>75</v>
      </c>
      <c r="CU47" s="139">
        <v>47</v>
      </c>
      <c r="CV47" s="139">
        <v>92</v>
      </c>
      <c r="CW47" s="140">
        <v>110</v>
      </c>
      <c r="CX47" s="117"/>
      <c r="CY47" s="138">
        <v>61</v>
      </c>
      <c r="CZ47" s="139">
        <v>49</v>
      </c>
      <c r="DA47" s="139">
        <v>44</v>
      </c>
      <c r="DB47" s="139">
        <v>38</v>
      </c>
      <c r="DC47" s="139">
        <v>46</v>
      </c>
      <c r="DD47" s="139">
        <v>59</v>
      </c>
      <c r="DE47" s="140">
        <v>64</v>
      </c>
      <c r="DF47" s="117"/>
      <c r="DG47" s="138">
        <v>290</v>
      </c>
      <c r="DH47" s="139">
        <v>274</v>
      </c>
      <c r="DI47" s="139">
        <v>269</v>
      </c>
      <c r="DJ47" s="139">
        <v>305</v>
      </c>
      <c r="DK47" s="139">
        <v>252</v>
      </c>
      <c r="DL47" s="139">
        <v>665</v>
      </c>
      <c r="DM47" s="140">
        <v>679</v>
      </c>
      <c r="DN47" s="138">
        <v>196</v>
      </c>
      <c r="DO47" s="139">
        <v>194</v>
      </c>
      <c r="DP47" s="139">
        <v>184</v>
      </c>
      <c r="DQ47" s="139">
        <v>219</v>
      </c>
      <c r="DR47" s="139">
        <v>194</v>
      </c>
      <c r="DS47" s="139">
        <v>443</v>
      </c>
      <c r="DT47" s="140">
        <v>464</v>
      </c>
      <c r="DU47" s="138">
        <v>60</v>
      </c>
      <c r="DV47" s="139">
        <v>52</v>
      </c>
      <c r="DW47" s="139">
        <v>65</v>
      </c>
      <c r="DX47" s="139">
        <v>68</v>
      </c>
      <c r="DY47" s="139">
        <v>39</v>
      </c>
      <c r="DZ47" s="139">
        <v>181</v>
      </c>
      <c r="EA47" s="140">
        <v>177</v>
      </c>
      <c r="EB47" s="138">
        <v>30</v>
      </c>
      <c r="EC47" s="139">
        <v>25</v>
      </c>
      <c r="ED47" s="139">
        <v>19</v>
      </c>
      <c r="EE47" s="139">
        <v>15</v>
      </c>
      <c r="EF47" s="139">
        <v>18</v>
      </c>
      <c r="EG47" s="139">
        <v>39</v>
      </c>
      <c r="EH47" s="140">
        <v>32</v>
      </c>
      <c r="EI47" s="138">
        <v>4</v>
      </c>
      <c r="EJ47" s="139">
        <v>3</v>
      </c>
      <c r="EK47" s="139">
        <v>1</v>
      </c>
      <c r="EL47" s="139">
        <v>3</v>
      </c>
      <c r="EM47" s="139">
        <v>1</v>
      </c>
      <c r="EN47" s="139">
        <v>2</v>
      </c>
      <c r="EO47" s="140">
        <v>6</v>
      </c>
      <c r="EP47" s="117"/>
      <c r="EQ47" s="138">
        <v>15</v>
      </c>
      <c r="ER47" s="139">
        <v>13</v>
      </c>
      <c r="ES47" s="139">
        <v>13</v>
      </c>
      <c r="ET47" s="139">
        <v>18</v>
      </c>
      <c r="EU47" s="139">
        <v>20</v>
      </c>
      <c r="EV47" s="139">
        <v>45</v>
      </c>
      <c r="EW47" s="140">
        <v>37</v>
      </c>
      <c r="EX47" s="117"/>
      <c r="EY47" s="138">
        <v>73</v>
      </c>
      <c r="EZ47" s="139">
        <v>68</v>
      </c>
      <c r="FA47" s="139">
        <v>80</v>
      </c>
      <c r="FB47" s="139">
        <v>64</v>
      </c>
      <c r="FC47" s="139">
        <v>65</v>
      </c>
      <c r="FD47" s="139">
        <v>114</v>
      </c>
      <c r="FE47" s="140">
        <v>108</v>
      </c>
      <c r="FF47" s="138">
        <v>2</v>
      </c>
      <c r="FG47" s="139">
        <v>5</v>
      </c>
      <c r="FH47" s="139">
        <v>5</v>
      </c>
      <c r="FI47" s="139">
        <v>5</v>
      </c>
      <c r="FJ47" s="139">
        <v>5</v>
      </c>
      <c r="FK47" s="139">
        <v>4</v>
      </c>
      <c r="FL47" s="140">
        <v>1</v>
      </c>
      <c r="FM47" s="138">
        <v>29</v>
      </c>
      <c r="FN47" s="139">
        <v>37</v>
      </c>
      <c r="FO47" s="139">
        <v>21</v>
      </c>
      <c r="FP47" s="139">
        <v>25</v>
      </c>
      <c r="FQ47" s="139">
        <v>29</v>
      </c>
      <c r="FR47" s="139">
        <v>51</v>
      </c>
      <c r="FS47" s="140">
        <v>36</v>
      </c>
      <c r="FT47" s="138">
        <v>42</v>
      </c>
      <c r="FU47" s="139">
        <v>26</v>
      </c>
      <c r="FV47" s="139">
        <v>54</v>
      </c>
      <c r="FW47" s="139">
        <v>34</v>
      </c>
      <c r="FX47" s="139">
        <v>31</v>
      </c>
      <c r="FY47" s="139">
        <v>59</v>
      </c>
      <c r="FZ47" s="141">
        <v>71</v>
      </c>
      <c r="GA47" s="111"/>
    </row>
    <row r="48" spans="2:183" x14ac:dyDescent="0.2">
      <c r="B48" s="22" t="s">
        <v>6</v>
      </c>
      <c r="C48" s="18" t="s">
        <v>105</v>
      </c>
      <c r="D48" s="94" t="s">
        <v>106</v>
      </c>
      <c r="E48" s="107"/>
      <c r="F48" s="138">
        <v>344</v>
      </c>
      <c r="G48" s="139">
        <v>327</v>
      </c>
      <c r="H48" s="139">
        <v>295</v>
      </c>
      <c r="I48" s="139">
        <v>299</v>
      </c>
      <c r="J48" s="139">
        <v>261</v>
      </c>
      <c r="K48" s="139">
        <v>444</v>
      </c>
      <c r="L48" s="140">
        <v>446</v>
      </c>
      <c r="M48" s="117"/>
      <c r="N48" s="138">
        <v>219</v>
      </c>
      <c r="O48" s="139">
        <v>180</v>
      </c>
      <c r="P48" s="139">
        <v>193</v>
      </c>
      <c r="Q48" s="139">
        <v>168</v>
      </c>
      <c r="R48" s="139">
        <v>145</v>
      </c>
      <c r="S48" s="139">
        <v>264</v>
      </c>
      <c r="T48" s="140">
        <v>248</v>
      </c>
      <c r="U48" s="117"/>
      <c r="V48" s="138">
        <v>1114</v>
      </c>
      <c r="W48" s="139">
        <v>1052</v>
      </c>
      <c r="X48" s="139">
        <v>1019</v>
      </c>
      <c r="Y48" s="139">
        <v>933</v>
      </c>
      <c r="Z48" s="139">
        <v>1047</v>
      </c>
      <c r="AA48" s="139">
        <v>2839</v>
      </c>
      <c r="AB48" s="140">
        <v>2371</v>
      </c>
      <c r="AC48" s="138">
        <v>798</v>
      </c>
      <c r="AD48" s="139">
        <v>773</v>
      </c>
      <c r="AE48" s="139">
        <v>745</v>
      </c>
      <c r="AF48" s="139">
        <v>693</v>
      </c>
      <c r="AG48" s="139">
        <v>784</v>
      </c>
      <c r="AH48" s="139">
        <v>2200</v>
      </c>
      <c r="AI48" s="140">
        <v>1833</v>
      </c>
      <c r="AJ48" s="138">
        <v>204</v>
      </c>
      <c r="AK48" s="139">
        <v>190</v>
      </c>
      <c r="AL48" s="139">
        <v>187</v>
      </c>
      <c r="AM48" s="139">
        <v>163</v>
      </c>
      <c r="AN48" s="139">
        <v>184</v>
      </c>
      <c r="AO48" s="139">
        <v>478</v>
      </c>
      <c r="AP48" s="140">
        <v>403</v>
      </c>
      <c r="AQ48" s="138">
        <v>110</v>
      </c>
      <c r="AR48" s="139">
        <v>84</v>
      </c>
      <c r="AS48" s="139">
        <v>81</v>
      </c>
      <c r="AT48" s="139">
        <v>73</v>
      </c>
      <c r="AU48" s="139">
        <v>74</v>
      </c>
      <c r="AV48" s="139">
        <v>149</v>
      </c>
      <c r="AW48" s="140">
        <v>127</v>
      </c>
      <c r="AX48" s="138">
        <v>2</v>
      </c>
      <c r="AY48" s="139">
        <v>5</v>
      </c>
      <c r="AZ48" s="139">
        <v>6</v>
      </c>
      <c r="BA48" s="139">
        <v>4</v>
      </c>
      <c r="BB48" s="139">
        <v>5</v>
      </c>
      <c r="BC48" s="139">
        <v>12</v>
      </c>
      <c r="BD48" s="140">
        <v>8</v>
      </c>
      <c r="BE48" s="117"/>
      <c r="BF48" s="138">
        <v>13</v>
      </c>
      <c r="BG48" s="139">
        <v>17</v>
      </c>
      <c r="BH48" s="139">
        <v>11</v>
      </c>
      <c r="BI48" s="139">
        <v>15</v>
      </c>
      <c r="BJ48" s="139">
        <v>17</v>
      </c>
      <c r="BK48" s="139">
        <v>51</v>
      </c>
      <c r="BL48" s="140">
        <v>26</v>
      </c>
      <c r="BM48" s="117"/>
      <c r="BN48" s="138">
        <v>282</v>
      </c>
      <c r="BO48" s="139">
        <v>293</v>
      </c>
      <c r="BP48" s="139">
        <v>296</v>
      </c>
      <c r="BQ48" s="139">
        <v>260</v>
      </c>
      <c r="BR48" s="139">
        <v>298</v>
      </c>
      <c r="BS48" s="139">
        <v>445</v>
      </c>
      <c r="BT48" s="140">
        <v>394</v>
      </c>
      <c r="BU48" s="138">
        <v>42</v>
      </c>
      <c r="BV48" s="139">
        <v>38</v>
      </c>
      <c r="BW48" s="139">
        <v>32</v>
      </c>
      <c r="BX48" s="139">
        <v>38</v>
      </c>
      <c r="BY48" s="139">
        <v>31</v>
      </c>
      <c r="BZ48" s="139">
        <v>15</v>
      </c>
      <c r="CA48" s="140">
        <v>23</v>
      </c>
      <c r="CB48" s="138">
        <v>146</v>
      </c>
      <c r="CC48" s="139">
        <v>146</v>
      </c>
      <c r="CD48" s="139">
        <v>150</v>
      </c>
      <c r="CE48" s="139">
        <v>126</v>
      </c>
      <c r="CF48" s="139">
        <v>146</v>
      </c>
      <c r="CG48" s="139">
        <v>195</v>
      </c>
      <c r="CH48" s="140">
        <v>207</v>
      </c>
      <c r="CI48" s="138">
        <v>94</v>
      </c>
      <c r="CJ48" s="139">
        <v>109</v>
      </c>
      <c r="CK48" s="139">
        <v>114</v>
      </c>
      <c r="CL48" s="139">
        <v>96</v>
      </c>
      <c r="CM48" s="139">
        <v>121</v>
      </c>
      <c r="CN48" s="139">
        <v>235</v>
      </c>
      <c r="CO48" s="141">
        <v>164</v>
      </c>
      <c r="CP48" s="111"/>
      <c r="CQ48" s="138" t="s">
        <v>155</v>
      </c>
      <c r="CR48" s="139" t="s">
        <v>155</v>
      </c>
      <c r="CS48" s="139" t="s">
        <v>155</v>
      </c>
      <c r="CT48" s="139" t="s">
        <v>155</v>
      </c>
      <c r="CU48" s="139" t="s">
        <v>155</v>
      </c>
      <c r="CV48" s="139" t="s">
        <v>155</v>
      </c>
      <c r="CW48" s="140" t="s">
        <v>155</v>
      </c>
      <c r="CX48" s="117"/>
      <c r="CY48" s="138" t="s">
        <v>155</v>
      </c>
      <c r="CZ48" s="139" t="s">
        <v>155</v>
      </c>
      <c r="DA48" s="139" t="s">
        <v>155</v>
      </c>
      <c r="DB48" s="139" t="s">
        <v>155</v>
      </c>
      <c r="DC48" s="139" t="s">
        <v>155</v>
      </c>
      <c r="DD48" s="139" t="s">
        <v>155</v>
      </c>
      <c r="DE48" s="140" t="s">
        <v>155</v>
      </c>
      <c r="DF48" s="117"/>
      <c r="DG48" s="138" t="s">
        <v>155</v>
      </c>
      <c r="DH48" s="139" t="s">
        <v>155</v>
      </c>
      <c r="DI48" s="139" t="s">
        <v>155</v>
      </c>
      <c r="DJ48" s="139" t="s">
        <v>155</v>
      </c>
      <c r="DK48" s="139" t="s">
        <v>155</v>
      </c>
      <c r="DL48" s="139" t="s">
        <v>155</v>
      </c>
      <c r="DM48" s="140" t="s">
        <v>155</v>
      </c>
      <c r="DN48" s="138" t="s">
        <v>155</v>
      </c>
      <c r="DO48" s="139" t="s">
        <v>155</v>
      </c>
      <c r="DP48" s="139" t="s">
        <v>155</v>
      </c>
      <c r="DQ48" s="139" t="s">
        <v>155</v>
      </c>
      <c r="DR48" s="139" t="s">
        <v>155</v>
      </c>
      <c r="DS48" s="139" t="s">
        <v>155</v>
      </c>
      <c r="DT48" s="140" t="s">
        <v>155</v>
      </c>
      <c r="DU48" s="138" t="s">
        <v>155</v>
      </c>
      <c r="DV48" s="139" t="s">
        <v>155</v>
      </c>
      <c r="DW48" s="139" t="s">
        <v>155</v>
      </c>
      <c r="DX48" s="139" t="s">
        <v>155</v>
      </c>
      <c r="DY48" s="139" t="s">
        <v>155</v>
      </c>
      <c r="DZ48" s="139" t="s">
        <v>155</v>
      </c>
      <c r="EA48" s="140" t="s">
        <v>155</v>
      </c>
      <c r="EB48" s="138" t="s">
        <v>155</v>
      </c>
      <c r="EC48" s="139" t="s">
        <v>155</v>
      </c>
      <c r="ED48" s="139" t="s">
        <v>155</v>
      </c>
      <c r="EE48" s="139" t="s">
        <v>155</v>
      </c>
      <c r="EF48" s="139" t="s">
        <v>155</v>
      </c>
      <c r="EG48" s="139" t="s">
        <v>155</v>
      </c>
      <c r="EH48" s="140" t="s">
        <v>155</v>
      </c>
      <c r="EI48" s="138" t="s">
        <v>155</v>
      </c>
      <c r="EJ48" s="139" t="s">
        <v>155</v>
      </c>
      <c r="EK48" s="139" t="s">
        <v>155</v>
      </c>
      <c r="EL48" s="139" t="s">
        <v>155</v>
      </c>
      <c r="EM48" s="139" t="s">
        <v>155</v>
      </c>
      <c r="EN48" s="139" t="s">
        <v>155</v>
      </c>
      <c r="EO48" s="140" t="s">
        <v>155</v>
      </c>
      <c r="EP48" s="117"/>
      <c r="EQ48" s="138" t="s">
        <v>155</v>
      </c>
      <c r="ER48" s="139" t="s">
        <v>155</v>
      </c>
      <c r="ES48" s="139" t="s">
        <v>155</v>
      </c>
      <c r="ET48" s="139" t="s">
        <v>155</v>
      </c>
      <c r="EU48" s="139" t="s">
        <v>155</v>
      </c>
      <c r="EV48" s="139" t="s">
        <v>155</v>
      </c>
      <c r="EW48" s="140" t="s">
        <v>155</v>
      </c>
      <c r="EX48" s="117"/>
      <c r="EY48" s="138" t="s">
        <v>155</v>
      </c>
      <c r="EZ48" s="139" t="s">
        <v>155</v>
      </c>
      <c r="FA48" s="139" t="s">
        <v>155</v>
      </c>
      <c r="FB48" s="139" t="s">
        <v>155</v>
      </c>
      <c r="FC48" s="139" t="s">
        <v>155</v>
      </c>
      <c r="FD48" s="139" t="s">
        <v>155</v>
      </c>
      <c r="FE48" s="140" t="s">
        <v>155</v>
      </c>
      <c r="FF48" s="138" t="s">
        <v>155</v>
      </c>
      <c r="FG48" s="139" t="s">
        <v>155</v>
      </c>
      <c r="FH48" s="139" t="s">
        <v>155</v>
      </c>
      <c r="FI48" s="139" t="s">
        <v>155</v>
      </c>
      <c r="FJ48" s="139" t="s">
        <v>155</v>
      </c>
      <c r="FK48" s="139" t="s">
        <v>155</v>
      </c>
      <c r="FL48" s="140" t="s">
        <v>155</v>
      </c>
      <c r="FM48" s="138" t="s">
        <v>155</v>
      </c>
      <c r="FN48" s="139" t="s">
        <v>155</v>
      </c>
      <c r="FO48" s="139" t="s">
        <v>155</v>
      </c>
      <c r="FP48" s="139" t="s">
        <v>155</v>
      </c>
      <c r="FQ48" s="139" t="s">
        <v>155</v>
      </c>
      <c r="FR48" s="139" t="s">
        <v>155</v>
      </c>
      <c r="FS48" s="140" t="s">
        <v>155</v>
      </c>
      <c r="FT48" s="138" t="s">
        <v>155</v>
      </c>
      <c r="FU48" s="139" t="s">
        <v>155</v>
      </c>
      <c r="FV48" s="139" t="s">
        <v>155</v>
      </c>
      <c r="FW48" s="139" t="s">
        <v>155</v>
      </c>
      <c r="FX48" s="139" t="s">
        <v>155</v>
      </c>
      <c r="FY48" s="139" t="s">
        <v>155</v>
      </c>
      <c r="FZ48" s="141" t="s">
        <v>155</v>
      </c>
      <c r="GA48" s="111"/>
    </row>
    <row r="49" spans="2:183" x14ac:dyDescent="0.2">
      <c r="B49" s="22" t="s">
        <v>6</v>
      </c>
      <c r="C49" s="18" t="s">
        <v>107</v>
      </c>
      <c r="D49" s="94" t="s">
        <v>108</v>
      </c>
      <c r="E49" s="107"/>
      <c r="F49" s="138">
        <v>65</v>
      </c>
      <c r="G49" s="139">
        <v>45</v>
      </c>
      <c r="H49" s="139">
        <v>59</v>
      </c>
      <c r="I49" s="139">
        <v>71</v>
      </c>
      <c r="J49" s="139">
        <v>64</v>
      </c>
      <c r="K49" s="139">
        <v>88</v>
      </c>
      <c r="L49" s="140">
        <v>64</v>
      </c>
      <c r="M49" s="117"/>
      <c r="N49" s="138">
        <v>33</v>
      </c>
      <c r="O49" s="139">
        <v>31</v>
      </c>
      <c r="P49" s="139">
        <v>32</v>
      </c>
      <c r="Q49" s="139">
        <v>30</v>
      </c>
      <c r="R49" s="139">
        <v>41</v>
      </c>
      <c r="S49" s="139">
        <v>45</v>
      </c>
      <c r="T49" s="140">
        <v>32</v>
      </c>
      <c r="U49" s="117"/>
      <c r="V49" s="138">
        <v>225</v>
      </c>
      <c r="W49" s="139">
        <v>211</v>
      </c>
      <c r="X49" s="139">
        <v>180</v>
      </c>
      <c r="Y49" s="139">
        <v>205</v>
      </c>
      <c r="Z49" s="139">
        <v>182</v>
      </c>
      <c r="AA49" s="139">
        <v>347</v>
      </c>
      <c r="AB49" s="140">
        <v>309</v>
      </c>
      <c r="AC49" s="138">
        <v>155</v>
      </c>
      <c r="AD49" s="139">
        <v>154</v>
      </c>
      <c r="AE49" s="139">
        <v>129</v>
      </c>
      <c r="AF49" s="139">
        <v>146</v>
      </c>
      <c r="AG49" s="139">
        <v>137</v>
      </c>
      <c r="AH49" s="139">
        <v>265</v>
      </c>
      <c r="AI49" s="140">
        <v>232</v>
      </c>
      <c r="AJ49" s="138">
        <v>49</v>
      </c>
      <c r="AK49" s="139">
        <v>39</v>
      </c>
      <c r="AL49" s="139">
        <v>43</v>
      </c>
      <c r="AM49" s="139">
        <v>45</v>
      </c>
      <c r="AN49" s="139">
        <v>38</v>
      </c>
      <c r="AO49" s="139">
        <v>67</v>
      </c>
      <c r="AP49" s="140">
        <v>60</v>
      </c>
      <c r="AQ49" s="138">
        <v>20</v>
      </c>
      <c r="AR49" s="139">
        <v>15</v>
      </c>
      <c r="AS49" s="139">
        <v>8</v>
      </c>
      <c r="AT49" s="139">
        <v>12</v>
      </c>
      <c r="AU49" s="139">
        <v>7</v>
      </c>
      <c r="AV49" s="139">
        <v>14</v>
      </c>
      <c r="AW49" s="140">
        <v>17</v>
      </c>
      <c r="AX49" s="138">
        <v>1</v>
      </c>
      <c r="AY49" s="139">
        <v>3</v>
      </c>
      <c r="AZ49" s="139">
        <v>0</v>
      </c>
      <c r="BA49" s="139">
        <v>2</v>
      </c>
      <c r="BB49" s="139">
        <v>0</v>
      </c>
      <c r="BC49" s="139">
        <v>1</v>
      </c>
      <c r="BD49" s="140">
        <v>0</v>
      </c>
      <c r="BE49" s="117"/>
      <c r="BF49" s="138">
        <v>1</v>
      </c>
      <c r="BG49" s="139">
        <v>1</v>
      </c>
      <c r="BH49" s="139">
        <v>2</v>
      </c>
      <c r="BI49" s="139">
        <v>3</v>
      </c>
      <c r="BJ49" s="139">
        <v>2</v>
      </c>
      <c r="BK49" s="139">
        <v>7</v>
      </c>
      <c r="BL49" s="140">
        <v>3</v>
      </c>
      <c r="BM49" s="117"/>
      <c r="BN49" s="138">
        <v>61</v>
      </c>
      <c r="BO49" s="139">
        <v>67</v>
      </c>
      <c r="BP49" s="139">
        <v>49</v>
      </c>
      <c r="BQ49" s="139">
        <v>63</v>
      </c>
      <c r="BR49" s="139">
        <v>51</v>
      </c>
      <c r="BS49" s="139">
        <v>108</v>
      </c>
      <c r="BT49" s="140">
        <v>105</v>
      </c>
      <c r="BU49" s="138">
        <v>9</v>
      </c>
      <c r="BV49" s="139">
        <v>10</v>
      </c>
      <c r="BW49" s="139">
        <v>11</v>
      </c>
      <c r="BX49" s="139">
        <v>7</v>
      </c>
      <c r="BY49" s="139">
        <v>7</v>
      </c>
      <c r="BZ49" s="139">
        <v>5</v>
      </c>
      <c r="CA49" s="140">
        <v>12</v>
      </c>
      <c r="CB49" s="138">
        <v>36</v>
      </c>
      <c r="CC49" s="139">
        <v>24</v>
      </c>
      <c r="CD49" s="139">
        <v>15</v>
      </c>
      <c r="CE49" s="139">
        <v>24</v>
      </c>
      <c r="CF49" s="139">
        <v>27</v>
      </c>
      <c r="CG49" s="139">
        <v>27</v>
      </c>
      <c r="CH49" s="140">
        <v>37</v>
      </c>
      <c r="CI49" s="138">
        <v>16</v>
      </c>
      <c r="CJ49" s="139">
        <v>33</v>
      </c>
      <c r="CK49" s="139">
        <v>23</v>
      </c>
      <c r="CL49" s="139">
        <v>32</v>
      </c>
      <c r="CM49" s="139">
        <v>17</v>
      </c>
      <c r="CN49" s="139">
        <v>76</v>
      </c>
      <c r="CO49" s="141">
        <v>56</v>
      </c>
      <c r="CP49" s="111"/>
      <c r="CQ49" s="138">
        <v>90</v>
      </c>
      <c r="CR49" s="139">
        <v>66</v>
      </c>
      <c r="CS49" s="139">
        <v>63</v>
      </c>
      <c r="CT49" s="139">
        <v>55</v>
      </c>
      <c r="CU49" s="139">
        <v>53</v>
      </c>
      <c r="CV49" s="139">
        <v>102</v>
      </c>
      <c r="CW49" s="140">
        <v>113</v>
      </c>
      <c r="CX49" s="117"/>
      <c r="CY49" s="138">
        <v>35</v>
      </c>
      <c r="CZ49" s="139">
        <v>30</v>
      </c>
      <c r="DA49" s="139">
        <v>32</v>
      </c>
      <c r="DB49" s="139">
        <v>32</v>
      </c>
      <c r="DC49" s="139">
        <v>33</v>
      </c>
      <c r="DD49" s="139">
        <v>56</v>
      </c>
      <c r="DE49" s="140">
        <v>44</v>
      </c>
      <c r="DF49" s="117"/>
      <c r="DG49" s="138">
        <v>214</v>
      </c>
      <c r="DH49" s="139">
        <v>167</v>
      </c>
      <c r="DI49" s="139">
        <v>163</v>
      </c>
      <c r="DJ49" s="139">
        <v>188</v>
      </c>
      <c r="DK49" s="139">
        <v>203</v>
      </c>
      <c r="DL49" s="139">
        <v>573</v>
      </c>
      <c r="DM49" s="140">
        <v>501</v>
      </c>
      <c r="DN49" s="138">
        <v>148</v>
      </c>
      <c r="DO49" s="139">
        <v>122</v>
      </c>
      <c r="DP49" s="139">
        <v>114</v>
      </c>
      <c r="DQ49" s="139">
        <v>141</v>
      </c>
      <c r="DR49" s="139">
        <v>160</v>
      </c>
      <c r="DS49" s="139">
        <v>421</v>
      </c>
      <c r="DT49" s="140">
        <v>351</v>
      </c>
      <c r="DU49" s="138">
        <v>47</v>
      </c>
      <c r="DV49" s="139">
        <v>30</v>
      </c>
      <c r="DW49" s="139">
        <v>39</v>
      </c>
      <c r="DX49" s="139">
        <v>35</v>
      </c>
      <c r="DY49" s="139">
        <v>26</v>
      </c>
      <c r="DZ49" s="139">
        <v>124</v>
      </c>
      <c r="EA49" s="140">
        <v>137</v>
      </c>
      <c r="EB49" s="138">
        <v>17</v>
      </c>
      <c r="EC49" s="139">
        <v>14</v>
      </c>
      <c r="ED49" s="139">
        <v>9</v>
      </c>
      <c r="EE49" s="139">
        <v>11</v>
      </c>
      <c r="EF49" s="139">
        <v>17</v>
      </c>
      <c r="EG49" s="139">
        <v>27</v>
      </c>
      <c r="EH49" s="140">
        <v>10</v>
      </c>
      <c r="EI49" s="138">
        <v>2</v>
      </c>
      <c r="EJ49" s="139">
        <v>1</v>
      </c>
      <c r="EK49" s="139">
        <v>1</v>
      </c>
      <c r="EL49" s="139">
        <v>1</v>
      </c>
      <c r="EM49" s="139">
        <v>0</v>
      </c>
      <c r="EN49" s="139">
        <v>1</v>
      </c>
      <c r="EO49" s="140">
        <v>3</v>
      </c>
      <c r="EP49" s="117"/>
      <c r="EQ49" s="138">
        <v>1</v>
      </c>
      <c r="ER49" s="139">
        <v>2</v>
      </c>
      <c r="ES49" s="139">
        <v>1</v>
      </c>
      <c r="ET49" s="139">
        <v>0</v>
      </c>
      <c r="EU49" s="139">
        <v>14</v>
      </c>
      <c r="EV49" s="139">
        <v>28</v>
      </c>
      <c r="EW49" s="140">
        <v>16</v>
      </c>
      <c r="EX49" s="117"/>
      <c r="EY49" s="138">
        <v>36</v>
      </c>
      <c r="EZ49" s="139">
        <v>47</v>
      </c>
      <c r="FA49" s="139">
        <v>52</v>
      </c>
      <c r="FB49" s="139">
        <v>58</v>
      </c>
      <c r="FC49" s="139">
        <v>66</v>
      </c>
      <c r="FD49" s="139">
        <v>123</v>
      </c>
      <c r="FE49" s="140">
        <v>100</v>
      </c>
      <c r="FF49" s="138">
        <v>3</v>
      </c>
      <c r="FG49" s="139">
        <v>8</v>
      </c>
      <c r="FH49" s="139">
        <v>8</v>
      </c>
      <c r="FI49" s="139">
        <v>7</v>
      </c>
      <c r="FJ49" s="139">
        <v>11</v>
      </c>
      <c r="FK49" s="139">
        <v>7</v>
      </c>
      <c r="FL49" s="140">
        <v>7</v>
      </c>
      <c r="FM49" s="138">
        <v>19</v>
      </c>
      <c r="FN49" s="139">
        <v>17</v>
      </c>
      <c r="FO49" s="139">
        <v>21</v>
      </c>
      <c r="FP49" s="139">
        <v>15</v>
      </c>
      <c r="FQ49" s="139">
        <v>24</v>
      </c>
      <c r="FR49" s="139">
        <v>43</v>
      </c>
      <c r="FS49" s="140">
        <v>32</v>
      </c>
      <c r="FT49" s="138">
        <v>14</v>
      </c>
      <c r="FU49" s="139">
        <v>22</v>
      </c>
      <c r="FV49" s="139">
        <v>23</v>
      </c>
      <c r="FW49" s="139">
        <v>36</v>
      </c>
      <c r="FX49" s="139">
        <v>31</v>
      </c>
      <c r="FY49" s="139">
        <v>73</v>
      </c>
      <c r="FZ49" s="141">
        <v>61</v>
      </c>
      <c r="GA49" s="111"/>
    </row>
    <row r="50" spans="2:183" x14ac:dyDescent="0.2">
      <c r="B50" s="22" t="s">
        <v>6</v>
      </c>
      <c r="C50" s="18" t="s">
        <v>15</v>
      </c>
      <c r="D50" s="98" t="s">
        <v>109</v>
      </c>
      <c r="E50" s="107"/>
      <c r="F50" s="138">
        <v>86</v>
      </c>
      <c r="G50" s="139">
        <v>81</v>
      </c>
      <c r="H50" s="139">
        <v>69</v>
      </c>
      <c r="I50" s="139">
        <v>47</v>
      </c>
      <c r="J50" s="139">
        <v>21</v>
      </c>
      <c r="K50" s="139">
        <v>40</v>
      </c>
      <c r="L50" s="140">
        <v>32</v>
      </c>
      <c r="M50" s="117"/>
      <c r="N50" s="138">
        <v>33</v>
      </c>
      <c r="O50" s="139">
        <v>44</v>
      </c>
      <c r="P50" s="139">
        <v>31</v>
      </c>
      <c r="Q50" s="139">
        <v>30</v>
      </c>
      <c r="R50" s="139">
        <v>17</v>
      </c>
      <c r="S50" s="139">
        <v>63</v>
      </c>
      <c r="T50" s="140">
        <v>60</v>
      </c>
      <c r="U50" s="117"/>
      <c r="V50" s="138">
        <v>347</v>
      </c>
      <c r="W50" s="139">
        <v>235</v>
      </c>
      <c r="X50" s="139">
        <v>225</v>
      </c>
      <c r="Y50" s="139">
        <v>219</v>
      </c>
      <c r="Z50" s="139">
        <v>222</v>
      </c>
      <c r="AA50" s="139">
        <v>583</v>
      </c>
      <c r="AB50" s="140">
        <v>487</v>
      </c>
      <c r="AC50" s="138">
        <v>196</v>
      </c>
      <c r="AD50" s="139">
        <v>150</v>
      </c>
      <c r="AE50" s="139">
        <v>133</v>
      </c>
      <c r="AF50" s="139">
        <v>135</v>
      </c>
      <c r="AG50" s="139">
        <v>129</v>
      </c>
      <c r="AH50" s="139">
        <v>409</v>
      </c>
      <c r="AI50" s="140">
        <v>351</v>
      </c>
      <c r="AJ50" s="138">
        <v>52</v>
      </c>
      <c r="AK50" s="139">
        <v>38</v>
      </c>
      <c r="AL50" s="139">
        <v>49</v>
      </c>
      <c r="AM50" s="139">
        <v>35</v>
      </c>
      <c r="AN50" s="139">
        <v>39</v>
      </c>
      <c r="AO50" s="139">
        <v>120</v>
      </c>
      <c r="AP50" s="140">
        <v>91</v>
      </c>
      <c r="AQ50" s="138">
        <v>99</v>
      </c>
      <c r="AR50" s="139">
        <v>47</v>
      </c>
      <c r="AS50" s="139">
        <v>42</v>
      </c>
      <c r="AT50" s="139">
        <v>48</v>
      </c>
      <c r="AU50" s="139">
        <v>52</v>
      </c>
      <c r="AV50" s="139">
        <v>53</v>
      </c>
      <c r="AW50" s="140">
        <v>45</v>
      </c>
      <c r="AX50" s="138">
        <v>0</v>
      </c>
      <c r="AY50" s="139">
        <v>0</v>
      </c>
      <c r="AZ50" s="139">
        <v>1</v>
      </c>
      <c r="BA50" s="139">
        <v>1</v>
      </c>
      <c r="BB50" s="139">
        <v>2</v>
      </c>
      <c r="BC50" s="139">
        <v>1</v>
      </c>
      <c r="BD50" s="140">
        <v>0</v>
      </c>
      <c r="BE50" s="117"/>
      <c r="BF50" s="138">
        <v>5</v>
      </c>
      <c r="BG50" s="139">
        <v>5</v>
      </c>
      <c r="BH50" s="139">
        <v>4</v>
      </c>
      <c r="BI50" s="139">
        <v>5</v>
      </c>
      <c r="BJ50" s="139">
        <v>6</v>
      </c>
      <c r="BK50" s="139">
        <v>17</v>
      </c>
      <c r="BL50" s="140">
        <v>16</v>
      </c>
      <c r="BM50" s="117"/>
      <c r="BN50" s="138">
        <v>62</v>
      </c>
      <c r="BO50" s="139">
        <v>57</v>
      </c>
      <c r="BP50" s="139">
        <v>54</v>
      </c>
      <c r="BQ50" s="139">
        <v>59</v>
      </c>
      <c r="BR50" s="139">
        <v>55</v>
      </c>
      <c r="BS50" s="139">
        <v>105</v>
      </c>
      <c r="BT50" s="140">
        <v>95</v>
      </c>
      <c r="BU50" s="138">
        <v>4</v>
      </c>
      <c r="BV50" s="139">
        <v>4</v>
      </c>
      <c r="BW50" s="139">
        <v>4</v>
      </c>
      <c r="BX50" s="139">
        <v>7</v>
      </c>
      <c r="BY50" s="139">
        <v>7</v>
      </c>
      <c r="BZ50" s="139">
        <v>10</v>
      </c>
      <c r="CA50" s="140">
        <v>7</v>
      </c>
      <c r="CB50" s="138">
        <v>14</v>
      </c>
      <c r="CC50" s="139">
        <v>20</v>
      </c>
      <c r="CD50" s="139">
        <v>23</v>
      </c>
      <c r="CE50" s="139">
        <v>29</v>
      </c>
      <c r="CF50" s="139">
        <v>20</v>
      </c>
      <c r="CG50" s="139">
        <v>33</v>
      </c>
      <c r="CH50" s="140">
        <v>36</v>
      </c>
      <c r="CI50" s="138">
        <v>44</v>
      </c>
      <c r="CJ50" s="139">
        <v>33</v>
      </c>
      <c r="CK50" s="139">
        <v>27</v>
      </c>
      <c r="CL50" s="139">
        <v>23</v>
      </c>
      <c r="CM50" s="139">
        <v>28</v>
      </c>
      <c r="CN50" s="139">
        <v>62</v>
      </c>
      <c r="CO50" s="141">
        <v>52</v>
      </c>
      <c r="CP50" s="111"/>
      <c r="CQ50" s="138" t="s">
        <v>155</v>
      </c>
      <c r="CR50" s="139" t="s">
        <v>155</v>
      </c>
      <c r="CS50" s="139" t="s">
        <v>155</v>
      </c>
      <c r="CT50" s="139" t="s">
        <v>155</v>
      </c>
      <c r="CU50" s="139" t="s">
        <v>155</v>
      </c>
      <c r="CV50" s="139" t="s">
        <v>155</v>
      </c>
      <c r="CW50" s="140" t="s">
        <v>155</v>
      </c>
      <c r="CX50" s="117"/>
      <c r="CY50" s="138" t="s">
        <v>155</v>
      </c>
      <c r="CZ50" s="139" t="s">
        <v>155</v>
      </c>
      <c r="DA50" s="139" t="s">
        <v>155</v>
      </c>
      <c r="DB50" s="139" t="s">
        <v>155</v>
      </c>
      <c r="DC50" s="139" t="s">
        <v>155</v>
      </c>
      <c r="DD50" s="139" t="s">
        <v>155</v>
      </c>
      <c r="DE50" s="140" t="s">
        <v>155</v>
      </c>
      <c r="DF50" s="117"/>
      <c r="DG50" s="138" t="s">
        <v>155</v>
      </c>
      <c r="DH50" s="139" t="s">
        <v>155</v>
      </c>
      <c r="DI50" s="139" t="s">
        <v>155</v>
      </c>
      <c r="DJ50" s="139" t="s">
        <v>155</v>
      </c>
      <c r="DK50" s="139" t="s">
        <v>155</v>
      </c>
      <c r="DL50" s="139" t="s">
        <v>155</v>
      </c>
      <c r="DM50" s="140" t="s">
        <v>155</v>
      </c>
      <c r="DN50" s="138" t="s">
        <v>155</v>
      </c>
      <c r="DO50" s="139" t="s">
        <v>155</v>
      </c>
      <c r="DP50" s="139" t="s">
        <v>155</v>
      </c>
      <c r="DQ50" s="139" t="s">
        <v>155</v>
      </c>
      <c r="DR50" s="139" t="s">
        <v>155</v>
      </c>
      <c r="DS50" s="139" t="s">
        <v>155</v>
      </c>
      <c r="DT50" s="140" t="s">
        <v>155</v>
      </c>
      <c r="DU50" s="138" t="s">
        <v>155</v>
      </c>
      <c r="DV50" s="139" t="s">
        <v>155</v>
      </c>
      <c r="DW50" s="139" t="s">
        <v>155</v>
      </c>
      <c r="DX50" s="139" t="s">
        <v>155</v>
      </c>
      <c r="DY50" s="139" t="s">
        <v>155</v>
      </c>
      <c r="DZ50" s="139" t="s">
        <v>155</v>
      </c>
      <c r="EA50" s="140" t="s">
        <v>155</v>
      </c>
      <c r="EB50" s="138" t="s">
        <v>155</v>
      </c>
      <c r="EC50" s="139" t="s">
        <v>155</v>
      </c>
      <c r="ED50" s="139" t="s">
        <v>155</v>
      </c>
      <c r="EE50" s="139" t="s">
        <v>155</v>
      </c>
      <c r="EF50" s="139" t="s">
        <v>155</v>
      </c>
      <c r="EG50" s="139" t="s">
        <v>155</v>
      </c>
      <c r="EH50" s="140" t="s">
        <v>155</v>
      </c>
      <c r="EI50" s="138" t="s">
        <v>155</v>
      </c>
      <c r="EJ50" s="139" t="s">
        <v>155</v>
      </c>
      <c r="EK50" s="139" t="s">
        <v>155</v>
      </c>
      <c r="EL50" s="139" t="s">
        <v>155</v>
      </c>
      <c r="EM50" s="139" t="s">
        <v>155</v>
      </c>
      <c r="EN50" s="139" t="s">
        <v>155</v>
      </c>
      <c r="EO50" s="140" t="s">
        <v>155</v>
      </c>
      <c r="EP50" s="117"/>
      <c r="EQ50" s="138" t="s">
        <v>155</v>
      </c>
      <c r="ER50" s="139" t="s">
        <v>155</v>
      </c>
      <c r="ES50" s="139" t="s">
        <v>155</v>
      </c>
      <c r="ET50" s="139" t="s">
        <v>155</v>
      </c>
      <c r="EU50" s="139" t="s">
        <v>155</v>
      </c>
      <c r="EV50" s="139" t="s">
        <v>155</v>
      </c>
      <c r="EW50" s="140" t="s">
        <v>155</v>
      </c>
      <c r="EX50" s="117"/>
      <c r="EY50" s="138" t="s">
        <v>155</v>
      </c>
      <c r="EZ50" s="139" t="s">
        <v>155</v>
      </c>
      <c r="FA50" s="139" t="s">
        <v>155</v>
      </c>
      <c r="FB50" s="139" t="s">
        <v>155</v>
      </c>
      <c r="FC50" s="139" t="s">
        <v>155</v>
      </c>
      <c r="FD50" s="139" t="s">
        <v>155</v>
      </c>
      <c r="FE50" s="140" t="s">
        <v>155</v>
      </c>
      <c r="FF50" s="138" t="s">
        <v>155</v>
      </c>
      <c r="FG50" s="139" t="s">
        <v>155</v>
      </c>
      <c r="FH50" s="139" t="s">
        <v>155</v>
      </c>
      <c r="FI50" s="139" t="s">
        <v>155</v>
      </c>
      <c r="FJ50" s="139" t="s">
        <v>155</v>
      </c>
      <c r="FK50" s="139" t="s">
        <v>155</v>
      </c>
      <c r="FL50" s="140" t="s">
        <v>155</v>
      </c>
      <c r="FM50" s="138" t="s">
        <v>155</v>
      </c>
      <c r="FN50" s="139" t="s">
        <v>155</v>
      </c>
      <c r="FO50" s="139" t="s">
        <v>155</v>
      </c>
      <c r="FP50" s="139" t="s">
        <v>155</v>
      </c>
      <c r="FQ50" s="139" t="s">
        <v>155</v>
      </c>
      <c r="FR50" s="139" t="s">
        <v>155</v>
      </c>
      <c r="FS50" s="140" t="s">
        <v>155</v>
      </c>
      <c r="FT50" s="138" t="s">
        <v>155</v>
      </c>
      <c r="FU50" s="139" t="s">
        <v>155</v>
      </c>
      <c r="FV50" s="139" t="s">
        <v>155</v>
      </c>
      <c r="FW50" s="139" t="s">
        <v>155</v>
      </c>
      <c r="FX50" s="139" t="s">
        <v>155</v>
      </c>
      <c r="FY50" s="139" t="s">
        <v>155</v>
      </c>
      <c r="FZ50" s="141" t="s">
        <v>155</v>
      </c>
      <c r="GA50" s="111"/>
    </row>
    <row r="51" spans="2:183" x14ac:dyDescent="0.2">
      <c r="B51" s="22" t="s">
        <v>6</v>
      </c>
      <c r="C51" s="18" t="s">
        <v>7</v>
      </c>
      <c r="D51" s="94" t="s">
        <v>143</v>
      </c>
      <c r="E51" s="107"/>
      <c r="F51" s="138">
        <v>49</v>
      </c>
      <c r="G51" s="139">
        <v>60</v>
      </c>
      <c r="H51" s="139">
        <v>44</v>
      </c>
      <c r="I51" s="139">
        <v>61</v>
      </c>
      <c r="J51" s="139">
        <v>37</v>
      </c>
      <c r="K51" s="139">
        <v>80</v>
      </c>
      <c r="L51" s="140">
        <v>89</v>
      </c>
      <c r="M51" s="117"/>
      <c r="N51" s="138">
        <v>31</v>
      </c>
      <c r="O51" s="139">
        <v>21</v>
      </c>
      <c r="P51" s="139">
        <v>32</v>
      </c>
      <c r="Q51" s="139">
        <v>27</v>
      </c>
      <c r="R51" s="139">
        <v>32</v>
      </c>
      <c r="S51" s="139">
        <v>40</v>
      </c>
      <c r="T51" s="140">
        <v>51</v>
      </c>
      <c r="U51" s="117"/>
      <c r="V51" s="138">
        <v>180</v>
      </c>
      <c r="W51" s="139">
        <v>159</v>
      </c>
      <c r="X51" s="139">
        <v>139</v>
      </c>
      <c r="Y51" s="139">
        <v>135</v>
      </c>
      <c r="Z51" s="139">
        <v>148</v>
      </c>
      <c r="AA51" s="139">
        <v>510</v>
      </c>
      <c r="AB51" s="140">
        <v>356</v>
      </c>
      <c r="AC51" s="138">
        <v>125</v>
      </c>
      <c r="AD51" s="139">
        <v>108</v>
      </c>
      <c r="AE51" s="139">
        <v>102</v>
      </c>
      <c r="AF51" s="139">
        <v>102</v>
      </c>
      <c r="AG51" s="139">
        <v>105</v>
      </c>
      <c r="AH51" s="139">
        <v>400</v>
      </c>
      <c r="AI51" s="140">
        <v>282</v>
      </c>
      <c r="AJ51" s="138">
        <v>33</v>
      </c>
      <c r="AK51" s="139">
        <v>27</v>
      </c>
      <c r="AL51" s="139">
        <v>20</v>
      </c>
      <c r="AM51" s="139">
        <v>20</v>
      </c>
      <c r="AN51" s="139">
        <v>27</v>
      </c>
      <c r="AO51" s="139">
        <v>69</v>
      </c>
      <c r="AP51" s="140">
        <v>55</v>
      </c>
      <c r="AQ51" s="138">
        <v>20</v>
      </c>
      <c r="AR51" s="139">
        <v>23</v>
      </c>
      <c r="AS51" s="139">
        <v>17</v>
      </c>
      <c r="AT51" s="139">
        <v>13</v>
      </c>
      <c r="AU51" s="139">
        <v>16</v>
      </c>
      <c r="AV51" s="139">
        <v>39</v>
      </c>
      <c r="AW51" s="140">
        <v>18</v>
      </c>
      <c r="AX51" s="138">
        <v>2</v>
      </c>
      <c r="AY51" s="139">
        <v>1</v>
      </c>
      <c r="AZ51" s="139">
        <v>0</v>
      </c>
      <c r="BA51" s="139">
        <v>0</v>
      </c>
      <c r="BB51" s="139">
        <v>0</v>
      </c>
      <c r="BC51" s="139">
        <v>2</v>
      </c>
      <c r="BD51" s="140">
        <v>1</v>
      </c>
      <c r="BE51" s="117"/>
      <c r="BF51" s="138">
        <v>1</v>
      </c>
      <c r="BG51" s="139">
        <v>1</v>
      </c>
      <c r="BH51" s="139">
        <v>6</v>
      </c>
      <c r="BI51" s="139">
        <v>4</v>
      </c>
      <c r="BJ51" s="139">
        <v>3</v>
      </c>
      <c r="BK51" s="139">
        <v>8</v>
      </c>
      <c r="BL51" s="140">
        <v>4</v>
      </c>
      <c r="BM51" s="117"/>
      <c r="BN51" s="138">
        <v>39</v>
      </c>
      <c r="BO51" s="139">
        <v>31</v>
      </c>
      <c r="BP51" s="139">
        <v>25</v>
      </c>
      <c r="BQ51" s="139">
        <v>27</v>
      </c>
      <c r="BR51" s="139">
        <v>29</v>
      </c>
      <c r="BS51" s="139">
        <v>55</v>
      </c>
      <c r="BT51" s="140">
        <v>73</v>
      </c>
      <c r="BU51" s="138">
        <v>2</v>
      </c>
      <c r="BV51" s="139">
        <v>3</v>
      </c>
      <c r="BW51" s="139">
        <v>1</v>
      </c>
      <c r="BX51" s="139">
        <v>3</v>
      </c>
      <c r="BY51" s="139">
        <v>1</v>
      </c>
      <c r="BZ51" s="139">
        <v>2</v>
      </c>
      <c r="CA51" s="140">
        <v>5</v>
      </c>
      <c r="CB51" s="138">
        <v>19</v>
      </c>
      <c r="CC51" s="139">
        <v>15</v>
      </c>
      <c r="CD51" s="139">
        <v>13</v>
      </c>
      <c r="CE51" s="139">
        <v>8</v>
      </c>
      <c r="CF51" s="139">
        <v>13</v>
      </c>
      <c r="CG51" s="139">
        <v>28</v>
      </c>
      <c r="CH51" s="140">
        <v>33</v>
      </c>
      <c r="CI51" s="138">
        <v>18</v>
      </c>
      <c r="CJ51" s="139">
        <v>13</v>
      </c>
      <c r="CK51" s="139">
        <v>11</v>
      </c>
      <c r="CL51" s="139">
        <v>16</v>
      </c>
      <c r="CM51" s="139">
        <v>15</v>
      </c>
      <c r="CN51" s="139">
        <v>25</v>
      </c>
      <c r="CO51" s="141">
        <v>35</v>
      </c>
      <c r="CP51" s="111"/>
      <c r="CQ51" s="138">
        <v>60</v>
      </c>
      <c r="CR51" s="139">
        <v>52</v>
      </c>
      <c r="CS51" s="139">
        <v>46</v>
      </c>
      <c r="CT51" s="139">
        <v>44</v>
      </c>
      <c r="CU51" s="139">
        <v>40</v>
      </c>
      <c r="CV51" s="139">
        <v>82</v>
      </c>
      <c r="CW51" s="140">
        <v>87</v>
      </c>
      <c r="CX51" s="117"/>
      <c r="CY51" s="138">
        <v>30</v>
      </c>
      <c r="CZ51" s="139">
        <v>24</v>
      </c>
      <c r="DA51" s="139">
        <v>26</v>
      </c>
      <c r="DB51" s="139">
        <v>22</v>
      </c>
      <c r="DC51" s="139">
        <v>25</v>
      </c>
      <c r="DD51" s="139">
        <v>44</v>
      </c>
      <c r="DE51" s="140">
        <v>41</v>
      </c>
      <c r="DF51" s="117"/>
      <c r="DG51" s="138">
        <v>165</v>
      </c>
      <c r="DH51" s="139">
        <v>165</v>
      </c>
      <c r="DI51" s="139">
        <v>156</v>
      </c>
      <c r="DJ51" s="139">
        <v>143</v>
      </c>
      <c r="DK51" s="139">
        <v>175</v>
      </c>
      <c r="DL51" s="139">
        <v>433</v>
      </c>
      <c r="DM51" s="140">
        <v>438</v>
      </c>
      <c r="DN51" s="138">
        <v>118</v>
      </c>
      <c r="DO51" s="139">
        <v>115</v>
      </c>
      <c r="DP51" s="139">
        <v>110</v>
      </c>
      <c r="DQ51" s="139">
        <v>92</v>
      </c>
      <c r="DR51" s="139">
        <v>118</v>
      </c>
      <c r="DS51" s="139">
        <v>325</v>
      </c>
      <c r="DT51" s="140">
        <v>327</v>
      </c>
      <c r="DU51" s="138">
        <v>27</v>
      </c>
      <c r="DV51" s="139">
        <v>28</v>
      </c>
      <c r="DW51" s="139">
        <v>25</v>
      </c>
      <c r="DX51" s="139">
        <v>30</v>
      </c>
      <c r="DY51" s="139">
        <v>33</v>
      </c>
      <c r="DZ51" s="139">
        <v>66</v>
      </c>
      <c r="EA51" s="140">
        <v>80</v>
      </c>
      <c r="EB51" s="138">
        <v>19</v>
      </c>
      <c r="EC51" s="139">
        <v>21</v>
      </c>
      <c r="ED51" s="139">
        <v>19</v>
      </c>
      <c r="EE51" s="139">
        <v>20</v>
      </c>
      <c r="EF51" s="139">
        <v>24</v>
      </c>
      <c r="EG51" s="139">
        <v>34</v>
      </c>
      <c r="EH51" s="140">
        <v>29</v>
      </c>
      <c r="EI51" s="138">
        <v>1</v>
      </c>
      <c r="EJ51" s="139">
        <v>1</v>
      </c>
      <c r="EK51" s="139">
        <v>2</v>
      </c>
      <c r="EL51" s="139">
        <v>1</v>
      </c>
      <c r="EM51" s="139">
        <v>0</v>
      </c>
      <c r="EN51" s="139">
        <v>8</v>
      </c>
      <c r="EO51" s="140">
        <v>2</v>
      </c>
      <c r="EP51" s="117"/>
      <c r="EQ51" s="138">
        <v>0</v>
      </c>
      <c r="ER51" s="139">
        <v>1</v>
      </c>
      <c r="ES51" s="139">
        <v>0</v>
      </c>
      <c r="ET51" s="139">
        <v>1</v>
      </c>
      <c r="EU51" s="139">
        <v>2</v>
      </c>
      <c r="EV51" s="139">
        <v>3</v>
      </c>
      <c r="EW51" s="140">
        <v>5</v>
      </c>
      <c r="EX51" s="117"/>
      <c r="EY51" s="138">
        <v>43</v>
      </c>
      <c r="EZ51" s="139">
        <v>41</v>
      </c>
      <c r="FA51" s="139">
        <v>44</v>
      </c>
      <c r="FB51" s="139">
        <v>25</v>
      </c>
      <c r="FC51" s="139">
        <v>24</v>
      </c>
      <c r="FD51" s="139">
        <v>57</v>
      </c>
      <c r="FE51" s="140">
        <v>60</v>
      </c>
      <c r="FF51" s="138">
        <v>1</v>
      </c>
      <c r="FG51" s="139">
        <v>4</v>
      </c>
      <c r="FH51" s="139">
        <v>4</v>
      </c>
      <c r="FI51" s="139">
        <v>1</v>
      </c>
      <c r="FJ51" s="139">
        <v>3</v>
      </c>
      <c r="FK51" s="139">
        <v>4</v>
      </c>
      <c r="FL51" s="140">
        <v>6</v>
      </c>
      <c r="FM51" s="138">
        <v>16</v>
      </c>
      <c r="FN51" s="139">
        <v>16</v>
      </c>
      <c r="FO51" s="139">
        <v>25</v>
      </c>
      <c r="FP51" s="139">
        <v>15</v>
      </c>
      <c r="FQ51" s="139">
        <v>11</v>
      </c>
      <c r="FR51" s="139">
        <v>39</v>
      </c>
      <c r="FS51" s="140">
        <v>31</v>
      </c>
      <c r="FT51" s="138">
        <v>26</v>
      </c>
      <c r="FU51" s="139">
        <v>21</v>
      </c>
      <c r="FV51" s="139">
        <v>15</v>
      </c>
      <c r="FW51" s="139">
        <v>9</v>
      </c>
      <c r="FX51" s="139">
        <v>10</v>
      </c>
      <c r="FY51" s="139">
        <v>14</v>
      </c>
      <c r="FZ51" s="141">
        <v>23</v>
      </c>
      <c r="GA51" s="111"/>
    </row>
    <row r="52" spans="2:183" x14ac:dyDescent="0.2">
      <c r="B52" s="22" t="s">
        <v>6</v>
      </c>
      <c r="C52" s="18" t="s">
        <v>8</v>
      </c>
      <c r="D52" s="94" t="s">
        <v>144</v>
      </c>
      <c r="E52" s="107"/>
      <c r="F52" s="138">
        <v>93</v>
      </c>
      <c r="G52" s="139">
        <v>83</v>
      </c>
      <c r="H52" s="139">
        <v>79</v>
      </c>
      <c r="I52" s="139">
        <v>88</v>
      </c>
      <c r="J52" s="139">
        <v>74</v>
      </c>
      <c r="K52" s="139">
        <v>150</v>
      </c>
      <c r="L52" s="140">
        <v>186</v>
      </c>
      <c r="M52" s="117"/>
      <c r="N52" s="138">
        <v>77</v>
      </c>
      <c r="O52" s="139">
        <v>55</v>
      </c>
      <c r="P52" s="139">
        <v>71</v>
      </c>
      <c r="Q52" s="139">
        <v>66</v>
      </c>
      <c r="R52" s="139">
        <v>52</v>
      </c>
      <c r="S52" s="139">
        <v>88</v>
      </c>
      <c r="T52" s="140">
        <v>103</v>
      </c>
      <c r="U52" s="117"/>
      <c r="V52" s="138">
        <v>388</v>
      </c>
      <c r="W52" s="139">
        <v>373</v>
      </c>
      <c r="X52" s="139">
        <v>344</v>
      </c>
      <c r="Y52" s="139">
        <v>266</v>
      </c>
      <c r="Z52" s="139">
        <v>356</v>
      </c>
      <c r="AA52" s="139">
        <v>892</v>
      </c>
      <c r="AB52" s="140">
        <v>800</v>
      </c>
      <c r="AC52" s="138">
        <v>266</v>
      </c>
      <c r="AD52" s="139">
        <v>258</v>
      </c>
      <c r="AE52" s="139">
        <v>240</v>
      </c>
      <c r="AF52" s="139">
        <v>187</v>
      </c>
      <c r="AG52" s="139">
        <v>246</v>
      </c>
      <c r="AH52" s="139">
        <v>651</v>
      </c>
      <c r="AI52" s="140">
        <v>610</v>
      </c>
      <c r="AJ52" s="138">
        <v>67</v>
      </c>
      <c r="AK52" s="139">
        <v>55</v>
      </c>
      <c r="AL52" s="139">
        <v>53</v>
      </c>
      <c r="AM52" s="139">
        <v>50</v>
      </c>
      <c r="AN52" s="139">
        <v>72</v>
      </c>
      <c r="AO52" s="139">
        <v>165</v>
      </c>
      <c r="AP52" s="140">
        <v>149</v>
      </c>
      <c r="AQ52" s="138">
        <v>52</v>
      </c>
      <c r="AR52" s="139">
        <v>57</v>
      </c>
      <c r="AS52" s="139">
        <v>49</v>
      </c>
      <c r="AT52" s="139">
        <v>26</v>
      </c>
      <c r="AU52" s="139">
        <v>37</v>
      </c>
      <c r="AV52" s="139">
        <v>71</v>
      </c>
      <c r="AW52" s="140">
        <v>38</v>
      </c>
      <c r="AX52" s="138">
        <v>3</v>
      </c>
      <c r="AY52" s="139">
        <v>3</v>
      </c>
      <c r="AZ52" s="139">
        <v>2</v>
      </c>
      <c r="BA52" s="139">
        <v>3</v>
      </c>
      <c r="BB52" s="139">
        <v>1</v>
      </c>
      <c r="BC52" s="139">
        <v>5</v>
      </c>
      <c r="BD52" s="140">
        <v>3</v>
      </c>
      <c r="BE52" s="117"/>
      <c r="BF52" s="138">
        <v>6</v>
      </c>
      <c r="BG52" s="139">
        <v>1</v>
      </c>
      <c r="BH52" s="139">
        <v>4</v>
      </c>
      <c r="BI52" s="139">
        <v>7</v>
      </c>
      <c r="BJ52" s="139">
        <v>7</v>
      </c>
      <c r="BK52" s="139">
        <v>10</v>
      </c>
      <c r="BL52" s="140">
        <v>7</v>
      </c>
      <c r="BM52" s="117"/>
      <c r="BN52" s="138">
        <v>85</v>
      </c>
      <c r="BO52" s="139">
        <v>76</v>
      </c>
      <c r="BP52" s="139">
        <v>77</v>
      </c>
      <c r="BQ52" s="139">
        <v>71</v>
      </c>
      <c r="BR52" s="139">
        <v>78</v>
      </c>
      <c r="BS52" s="139">
        <v>134</v>
      </c>
      <c r="BT52" s="140">
        <v>133</v>
      </c>
      <c r="BU52" s="138">
        <v>5</v>
      </c>
      <c r="BV52" s="139">
        <v>5</v>
      </c>
      <c r="BW52" s="139">
        <v>7</v>
      </c>
      <c r="BX52" s="139">
        <v>2</v>
      </c>
      <c r="BY52" s="139">
        <v>11</v>
      </c>
      <c r="BZ52" s="139">
        <v>9</v>
      </c>
      <c r="CA52" s="140">
        <v>14</v>
      </c>
      <c r="CB52" s="138">
        <v>44</v>
      </c>
      <c r="CC52" s="139">
        <v>40</v>
      </c>
      <c r="CD52" s="139">
        <v>43</v>
      </c>
      <c r="CE52" s="139">
        <v>44</v>
      </c>
      <c r="CF52" s="139">
        <v>31</v>
      </c>
      <c r="CG52" s="139">
        <v>69</v>
      </c>
      <c r="CH52" s="140">
        <v>59</v>
      </c>
      <c r="CI52" s="138">
        <v>36</v>
      </c>
      <c r="CJ52" s="139">
        <v>31</v>
      </c>
      <c r="CK52" s="139">
        <v>27</v>
      </c>
      <c r="CL52" s="139">
        <v>25</v>
      </c>
      <c r="CM52" s="139">
        <v>36</v>
      </c>
      <c r="CN52" s="139">
        <v>56</v>
      </c>
      <c r="CO52" s="141">
        <v>60</v>
      </c>
      <c r="CP52" s="111"/>
      <c r="CQ52" s="138">
        <v>102</v>
      </c>
      <c r="CR52" s="139">
        <v>101</v>
      </c>
      <c r="CS52" s="139">
        <v>91</v>
      </c>
      <c r="CT52" s="139">
        <v>73</v>
      </c>
      <c r="CU52" s="139">
        <v>92</v>
      </c>
      <c r="CV52" s="139">
        <v>167</v>
      </c>
      <c r="CW52" s="140">
        <v>172</v>
      </c>
      <c r="CX52" s="117"/>
      <c r="CY52" s="138">
        <v>81</v>
      </c>
      <c r="CZ52" s="139">
        <v>64</v>
      </c>
      <c r="DA52" s="139">
        <v>75</v>
      </c>
      <c r="DB52" s="139">
        <v>60</v>
      </c>
      <c r="DC52" s="139">
        <v>57</v>
      </c>
      <c r="DD52" s="139">
        <v>114</v>
      </c>
      <c r="DE52" s="140">
        <v>83</v>
      </c>
      <c r="DF52" s="117"/>
      <c r="DG52" s="138">
        <v>371</v>
      </c>
      <c r="DH52" s="139">
        <v>331</v>
      </c>
      <c r="DI52" s="139">
        <v>350</v>
      </c>
      <c r="DJ52" s="139">
        <v>291</v>
      </c>
      <c r="DK52" s="139">
        <v>318</v>
      </c>
      <c r="DL52" s="139">
        <v>927</v>
      </c>
      <c r="DM52" s="140">
        <v>803</v>
      </c>
      <c r="DN52" s="138">
        <v>253</v>
      </c>
      <c r="DO52" s="139">
        <v>239</v>
      </c>
      <c r="DP52" s="139">
        <v>258</v>
      </c>
      <c r="DQ52" s="139">
        <v>199</v>
      </c>
      <c r="DR52" s="139">
        <v>233</v>
      </c>
      <c r="DS52" s="139">
        <v>686</v>
      </c>
      <c r="DT52" s="140">
        <v>632</v>
      </c>
      <c r="DU52" s="138">
        <v>66</v>
      </c>
      <c r="DV52" s="139">
        <v>54</v>
      </c>
      <c r="DW52" s="139">
        <v>55</v>
      </c>
      <c r="DX52" s="139">
        <v>56</v>
      </c>
      <c r="DY52" s="139">
        <v>49</v>
      </c>
      <c r="DZ52" s="139">
        <v>170</v>
      </c>
      <c r="EA52" s="140">
        <v>122</v>
      </c>
      <c r="EB52" s="138">
        <v>52</v>
      </c>
      <c r="EC52" s="139">
        <v>33</v>
      </c>
      <c r="ED52" s="139">
        <v>36</v>
      </c>
      <c r="EE52" s="139">
        <v>36</v>
      </c>
      <c r="EF52" s="139">
        <v>36</v>
      </c>
      <c r="EG52" s="139">
        <v>65</v>
      </c>
      <c r="EH52" s="140">
        <v>45</v>
      </c>
      <c r="EI52" s="138">
        <v>0</v>
      </c>
      <c r="EJ52" s="139">
        <v>5</v>
      </c>
      <c r="EK52" s="139">
        <v>1</v>
      </c>
      <c r="EL52" s="139">
        <v>0</v>
      </c>
      <c r="EM52" s="139">
        <v>0</v>
      </c>
      <c r="EN52" s="139">
        <v>6</v>
      </c>
      <c r="EO52" s="140">
        <v>4</v>
      </c>
      <c r="EP52" s="117"/>
      <c r="EQ52" s="138">
        <v>3</v>
      </c>
      <c r="ER52" s="139">
        <v>4</v>
      </c>
      <c r="ES52" s="139">
        <v>4</v>
      </c>
      <c r="ET52" s="139">
        <v>6</v>
      </c>
      <c r="EU52" s="139">
        <v>2</v>
      </c>
      <c r="EV52" s="139">
        <v>8</v>
      </c>
      <c r="EW52" s="140">
        <v>6</v>
      </c>
      <c r="EX52" s="117"/>
      <c r="EY52" s="138">
        <v>97</v>
      </c>
      <c r="EZ52" s="139">
        <v>71</v>
      </c>
      <c r="FA52" s="139">
        <v>75</v>
      </c>
      <c r="FB52" s="139">
        <v>55</v>
      </c>
      <c r="FC52" s="139">
        <v>89</v>
      </c>
      <c r="FD52" s="139">
        <v>145</v>
      </c>
      <c r="FE52" s="140">
        <v>117</v>
      </c>
      <c r="FF52" s="138">
        <v>6</v>
      </c>
      <c r="FG52" s="139">
        <v>2</v>
      </c>
      <c r="FH52" s="139">
        <v>7</v>
      </c>
      <c r="FI52" s="139">
        <v>2</v>
      </c>
      <c r="FJ52" s="139">
        <v>8</v>
      </c>
      <c r="FK52" s="139">
        <v>12</v>
      </c>
      <c r="FL52" s="140">
        <v>11</v>
      </c>
      <c r="FM52" s="138">
        <v>46</v>
      </c>
      <c r="FN52" s="139">
        <v>42</v>
      </c>
      <c r="FO52" s="139">
        <v>35</v>
      </c>
      <c r="FP52" s="139">
        <v>35</v>
      </c>
      <c r="FQ52" s="139">
        <v>53</v>
      </c>
      <c r="FR52" s="139">
        <v>69</v>
      </c>
      <c r="FS52" s="140">
        <v>57</v>
      </c>
      <c r="FT52" s="138">
        <v>45</v>
      </c>
      <c r="FU52" s="139">
        <v>27</v>
      </c>
      <c r="FV52" s="139">
        <v>33</v>
      </c>
      <c r="FW52" s="139">
        <v>18</v>
      </c>
      <c r="FX52" s="139">
        <v>28</v>
      </c>
      <c r="FY52" s="139">
        <v>64</v>
      </c>
      <c r="FZ52" s="141">
        <v>49</v>
      </c>
      <c r="GA52" s="111"/>
    </row>
    <row r="53" spans="2:183" x14ac:dyDescent="0.2">
      <c r="B53" s="22" t="s">
        <v>6</v>
      </c>
      <c r="C53" s="18" t="s">
        <v>17</v>
      </c>
      <c r="D53" s="94" t="s">
        <v>145</v>
      </c>
      <c r="E53" s="107"/>
      <c r="F53" s="138">
        <v>61</v>
      </c>
      <c r="G53" s="139">
        <v>66</v>
      </c>
      <c r="H53" s="139">
        <v>53</v>
      </c>
      <c r="I53" s="139">
        <v>59</v>
      </c>
      <c r="J53" s="139">
        <v>44</v>
      </c>
      <c r="K53" s="139">
        <v>91</v>
      </c>
      <c r="L53" s="140">
        <v>81</v>
      </c>
      <c r="M53" s="117"/>
      <c r="N53" s="138">
        <v>26</v>
      </c>
      <c r="O53" s="139">
        <v>31</v>
      </c>
      <c r="P53" s="139">
        <v>29</v>
      </c>
      <c r="Q53" s="139">
        <v>25</v>
      </c>
      <c r="R53" s="139">
        <v>28</v>
      </c>
      <c r="S53" s="139">
        <v>51</v>
      </c>
      <c r="T53" s="140">
        <v>60</v>
      </c>
      <c r="U53" s="117"/>
      <c r="V53" s="138">
        <v>182</v>
      </c>
      <c r="W53" s="139">
        <v>173</v>
      </c>
      <c r="X53" s="139">
        <v>163</v>
      </c>
      <c r="Y53" s="139">
        <v>148</v>
      </c>
      <c r="Z53" s="139">
        <v>163</v>
      </c>
      <c r="AA53" s="139">
        <v>517</v>
      </c>
      <c r="AB53" s="140">
        <v>420</v>
      </c>
      <c r="AC53" s="138">
        <v>128</v>
      </c>
      <c r="AD53" s="139">
        <v>130</v>
      </c>
      <c r="AE53" s="139">
        <v>124</v>
      </c>
      <c r="AF53" s="139">
        <v>105</v>
      </c>
      <c r="AG53" s="139">
        <v>123</v>
      </c>
      <c r="AH53" s="139">
        <v>393</v>
      </c>
      <c r="AI53" s="140">
        <v>319</v>
      </c>
      <c r="AJ53" s="138">
        <v>36</v>
      </c>
      <c r="AK53" s="139">
        <v>29</v>
      </c>
      <c r="AL53" s="139">
        <v>31</v>
      </c>
      <c r="AM53" s="139">
        <v>35</v>
      </c>
      <c r="AN53" s="139">
        <v>27</v>
      </c>
      <c r="AO53" s="139">
        <v>86</v>
      </c>
      <c r="AP53" s="140">
        <v>73</v>
      </c>
      <c r="AQ53" s="138">
        <v>18</v>
      </c>
      <c r="AR53" s="139">
        <v>14</v>
      </c>
      <c r="AS53" s="139">
        <v>6</v>
      </c>
      <c r="AT53" s="139">
        <v>7</v>
      </c>
      <c r="AU53" s="139">
        <v>12</v>
      </c>
      <c r="AV53" s="139">
        <v>33</v>
      </c>
      <c r="AW53" s="140">
        <v>27</v>
      </c>
      <c r="AX53" s="138">
        <v>0</v>
      </c>
      <c r="AY53" s="139">
        <v>0</v>
      </c>
      <c r="AZ53" s="139">
        <v>2</v>
      </c>
      <c r="BA53" s="139">
        <v>1</v>
      </c>
      <c r="BB53" s="139">
        <v>1</v>
      </c>
      <c r="BC53" s="139">
        <v>5</v>
      </c>
      <c r="BD53" s="140">
        <v>1</v>
      </c>
      <c r="BE53" s="117"/>
      <c r="BF53" s="138">
        <v>4</v>
      </c>
      <c r="BG53" s="139">
        <v>1</v>
      </c>
      <c r="BH53" s="139">
        <v>5</v>
      </c>
      <c r="BI53" s="139">
        <v>2</v>
      </c>
      <c r="BJ53" s="139">
        <v>4</v>
      </c>
      <c r="BK53" s="139">
        <v>14</v>
      </c>
      <c r="BL53" s="140">
        <v>10</v>
      </c>
      <c r="BM53" s="117"/>
      <c r="BN53" s="138">
        <v>44</v>
      </c>
      <c r="BO53" s="139">
        <v>31</v>
      </c>
      <c r="BP53" s="139">
        <v>44</v>
      </c>
      <c r="BQ53" s="139">
        <v>35</v>
      </c>
      <c r="BR53" s="139">
        <v>42</v>
      </c>
      <c r="BS53" s="139">
        <v>74</v>
      </c>
      <c r="BT53" s="140">
        <v>84</v>
      </c>
      <c r="BU53" s="138">
        <v>3</v>
      </c>
      <c r="BV53" s="139">
        <v>2</v>
      </c>
      <c r="BW53" s="139">
        <v>5</v>
      </c>
      <c r="BX53" s="139">
        <v>1</v>
      </c>
      <c r="BY53" s="139">
        <v>4</v>
      </c>
      <c r="BZ53" s="139">
        <v>5</v>
      </c>
      <c r="CA53" s="140">
        <v>8</v>
      </c>
      <c r="CB53" s="138">
        <v>25</v>
      </c>
      <c r="CC53" s="139">
        <v>22</v>
      </c>
      <c r="CD53" s="139">
        <v>26</v>
      </c>
      <c r="CE53" s="139">
        <v>22</v>
      </c>
      <c r="CF53" s="139">
        <v>18</v>
      </c>
      <c r="CG53" s="139">
        <v>30</v>
      </c>
      <c r="CH53" s="140">
        <v>38</v>
      </c>
      <c r="CI53" s="138">
        <v>16</v>
      </c>
      <c r="CJ53" s="139">
        <v>7</v>
      </c>
      <c r="CK53" s="139">
        <v>13</v>
      </c>
      <c r="CL53" s="139">
        <v>12</v>
      </c>
      <c r="CM53" s="139">
        <v>20</v>
      </c>
      <c r="CN53" s="139">
        <v>39</v>
      </c>
      <c r="CO53" s="141">
        <v>38</v>
      </c>
      <c r="CP53" s="111"/>
      <c r="CQ53" s="138">
        <v>45</v>
      </c>
      <c r="CR53" s="139">
        <v>39</v>
      </c>
      <c r="CS53" s="139">
        <v>52</v>
      </c>
      <c r="CT53" s="139">
        <v>55</v>
      </c>
      <c r="CU53" s="139">
        <v>43</v>
      </c>
      <c r="CV53" s="139">
        <v>87</v>
      </c>
      <c r="CW53" s="140">
        <v>86</v>
      </c>
      <c r="CX53" s="117"/>
      <c r="CY53" s="138">
        <v>33</v>
      </c>
      <c r="CZ53" s="139">
        <v>28</v>
      </c>
      <c r="DA53" s="139">
        <v>28</v>
      </c>
      <c r="DB53" s="139">
        <v>33</v>
      </c>
      <c r="DC53" s="139">
        <v>31</v>
      </c>
      <c r="DD53" s="139">
        <v>46</v>
      </c>
      <c r="DE53" s="140">
        <v>58</v>
      </c>
      <c r="DF53" s="117"/>
      <c r="DG53" s="138">
        <v>183</v>
      </c>
      <c r="DH53" s="139">
        <v>153</v>
      </c>
      <c r="DI53" s="139">
        <v>161</v>
      </c>
      <c r="DJ53" s="139">
        <v>149</v>
      </c>
      <c r="DK53" s="139">
        <v>169</v>
      </c>
      <c r="DL53" s="139">
        <v>480</v>
      </c>
      <c r="DM53" s="140">
        <v>410</v>
      </c>
      <c r="DN53" s="138">
        <v>138</v>
      </c>
      <c r="DO53" s="139">
        <v>115</v>
      </c>
      <c r="DP53" s="139">
        <v>121</v>
      </c>
      <c r="DQ53" s="139">
        <v>107</v>
      </c>
      <c r="DR53" s="139">
        <v>119</v>
      </c>
      <c r="DS53" s="139">
        <v>358</v>
      </c>
      <c r="DT53" s="140">
        <v>325</v>
      </c>
      <c r="DU53" s="138">
        <v>33</v>
      </c>
      <c r="DV53" s="139">
        <v>32</v>
      </c>
      <c r="DW53" s="139">
        <v>34</v>
      </c>
      <c r="DX53" s="139">
        <v>30</v>
      </c>
      <c r="DY53" s="139">
        <v>31</v>
      </c>
      <c r="DZ53" s="139">
        <v>89</v>
      </c>
      <c r="EA53" s="140">
        <v>64</v>
      </c>
      <c r="EB53" s="138">
        <v>11</v>
      </c>
      <c r="EC53" s="139">
        <v>5</v>
      </c>
      <c r="ED53" s="139">
        <v>6</v>
      </c>
      <c r="EE53" s="139">
        <v>11</v>
      </c>
      <c r="EF53" s="139">
        <v>19</v>
      </c>
      <c r="EG53" s="139">
        <v>33</v>
      </c>
      <c r="EH53" s="140">
        <v>18</v>
      </c>
      <c r="EI53" s="138">
        <v>1</v>
      </c>
      <c r="EJ53" s="139">
        <v>1</v>
      </c>
      <c r="EK53" s="139">
        <v>0</v>
      </c>
      <c r="EL53" s="139">
        <v>1</v>
      </c>
      <c r="EM53" s="139">
        <v>0</v>
      </c>
      <c r="EN53" s="139">
        <v>0</v>
      </c>
      <c r="EO53" s="140">
        <v>3</v>
      </c>
      <c r="EP53" s="117"/>
      <c r="EQ53" s="138">
        <v>1</v>
      </c>
      <c r="ER53" s="139">
        <v>1</v>
      </c>
      <c r="ES53" s="139">
        <v>5</v>
      </c>
      <c r="ET53" s="139">
        <v>3</v>
      </c>
      <c r="EU53" s="139">
        <v>3</v>
      </c>
      <c r="EV53" s="139">
        <v>12</v>
      </c>
      <c r="EW53" s="140">
        <v>6</v>
      </c>
      <c r="EX53" s="117"/>
      <c r="EY53" s="138">
        <v>43</v>
      </c>
      <c r="EZ53" s="139">
        <v>36</v>
      </c>
      <c r="FA53" s="139">
        <v>26</v>
      </c>
      <c r="FB53" s="139">
        <v>32</v>
      </c>
      <c r="FC53" s="139">
        <v>39</v>
      </c>
      <c r="FD53" s="139">
        <v>51</v>
      </c>
      <c r="FE53" s="140">
        <v>74</v>
      </c>
      <c r="FF53" s="138">
        <v>5</v>
      </c>
      <c r="FG53" s="139">
        <v>5</v>
      </c>
      <c r="FH53" s="139">
        <v>3</v>
      </c>
      <c r="FI53" s="139">
        <v>2</v>
      </c>
      <c r="FJ53" s="139">
        <v>2</v>
      </c>
      <c r="FK53" s="139">
        <v>6</v>
      </c>
      <c r="FL53" s="140">
        <v>4</v>
      </c>
      <c r="FM53" s="138">
        <v>19</v>
      </c>
      <c r="FN53" s="139">
        <v>16</v>
      </c>
      <c r="FO53" s="139">
        <v>15</v>
      </c>
      <c r="FP53" s="139">
        <v>18</v>
      </c>
      <c r="FQ53" s="139">
        <v>19</v>
      </c>
      <c r="FR53" s="139">
        <v>29</v>
      </c>
      <c r="FS53" s="140">
        <v>33</v>
      </c>
      <c r="FT53" s="138">
        <v>19</v>
      </c>
      <c r="FU53" s="139">
        <v>15</v>
      </c>
      <c r="FV53" s="139">
        <v>8</v>
      </c>
      <c r="FW53" s="139">
        <v>12</v>
      </c>
      <c r="FX53" s="139">
        <v>18</v>
      </c>
      <c r="FY53" s="139">
        <v>16</v>
      </c>
      <c r="FZ53" s="141">
        <v>37</v>
      </c>
      <c r="GA53" s="111"/>
    </row>
    <row r="54" spans="2:183" x14ac:dyDescent="0.2">
      <c r="B54" s="22" t="s">
        <v>6</v>
      </c>
      <c r="C54" s="18" t="s">
        <v>32</v>
      </c>
      <c r="D54" s="94" t="s">
        <v>110</v>
      </c>
      <c r="E54" s="107"/>
      <c r="F54" s="138">
        <v>46</v>
      </c>
      <c r="G54" s="139">
        <v>57</v>
      </c>
      <c r="H54" s="139">
        <v>51</v>
      </c>
      <c r="I54" s="139">
        <v>55</v>
      </c>
      <c r="J54" s="139">
        <v>43</v>
      </c>
      <c r="K54" s="139">
        <v>81</v>
      </c>
      <c r="L54" s="140">
        <v>92</v>
      </c>
      <c r="M54" s="117"/>
      <c r="N54" s="138">
        <v>26</v>
      </c>
      <c r="O54" s="139">
        <v>18</v>
      </c>
      <c r="P54" s="139">
        <v>29</v>
      </c>
      <c r="Q54" s="139">
        <v>20</v>
      </c>
      <c r="R54" s="139">
        <v>21</v>
      </c>
      <c r="S54" s="139">
        <v>33</v>
      </c>
      <c r="T54" s="140">
        <v>38</v>
      </c>
      <c r="U54" s="117"/>
      <c r="V54" s="138">
        <v>141</v>
      </c>
      <c r="W54" s="139">
        <v>143</v>
      </c>
      <c r="X54" s="139">
        <v>154</v>
      </c>
      <c r="Y54" s="139">
        <v>141</v>
      </c>
      <c r="Z54" s="139">
        <v>153</v>
      </c>
      <c r="AA54" s="139">
        <v>465</v>
      </c>
      <c r="AB54" s="140">
        <v>393</v>
      </c>
      <c r="AC54" s="138">
        <v>108</v>
      </c>
      <c r="AD54" s="139">
        <v>103</v>
      </c>
      <c r="AE54" s="139">
        <v>109</v>
      </c>
      <c r="AF54" s="139">
        <v>100</v>
      </c>
      <c r="AG54" s="139">
        <v>103</v>
      </c>
      <c r="AH54" s="139">
        <v>336</v>
      </c>
      <c r="AI54" s="140">
        <v>274</v>
      </c>
      <c r="AJ54" s="138">
        <v>23</v>
      </c>
      <c r="AK54" s="139">
        <v>28</v>
      </c>
      <c r="AL54" s="139">
        <v>35</v>
      </c>
      <c r="AM54" s="139">
        <v>32</v>
      </c>
      <c r="AN54" s="139">
        <v>35</v>
      </c>
      <c r="AO54" s="139">
        <v>100</v>
      </c>
      <c r="AP54" s="140">
        <v>104</v>
      </c>
      <c r="AQ54" s="138">
        <v>10</v>
      </c>
      <c r="AR54" s="139">
        <v>12</v>
      </c>
      <c r="AS54" s="139">
        <v>10</v>
      </c>
      <c r="AT54" s="139">
        <v>9</v>
      </c>
      <c r="AU54" s="139">
        <v>14</v>
      </c>
      <c r="AV54" s="139">
        <v>25</v>
      </c>
      <c r="AW54" s="140">
        <v>14</v>
      </c>
      <c r="AX54" s="138">
        <v>0</v>
      </c>
      <c r="AY54" s="139">
        <v>0</v>
      </c>
      <c r="AZ54" s="139">
        <v>0</v>
      </c>
      <c r="BA54" s="139">
        <v>0</v>
      </c>
      <c r="BB54" s="139">
        <v>1</v>
      </c>
      <c r="BC54" s="139">
        <v>4</v>
      </c>
      <c r="BD54" s="140">
        <v>1</v>
      </c>
      <c r="BE54" s="117"/>
      <c r="BF54" s="138">
        <v>21</v>
      </c>
      <c r="BG54" s="139">
        <v>11</v>
      </c>
      <c r="BH54" s="139">
        <v>6</v>
      </c>
      <c r="BI54" s="139">
        <v>19</v>
      </c>
      <c r="BJ54" s="139">
        <v>12</v>
      </c>
      <c r="BK54" s="139">
        <v>50</v>
      </c>
      <c r="BL54" s="140">
        <v>34</v>
      </c>
      <c r="BM54" s="117"/>
      <c r="BN54" s="138">
        <v>44</v>
      </c>
      <c r="BO54" s="139">
        <v>29</v>
      </c>
      <c r="BP54" s="139">
        <v>31</v>
      </c>
      <c r="BQ54" s="139">
        <v>41</v>
      </c>
      <c r="BR54" s="139">
        <v>41</v>
      </c>
      <c r="BS54" s="139">
        <v>64</v>
      </c>
      <c r="BT54" s="140">
        <v>55</v>
      </c>
      <c r="BU54" s="138">
        <v>3</v>
      </c>
      <c r="BV54" s="139">
        <v>1</v>
      </c>
      <c r="BW54" s="139">
        <v>0</v>
      </c>
      <c r="BX54" s="139">
        <v>1</v>
      </c>
      <c r="BY54" s="139">
        <v>1</v>
      </c>
      <c r="BZ54" s="139">
        <v>7</v>
      </c>
      <c r="CA54" s="140">
        <v>2</v>
      </c>
      <c r="CB54" s="138">
        <v>25</v>
      </c>
      <c r="CC54" s="139">
        <v>17</v>
      </c>
      <c r="CD54" s="139">
        <v>14</v>
      </c>
      <c r="CE54" s="139">
        <v>22</v>
      </c>
      <c r="CF54" s="139">
        <v>25</v>
      </c>
      <c r="CG54" s="139">
        <v>38</v>
      </c>
      <c r="CH54" s="140">
        <v>28</v>
      </c>
      <c r="CI54" s="138">
        <v>16</v>
      </c>
      <c r="CJ54" s="139">
        <v>11</v>
      </c>
      <c r="CK54" s="139">
        <v>17</v>
      </c>
      <c r="CL54" s="139">
        <v>18</v>
      </c>
      <c r="CM54" s="139">
        <v>15</v>
      </c>
      <c r="CN54" s="139">
        <v>19</v>
      </c>
      <c r="CO54" s="141">
        <v>25</v>
      </c>
      <c r="CP54" s="111"/>
      <c r="CQ54" s="138">
        <v>67</v>
      </c>
      <c r="CR54" s="139">
        <v>47</v>
      </c>
      <c r="CS54" s="139">
        <v>48</v>
      </c>
      <c r="CT54" s="139">
        <v>46</v>
      </c>
      <c r="CU54" s="139">
        <v>53</v>
      </c>
      <c r="CV54" s="139">
        <v>89</v>
      </c>
      <c r="CW54" s="140">
        <v>87</v>
      </c>
      <c r="CX54" s="117"/>
      <c r="CY54" s="138">
        <v>22</v>
      </c>
      <c r="CZ54" s="139">
        <v>22</v>
      </c>
      <c r="DA54" s="139">
        <v>18</v>
      </c>
      <c r="DB54" s="139">
        <v>20</v>
      </c>
      <c r="DC54" s="139">
        <v>30</v>
      </c>
      <c r="DD54" s="139">
        <v>43</v>
      </c>
      <c r="DE54" s="140">
        <v>33</v>
      </c>
      <c r="DF54" s="117"/>
      <c r="DG54" s="138">
        <v>158</v>
      </c>
      <c r="DH54" s="139">
        <v>120</v>
      </c>
      <c r="DI54" s="139">
        <v>126</v>
      </c>
      <c r="DJ54" s="139">
        <v>98</v>
      </c>
      <c r="DK54" s="139">
        <v>129</v>
      </c>
      <c r="DL54" s="139">
        <v>456</v>
      </c>
      <c r="DM54" s="140">
        <v>363</v>
      </c>
      <c r="DN54" s="138">
        <v>114</v>
      </c>
      <c r="DO54" s="139">
        <v>75</v>
      </c>
      <c r="DP54" s="139">
        <v>89</v>
      </c>
      <c r="DQ54" s="139">
        <v>69</v>
      </c>
      <c r="DR54" s="139">
        <v>82</v>
      </c>
      <c r="DS54" s="139">
        <v>330</v>
      </c>
      <c r="DT54" s="140">
        <v>254</v>
      </c>
      <c r="DU54" s="138">
        <v>32</v>
      </c>
      <c r="DV54" s="139">
        <v>36</v>
      </c>
      <c r="DW54" s="139">
        <v>29</v>
      </c>
      <c r="DX54" s="139">
        <v>23</v>
      </c>
      <c r="DY54" s="139">
        <v>35</v>
      </c>
      <c r="DZ54" s="139">
        <v>99</v>
      </c>
      <c r="EA54" s="140">
        <v>91</v>
      </c>
      <c r="EB54" s="138">
        <v>11</v>
      </c>
      <c r="EC54" s="139">
        <v>8</v>
      </c>
      <c r="ED54" s="139">
        <v>7</v>
      </c>
      <c r="EE54" s="139">
        <v>6</v>
      </c>
      <c r="EF54" s="139">
        <v>12</v>
      </c>
      <c r="EG54" s="139">
        <v>26</v>
      </c>
      <c r="EH54" s="140">
        <v>15</v>
      </c>
      <c r="EI54" s="138">
        <v>1</v>
      </c>
      <c r="EJ54" s="139">
        <v>1</v>
      </c>
      <c r="EK54" s="139">
        <v>1</v>
      </c>
      <c r="EL54" s="139">
        <v>0</v>
      </c>
      <c r="EM54" s="139">
        <v>0</v>
      </c>
      <c r="EN54" s="139">
        <v>1</v>
      </c>
      <c r="EO54" s="140">
        <v>3</v>
      </c>
      <c r="EP54" s="117"/>
      <c r="EQ54" s="138">
        <v>9</v>
      </c>
      <c r="ER54" s="139">
        <v>17</v>
      </c>
      <c r="ES54" s="139">
        <v>13</v>
      </c>
      <c r="ET54" s="139">
        <v>24</v>
      </c>
      <c r="EU54" s="139">
        <v>7</v>
      </c>
      <c r="EV54" s="139">
        <v>50</v>
      </c>
      <c r="EW54" s="140">
        <v>62</v>
      </c>
      <c r="EX54" s="117"/>
      <c r="EY54" s="138">
        <v>30</v>
      </c>
      <c r="EZ54" s="139">
        <v>23</v>
      </c>
      <c r="FA54" s="139">
        <v>27</v>
      </c>
      <c r="FB54" s="139">
        <v>29</v>
      </c>
      <c r="FC54" s="139">
        <v>31</v>
      </c>
      <c r="FD54" s="139">
        <v>72</v>
      </c>
      <c r="FE54" s="140">
        <v>54</v>
      </c>
      <c r="FF54" s="138">
        <v>1</v>
      </c>
      <c r="FG54" s="139">
        <v>0</v>
      </c>
      <c r="FH54" s="139">
        <v>1</v>
      </c>
      <c r="FI54" s="139">
        <v>0</v>
      </c>
      <c r="FJ54" s="139">
        <v>0</v>
      </c>
      <c r="FK54" s="139">
        <v>3</v>
      </c>
      <c r="FL54" s="140">
        <v>4</v>
      </c>
      <c r="FM54" s="138">
        <v>15</v>
      </c>
      <c r="FN54" s="139">
        <v>13</v>
      </c>
      <c r="FO54" s="139">
        <v>17</v>
      </c>
      <c r="FP54" s="139">
        <v>14</v>
      </c>
      <c r="FQ54" s="139">
        <v>20</v>
      </c>
      <c r="FR54" s="139">
        <v>28</v>
      </c>
      <c r="FS54" s="140">
        <v>28</v>
      </c>
      <c r="FT54" s="138">
        <v>14</v>
      </c>
      <c r="FU54" s="139">
        <v>10</v>
      </c>
      <c r="FV54" s="139">
        <v>9</v>
      </c>
      <c r="FW54" s="139">
        <v>15</v>
      </c>
      <c r="FX54" s="139">
        <v>11</v>
      </c>
      <c r="FY54" s="139">
        <v>41</v>
      </c>
      <c r="FZ54" s="141">
        <v>22</v>
      </c>
      <c r="GA54" s="111"/>
    </row>
    <row r="55" spans="2:183" x14ac:dyDescent="0.2">
      <c r="B55" s="22" t="s">
        <v>6</v>
      </c>
      <c r="C55" s="18" t="s">
        <v>12</v>
      </c>
      <c r="D55" s="94" t="s">
        <v>111</v>
      </c>
      <c r="E55" s="107"/>
      <c r="F55" s="138">
        <v>61</v>
      </c>
      <c r="G55" s="139">
        <v>60</v>
      </c>
      <c r="H55" s="139">
        <v>61</v>
      </c>
      <c r="I55" s="139">
        <v>33</v>
      </c>
      <c r="J55" s="139">
        <v>21</v>
      </c>
      <c r="K55" s="139">
        <v>31</v>
      </c>
      <c r="L55" s="140">
        <v>21</v>
      </c>
      <c r="M55" s="117"/>
      <c r="N55" s="138">
        <v>23</v>
      </c>
      <c r="O55" s="139">
        <v>17</v>
      </c>
      <c r="P55" s="139">
        <v>19</v>
      </c>
      <c r="Q55" s="139">
        <v>18</v>
      </c>
      <c r="R55" s="139">
        <v>15</v>
      </c>
      <c r="S55" s="139">
        <v>35</v>
      </c>
      <c r="T55" s="140">
        <v>32</v>
      </c>
      <c r="U55" s="117"/>
      <c r="V55" s="138">
        <v>163</v>
      </c>
      <c r="W55" s="139">
        <v>145</v>
      </c>
      <c r="X55" s="139">
        <v>129</v>
      </c>
      <c r="Y55" s="139">
        <v>104</v>
      </c>
      <c r="Z55" s="139">
        <v>126</v>
      </c>
      <c r="AA55" s="139">
        <v>419</v>
      </c>
      <c r="AB55" s="140">
        <v>380</v>
      </c>
      <c r="AC55" s="138">
        <v>110</v>
      </c>
      <c r="AD55" s="139">
        <v>106</v>
      </c>
      <c r="AE55" s="139">
        <v>70</v>
      </c>
      <c r="AF55" s="139">
        <v>75</v>
      </c>
      <c r="AG55" s="139">
        <v>81</v>
      </c>
      <c r="AH55" s="139">
        <v>294</v>
      </c>
      <c r="AI55" s="140">
        <v>275</v>
      </c>
      <c r="AJ55" s="138">
        <v>38</v>
      </c>
      <c r="AK55" s="139">
        <v>33</v>
      </c>
      <c r="AL55" s="139">
        <v>42</v>
      </c>
      <c r="AM55" s="139">
        <v>21</v>
      </c>
      <c r="AN55" s="139">
        <v>31</v>
      </c>
      <c r="AO55" s="139">
        <v>114</v>
      </c>
      <c r="AP55" s="140">
        <v>92</v>
      </c>
      <c r="AQ55" s="138">
        <v>15</v>
      </c>
      <c r="AR55" s="139">
        <v>6</v>
      </c>
      <c r="AS55" s="139">
        <v>17</v>
      </c>
      <c r="AT55" s="139">
        <v>7</v>
      </c>
      <c r="AU55" s="139">
        <v>12</v>
      </c>
      <c r="AV55" s="139">
        <v>11</v>
      </c>
      <c r="AW55" s="140">
        <v>12</v>
      </c>
      <c r="AX55" s="138">
        <v>0</v>
      </c>
      <c r="AY55" s="139">
        <v>0</v>
      </c>
      <c r="AZ55" s="139">
        <v>0</v>
      </c>
      <c r="BA55" s="139">
        <v>1</v>
      </c>
      <c r="BB55" s="139">
        <v>2</v>
      </c>
      <c r="BC55" s="139">
        <v>0</v>
      </c>
      <c r="BD55" s="140">
        <v>1</v>
      </c>
      <c r="BE55" s="117"/>
      <c r="BF55" s="138">
        <v>1</v>
      </c>
      <c r="BG55" s="139">
        <v>6</v>
      </c>
      <c r="BH55" s="139">
        <v>3</v>
      </c>
      <c r="BI55" s="139">
        <v>12</v>
      </c>
      <c r="BJ55" s="139">
        <v>5</v>
      </c>
      <c r="BK55" s="139">
        <v>22</v>
      </c>
      <c r="BL55" s="140">
        <v>17</v>
      </c>
      <c r="BM55" s="117"/>
      <c r="BN55" s="138">
        <v>48</v>
      </c>
      <c r="BO55" s="139">
        <v>28</v>
      </c>
      <c r="BP55" s="139">
        <v>40</v>
      </c>
      <c r="BQ55" s="139">
        <v>45</v>
      </c>
      <c r="BR55" s="139">
        <v>32</v>
      </c>
      <c r="BS55" s="139">
        <v>55</v>
      </c>
      <c r="BT55" s="140">
        <v>74</v>
      </c>
      <c r="BU55" s="138">
        <v>3</v>
      </c>
      <c r="BV55" s="139">
        <v>6</v>
      </c>
      <c r="BW55" s="139">
        <v>5</v>
      </c>
      <c r="BX55" s="139">
        <v>3</v>
      </c>
      <c r="BY55" s="139">
        <v>5</v>
      </c>
      <c r="BZ55" s="139">
        <v>10</v>
      </c>
      <c r="CA55" s="140">
        <v>6</v>
      </c>
      <c r="CB55" s="138">
        <v>8</v>
      </c>
      <c r="CC55" s="139">
        <v>12</v>
      </c>
      <c r="CD55" s="139">
        <v>13</v>
      </c>
      <c r="CE55" s="139">
        <v>15</v>
      </c>
      <c r="CF55" s="139">
        <v>13</v>
      </c>
      <c r="CG55" s="139">
        <v>16</v>
      </c>
      <c r="CH55" s="140">
        <v>28</v>
      </c>
      <c r="CI55" s="138">
        <v>37</v>
      </c>
      <c r="CJ55" s="139">
        <v>10</v>
      </c>
      <c r="CK55" s="139">
        <v>22</v>
      </c>
      <c r="CL55" s="139">
        <v>27</v>
      </c>
      <c r="CM55" s="139">
        <v>14</v>
      </c>
      <c r="CN55" s="139">
        <v>29</v>
      </c>
      <c r="CO55" s="141">
        <v>40</v>
      </c>
      <c r="CP55" s="111"/>
      <c r="CQ55" s="138" t="s">
        <v>155</v>
      </c>
      <c r="CR55" s="139" t="s">
        <v>155</v>
      </c>
      <c r="CS55" s="139" t="s">
        <v>155</v>
      </c>
      <c r="CT55" s="139">
        <v>36</v>
      </c>
      <c r="CU55" s="139">
        <v>52</v>
      </c>
      <c r="CV55" s="139">
        <v>89</v>
      </c>
      <c r="CW55" s="140">
        <v>83</v>
      </c>
      <c r="CX55" s="117"/>
      <c r="CY55" s="138" t="s">
        <v>155</v>
      </c>
      <c r="CZ55" s="139" t="s">
        <v>155</v>
      </c>
      <c r="DA55" s="139" t="s">
        <v>155</v>
      </c>
      <c r="DB55" s="139">
        <v>15</v>
      </c>
      <c r="DC55" s="139">
        <v>14</v>
      </c>
      <c r="DD55" s="139">
        <v>34</v>
      </c>
      <c r="DE55" s="140">
        <v>28</v>
      </c>
      <c r="DF55" s="117"/>
      <c r="DG55" s="138" t="s">
        <v>155</v>
      </c>
      <c r="DH55" s="139" t="s">
        <v>155</v>
      </c>
      <c r="DI55" s="139" t="s">
        <v>155</v>
      </c>
      <c r="DJ55" s="139">
        <v>86</v>
      </c>
      <c r="DK55" s="139">
        <v>100</v>
      </c>
      <c r="DL55" s="139">
        <v>388</v>
      </c>
      <c r="DM55" s="140">
        <v>301</v>
      </c>
      <c r="DN55" s="138" t="s">
        <v>155</v>
      </c>
      <c r="DO55" s="139" t="s">
        <v>155</v>
      </c>
      <c r="DP55" s="139" t="s">
        <v>155</v>
      </c>
      <c r="DQ55" s="139">
        <v>58</v>
      </c>
      <c r="DR55" s="139">
        <v>59</v>
      </c>
      <c r="DS55" s="139">
        <v>223</v>
      </c>
      <c r="DT55" s="140">
        <v>287</v>
      </c>
      <c r="DU55" s="138" t="s">
        <v>155</v>
      </c>
      <c r="DV55" s="139" t="s">
        <v>155</v>
      </c>
      <c r="DW55" s="139" t="s">
        <v>155</v>
      </c>
      <c r="DX55" s="139">
        <v>24</v>
      </c>
      <c r="DY55" s="139">
        <v>26</v>
      </c>
      <c r="DZ55" s="139">
        <v>67</v>
      </c>
      <c r="EA55" s="140">
        <v>84</v>
      </c>
      <c r="EB55" s="138" t="s">
        <v>155</v>
      </c>
      <c r="EC55" s="139" t="s">
        <v>155</v>
      </c>
      <c r="ED55" s="139" t="s">
        <v>155</v>
      </c>
      <c r="EE55" s="139">
        <v>3</v>
      </c>
      <c r="EF55" s="139">
        <v>13</v>
      </c>
      <c r="EG55" s="139">
        <v>10</v>
      </c>
      <c r="EH55" s="140">
        <v>14</v>
      </c>
      <c r="EI55" s="138" t="s">
        <v>155</v>
      </c>
      <c r="EJ55" s="139" t="s">
        <v>155</v>
      </c>
      <c r="EK55" s="139" t="s">
        <v>155</v>
      </c>
      <c r="EL55" s="139">
        <v>1</v>
      </c>
      <c r="EM55" s="139">
        <v>2</v>
      </c>
      <c r="EN55" s="139">
        <v>1</v>
      </c>
      <c r="EO55" s="140">
        <v>3</v>
      </c>
      <c r="EP55" s="117"/>
      <c r="EQ55" s="138" t="s">
        <v>155</v>
      </c>
      <c r="ER55" s="139" t="s">
        <v>155</v>
      </c>
      <c r="ES55" s="139" t="s">
        <v>155</v>
      </c>
      <c r="ET55" s="139">
        <v>15</v>
      </c>
      <c r="EU55" s="139">
        <v>22</v>
      </c>
      <c r="EV55" s="139">
        <v>64</v>
      </c>
      <c r="EW55" s="140">
        <v>38</v>
      </c>
      <c r="EX55" s="117"/>
      <c r="EY55" s="138" t="s">
        <v>155</v>
      </c>
      <c r="EZ55" s="139" t="s">
        <v>155</v>
      </c>
      <c r="FA55" s="139" t="s">
        <v>155</v>
      </c>
      <c r="FB55" s="139">
        <v>30</v>
      </c>
      <c r="FC55" s="139">
        <v>32</v>
      </c>
      <c r="FD55" s="139">
        <v>87</v>
      </c>
      <c r="FE55" s="140">
        <v>78</v>
      </c>
      <c r="FF55" s="138" t="s">
        <v>155</v>
      </c>
      <c r="FG55" s="139" t="s">
        <v>155</v>
      </c>
      <c r="FH55" s="139" t="s">
        <v>155</v>
      </c>
      <c r="FI55" s="139">
        <v>3</v>
      </c>
      <c r="FJ55" s="139">
        <v>6</v>
      </c>
      <c r="FK55" s="139">
        <v>6</v>
      </c>
      <c r="FL55" s="140">
        <v>10</v>
      </c>
      <c r="FM55" s="138" t="s">
        <v>155</v>
      </c>
      <c r="FN55" s="139" t="s">
        <v>155</v>
      </c>
      <c r="FO55" s="139" t="s">
        <v>155</v>
      </c>
      <c r="FP55" s="139">
        <v>15</v>
      </c>
      <c r="FQ55" s="139">
        <v>11</v>
      </c>
      <c r="FR55" s="139">
        <v>21</v>
      </c>
      <c r="FS55" s="140">
        <v>30</v>
      </c>
      <c r="FT55" s="138" t="s">
        <v>155</v>
      </c>
      <c r="FU55" s="139" t="s">
        <v>155</v>
      </c>
      <c r="FV55" s="139" t="s">
        <v>155</v>
      </c>
      <c r="FW55" s="139">
        <v>12</v>
      </c>
      <c r="FX55" s="139">
        <v>15</v>
      </c>
      <c r="FY55" s="139">
        <v>51</v>
      </c>
      <c r="FZ55" s="141">
        <v>47</v>
      </c>
      <c r="GA55" s="111"/>
    </row>
    <row r="56" spans="2:183" ht="13.5" thickBot="1" x14ac:dyDescent="0.25">
      <c r="B56" s="22" t="s">
        <v>6</v>
      </c>
      <c r="C56" s="18" t="s">
        <v>14</v>
      </c>
      <c r="D56" s="94" t="s">
        <v>112</v>
      </c>
      <c r="E56" s="107"/>
      <c r="F56" s="138">
        <v>132</v>
      </c>
      <c r="G56" s="139">
        <v>137</v>
      </c>
      <c r="H56" s="139">
        <v>137</v>
      </c>
      <c r="I56" s="139">
        <v>132</v>
      </c>
      <c r="J56" s="139">
        <v>108</v>
      </c>
      <c r="K56" s="139">
        <v>206</v>
      </c>
      <c r="L56" s="140">
        <v>220</v>
      </c>
      <c r="M56" s="117"/>
      <c r="N56" s="138">
        <v>82</v>
      </c>
      <c r="O56" s="139">
        <v>73</v>
      </c>
      <c r="P56" s="139">
        <v>53</v>
      </c>
      <c r="Q56" s="139">
        <v>67</v>
      </c>
      <c r="R56" s="139">
        <v>54</v>
      </c>
      <c r="S56" s="139">
        <v>112</v>
      </c>
      <c r="T56" s="140">
        <v>95</v>
      </c>
      <c r="U56" s="117"/>
      <c r="V56" s="138">
        <v>321</v>
      </c>
      <c r="W56" s="139">
        <v>319</v>
      </c>
      <c r="X56" s="139">
        <v>323</v>
      </c>
      <c r="Y56" s="139">
        <v>307</v>
      </c>
      <c r="Z56" s="139">
        <v>298</v>
      </c>
      <c r="AA56" s="139">
        <v>914</v>
      </c>
      <c r="AB56" s="140">
        <v>836</v>
      </c>
      <c r="AC56" s="138">
        <v>241</v>
      </c>
      <c r="AD56" s="139">
        <v>224</v>
      </c>
      <c r="AE56" s="139">
        <v>218</v>
      </c>
      <c r="AF56" s="139">
        <v>210</v>
      </c>
      <c r="AG56" s="139">
        <v>212</v>
      </c>
      <c r="AH56" s="139">
        <v>651</v>
      </c>
      <c r="AI56" s="140">
        <v>624</v>
      </c>
      <c r="AJ56" s="138">
        <v>68</v>
      </c>
      <c r="AK56" s="139">
        <v>87</v>
      </c>
      <c r="AL56" s="139">
        <v>98</v>
      </c>
      <c r="AM56" s="139">
        <v>86</v>
      </c>
      <c r="AN56" s="139">
        <v>77</v>
      </c>
      <c r="AO56" s="139">
        <v>250</v>
      </c>
      <c r="AP56" s="140">
        <v>194</v>
      </c>
      <c r="AQ56" s="138">
        <v>11</v>
      </c>
      <c r="AR56" s="139">
        <v>8</v>
      </c>
      <c r="AS56" s="139">
        <v>7</v>
      </c>
      <c r="AT56" s="139">
        <v>8</v>
      </c>
      <c r="AU56" s="139">
        <v>6</v>
      </c>
      <c r="AV56" s="139">
        <v>9</v>
      </c>
      <c r="AW56" s="140">
        <v>13</v>
      </c>
      <c r="AX56" s="138">
        <v>1</v>
      </c>
      <c r="AY56" s="139">
        <v>0</v>
      </c>
      <c r="AZ56" s="139">
        <v>0</v>
      </c>
      <c r="BA56" s="139">
        <v>3</v>
      </c>
      <c r="BB56" s="139">
        <v>3</v>
      </c>
      <c r="BC56" s="139">
        <v>4</v>
      </c>
      <c r="BD56" s="140">
        <v>5</v>
      </c>
      <c r="BE56" s="117"/>
      <c r="BF56" s="138">
        <v>15</v>
      </c>
      <c r="BG56" s="139">
        <v>2</v>
      </c>
      <c r="BH56" s="139">
        <v>3</v>
      </c>
      <c r="BI56" s="139">
        <v>12</v>
      </c>
      <c r="BJ56" s="139">
        <v>3</v>
      </c>
      <c r="BK56" s="139">
        <v>13</v>
      </c>
      <c r="BL56" s="140">
        <v>20</v>
      </c>
      <c r="BM56" s="117"/>
      <c r="BN56" s="138">
        <v>98</v>
      </c>
      <c r="BO56" s="139">
        <v>66</v>
      </c>
      <c r="BP56" s="139">
        <v>68</v>
      </c>
      <c r="BQ56" s="139">
        <v>79</v>
      </c>
      <c r="BR56" s="139">
        <v>89</v>
      </c>
      <c r="BS56" s="139">
        <v>148</v>
      </c>
      <c r="BT56" s="140">
        <v>138</v>
      </c>
      <c r="BU56" s="138">
        <v>5</v>
      </c>
      <c r="BV56" s="139">
        <v>3</v>
      </c>
      <c r="BW56" s="139">
        <v>3</v>
      </c>
      <c r="BX56" s="139">
        <v>5</v>
      </c>
      <c r="BY56" s="139">
        <v>2</v>
      </c>
      <c r="BZ56" s="139">
        <v>10</v>
      </c>
      <c r="CA56" s="140">
        <v>8</v>
      </c>
      <c r="CB56" s="138">
        <v>49</v>
      </c>
      <c r="CC56" s="139">
        <v>26</v>
      </c>
      <c r="CD56" s="139">
        <v>25</v>
      </c>
      <c r="CE56" s="139">
        <v>38</v>
      </c>
      <c r="CF56" s="139">
        <v>43</v>
      </c>
      <c r="CG56" s="139">
        <v>77</v>
      </c>
      <c r="CH56" s="140">
        <v>62</v>
      </c>
      <c r="CI56" s="138">
        <v>44</v>
      </c>
      <c r="CJ56" s="139">
        <v>37</v>
      </c>
      <c r="CK56" s="139">
        <v>40</v>
      </c>
      <c r="CL56" s="139">
        <v>36</v>
      </c>
      <c r="CM56" s="139">
        <v>44</v>
      </c>
      <c r="CN56" s="139">
        <v>61</v>
      </c>
      <c r="CO56" s="141">
        <v>68</v>
      </c>
      <c r="CP56" s="111"/>
      <c r="CQ56" s="138">
        <v>127</v>
      </c>
      <c r="CR56" s="139">
        <v>111</v>
      </c>
      <c r="CS56" s="139">
        <v>118</v>
      </c>
      <c r="CT56" s="139">
        <v>119</v>
      </c>
      <c r="CU56" s="139">
        <v>109</v>
      </c>
      <c r="CV56" s="139">
        <v>195</v>
      </c>
      <c r="CW56" s="140">
        <v>238</v>
      </c>
      <c r="CX56" s="117"/>
      <c r="CY56" s="138">
        <v>62</v>
      </c>
      <c r="CZ56" s="139">
        <v>42</v>
      </c>
      <c r="DA56" s="139">
        <v>41</v>
      </c>
      <c r="DB56" s="139">
        <v>55</v>
      </c>
      <c r="DC56" s="139">
        <v>52</v>
      </c>
      <c r="DD56" s="139">
        <v>111</v>
      </c>
      <c r="DE56" s="140">
        <v>101</v>
      </c>
      <c r="DF56" s="117"/>
      <c r="DG56" s="138">
        <v>318</v>
      </c>
      <c r="DH56" s="139">
        <v>290</v>
      </c>
      <c r="DI56" s="139">
        <v>295</v>
      </c>
      <c r="DJ56" s="139">
        <v>279</v>
      </c>
      <c r="DK56" s="139">
        <v>325</v>
      </c>
      <c r="DL56" s="139">
        <v>922</v>
      </c>
      <c r="DM56" s="140">
        <v>879</v>
      </c>
      <c r="DN56" s="138">
        <v>237</v>
      </c>
      <c r="DO56" s="139">
        <v>199</v>
      </c>
      <c r="DP56" s="139">
        <v>222</v>
      </c>
      <c r="DQ56" s="139">
        <v>202</v>
      </c>
      <c r="DR56" s="139">
        <v>215</v>
      </c>
      <c r="DS56" s="139">
        <v>684</v>
      </c>
      <c r="DT56" s="140">
        <v>630</v>
      </c>
      <c r="DU56" s="138">
        <v>73</v>
      </c>
      <c r="DV56" s="139">
        <v>80</v>
      </c>
      <c r="DW56" s="139">
        <v>69</v>
      </c>
      <c r="DX56" s="139">
        <v>68</v>
      </c>
      <c r="DY56" s="139">
        <v>99</v>
      </c>
      <c r="DZ56" s="139">
        <v>227</v>
      </c>
      <c r="EA56" s="140">
        <v>231</v>
      </c>
      <c r="EB56" s="138">
        <v>2</v>
      </c>
      <c r="EC56" s="139">
        <v>11</v>
      </c>
      <c r="ED56" s="139">
        <v>4</v>
      </c>
      <c r="EE56" s="139">
        <v>8</v>
      </c>
      <c r="EF56" s="139">
        <v>6</v>
      </c>
      <c r="EG56" s="139">
        <v>10</v>
      </c>
      <c r="EH56" s="140">
        <v>14</v>
      </c>
      <c r="EI56" s="138">
        <v>6</v>
      </c>
      <c r="EJ56" s="139">
        <v>0</v>
      </c>
      <c r="EK56" s="139">
        <v>0</v>
      </c>
      <c r="EL56" s="139">
        <v>1</v>
      </c>
      <c r="EM56" s="139">
        <v>5</v>
      </c>
      <c r="EN56" s="139">
        <v>1</v>
      </c>
      <c r="EO56" s="140">
        <v>4</v>
      </c>
      <c r="EP56" s="117"/>
      <c r="EQ56" s="138">
        <v>6</v>
      </c>
      <c r="ER56" s="139">
        <v>4</v>
      </c>
      <c r="ES56" s="139">
        <v>6</v>
      </c>
      <c r="ET56" s="139">
        <v>4</v>
      </c>
      <c r="EU56" s="139">
        <v>5</v>
      </c>
      <c r="EV56" s="139">
        <v>11</v>
      </c>
      <c r="EW56" s="140">
        <v>9</v>
      </c>
      <c r="EX56" s="117"/>
      <c r="EY56" s="138">
        <v>68</v>
      </c>
      <c r="EZ56" s="139">
        <v>66</v>
      </c>
      <c r="FA56" s="139">
        <v>60</v>
      </c>
      <c r="FB56" s="139">
        <v>68</v>
      </c>
      <c r="FC56" s="139">
        <v>66</v>
      </c>
      <c r="FD56" s="139">
        <v>146</v>
      </c>
      <c r="FE56" s="140">
        <v>122</v>
      </c>
      <c r="FF56" s="138">
        <v>7</v>
      </c>
      <c r="FG56" s="139">
        <v>7</v>
      </c>
      <c r="FH56" s="139">
        <v>5</v>
      </c>
      <c r="FI56" s="139">
        <v>5</v>
      </c>
      <c r="FJ56" s="139">
        <v>1</v>
      </c>
      <c r="FK56" s="139">
        <v>7</v>
      </c>
      <c r="FL56" s="140">
        <v>6</v>
      </c>
      <c r="FM56" s="138">
        <v>34</v>
      </c>
      <c r="FN56" s="139">
        <v>26</v>
      </c>
      <c r="FO56" s="139">
        <v>34</v>
      </c>
      <c r="FP56" s="139">
        <v>26</v>
      </c>
      <c r="FQ56" s="139">
        <v>36</v>
      </c>
      <c r="FR56" s="139">
        <v>80</v>
      </c>
      <c r="FS56" s="140">
        <v>60</v>
      </c>
      <c r="FT56" s="138">
        <v>27</v>
      </c>
      <c r="FU56" s="139">
        <v>33</v>
      </c>
      <c r="FV56" s="139">
        <v>21</v>
      </c>
      <c r="FW56" s="139">
        <v>37</v>
      </c>
      <c r="FX56" s="139">
        <v>29</v>
      </c>
      <c r="FY56" s="139">
        <v>59</v>
      </c>
      <c r="FZ56" s="141">
        <v>56</v>
      </c>
      <c r="GA56" s="111"/>
    </row>
    <row r="57" spans="2:183" x14ac:dyDescent="0.2">
      <c r="B57" s="64" t="s">
        <v>3</v>
      </c>
      <c r="C57" s="65"/>
      <c r="D57" s="66" t="s">
        <v>41</v>
      </c>
      <c r="E57" s="14"/>
      <c r="F57" s="118">
        <f t="shared" ref="F57:L60" si="82">SUMIF($B$17:$B$56,$B57,F$17:F$56)</f>
        <v>1083</v>
      </c>
      <c r="G57" s="119">
        <f t="shared" si="82"/>
        <v>940</v>
      </c>
      <c r="H57" s="119">
        <f t="shared" si="82"/>
        <v>988</v>
      </c>
      <c r="I57" s="119">
        <f t="shared" si="82"/>
        <v>892</v>
      </c>
      <c r="J57" s="119">
        <f t="shared" si="82"/>
        <v>855</v>
      </c>
      <c r="K57" s="119">
        <f t="shared" si="82"/>
        <v>1239</v>
      </c>
      <c r="L57" s="120">
        <f t="shared" si="82"/>
        <v>1327</v>
      </c>
      <c r="M57" s="117"/>
      <c r="N57" s="118">
        <f t="shared" ref="N57:T60" si="83">SUMIF($B$17:$B$56,$B57,N$17:N$56)</f>
        <v>525</v>
      </c>
      <c r="O57" s="119">
        <f t="shared" si="83"/>
        <v>476</v>
      </c>
      <c r="P57" s="119">
        <f t="shared" si="83"/>
        <v>487</v>
      </c>
      <c r="Q57" s="119">
        <f t="shared" si="83"/>
        <v>429</v>
      </c>
      <c r="R57" s="119">
        <f t="shared" si="83"/>
        <v>419</v>
      </c>
      <c r="S57" s="119">
        <f t="shared" si="83"/>
        <v>570</v>
      </c>
      <c r="T57" s="120">
        <f t="shared" si="83"/>
        <v>704</v>
      </c>
      <c r="U57" s="117"/>
      <c r="V57" s="118">
        <f t="shared" ref="V57:AE60" si="84">SUMIF($B$17:$B$56,$B57,V$17:V$56)</f>
        <v>2944</v>
      </c>
      <c r="W57" s="119">
        <f t="shared" si="84"/>
        <v>2771</v>
      </c>
      <c r="X57" s="119">
        <f t="shared" si="84"/>
        <v>2767</v>
      </c>
      <c r="Y57" s="119">
        <f t="shared" si="84"/>
        <v>2622</v>
      </c>
      <c r="Z57" s="119">
        <f t="shared" si="84"/>
        <v>2597</v>
      </c>
      <c r="AA57" s="119">
        <f t="shared" si="84"/>
        <v>6310</v>
      </c>
      <c r="AB57" s="120">
        <f t="shared" si="84"/>
        <v>5629</v>
      </c>
      <c r="AC57" s="118">
        <f t="shared" si="84"/>
        <v>2191</v>
      </c>
      <c r="AD57" s="119">
        <f t="shared" si="84"/>
        <v>2097</v>
      </c>
      <c r="AE57" s="119">
        <f t="shared" si="84"/>
        <v>2056</v>
      </c>
      <c r="AF57" s="119">
        <f t="shared" ref="AF57:AO60" si="85">SUMIF($B$17:$B$56,$B57,AF$17:AF$56)</f>
        <v>1946</v>
      </c>
      <c r="AG57" s="119">
        <f t="shared" si="85"/>
        <v>1916</v>
      </c>
      <c r="AH57" s="119">
        <f t="shared" si="85"/>
        <v>4565</v>
      </c>
      <c r="AI57" s="120">
        <f t="shared" si="85"/>
        <v>4183</v>
      </c>
      <c r="AJ57" s="118">
        <f t="shared" si="85"/>
        <v>532</v>
      </c>
      <c r="AK57" s="119">
        <f t="shared" si="85"/>
        <v>536</v>
      </c>
      <c r="AL57" s="119">
        <f t="shared" si="85"/>
        <v>547</v>
      </c>
      <c r="AM57" s="119">
        <f t="shared" si="85"/>
        <v>524</v>
      </c>
      <c r="AN57" s="119">
        <f t="shared" si="85"/>
        <v>469</v>
      </c>
      <c r="AO57" s="119">
        <f t="shared" si="85"/>
        <v>1374</v>
      </c>
      <c r="AP57" s="120">
        <f t="shared" ref="AP57:BD60" si="86">SUMIF($B$17:$B$56,$B57,AP$17:AP$56)</f>
        <v>1181</v>
      </c>
      <c r="AQ57" s="118">
        <f t="shared" si="86"/>
        <v>209</v>
      </c>
      <c r="AR57" s="119">
        <f t="shared" si="86"/>
        <v>120</v>
      </c>
      <c r="AS57" s="119">
        <f t="shared" si="86"/>
        <v>156</v>
      </c>
      <c r="AT57" s="119">
        <f t="shared" si="86"/>
        <v>142</v>
      </c>
      <c r="AU57" s="119">
        <f t="shared" si="86"/>
        <v>192</v>
      </c>
      <c r="AV57" s="119">
        <f t="shared" si="86"/>
        <v>342</v>
      </c>
      <c r="AW57" s="120">
        <f t="shared" si="86"/>
        <v>232</v>
      </c>
      <c r="AX57" s="118">
        <f t="shared" si="86"/>
        <v>12</v>
      </c>
      <c r="AY57" s="119">
        <f t="shared" si="86"/>
        <v>18</v>
      </c>
      <c r="AZ57" s="119">
        <f t="shared" si="86"/>
        <v>8</v>
      </c>
      <c r="BA57" s="119">
        <f t="shared" si="86"/>
        <v>10</v>
      </c>
      <c r="BB57" s="119">
        <f t="shared" si="86"/>
        <v>20</v>
      </c>
      <c r="BC57" s="119">
        <f t="shared" si="86"/>
        <v>29</v>
      </c>
      <c r="BD57" s="120">
        <f t="shared" si="86"/>
        <v>33</v>
      </c>
      <c r="BE57" s="117"/>
      <c r="BF57" s="118">
        <f t="shared" ref="BF57:BL60" si="87">SUMIF($B$17:$B$56,$B57,BF$17:BF$56)</f>
        <v>191</v>
      </c>
      <c r="BG57" s="119">
        <f t="shared" si="87"/>
        <v>147</v>
      </c>
      <c r="BH57" s="119">
        <f t="shared" si="87"/>
        <v>195</v>
      </c>
      <c r="BI57" s="119">
        <f t="shared" si="87"/>
        <v>135</v>
      </c>
      <c r="BJ57" s="119">
        <f t="shared" si="87"/>
        <v>174</v>
      </c>
      <c r="BK57" s="119">
        <f t="shared" si="87"/>
        <v>528</v>
      </c>
      <c r="BL57" s="120">
        <f t="shared" si="87"/>
        <v>461</v>
      </c>
      <c r="BM57" s="117"/>
      <c r="BN57" s="118">
        <f t="shared" ref="BN57:BW60" si="88">SUMIF($B$17:$B$56,$B57,BN$17:BN$56)</f>
        <v>883</v>
      </c>
      <c r="BO57" s="119">
        <f t="shared" si="88"/>
        <v>787</v>
      </c>
      <c r="BP57" s="119">
        <f t="shared" si="88"/>
        <v>839</v>
      </c>
      <c r="BQ57" s="119">
        <f t="shared" si="88"/>
        <v>797</v>
      </c>
      <c r="BR57" s="119">
        <f t="shared" si="88"/>
        <v>824</v>
      </c>
      <c r="BS57" s="119">
        <f t="shared" si="88"/>
        <v>1170</v>
      </c>
      <c r="BT57" s="120">
        <f t="shared" si="88"/>
        <v>1129</v>
      </c>
      <c r="BU57" s="118">
        <f t="shared" si="88"/>
        <v>183</v>
      </c>
      <c r="BV57" s="119">
        <f t="shared" si="88"/>
        <v>188</v>
      </c>
      <c r="BW57" s="119">
        <f t="shared" si="88"/>
        <v>171</v>
      </c>
      <c r="BX57" s="119">
        <f t="shared" ref="BX57:CG60" si="89">SUMIF($B$17:$B$56,$B57,BX$17:BX$56)</f>
        <v>163</v>
      </c>
      <c r="BY57" s="119">
        <f t="shared" si="89"/>
        <v>174</v>
      </c>
      <c r="BZ57" s="119">
        <f t="shared" si="89"/>
        <v>230</v>
      </c>
      <c r="CA57" s="120">
        <f t="shared" si="89"/>
        <v>211</v>
      </c>
      <c r="CB57" s="118">
        <f t="shared" si="89"/>
        <v>214</v>
      </c>
      <c r="CC57" s="119">
        <f t="shared" si="89"/>
        <v>198</v>
      </c>
      <c r="CD57" s="119">
        <f t="shared" si="89"/>
        <v>216</v>
      </c>
      <c r="CE57" s="119">
        <f t="shared" si="89"/>
        <v>231</v>
      </c>
      <c r="CF57" s="119">
        <f t="shared" si="89"/>
        <v>211</v>
      </c>
      <c r="CG57" s="119">
        <f t="shared" si="89"/>
        <v>276</v>
      </c>
      <c r="CH57" s="120">
        <f t="shared" ref="CH57:CO60" si="90">SUMIF($B$17:$B$56,$B57,CH$17:CH$56)</f>
        <v>301</v>
      </c>
      <c r="CI57" s="118">
        <f t="shared" si="90"/>
        <v>486</v>
      </c>
      <c r="CJ57" s="119">
        <f t="shared" si="90"/>
        <v>401</v>
      </c>
      <c r="CK57" s="119">
        <f t="shared" si="90"/>
        <v>452</v>
      </c>
      <c r="CL57" s="119">
        <f t="shared" si="90"/>
        <v>403</v>
      </c>
      <c r="CM57" s="119">
        <f t="shared" si="90"/>
        <v>439</v>
      </c>
      <c r="CN57" s="119">
        <f t="shared" si="90"/>
        <v>664</v>
      </c>
      <c r="CO57" s="121">
        <f t="shared" si="90"/>
        <v>617</v>
      </c>
      <c r="CP57" s="111"/>
      <c r="CQ57" s="118">
        <f t="shared" ref="CQ57:CW60" si="91">SUMIF($B$17:$B$56,$B57,CQ$17:CQ$56)</f>
        <v>1298</v>
      </c>
      <c r="CR57" s="119">
        <f t="shared" si="91"/>
        <v>1270</v>
      </c>
      <c r="CS57" s="119">
        <f t="shared" si="91"/>
        <v>1176</v>
      </c>
      <c r="CT57" s="119">
        <f t="shared" si="91"/>
        <v>1249</v>
      </c>
      <c r="CU57" s="119">
        <f t="shared" si="91"/>
        <v>1218</v>
      </c>
      <c r="CV57" s="119">
        <f t="shared" si="91"/>
        <v>1965</v>
      </c>
      <c r="CW57" s="120">
        <f t="shared" si="91"/>
        <v>1991</v>
      </c>
      <c r="CX57" s="117"/>
      <c r="CY57" s="118">
        <f t="shared" ref="CY57:DE60" si="92">SUMIF($B$17:$B$56,$B57,CY$17:CY$56)</f>
        <v>818</v>
      </c>
      <c r="CZ57" s="119">
        <f t="shared" si="92"/>
        <v>641</v>
      </c>
      <c r="DA57" s="119">
        <f t="shared" si="92"/>
        <v>680</v>
      </c>
      <c r="DB57" s="119">
        <f t="shared" si="92"/>
        <v>633</v>
      </c>
      <c r="DC57" s="119">
        <f t="shared" si="92"/>
        <v>691</v>
      </c>
      <c r="DD57" s="119">
        <f t="shared" si="92"/>
        <v>1016</v>
      </c>
      <c r="DE57" s="120">
        <f t="shared" si="92"/>
        <v>1002</v>
      </c>
      <c r="DF57" s="117"/>
      <c r="DG57" s="118">
        <f t="shared" ref="DG57:DP60" si="93">SUMIF($B$17:$B$56,$B57,DG$17:DG$56)</f>
        <v>4875</v>
      </c>
      <c r="DH57" s="119">
        <f t="shared" si="93"/>
        <v>4251</v>
      </c>
      <c r="DI57" s="119">
        <f t="shared" si="93"/>
        <v>4227</v>
      </c>
      <c r="DJ57" s="119">
        <f t="shared" si="93"/>
        <v>4288</v>
      </c>
      <c r="DK57" s="119">
        <f t="shared" si="93"/>
        <v>4389</v>
      </c>
      <c r="DL57" s="119">
        <f t="shared" si="93"/>
        <v>10555</v>
      </c>
      <c r="DM57" s="120">
        <f t="shared" si="93"/>
        <v>9167</v>
      </c>
      <c r="DN57" s="118">
        <f t="shared" si="93"/>
        <v>3288</v>
      </c>
      <c r="DO57" s="119">
        <f t="shared" si="93"/>
        <v>2818</v>
      </c>
      <c r="DP57" s="119">
        <f t="shared" si="93"/>
        <v>2874</v>
      </c>
      <c r="DQ57" s="119">
        <f t="shared" ref="DQ57:DZ60" si="94">SUMIF($B$17:$B$56,$B57,DQ$17:DQ$56)</f>
        <v>2857</v>
      </c>
      <c r="DR57" s="119">
        <f t="shared" si="94"/>
        <v>2807</v>
      </c>
      <c r="DS57" s="119">
        <f t="shared" si="94"/>
        <v>7388</v>
      </c>
      <c r="DT57" s="120">
        <f t="shared" si="94"/>
        <v>6616</v>
      </c>
      <c r="DU57" s="118">
        <f t="shared" si="94"/>
        <v>841</v>
      </c>
      <c r="DV57" s="119">
        <f t="shared" si="94"/>
        <v>793</v>
      </c>
      <c r="DW57" s="119">
        <f t="shared" si="94"/>
        <v>749</v>
      </c>
      <c r="DX57" s="119">
        <f t="shared" si="94"/>
        <v>842</v>
      </c>
      <c r="DY57" s="119">
        <f t="shared" si="94"/>
        <v>850</v>
      </c>
      <c r="DZ57" s="119">
        <f t="shared" si="94"/>
        <v>2082</v>
      </c>
      <c r="EA57" s="120">
        <f t="shared" ref="EA57:EO60" si="95">SUMIF($B$17:$B$56,$B57,EA$17:EA$56)</f>
        <v>1841</v>
      </c>
      <c r="EB57" s="118">
        <f t="shared" si="95"/>
        <v>688</v>
      </c>
      <c r="EC57" s="119">
        <f t="shared" si="95"/>
        <v>605</v>
      </c>
      <c r="ED57" s="119">
        <f t="shared" si="95"/>
        <v>574</v>
      </c>
      <c r="EE57" s="119">
        <f t="shared" si="95"/>
        <v>540</v>
      </c>
      <c r="EF57" s="119">
        <f t="shared" si="95"/>
        <v>689</v>
      </c>
      <c r="EG57" s="119">
        <f t="shared" si="95"/>
        <v>841</v>
      </c>
      <c r="EH57" s="120">
        <f t="shared" si="95"/>
        <v>625</v>
      </c>
      <c r="EI57" s="118">
        <f t="shared" si="95"/>
        <v>58</v>
      </c>
      <c r="EJ57" s="119">
        <f t="shared" si="95"/>
        <v>35</v>
      </c>
      <c r="EK57" s="119">
        <f t="shared" si="95"/>
        <v>30</v>
      </c>
      <c r="EL57" s="119">
        <f t="shared" si="95"/>
        <v>49</v>
      </c>
      <c r="EM57" s="119">
        <f t="shared" si="95"/>
        <v>43</v>
      </c>
      <c r="EN57" s="119">
        <f t="shared" si="95"/>
        <v>244</v>
      </c>
      <c r="EO57" s="120">
        <f t="shared" si="95"/>
        <v>85</v>
      </c>
      <c r="EP57" s="117"/>
      <c r="EQ57" s="118">
        <f t="shared" ref="EQ57:EW60" si="96">SUMIF($B$17:$B$56,$B57,EQ$17:EQ$56)</f>
        <v>237</v>
      </c>
      <c r="ER57" s="119">
        <f t="shared" si="96"/>
        <v>209</v>
      </c>
      <c r="ES57" s="119">
        <f t="shared" si="96"/>
        <v>213</v>
      </c>
      <c r="ET57" s="119">
        <f t="shared" si="96"/>
        <v>237</v>
      </c>
      <c r="EU57" s="119">
        <f t="shared" si="96"/>
        <v>275</v>
      </c>
      <c r="EV57" s="119">
        <f t="shared" si="96"/>
        <v>989</v>
      </c>
      <c r="EW57" s="120">
        <f t="shared" si="96"/>
        <v>840</v>
      </c>
      <c r="EX57" s="117"/>
      <c r="EY57" s="118">
        <f t="shared" ref="EY57:FH60" si="97">SUMIF($B$17:$B$56,$B57,EY$17:EY$56)</f>
        <v>1405</v>
      </c>
      <c r="EZ57" s="119">
        <f t="shared" si="97"/>
        <v>1440</v>
      </c>
      <c r="FA57" s="119">
        <f t="shared" si="97"/>
        <v>1453</v>
      </c>
      <c r="FB57" s="119">
        <f t="shared" si="97"/>
        <v>1313</v>
      </c>
      <c r="FC57" s="119">
        <f t="shared" si="97"/>
        <v>1466</v>
      </c>
      <c r="FD57" s="119">
        <f t="shared" si="97"/>
        <v>2100</v>
      </c>
      <c r="FE57" s="120">
        <f t="shared" si="97"/>
        <v>1917</v>
      </c>
      <c r="FF57" s="118">
        <f t="shared" si="97"/>
        <v>204</v>
      </c>
      <c r="FG57" s="119">
        <f t="shared" si="97"/>
        <v>161</v>
      </c>
      <c r="FH57" s="119">
        <f t="shared" si="97"/>
        <v>178</v>
      </c>
      <c r="FI57" s="119">
        <f t="shared" ref="FI57:FR60" si="98">SUMIF($B$17:$B$56,$B57,FI$17:FI$56)</f>
        <v>156</v>
      </c>
      <c r="FJ57" s="119">
        <f t="shared" si="98"/>
        <v>179</v>
      </c>
      <c r="FK57" s="119">
        <f t="shared" si="98"/>
        <v>206</v>
      </c>
      <c r="FL57" s="120">
        <f t="shared" si="98"/>
        <v>206</v>
      </c>
      <c r="FM57" s="118">
        <f t="shared" si="98"/>
        <v>373</v>
      </c>
      <c r="FN57" s="119">
        <f t="shared" si="98"/>
        <v>392</v>
      </c>
      <c r="FO57" s="119">
        <f t="shared" si="98"/>
        <v>415</v>
      </c>
      <c r="FP57" s="119">
        <f t="shared" si="98"/>
        <v>394</v>
      </c>
      <c r="FQ57" s="119">
        <f t="shared" si="98"/>
        <v>415</v>
      </c>
      <c r="FR57" s="119">
        <f t="shared" si="98"/>
        <v>540</v>
      </c>
      <c r="FS57" s="120">
        <f t="shared" ref="FS57:FZ60" si="99">SUMIF($B$17:$B$56,$B57,FS$17:FS$56)</f>
        <v>507</v>
      </c>
      <c r="FT57" s="118">
        <f t="shared" si="99"/>
        <v>828</v>
      </c>
      <c r="FU57" s="119">
        <f t="shared" si="99"/>
        <v>887</v>
      </c>
      <c r="FV57" s="119">
        <f t="shared" si="99"/>
        <v>860</v>
      </c>
      <c r="FW57" s="119">
        <f t="shared" si="99"/>
        <v>763</v>
      </c>
      <c r="FX57" s="119">
        <f t="shared" si="99"/>
        <v>872</v>
      </c>
      <c r="FY57" s="119">
        <f t="shared" si="99"/>
        <v>1354</v>
      </c>
      <c r="FZ57" s="121">
        <f t="shared" si="99"/>
        <v>1204</v>
      </c>
      <c r="GA57" s="111"/>
    </row>
    <row r="58" spans="2:183" x14ac:dyDescent="0.2">
      <c r="B58" s="67" t="s">
        <v>4</v>
      </c>
      <c r="C58" s="18"/>
      <c r="D58" s="68" t="s">
        <v>42</v>
      </c>
      <c r="E58" s="14"/>
      <c r="F58" s="138">
        <f t="shared" si="82"/>
        <v>1364</v>
      </c>
      <c r="G58" s="139">
        <f t="shared" si="82"/>
        <v>1141</v>
      </c>
      <c r="H58" s="139">
        <f t="shared" si="82"/>
        <v>1190</v>
      </c>
      <c r="I58" s="139">
        <f t="shared" si="82"/>
        <v>1266</v>
      </c>
      <c r="J58" s="139">
        <f t="shared" si="82"/>
        <v>1078</v>
      </c>
      <c r="K58" s="139">
        <f t="shared" si="82"/>
        <v>1649</v>
      </c>
      <c r="L58" s="140">
        <f t="shared" si="82"/>
        <v>1890</v>
      </c>
      <c r="M58" s="117"/>
      <c r="N58" s="138">
        <f t="shared" si="83"/>
        <v>864</v>
      </c>
      <c r="O58" s="139">
        <f t="shared" si="83"/>
        <v>743</v>
      </c>
      <c r="P58" s="139">
        <f t="shared" si="83"/>
        <v>812</v>
      </c>
      <c r="Q58" s="139">
        <f t="shared" si="83"/>
        <v>755</v>
      </c>
      <c r="R58" s="139">
        <f t="shared" si="83"/>
        <v>666</v>
      </c>
      <c r="S58" s="139">
        <f t="shared" si="83"/>
        <v>984</v>
      </c>
      <c r="T58" s="140">
        <f t="shared" si="83"/>
        <v>1064</v>
      </c>
      <c r="U58" s="117"/>
      <c r="V58" s="138">
        <f t="shared" si="84"/>
        <v>5208</v>
      </c>
      <c r="W58" s="139">
        <f t="shared" si="84"/>
        <v>4839</v>
      </c>
      <c r="X58" s="139">
        <f t="shared" si="84"/>
        <v>4981</v>
      </c>
      <c r="Y58" s="139">
        <f t="shared" si="84"/>
        <v>4741</v>
      </c>
      <c r="Z58" s="139">
        <f t="shared" si="84"/>
        <v>4765</v>
      </c>
      <c r="AA58" s="139">
        <f t="shared" si="84"/>
        <v>11181</v>
      </c>
      <c r="AB58" s="140">
        <f t="shared" si="84"/>
        <v>10125</v>
      </c>
      <c r="AC58" s="138">
        <f t="shared" si="84"/>
        <v>3607</v>
      </c>
      <c r="AD58" s="139">
        <f t="shared" si="84"/>
        <v>3416</v>
      </c>
      <c r="AE58" s="139">
        <f t="shared" si="84"/>
        <v>3568</v>
      </c>
      <c r="AF58" s="139">
        <f t="shared" si="85"/>
        <v>3349</v>
      </c>
      <c r="AG58" s="139">
        <f t="shared" si="85"/>
        <v>3236</v>
      </c>
      <c r="AH58" s="139">
        <f t="shared" si="85"/>
        <v>7952</v>
      </c>
      <c r="AI58" s="140">
        <f t="shared" si="85"/>
        <v>7197</v>
      </c>
      <c r="AJ58" s="138">
        <f t="shared" si="85"/>
        <v>1079</v>
      </c>
      <c r="AK58" s="139">
        <f t="shared" si="85"/>
        <v>1046</v>
      </c>
      <c r="AL58" s="139">
        <f t="shared" si="85"/>
        <v>1035</v>
      </c>
      <c r="AM58" s="139">
        <f t="shared" si="85"/>
        <v>1004</v>
      </c>
      <c r="AN58" s="139">
        <f t="shared" si="85"/>
        <v>989</v>
      </c>
      <c r="AO58" s="139">
        <f t="shared" si="85"/>
        <v>2397</v>
      </c>
      <c r="AP58" s="140">
        <f t="shared" si="86"/>
        <v>2260</v>
      </c>
      <c r="AQ58" s="138">
        <f t="shared" si="86"/>
        <v>502</v>
      </c>
      <c r="AR58" s="139">
        <f t="shared" si="86"/>
        <v>350</v>
      </c>
      <c r="AS58" s="139">
        <f t="shared" si="86"/>
        <v>359</v>
      </c>
      <c r="AT58" s="139">
        <f t="shared" si="86"/>
        <v>368</v>
      </c>
      <c r="AU58" s="139">
        <f t="shared" si="86"/>
        <v>520</v>
      </c>
      <c r="AV58" s="139">
        <f t="shared" si="86"/>
        <v>776</v>
      </c>
      <c r="AW58" s="140">
        <f t="shared" si="86"/>
        <v>632</v>
      </c>
      <c r="AX58" s="138">
        <f t="shared" si="86"/>
        <v>20</v>
      </c>
      <c r="AY58" s="139">
        <f t="shared" si="86"/>
        <v>27</v>
      </c>
      <c r="AZ58" s="139">
        <f t="shared" si="86"/>
        <v>19</v>
      </c>
      <c r="BA58" s="139">
        <f t="shared" si="86"/>
        <v>20</v>
      </c>
      <c r="BB58" s="139">
        <f t="shared" si="86"/>
        <v>20</v>
      </c>
      <c r="BC58" s="139">
        <f t="shared" si="86"/>
        <v>56</v>
      </c>
      <c r="BD58" s="140">
        <f t="shared" si="86"/>
        <v>36</v>
      </c>
      <c r="BE58" s="117"/>
      <c r="BF58" s="138">
        <f t="shared" si="87"/>
        <v>496</v>
      </c>
      <c r="BG58" s="139">
        <f t="shared" si="87"/>
        <v>409</v>
      </c>
      <c r="BH58" s="139">
        <f t="shared" si="87"/>
        <v>496</v>
      </c>
      <c r="BI58" s="139">
        <f t="shared" si="87"/>
        <v>449</v>
      </c>
      <c r="BJ58" s="139">
        <f t="shared" si="87"/>
        <v>475</v>
      </c>
      <c r="BK58" s="139">
        <f t="shared" si="87"/>
        <v>1275</v>
      </c>
      <c r="BL58" s="140">
        <f t="shared" si="87"/>
        <v>1244</v>
      </c>
      <c r="BM58" s="117"/>
      <c r="BN58" s="138">
        <f t="shared" si="88"/>
        <v>1459</v>
      </c>
      <c r="BO58" s="139">
        <f t="shared" si="88"/>
        <v>1253</v>
      </c>
      <c r="BP58" s="139">
        <f t="shared" si="88"/>
        <v>1244</v>
      </c>
      <c r="BQ58" s="139">
        <f t="shared" si="88"/>
        <v>1266</v>
      </c>
      <c r="BR58" s="139">
        <f t="shared" si="88"/>
        <v>1320</v>
      </c>
      <c r="BS58" s="139">
        <f t="shared" si="88"/>
        <v>2079</v>
      </c>
      <c r="BT58" s="140">
        <f t="shared" si="88"/>
        <v>1769</v>
      </c>
      <c r="BU58" s="138">
        <f t="shared" si="88"/>
        <v>210</v>
      </c>
      <c r="BV58" s="139">
        <f t="shared" si="88"/>
        <v>147</v>
      </c>
      <c r="BW58" s="139">
        <f t="shared" si="88"/>
        <v>186</v>
      </c>
      <c r="BX58" s="139">
        <f t="shared" si="89"/>
        <v>156</v>
      </c>
      <c r="BY58" s="139">
        <f t="shared" si="89"/>
        <v>187</v>
      </c>
      <c r="BZ58" s="139">
        <f t="shared" si="89"/>
        <v>216</v>
      </c>
      <c r="CA58" s="140">
        <f t="shared" si="89"/>
        <v>224</v>
      </c>
      <c r="CB58" s="138">
        <f t="shared" si="89"/>
        <v>495</v>
      </c>
      <c r="CC58" s="139">
        <f t="shared" si="89"/>
        <v>445</v>
      </c>
      <c r="CD58" s="139">
        <f t="shared" si="89"/>
        <v>423</v>
      </c>
      <c r="CE58" s="139">
        <f t="shared" si="89"/>
        <v>458</v>
      </c>
      <c r="CF58" s="139">
        <f t="shared" si="89"/>
        <v>448</v>
      </c>
      <c r="CG58" s="139">
        <f t="shared" si="89"/>
        <v>772</v>
      </c>
      <c r="CH58" s="140">
        <f t="shared" si="90"/>
        <v>619</v>
      </c>
      <c r="CI58" s="138">
        <f t="shared" si="90"/>
        <v>754</v>
      </c>
      <c r="CJ58" s="139">
        <f t="shared" si="90"/>
        <v>661</v>
      </c>
      <c r="CK58" s="139">
        <f t="shared" si="90"/>
        <v>635</v>
      </c>
      <c r="CL58" s="139">
        <f t="shared" si="90"/>
        <v>652</v>
      </c>
      <c r="CM58" s="139">
        <f t="shared" si="90"/>
        <v>685</v>
      </c>
      <c r="CN58" s="139">
        <f t="shared" si="90"/>
        <v>1091</v>
      </c>
      <c r="CO58" s="141">
        <f t="shared" si="90"/>
        <v>926</v>
      </c>
      <c r="CP58" s="111"/>
      <c r="CQ58" s="138">
        <f t="shared" si="91"/>
        <v>1352</v>
      </c>
      <c r="CR58" s="139">
        <f t="shared" si="91"/>
        <v>1263</v>
      </c>
      <c r="CS58" s="139">
        <f t="shared" si="91"/>
        <v>1223</v>
      </c>
      <c r="CT58" s="139">
        <f t="shared" si="91"/>
        <v>1155</v>
      </c>
      <c r="CU58" s="139">
        <f t="shared" si="91"/>
        <v>1126</v>
      </c>
      <c r="CV58" s="139">
        <f t="shared" si="91"/>
        <v>1844</v>
      </c>
      <c r="CW58" s="140">
        <f t="shared" si="91"/>
        <v>1993</v>
      </c>
      <c r="CX58" s="117"/>
      <c r="CY58" s="138">
        <f t="shared" si="92"/>
        <v>881</v>
      </c>
      <c r="CZ58" s="139">
        <f t="shared" si="92"/>
        <v>700</v>
      </c>
      <c r="DA58" s="139">
        <f t="shared" si="92"/>
        <v>730</v>
      </c>
      <c r="DB58" s="139">
        <f t="shared" si="92"/>
        <v>683</v>
      </c>
      <c r="DC58" s="139">
        <f t="shared" si="92"/>
        <v>637</v>
      </c>
      <c r="DD58" s="139">
        <f t="shared" si="92"/>
        <v>994</v>
      </c>
      <c r="DE58" s="140">
        <f t="shared" si="92"/>
        <v>1070</v>
      </c>
      <c r="DF58" s="117"/>
      <c r="DG58" s="138">
        <f t="shared" si="93"/>
        <v>5249</v>
      </c>
      <c r="DH58" s="139">
        <f t="shared" si="93"/>
        <v>4772</v>
      </c>
      <c r="DI58" s="139">
        <f t="shared" si="93"/>
        <v>4731</v>
      </c>
      <c r="DJ58" s="139">
        <f t="shared" si="93"/>
        <v>4437</v>
      </c>
      <c r="DK58" s="139">
        <f t="shared" si="93"/>
        <v>4753</v>
      </c>
      <c r="DL58" s="139">
        <f t="shared" si="93"/>
        <v>11677</v>
      </c>
      <c r="DM58" s="140">
        <f t="shared" si="93"/>
        <v>10450</v>
      </c>
      <c r="DN58" s="138">
        <f t="shared" si="93"/>
        <v>3643</v>
      </c>
      <c r="DO58" s="139">
        <f t="shared" si="93"/>
        <v>3384</v>
      </c>
      <c r="DP58" s="139">
        <f t="shared" si="93"/>
        <v>3324</v>
      </c>
      <c r="DQ58" s="139">
        <f t="shared" si="94"/>
        <v>3149</v>
      </c>
      <c r="DR58" s="139">
        <f t="shared" si="94"/>
        <v>3318</v>
      </c>
      <c r="DS58" s="139">
        <f t="shared" si="94"/>
        <v>8281</v>
      </c>
      <c r="DT58" s="140">
        <f t="shared" si="94"/>
        <v>7455</v>
      </c>
      <c r="DU58" s="138">
        <f t="shared" si="94"/>
        <v>1096</v>
      </c>
      <c r="DV58" s="139">
        <f t="shared" si="94"/>
        <v>1005</v>
      </c>
      <c r="DW58" s="139">
        <f t="shared" si="94"/>
        <v>991</v>
      </c>
      <c r="DX58" s="139">
        <f t="shared" si="94"/>
        <v>924</v>
      </c>
      <c r="DY58" s="139">
        <f t="shared" si="94"/>
        <v>980</v>
      </c>
      <c r="DZ58" s="139">
        <f t="shared" si="94"/>
        <v>2498</v>
      </c>
      <c r="EA58" s="140">
        <f t="shared" si="95"/>
        <v>2353</v>
      </c>
      <c r="EB58" s="138">
        <f t="shared" si="95"/>
        <v>493</v>
      </c>
      <c r="EC58" s="139">
        <f t="shared" si="95"/>
        <v>367</v>
      </c>
      <c r="ED58" s="139">
        <f t="shared" si="95"/>
        <v>389</v>
      </c>
      <c r="EE58" s="139">
        <f t="shared" si="95"/>
        <v>345</v>
      </c>
      <c r="EF58" s="139">
        <f t="shared" si="95"/>
        <v>440</v>
      </c>
      <c r="EG58" s="139">
        <f t="shared" si="95"/>
        <v>840</v>
      </c>
      <c r="EH58" s="140">
        <f t="shared" si="95"/>
        <v>587</v>
      </c>
      <c r="EI58" s="138">
        <f t="shared" si="95"/>
        <v>17</v>
      </c>
      <c r="EJ58" s="139">
        <f t="shared" si="95"/>
        <v>16</v>
      </c>
      <c r="EK58" s="139">
        <f t="shared" si="95"/>
        <v>27</v>
      </c>
      <c r="EL58" s="139">
        <f t="shared" si="95"/>
        <v>19</v>
      </c>
      <c r="EM58" s="139">
        <f t="shared" si="95"/>
        <v>15</v>
      </c>
      <c r="EN58" s="139">
        <f t="shared" si="95"/>
        <v>58</v>
      </c>
      <c r="EO58" s="140">
        <f t="shared" si="95"/>
        <v>55</v>
      </c>
      <c r="EP58" s="117"/>
      <c r="EQ58" s="138">
        <f t="shared" si="96"/>
        <v>494</v>
      </c>
      <c r="ER58" s="139">
        <f t="shared" si="96"/>
        <v>393</v>
      </c>
      <c r="ES58" s="139">
        <f t="shared" si="96"/>
        <v>435</v>
      </c>
      <c r="ET58" s="139">
        <f t="shared" si="96"/>
        <v>390</v>
      </c>
      <c r="EU58" s="139">
        <f t="shared" si="96"/>
        <v>464</v>
      </c>
      <c r="EV58" s="139">
        <f t="shared" si="96"/>
        <v>1231</v>
      </c>
      <c r="EW58" s="140">
        <f t="shared" si="96"/>
        <v>1175</v>
      </c>
      <c r="EX58" s="117"/>
      <c r="EY58" s="138">
        <f t="shared" si="97"/>
        <v>1302</v>
      </c>
      <c r="EZ58" s="139">
        <f t="shared" si="97"/>
        <v>1220</v>
      </c>
      <c r="FA58" s="139">
        <f t="shared" si="97"/>
        <v>1295</v>
      </c>
      <c r="FB58" s="139">
        <f t="shared" si="97"/>
        <v>1294</v>
      </c>
      <c r="FC58" s="139">
        <f t="shared" si="97"/>
        <v>1229</v>
      </c>
      <c r="FD58" s="139">
        <f t="shared" si="97"/>
        <v>2153</v>
      </c>
      <c r="FE58" s="140">
        <f t="shared" si="97"/>
        <v>2077</v>
      </c>
      <c r="FF58" s="138">
        <f t="shared" si="97"/>
        <v>198</v>
      </c>
      <c r="FG58" s="139">
        <f t="shared" si="97"/>
        <v>151</v>
      </c>
      <c r="FH58" s="139">
        <f t="shared" si="97"/>
        <v>150</v>
      </c>
      <c r="FI58" s="139">
        <f t="shared" si="98"/>
        <v>180</v>
      </c>
      <c r="FJ58" s="139">
        <f t="shared" si="98"/>
        <v>179</v>
      </c>
      <c r="FK58" s="139">
        <f t="shared" si="98"/>
        <v>227</v>
      </c>
      <c r="FL58" s="140">
        <f t="shared" si="98"/>
        <v>193</v>
      </c>
      <c r="FM58" s="138">
        <f t="shared" si="98"/>
        <v>465</v>
      </c>
      <c r="FN58" s="139">
        <f t="shared" si="98"/>
        <v>452</v>
      </c>
      <c r="FO58" s="139">
        <f t="shared" si="98"/>
        <v>509</v>
      </c>
      <c r="FP58" s="139">
        <f t="shared" si="98"/>
        <v>506</v>
      </c>
      <c r="FQ58" s="139">
        <f t="shared" si="98"/>
        <v>413</v>
      </c>
      <c r="FR58" s="139">
        <f t="shared" si="98"/>
        <v>749</v>
      </c>
      <c r="FS58" s="140">
        <f t="shared" si="99"/>
        <v>722</v>
      </c>
      <c r="FT58" s="138">
        <f t="shared" si="99"/>
        <v>639</v>
      </c>
      <c r="FU58" s="139">
        <f t="shared" si="99"/>
        <v>617</v>
      </c>
      <c r="FV58" s="139">
        <f t="shared" si="99"/>
        <v>636</v>
      </c>
      <c r="FW58" s="139">
        <f t="shared" si="99"/>
        <v>608</v>
      </c>
      <c r="FX58" s="139">
        <f t="shared" si="99"/>
        <v>637</v>
      </c>
      <c r="FY58" s="139">
        <f t="shared" si="99"/>
        <v>1177</v>
      </c>
      <c r="FZ58" s="141">
        <f t="shared" si="99"/>
        <v>1162</v>
      </c>
      <c r="GA58" s="111"/>
    </row>
    <row r="59" spans="2:183" x14ac:dyDescent="0.2">
      <c r="B59" s="67" t="s">
        <v>5</v>
      </c>
      <c r="C59" s="18"/>
      <c r="D59" s="68" t="s">
        <v>43</v>
      </c>
      <c r="E59" s="14"/>
      <c r="F59" s="138">
        <f t="shared" si="82"/>
        <v>546</v>
      </c>
      <c r="G59" s="139">
        <f t="shared" si="82"/>
        <v>543</v>
      </c>
      <c r="H59" s="139">
        <f t="shared" si="82"/>
        <v>496</v>
      </c>
      <c r="I59" s="139">
        <f t="shared" si="82"/>
        <v>438</v>
      </c>
      <c r="J59" s="139">
        <f t="shared" si="82"/>
        <v>461</v>
      </c>
      <c r="K59" s="139">
        <f t="shared" si="82"/>
        <v>562</v>
      </c>
      <c r="L59" s="140">
        <f t="shared" si="82"/>
        <v>595</v>
      </c>
      <c r="M59" s="117"/>
      <c r="N59" s="138">
        <f t="shared" si="83"/>
        <v>507</v>
      </c>
      <c r="O59" s="139">
        <f t="shared" si="83"/>
        <v>486</v>
      </c>
      <c r="P59" s="139">
        <f t="shared" si="83"/>
        <v>428</v>
      </c>
      <c r="Q59" s="139">
        <f t="shared" si="83"/>
        <v>466</v>
      </c>
      <c r="R59" s="139">
        <f t="shared" si="83"/>
        <v>437</v>
      </c>
      <c r="S59" s="139">
        <f t="shared" si="83"/>
        <v>494</v>
      </c>
      <c r="T59" s="140">
        <f t="shared" si="83"/>
        <v>488</v>
      </c>
      <c r="U59" s="117"/>
      <c r="V59" s="138">
        <f t="shared" si="84"/>
        <v>2298</v>
      </c>
      <c r="W59" s="139">
        <f t="shared" si="84"/>
        <v>2348</v>
      </c>
      <c r="X59" s="139">
        <f t="shared" si="84"/>
        <v>2126</v>
      </c>
      <c r="Y59" s="139">
        <f t="shared" si="84"/>
        <v>2058</v>
      </c>
      <c r="Z59" s="139">
        <f t="shared" si="84"/>
        <v>2132</v>
      </c>
      <c r="AA59" s="139">
        <f t="shared" si="84"/>
        <v>3337</v>
      </c>
      <c r="AB59" s="140">
        <f t="shared" si="84"/>
        <v>3095</v>
      </c>
      <c r="AC59" s="138">
        <f t="shared" si="84"/>
        <v>1745</v>
      </c>
      <c r="AD59" s="139">
        <f t="shared" si="84"/>
        <v>1762</v>
      </c>
      <c r="AE59" s="139">
        <f t="shared" si="84"/>
        <v>1554</v>
      </c>
      <c r="AF59" s="139">
        <f t="shared" si="85"/>
        <v>1490</v>
      </c>
      <c r="AG59" s="139">
        <f t="shared" si="85"/>
        <v>1555</v>
      </c>
      <c r="AH59" s="139">
        <f t="shared" si="85"/>
        <v>2503</v>
      </c>
      <c r="AI59" s="140">
        <f t="shared" si="85"/>
        <v>2327</v>
      </c>
      <c r="AJ59" s="138">
        <f t="shared" si="85"/>
        <v>399</v>
      </c>
      <c r="AK59" s="139">
        <f t="shared" si="85"/>
        <v>424</v>
      </c>
      <c r="AL59" s="139">
        <f t="shared" si="85"/>
        <v>371</v>
      </c>
      <c r="AM59" s="139">
        <f t="shared" si="85"/>
        <v>366</v>
      </c>
      <c r="AN59" s="139">
        <f t="shared" si="85"/>
        <v>374</v>
      </c>
      <c r="AO59" s="139">
        <f t="shared" si="85"/>
        <v>599</v>
      </c>
      <c r="AP59" s="140">
        <f t="shared" si="86"/>
        <v>577</v>
      </c>
      <c r="AQ59" s="138">
        <f t="shared" si="86"/>
        <v>138</v>
      </c>
      <c r="AR59" s="139">
        <f t="shared" si="86"/>
        <v>144</v>
      </c>
      <c r="AS59" s="139">
        <f t="shared" si="86"/>
        <v>176</v>
      </c>
      <c r="AT59" s="139">
        <f t="shared" si="86"/>
        <v>189</v>
      </c>
      <c r="AU59" s="139">
        <f t="shared" si="86"/>
        <v>193</v>
      </c>
      <c r="AV59" s="139">
        <f t="shared" si="86"/>
        <v>209</v>
      </c>
      <c r="AW59" s="140">
        <f t="shared" si="86"/>
        <v>163</v>
      </c>
      <c r="AX59" s="138">
        <f t="shared" si="86"/>
        <v>16</v>
      </c>
      <c r="AY59" s="139">
        <f t="shared" si="86"/>
        <v>18</v>
      </c>
      <c r="AZ59" s="139">
        <f t="shared" si="86"/>
        <v>25</v>
      </c>
      <c r="BA59" s="139">
        <f t="shared" si="86"/>
        <v>13</v>
      </c>
      <c r="BB59" s="139">
        <f t="shared" si="86"/>
        <v>10</v>
      </c>
      <c r="BC59" s="139">
        <f t="shared" si="86"/>
        <v>26</v>
      </c>
      <c r="BD59" s="140">
        <f t="shared" si="86"/>
        <v>28</v>
      </c>
      <c r="BE59" s="117"/>
      <c r="BF59" s="138">
        <f t="shared" si="87"/>
        <v>158</v>
      </c>
      <c r="BG59" s="139">
        <f t="shared" si="87"/>
        <v>213</v>
      </c>
      <c r="BH59" s="139">
        <f t="shared" si="87"/>
        <v>146</v>
      </c>
      <c r="BI59" s="139">
        <f t="shared" si="87"/>
        <v>140</v>
      </c>
      <c r="BJ59" s="139">
        <f t="shared" si="87"/>
        <v>167</v>
      </c>
      <c r="BK59" s="139">
        <f t="shared" si="87"/>
        <v>299</v>
      </c>
      <c r="BL59" s="140">
        <f t="shared" si="87"/>
        <v>308</v>
      </c>
      <c r="BM59" s="117"/>
      <c r="BN59" s="138">
        <f t="shared" si="88"/>
        <v>611</v>
      </c>
      <c r="BO59" s="139">
        <f t="shared" si="88"/>
        <v>638</v>
      </c>
      <c r="BP59" s="139">
        <f t="shared" si="88"/>
        <v>695</v>
      </c>
      <c r="BQ59" s="139">
        <f t="shared" si="88"/>
        <v>648</v>
      </c>
      <c r="BR59" s="139">
        <f t="shared" si="88"/>
        <v>612</v>
      </c>
      <c r="BS59" s="139">
        <f t="shared" si="88"/>
        <v>744</v>
      </c>
      <c r="BT59" s="140">
        <f t="shared" si="88"/>
        <v>728</v>
      </c>
      <c r="BU59" s="138">
        <f t="shared" si="88"/>
        <v>67</v>
      </c>
      <c r="BV59" s="139">
        <f t="shared" si="88"/>
        <v>64</v>
      </c>
      <c r="BW59" s="139">
        <f t="shared" si="88"/>
        <v>79</v>
      </c>
      <c r="BX59" s="139">
        <f t="shared" si="89"/>
        <v>74</v>
      </c>
      <c r="BY59" s="139">
        <f t="shared" si="89"/>
        <v>58</v>
      </c>
      <c r="BZ59" s="139">
        <f t="shared" si="89"/>
        <v>73</v>
      </c>
      <c r="CA59" s="140">
        <f t="shared" si="89"/>
        <v>64</v>
      </c>
      <c r="CB59" s="138">
        <f t="shared" si="89"/>
        <v>234</v>
      </c>
      <c r="CC59" s="139">
        <f t="shared" si="89"/>
        <v>269</v>
      </c>
      <c r="CD59" s="139">
        <f t="shared" si="89"/>
        <v>251</v>
      </c>
      <c r="CE59" s="139">
        <f t="shared" si="89"/>
        <v>247</v>
      </c>
      <c r="CF59" s="139">
        <f t="shared" si="89"/>
        <v>227</v>
      </c>
      <c r="CG59" s="139">
        <f t="shared" si="89"/>
        <v>277</v>
      </c>
      <c r="CH59" s="140">
        <f t="shared" si="90"/>
        <v>280</v>
      </c>
      <c r="CI59" s="138">
        <f t="shared" si="90"/>
        <v>310</v>
      </c>
      <c r="CJ59" s="139">
        <f t="shared" si="90"/>
        <v>305</v>
      </c>
      <c r="CK59" s="139">
        <f t="shared" si="90"/>
        <v>365</v>
      </c>
      <c r="CL59" s="139">
        <f t="shared" si="90"/>
        <v>327</v>
      </c>
      <c r="CM59" s="139">
        <f t="shared" si="90"/>
        <v>327</v>
      </c>
      <c r="CN59" s="139">
        <f t="shared" si="90"/>
        <v>394</v>
      </c>
      <c r="CO59" s="141">
        <f t="shared" si="90"/>
        <v>384</v>
      </c>
      <c r="CP59" s="111"/>
      <c r="CQ59" s="138">
        <f t="shared" si="91"/>
        <v>491</v>
      </c>
      <c r="CR59" s="139">
        <f t="shared" si="91"/>
        <v>485</v>
      </c>
      <c r="CS59" s="139">
        <f t="shared" si="91"/>
        <v>492</v>
      </c>
      <c r="CT59" s="139">
        <f t="shared" si="91"/>
        <v>450</v>
      </c>
      <c r="CU59" s="139">
        <f t="shared" si="91"/>
        <v>446</v>
      </c>
      <c r="CV59" s="139">
        <f t="shared" si="91"/>
        <v>615</v>
      </c>
      <c r="CW59" s="140">
        <f t="shared" si="91"/>
        <v>651</v>
      </c>
      <c r="CX59" s="117"/>
      <c r="CY59" s="138">
        <f t="shared" si="92"/>
        <v>415</v>
      </c>
      <c r="CZ59" s="139">
        <f t="shared" si="92"/>
        <v>415</v>
      </c>
      <c r="DA59" s="139">
        <f t="shared" si="92"/>
        <v>425</v>
      </c>
      <c r="DB59" s="139">
        <f t="shared" si="92"/>
        <v>401</v>
      </c>
      <c r="DC59" s="139">
        <f t="shared" si="92"/>
        <v>394</v>
      </c>
      <c r="DD59" s="139">
        <f t="shared" si="92"/>
        <v>520</v>
      </c>
      <c r="DE59" s="140">
        <f t="shared" si="92"/>
        <v>513</v>
      </c>
      <c r="DF59" s="117"/>
      <c r="DG59" s="138">
        <f t="shared" si="93"/>
        <v>2228</v>
      </c>
      <c r="DH59" s="139">
        <f t="shared" si="93"/>
        <v>2101</v>
      </c>
      <c r="DI59" s="139">
        <f t="shared" si="93"/>
        <v>1993</v>
      </c>
      <c r="DJ59" s="139">
        <f t="shared" si="93"/>
        <v>1820</v>
      </c>
      <c r="DK59" s="139">
        <f t="shared" si="93"/>
        <v>2005</v>
      </c>
      <c r="DL59" s="139">
        <f t="shared" si="93"/>
        <v>3689</v>
      </c>
      <c r="DM59" s="140">
        <f t="shared" si="93"/>
        <v>3399</v>
      </c>
      <c r="DN59" s="138">
        <f t="shared" si="93"/>
        <v>1625</v>
      </c>
      <c r="DO59" s="139">
        <f t="shared" si="93"/>
        <v>1518</v>
      </c>
      <c r="DP59" s="139">
        <f t="shared" si="93"/>
        <v>1427</v>
      </c>
      <c r="DQ59" s="139">
        <f t="shared" si="94"/>
        <v>1278</v>
      </c>
      <c r="DR59" s="139">
        <f t="shared" si="94"/>
        <v>1388</v>
      </c>
      <c r="DS59" s="139">
        <f t="shared" si="94"/>
        <v>2770</v>
      </c>
      <c r="DT59" s="140">
        <f t="shared" si="94"/>
        <v>2581</v>
      </c>
      <c r="DU59" s="138">
        <f t="shared" si="94"/>
        <v>394</v>
      </c>
      <c r="DV59" s="139">
        <f t="shared" si="94"/>
        <v>397</v>
      </c>
      <c r="DW59" s="139">
        <f t="shared" si="94"/>
        <v>382</v>
      </c>
      <c r="DX59" s="139">
        <f t="shared" si="94"/>
        <v>369</v>
      </c>
      <c r="DY59" s="139">
        <f t="shared" si="94"/>
        <v>396</v>
      </c>
      <c r="DZ59" s="139">
        <f t="shared" si="94"/>
        <v>703</v>
      </c>
      <c r="EA59" s="140">
        <f t="shared" si="95"/>
        <v>671</v>
      </c>
      <c r="EB59" s="138">
        <f t="shared" si="95"/>
        <v>194</v>
      </c>
      <c r="EC59" s="139">
        <f t="shared" si="95"/>
        <v>176</v>
      </c>
      <c r="ED59" s="139">
        <f t="shared" si="95"/>
        <v>169</v>
      </c>
      <c r="EE59" s="139">
        <f t="shared" si="95"/>
        <v>158</v>
      </c>
      <c r="EF59" s="139">
        <f t="shared" si="95"/>
        <v>201</v>
      </c>
      <c r="EG59" s="139">
        <f t="shared" si="95"/>
        <v>194</v>
      </c>
      <c r="EH59" s="140">
        <f t="shared" si="95"/>
        <v>121</v>
      </c>
      <c r="EI59" s="138">
        <f t="shared" si="95"/>
        <v>15</v>
      </c>
      <c r="EJ59" s="139">
        <f t="shared" si="95"/>
        <v>10</v>
      </c>
      <c r="EK59" s="139">
        <f t="shared" si="95"/>
        <v>15</v>
      </c>
      <c r="EL59" s="139">
        <f t="shared" si="95"/>
        <v>15</v>
      </c>
      <c r="EM59" s="139">
        <f t="shared" si="95"/>
        <v>20</v>
      </c>
      <c r="EN59" s="139">
        <f t="shared" si="95"/>
        <v>22</v>
      </c>
      <c r="EO59" s="140">
        <f t="shared" si="95"/>
        <v>26</v>
      </c>
      <c r="EP59" s="117"/>
      <c r="EQ59" s="138">
        <f t="shared" si="96"/>
        <v>167</v>
      </c>
      <c r="ER59" s="139">
        <f t="shared" si="96"/>
        <v>116</v>
      </c>
      <c r="ES59" s="139">
        <f t="shared" si="96"/>
        <v>130</v>
      </c>
      <c r="ET59" s="139">
        <f t="shared" si="96"/>
        <v>150</v>
      </c>
      <c r="EU59" s="139">
        <f t="shared" si="96"/>
        <v>146</v>
      </c>
      <c r="EV59" s="139">
        <f t="shared" si="96"/>
        <v>297</v>
      </c>
      <c r="EW59" s="140">
        <f t="shared" si="96"/>
        <v>309</v>
      </c>
      <c r="EX59" s="117"/>
      <c r="EY59" s="138">
        <f t="shared" si="97"/>
        <v>655</v>
      </c>
      <c r="EZ59" s="139">
        <f t="shared" si="97"/>
        <v>583</v>
      </c>
      <c r="FA59" s="139">
        <f t="shared" si="97"/>
        <v>594</v>
      </c>
      <c r="FB59" s="139">
        <f t="shared" si="97"/>
        <v>606</v>
      </c>
      <c r="FC59" s="139">
        <f t="shared" si="97"/>
        <v>637</v>
      </c>
      <c r="FD59" s="139">
        <f t="shared" si="97"/>
        <v>835</v>
      </c>
      <c r="FE59" s="140">
        <f t="shared" si="97"/>
        <v>751</v>
      </c>
      <c r="FF59" s="138">
        <f t="shared" si="97"/>
        <v>46</v>
      </c>
      <c r="FG59" s="139">
        <f t="shared" si="97"/>
        <v>58</v>
      </c>
      <c r="FH59" s="139">
        <f t="shared" si="97"/>
        <v>68</v>
      </c>
      <c r="FI59" s="139">
        <f t="shared" si="98"/>
        <v>51</v>
      </c>
      <c r="FJ59" s="139">
        <f t="shared" si="98"/>
        <v>61</v>
      </c>
      <c r="FK59" s="139">
        <f t="shared" si="98"/>
        <v>69</v>
      </c>
      <c r="FL59" s="140">
        <f t="shared" si="98"/>
        <v>64</v>
      </c>
      <c r="FM59" s="138">
        <f t="shared" si="98"/>
        <v>281</v>
      </c>
      <c r="FN59" s="139">
        <f t="shared" si="98"/>
        <v>260</v>
      </c>
      <c r="FO59" s="139">
        <f t="shared" si="98"/>
        <v>214</v>
      </c>
      <c r="FP59" s="139">
        <f t="shared" si="98"/>
        <v>229</v>
      </c>
      <c r="FQ59" s="139">
        <f t="shared" si="98"/>
        <v>219</v>
      </c>
      <c r="FR59" s="139">
        <f t="shared" si="98"/>
        <v>318</v>
      </c>
      <c r="FS59" s="140">
        <f t="shared" si="99"/>
        <v>316</v>
      </c>
      <c r="FT59" s="138">
        <f t="shared" si="99"/>
        <v>328</v>
      </c>
      <c r="FU59" s="139">
        <f t="shared" si="99"/>
        <v>265</v>
      </c>
      <c r="FV59" s="139">
        <f t="shared" si="99"/>
        <v>312</v>
      </c>
      <c r="FW59" s="139">
        <f t="shared" si="99"/>
        <v>326</v>
      </c>
      <c r="FX59" s="139">
        <f t="shared" si="99"/>
        <v>357</v>
      </c>
      <c r="FY59" s="139">
        <f t="shared" si="99"/>
        <v>448</v>
      </c>
      <c r="FZ59" s="141">
        <f t="shared" si="99"/>
        <v>371</v>
      </c>
      <c r="GA59" s="111"/>
    </row>
    <row r="60" spans="2:183" ht="13.5" thickBot="1" x14ac:dyDescent="0.25">
      <c r="B60" s="69" t="s">
        <v>6</v>
      </c>
      <c r="C60" s="26"/>
      <c r="D60" s="70" t="s">
        <v>44</v>
      </c>
      <c r="E60" s="14"/>
      <c r="F60" s="142">
        <f t="shared" si="82"/>
        <v>1344</v>
      </c>
      <c r="G60" s="143">
        <f t="shared" si="82"/>
        <v>1281</v>
      </c>
      <c r="H60" s="143">
        <f t="shared" si="82"/>
        <v>1199</v>
      </c>
      <c r="I60" s="143">
        <f t="shared" si="82"/>
        <v>1152</v>
      </c>
      <c r="J60" s="143">
        <f t="shared" si="82"/>
        <v>986</v>
      </c>
      <c r="K60" s="143">
        <f t="shared" si="82"/>
        <v>1661</v>
      </c>
      <c r="L60" s="144">
        <f t="shared" si="82"/>
        <v>1667</v>
      </c>
      <c r="M60" s="117"/>
      <c r="N60" s="142">
        <f t="shared" si="83"/>
        <v>811</v>
      </c>
      <c r="O60" s="143">
        <f t="shared" si="83"/>
        <v>703</v>
      </c>
      <c r="P60" s="143">
        <f t="shared" si="83"/>
        <v>724</v>
      </c>
      <c r="Q60" s="143">
        <f t="shared" si="83"/>
        <v>675</v>
      </c>
      <c r="R60" s="143">
        <f t="shared" si="83"/>
        <v>597</v>
      </c>
      <c r="S60" s="143">
        <f t="shared" si="83"/>
        <v>1007</v>
      </c>
      <c r="T60" s="144">
        <f t="shared" si="83"/>
        <v>1067</v>
      </c>
      <c r="U60" s="117"/>
      <c r="V60" s="142">
        <f t="shared" si="84"/>
        <v>4500</v>
      </c>
      <c r="W60" s="143">
        <f t="shared" si="84"/>
        <v>4289</v>
      </c>
      <c r="X60" s="143">
        <f t="shared" si="84"/>
        <v>4007</v>
      </c>
      <c r="Y60" s="143">
        <f t="shared" si="84"/>
        <v>3733</v>
      </c>
      <c r="Z60" s="143">
        <f t="shared" si="84"/>
        <v>4103</v>
      </c>
      <c r="AA60" s="143">
        <f t="shared" si="84"/>
        <v>10675</v>
      </c>
      <c r="AB60" s="144">
        <f t="shared" si="84"/>
        <v>9247</v>
      </c>
      <c r="AC60" s="142">
        <f t="shared" si="84"/>
        <v>3095</v>
      </c>
      <c r="AD60" s="143">
        <f t="shared" si="84"/>
        <v>2979</v>
      </c>
      <c r="AE60" s="143">
        <f t="shared" si="84"/>
        <v>2768</v>
      </c>
      <c r="AF60" s="143">
        <f t="shared" si="85"/>
        <v>2620</v>
      </c>
      <c r="AG60" s="143">
        <f t="shared" si="85"/>
        <v>2856</v>
      </c>
      <c r="AH60" s="143">
        <f t="shared" si="85"/>
        <v>7740</v>
      </c>
      <c r="AI60" s="144">
        <f t="shared" si="85"/>
        <v>6793</v>
      </c>
      <c r="AJ60" s="142">
        <f t="shared" si="85"/>
        <v>849</v>
      </c>
      <c r="AK60" s="143">
        <f t="shared" si="85"/>
        <v>837</v>
      </c>
      <c r="AL60" s="143">
        <f t="shared" si="85"/>
        <v>820</v>
      </c>
      <c r="AM60" s="143">
        <f t="shared" si="85"/>
        <v>739</v>
      </c>
      <c r="AN60" s="143">
        <f t="shared" si="85"/>
        <v>819</v>
      </c>
      <c r="AO60" s="143">
        <f t="shared" si="85"/>
        <v>2277</v>
      </c>
      <c r="AP60" s="144">
        <f t="shared" si="86"/>
        <v>1944</v>
      </c>
      <c r="AQ60" s="142">
        <f t="shared" si="86"/>
        <v>538</v>
      </c>
      <c r="AR60" s="143">
        <f t="shared" si="86"/>
        <v>459</v>
      </c>
      <c r="AS60" s="143">
        <f t="shared" si="86"/>
        <v>402</v>
      </c>
      <c r="AT60" s="143">
        <f t="shared" si="86"/>
        <v>355</v>
      </c>
      <c r="AU60" s="143">
        <f t="shared" si="86"/>
        <v>405</v>
      </c>
      <c r="AV60" s="143">
        <f t="shared" si="86"/>
        <v>613</v>
      </c>
      <c r="AW60" s="144">
        <f t="shared" si="86"/>
        <v>478</v>
      </c>
      <c r="AX60" s="142">
        <f t="shared" si="86"/>
        <v>18</v>
      </c>
      <c r="AY60" s="143">
        <f t="shared" si="86"/>
        <v>14</v>
      </c>
      <c r="AZ60" s="143">
        <f t="shared" si="86"/>
        <v>17</v>
      </c>
      <c r="BA60" s="143">
        <f t="shared" si="86"/>
        <v>19</v>
      </c>
      <c r="BB60" s="143">
        <f t="shared" si="86"/>
        <v>23</v>
      </c>
      <c r="BC60" s="143">
        <f t="shared" si="86"/>
        <v>45</v>
      </c>
      <c r="BD60" s="144">
        <f t="shared" si="86"/>
        <v>32</v>
      </c>
      <c r="BE60" s="117"/>
      <c r="BF60" s="142">
        <f t="shared" si="87"/>
        <v>165</v>
      </c>
      <c r="BG60" s="143">
        <f t="shared" si="87"/>
        <v>143</v>
      </c>
      <c r="BH60" s="143">
        <f t="shared" si="87"/>
        <v>153</v>
      </c>
      <c r="BI60" s="143">
        <f t="shared" si="87"/>
        <v>210</v>
      </c>
      <c r="BJ60" s="143">
        <f t="shared" si="87"/>
        <v>181</v>
      </c>
      <c r="BK60" s="143">
        <f t="shared" si="87"/>
        <v>516</v>
      </c>
      <c r="BL60" s="144">
        <f t="shared" si="87"/>
        <v>390</v>
      </c>
      <c r="BM60" s="117"/>
      <c r="BN60" s="142">
        <f t="shared" si="88"/>
        <v>1121</v>
      </c>
      <c r="BO60" s="143">
        <f t="shared" si="88"/>
        <v>1064</v>
      </c>
      <c r="BP60" s="143">
        <f t="shared" si="88"/>
        <v>1002</v>
      </c>
      <c r="BQ60" s="143">
        <f t="shared" si="88"/>
        <v>1099</v>
      </c>
      <c r="BR60" s="143">
        <f t="shared" si="88"/>
        <v>1077</v>
      </c>
      <c r="BS60" s="143">
        <f t="shared" si="88"/>
        <v>1702</v>
      </c>
      <c r="BT60" s="144">
        <f t="shared" si="88"/>
        <v>1571</v>
      </c>
      <c r="BU60" s="142">
        <f t="shared" si="88"/>
        <v>102</v>
      </c>
      <c r="BV60" s="143">
        <f t="shared" si="88"/>
        <v>96</v>
      </c>
      <c r="BW60" s="143">
        <f t="shared" si="88"/>
        <v>84</v>
      </c>
      <c r="BX60" s="143">
        <f t="shared" si="89"/>
        <v>88</v>
      </c>
      <c r="BY60" s="143">
        <f t="shared" si="89"/>
        <v>82</v>
      </c>
      <c r="BZ60" s="143">
        <f t="shared" si="89"/>
        <v>93</v>
      </c>
      <c r="CA60" s="144">
        <f t="shared" si="89"/>
        <v>111</v>
      </c>
      <c r="CB60" s="142">
        <f t="shared" si="89"/>
        <v>505</v>
      </c>
      <c r="CC60" s="143">
        <f t="shared" si="89"/>
        <v>460</v>
      </c>
      <c r="CD60" s="143">
        <f t="shared" si="89"/>
        <v>448</v>
      </c>
      <c r="CE60" s="143">
        <f t="shared" si="89"/>
        <v>450</v>
      </c>
      <c r="CF60" s="143">
        <f t="shared" si="89"/>
        <v>450</v>
      </c>
      <c r="CG60" s="143">
        <f t="shared" si="89"/>
        <v>727</v>
      </c>
      <c r="CH60" s="144">
        <f t="shared" si="90"/>
        <v>727</v>
      </c>
      <c r="CI60" s="142">
        <f t="shared" si="90"/>
        <v>514</v>
      </c>
      <c r="CJ60" s="143">
        <f t="shared" si="90"/>
        <v>508</v>
      </c>
      <c r="CK60" s="143">
        <f t="shared" si="90"/>
        <v>470</v>
      </c>
      <c r="CL60" s="143">
        <f t="shared" si="90"/>
        <v>561</v>
      </c>
      <c r="CM60" s="143">
        <f t="shared" si="90"/>
        <v>545</v>
      </c>
      <c r="CN60" s="143">
        <f t="shared" si="90"/>
        <v>882</v>
      </c>
      <c r="CO60" s="145">
        <f t="shared" si="90"/>
        <v>733</v>
      </c>
      <c r="CP60" s="111"/>
      <c r="CQ60" s="142">
        <f t="shared" si="91"/>
        <v>828</v>
      </c>
      <c r="CR60" s="143">
        <f t="shared" si="91"/>
        <v>768</v>
      </c>
      <c r="CS60" s="143">
        <f t="shared" si="91"/>
        <v>737</v>
      </c>
      <c r="CT60" s="143">
        <f t="shared" si="91"/>
        <v>768</v>
      </c>
      <c r="CU60" s="143">
        <f t="shared" si="91"/>
        <v>738</v>
      </c>
      <c r="CV60" s="143">
        <f t="shared" si="91"/>
        <v>1297</v>
      </c>
      <c r="CW60" s="144">
        <f t="shared" si="91"/>
        <v>1417</v>
      </c>
      <c r="CX60" s="117"/>
      <c r="CY60" s="142">
        <f t="shared" si="92"/>
        <v>540</v>
      </c>
      <c r="CZ60" s="143">
        <f t="shared" si="92"/>
        <v>433</v>
      </c>
      <c r="DA60" s="143">
        <f t="shared" si="92"/>
        <v>445</v>
      </c>
      <c r="DB60" s="143">
        <f t="shared" si="92"/>
        <v>430</v>
      </c>
      <c r="DC60" s="143">
        <f t="shared" si="92"/>
        <v>454</v>
      </c>
      <c r="DD60" s="143">
        <f t="shared" si="92"/>
        <v>737</v>
      </c>
      <c r="DE60" s="144">
        <f t="shared" si="92"/>
        <v>721</v>
      </c>
      <c r="DF60" s="117"/>
      <c r="DG60" s="142">
        <f t="shared" si="93"/>
        <v>2826</v>
      </c>
      <c r="DH60" s="143">
        <f t="shared" si="93"/>
        <v>2606</v>
      </c>
      <c r="DI60" s="143">
        <f t="shared" si="93"/>
        <v>2544</v>
      </c>
      <c r="DJ60" s="143">
        <f t="shared" si="93"/>
        <v>2541</v>
      </c>
      <c r="DK60" s="143">
        <f t="shared" si="93"/>
        <v>2635</v>
      </c>
      <c r="DL60" s="143">
        <f t="shared" si="93"/>
        <v>7229</v>
      </c>
      <c r="DM60" s="144">
        <f t="shared" si="93"/>
        <v>6554</v>
      </c>
      <c r="DN60" s="142">
        <f t="shared" si="93"/>
        <v>1896</v>
      </c>
      <c r="DO60" s="143">
        <f t="shared" si="93"/>
        <v>1791</v>
      </c>
      <c r="DP60" s="143">
        <f t="shared" si="93"/>
        <v>1774</v>
      </c>
      <c r="DQ60" s="143">
        <f t="shared" si="94"/>
        <v>1724</v>
      </c>
      <c r="DR60" s="143">
        <f t="shared" si="94"/>
        <v>1781</v>
      </c>
      <c r="DS60" s="143">
        <f t="shared" si="94"/>
        <v>5117</v>
      </c>
      <c r="DT60" s="144">
        <f t="shared" si="94"/>
        <v>4772</v>
      </c>
      <c r="DU60" s="142">
        <f t="shared" si="94"/>
        <v>587</v>
      </c>
      <c r="DV60" s="143">
        <f t="shared" si="94"/>
        <v>524</v>
      </c>
      <c r="DW60" s="143">
        <f t="shared" si="94"/>
        <v>506</v>
      </c>
      <c r="DX60" s="143">
        <f t="shared" si="94"/>
        <v>527</v>
      </c>
      <c r="DY60" s="143">
        <f t="shared" si="94"/>
        <v>532</v>
      </c>
      <c r="DZ60" s="143">
        <f t="shared" si="94"/>
        <v>1592</v>
      </c>
      <c r="EA60" s="144">
        <f t="shared" si="95"/>
        <v>1519</v>
      </c>
      <c r="EB60" s="142">
        <f t="shared" si="95"/>
        <v>318</v>
      </c>
      <c r="EC60" s="143">
        <f t="shared" si="95"/>
        <v>268</v>
      </c>
      <c r="ED60" s="143">
        <f t="shared" si="95"/>
        <v>253</v>
      </c>
      <c r="EE60" s="143">
        <f t="shared" si="95"/>
        <v>277</v>
      </c>
      <c r="EF60" s="143">
        <f t="shared" si="95"/>
        <v>312</v>
      </c>
      <c r="EG60" s="143">
        <f t="shared" si="95"/>
        <v>406</v>
      </c>
      <c r="EH60" s="144">
        <f t="shared" si="95"/>
        <v>313</v>
      </c>
      <c r="EI60" s="142">
        <f t="shared" si="95"/>
        <v>25</v>
      </c>
      <c r="EJ60" s="143">
        <f t="shared" si="95"/>
        <v>23</v>
      </c>
      <c r="EK60" s="143">
        <f t="shared" si="95"/>
        <v>11</v>
      </c>
      <c r="EL60" s="143">
        <f t="shared" si="95"/>
        <v>13</v>
      </c>
      <c r="EM60" s="143">
        <f t="shared" si="95"/>
        <v>10</v>
      </c>
      <c r="EN60" s="143">
        <f t="shared" si="95"/>
        <v>27</v>
      </c>
      <c r="EO60" s="144">
        <f t="shared" si="95"/>
        <v>37</v>
      </c>
      <c r="EP60" s="117"/>
      <c r="EQ60" s="142">
        <f t="shared" si="96"/>
        <v>125</v>
      </c>
      <c r="ER60" s="143">
        <f t="shared" si="96"/>
        <v>153</v>
      </c>
      <c r="ES60" s="143">
        <f t="shared" si="96"/>
        <v>121</v>
      </c>
      <c r="ET60" s="143">
        <f t="shared" si="96"/>
        <v>154</v>
      </c>
      <c r="EU60" s="143">
        <f t="shared" si="96"/>
        <v>176</v>
      </c>
      <c r="EV60" s="143">
        <f t="shared" si="96"/>
        <v>525</v>
      </c>
      <c r="EW60" s="144">
        <f t="shared" si="96"/>
        <v>464</v>
      </c>
      <c r="EX60" s="117"/>
      <c r="EY60" s="142">
        <f t="shared" si="97"/>
        <v>699</v>
      </c>
      <c r="EZ60" s="143">
        <f t="shared" si="97"/>
        <v>639</v>
      </c>
      <c r="FA60" s="143">
        <f t="shared" si="97"/>
        <v>625</v>
      </c>
      <c r="FB60" s="143">
        <f t="shared" si="97"/>
        <v>633</v>
      </c>
      <c r="FC60" s="143">
        <f t="shared" si="97"/>
        <v>690</v>
      </c>
      <c r="FD60" s="143">
        <f t="shared" si="97"/>
        <v>1159</v>
      </c>
      <c r="FE60" s="144">
        <f t="shared" si="97"/>
        <v>1066</v>
      </c>
      <c r="FF60" s="142">
        <f t="shared" si="97"/>
        <v>44</v>
      </c>
      <c r="FG60" s="143">
        <f t="shared" si="97"/>
        <v>48</v>
      </c>
      <c r="FH60" s="143">
        <f t="shared" si="97"/>
        <v>47</v>
      </c>
      <c r="FI60" s="143">
        <f t="shared" si="98"/>
        <v>37</v>
      </c>
      <c r="FJ60" s="143">
        <f t="shared" si="98"/>
        <v>55</v>
      </c>
      <c r="FK60" s="143">
        <f t="shared" si="98"/>
        <v>65</v>
      </c>
      <c r="FL60" s="144">
        <f t="shared" si="98"/>
        <v>68</v>
      </c>
      <c r="FM60" s="142">
        <f t="shared" si="98"/>
        <v>280</v>
      </c>
      <c r="FN60" s="143">
        <f t="shared" si="98"/>
        <v>256</v>
      </c>
      <c r="FO60" s="143">
        <f t="shared" si="98"/>
        <v>260</v>
      </c>
      <c r="FP60" s="143">
        <f t="shared" si="98"/>
        <v>271</v>
      </c>
      <c r="FQ60" s="143">
        <f t="shared" si="98"/>
        <v>292</v>
      </c>
      <c r="FR60" s="143">
        <f t="shared" si="98"/>
        <v>501</v>
      </c>
      <c r="FS60" s="144">
        <f t="shared" si="99"/>
        <v>435</v>
      </c>
      <c r="FT60" s="142">
        <f t="shared" si="99"/>
        <v>375</v>
      </c>
      <c r="FU60" s="143">
        <f t="shared" si="99"/>
        <v>335</v>
      </c>
      <c r="FV60" s="143">
        <f t="shared" si="99"/>
        <v>318</v>
      </c>
      <c r="FW60" s="143">
        <f t="shared" si="99"/>
        <v>325</v>
      </c>
      <c r="FX60" s="143">
        <f t="shared" si="99"/>
        <v>343</v>
      </c>
      <c r="FY60" s="143">
        <f t="shared" si="99"/>
        <v>584</v>
      </c>
      <c r="FZ60" s="145">
        <f t="shared" si="99"/>
        <v>572</v>
      </c>
      <c r="GA60" s="111"/>
    </row>
    <row r="61" spans="2:183" x14ac:dyDescent="0.2">
      <c r="B61" s="1" t="s">
        <v>69</v>
      </c>
    </row>
    <row r="63" spans="2:183" x14ac:dyDescent="0.2">
      <c r="B63" s="71" t="s">
        <v>121</v>
      </c>
      <c r="C63" s="7"/>
      <c r="D63" s="7"/>
      <c r="E63" s="14"/>
    </row>
    <row r="64" spans="2:183" x14ac:dyDescent="0.2">
      <c r="B64" s="103" t="s">
        <v>122</v>
      </c>
      <c r="C64" s="7"/>
      <c r="D64" s="7"/>
      <c r="E64" s="14"/>
    </row>
  </sheetData>
  <mergeCells count="27">
    <mergeCell ref="B13:B14"/>
    <mergeCell ref="C13:C14"/>
    <mergeCell ref="D13:D14"/>
    <mergeCell ref="EY13:FE13"/>
    <mergeCell ref="FF13:FL13"/>
    <mergeCell ref="FM13:FS13"/>
    <mergeCell ref="FT13:FZ13"/>
    <mergeCell ref="DG13:DM13"/>
    <mergeCell ref="DN13:DT13"/>
    <mergeCell ref="DU13:EA13"/>
    <mergeCell ref="EB13:EH13"/>
    <mergeCell ref="EI13:EO13"/>
    <mergeCell ref="CB13:CH13"/>
    <mergeCell ref="CI13:CO13"/>
    <mergeCell ref="CQ13:CW13"/>
    <mergeCell ref="CY13:DE13"/>
    <mergeCell ref="EQ13:EW13"/>
    <mergeCell ref="AQ13:AW13"/>
    <mergeCell ref="AX13:BD13"/>
    <mergeCell ref="BF13:BL13"/>
    <mergeCell ref="BN13:BT13"/>
    <mergeCell ref="BU13:CA13"/>
    <mergeCell ref="F13:L13"/>
    <mergeCell ref="N13:T13"/>
    <mergeCell ref="V13:AB13"/>
    <mergeCell ref="AC13:AI13"/>
    <mergeCell ref="AJ13:AP13"/>
  </mergeCells>
  <phoneticPr fontId="10" type="noConversion"/>
  <hyperlinks>
    <hyperlink ref="B64" r:id="rId1"/>
  </hyperlinks>
  <pageMargins left="0.25" right="0.25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Answered in 60</vt:lpstr>
      <vt:lpstr>Abandoned</vt:lpstr>
      <vt:lpstr>Triage</vt:lpstr>
      <vt:lpstr>Clinical Advisor</vt:lpstr>
      <vt:lpstr>Clinical Input</vt:lpstr>
      <vt:lpstr>Call Back</vt:lpstr>
      <vt:lpstr>Dispositions</vt:lpstr>
      <vt:lpstr>Abandoned!Print_Titles</vt:lpstr>
      <vt:lpstr>'Answered in 60'!Print_Titles</vt:lpstr>
      <vt:lpstr>'Call Back'!Print_Titles</vt:lpstr>
      <vt:lpstr>'Clinical Advisor'!Print_Titles</vt:lpstr>
      <vt:lpstr>'Clinical Input'!Print_Titles</vt:lpstr>
      <vt:lpstr>Dispositions!Print_Titles</vt:lpstr>
      <vt:lpstr>Triage!Print_Titles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Dai;Ian Kay</dc:creator>
  <cp:lastModifiedBy>Tim Horsfield</cp:lastModifiedBy>
  <cp:lastPrinted>2015-04-02T14:24:11Z</cp:lastPrinted>
  <dcterms:created xsi:type="dcterms:W3CDTF">2013-05-22T13:03:40Z</dcterms:created>
  <dcterms:modified xsi:type="dcterms:W3CDTF">2017-12-06T15:59:42Z</dcterms:modified>
</cp:coreProperties>
</file>