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PRT\K&amp;I\Tony's Team\Activity\QAR\QAR revisions\201905 May 19 (2017-18 to 2018-19) Revised QAR data\201718 Merged Revisions Workings\Webfiles\"/>
    </mc:Choice>
  </mc:AlternateContent>
  <xr:revisionPtr revIDLastSave="0" documentId="8_{10A7F854-55FB-4E2B-BE2D-5870472C955D}" xr6:coauthVersionLast="36" xr6:coauthVersionMax="36" xr10:uidLastSave="{00000000-0000-0000-0000-000000000000}"/>
  <bookViews>
    <workbookView xWindow="0" yWindow="0" windowWidth="24576" windowHeight="9924" xr2:uid="{F7BFCB73-9066-497D-821C-CA18312F83BC}"/>
  </bookViews>
  <sheets>
    <sheet name="Full Extract" sheetId="1" r:id="rId1"/>
    <sheet name="Regional Totals" sheetId="2" r:id="rId2"/>
    <sheet name="Notes" sheetId="3" r:id="rId3"/>
  </sheets>
  <definedNames>
    <definedName name="_xlnm._FilterDatabase" localSheetId="0" hidden="1">'Full Extract'!$B$19:$S$228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" i="2" l="1"/>
  <c r="C19" i="2"/>
  <c r="C17" i="2"/>
  <c r="C23" i="2" s="1"/>
  <c r="B17" i="2"/>
  <c r="B19" i="2" s="1"/>
  <c r="B20" i="2" s="1"/>
  <c r="B21" i="2" s="1"/>
  <c r="B22" i="2" s="1"/>
  <c r="B23" i="2" s="1"/>
  <c r="C5" i="2"/>
  <c r="C226" i="1"/>
  <c r="B226" i="1"/>
  <c r="C225" i="1"/>
  <c r="B225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7" i="1"/>
  <c r="B217" i="1"/>
  <c r="C216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Q22" i="2"/>
  <c r="P22" i="2"/>
  <c r="O22" i="2"/>
  <c r="N22" i="2"/>
  <c r="M22" i="2"/>
  <c r="L22" i="2"/>
  <c r="K22" i="2"/>
  <c r="J22" i="2"/>
  <c r="I22" i="2"/>
  <c r="H22" i="2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Q21" i="2"/>
  <c r="P21" i="2"/>
  <c r="O21" i="2"/>
  <c r="N21" i="2"/>
  <c r="M21" i="2"/>
  <c r="L21" i="2"/>
  <c r="K21" i="2"/>
  <c r="J21" i="2"/>
  <c r="I21" i="2"/>
  <c r="H21" i="2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Q20" i="2"/>
  <c r="P20" i="2"/>
  <c r="O20" i="2"/>
  <c r="N20" i="2"/>
  <c r="M20" i="2"/>
  <c r="L20" i="2"/>
  <c r="K20" i="2"/>
  <c r="J20" i="2"/>
  <c r="I20" i="2"/>
  <c r="H20" i="2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Q19" i="2"/>
  <c r="P19" i="2"/>
  <c r="O19" i="2"/>
  <c r="N19" i="2"/>
  <c r="M19" i="2"/>
  <c r="L19" i="2"/>
  <c r="K19" i="2"/>
  <c r="J19" i="2"/>
  <c r="I19" i="2"/>
  <c r="H19" i="2"/>
  <c r="C20" i="1"/>
  <c r="B20" i="1"/>
  <c r="Q23" i="2"/>
  <c r="P23" i="2"/>
  <c r="O23" i="2"/>
  <c r="N23" i="2"/>
  <c r="M23" i="2"/>
  <c r="N17" i="1"/>
  <c r="K23" i="2"/>
  <c r="L17" i="1"/>
  <c r="I23" i="2"/>
  <c r="J17" i="1"/>
  <c r="C19" i="1"/>
  <c r="B19" i="1"/>
  <c r="M17" i="1"/>
  <c r="K17" i="2" l="1"/>
  <c r="M17" i="2"/>
  <c r="O17" i="2"/>
  <c r="P17" i="2"/>
  <c r="I17" i="2"/>
  <c r="Q17" i="2"/>
  <c r="N17" i="2"/>
  <c r="J23" i="2"/>
  <c r="J17" i="2" s="1"/>
  <c r="C20" i="2"/>
  <c r="C22" i="2"/>
  <c r="O17" i="1"/>
  <c r="L23" i="2"/>
  <c r="L17" i="2" s="1"/>
  <c r="R17" i="1"/>
  <c r="P17" i="1"/>
  <c r="Q17" i="1"/>
  <c r="H23" i="2"/>
  <c r="H17" i="2" s="1"/>
  <c r="K17" i="1"/>
  <c r="S17" i="1"/>
</calcChain>
</file>

<file path=xl/sharedStrings.xml><?xml version="1.0" encoding="utf-8"?>
<sst xmlns="http://schemas.openxmlformats.org/spreadsheetml/2006/main" count="1354" uniqueCount="475">
  <si>
    <t>Title:</t>
  </si>
  <si>
    <t>NHS inpatient elective admission events and outpatient referrals and attendances</t>
  </si>
  <si>
    <t>Summary:</t>
  </si>
  <si>
    <t>QAR is the collection of data to monitor the numbers of elective admission events and the numbers of referrals and attendances for England only outpatient appointments during a quarter</t>
  </si>
  <si>
    <t>Period:</t>
  </si>
  <si>
    <t>January to March 2018</t>
  </si>
  <si>
    <t>Source:</t>
  </si>
  <si>
    <t>NHS England: Unify2 data collection - QAR</t>
  </si>
  <si>
    <t>Basis:</t>
  </si>
  <si>
    <t>Commissioner</t>
  </si>
  <si>
    <t>Published:</t>
  </si>
  <si>
    <t>25th May 2018</t>
  </si>
  <si>
    <t>Revised:</t>
  </si>
  <si>
    <t>31st May 2019</t>
  </si>
  <si>
    <t>Status:</t>
  </si>
  <si>
    <t>Revised Public</t>
  </si>
  <si>
    <t>Contact:</t>
  </si>
  <si>
    <t>england.nhsdata@nhs.net</t>
  </si>
  <si>
    <t xml:space="preserve">Guidance documents and latest statistical commentary relating to this collection can be found here: </t>
  </si>
  <si>
    <t>http://www.england.nhs.uk/statistics/hospital-activity/quarterly-hospital-activity/</t>
  </si>
  <si>
    <t>Commissioner Level Data</t>
  </si>
  <si>
    <t>Year</t>
  </si>
  <si>
    <t>Period</t>
  </si>
  <si>
    <t>Region Code</t>
  </si>
  <si>
    <t>Region Name</t>
  </si>
  <si>
    <t>Org Code</t>
  </si>
  <si>
    <t>Org Name</t>
  </si>
  <si>
    <t>Specialty Code</t>
  </si>
  <si>
    <t>Specialty Name</t>
  </si>
  <si>
    <t>Decisions to Admit</t>
  </si>
  <si>
    <t>Admissions</t>
  </si>
  <si>
    <t>Failed to Attend</t>
  </si>
  <si>
    <t>Removals</t>
  </si>
  <si>
    <t>GP Referrals Made</t>
  </si>
  <si>
    <t>Other Referrals Made</t>
  </si>
  <si>
    <t>First Attendances Seen</t>
  </si>
  <si>
    <t>First Attendances DNA</t>
  </si>
  <si>
    <t>Subsequent Attendances Seen</t>
  </si>
  <si>
    <t>Subsequent Attendances DNA</t>
  </si>
  <si>
    <t>2017-18</t>
  </si>
  <si>
    <t>MARCH</t>
  </si>
  <si>
    <t>England</t>
  </si>
  <si>
    <t>C_999</t>
  </si>
  <si>
    <t>Total</t>
  </si>
  <si>
    <t>XDH</t>
  </si>
  <si>
    <t>DEPARTMENT OF HEALTH</t>
  </si>
  <si>
    <t>X24</t>
  </si>
  <si>
    <t>NHS ENGLAND</t>
  </si>
  <si>
    <t>Y54</t>
  </si>
  <si>
    <t>NORTH OF ENGLAND COMMISSIONING REGION</t>
  </si>
  <si>
    <t>00C</t>
  </si>
  <si>
    <t>NHS DARLINGTON CCG</t>
  </si>
  <si>
    <t>00D</t>
  </si>
  <si>
    <t>NHS DURHAM DALES, EASINGTON AND SEDGEFIELD CCG</t>
  </si>
  <si>
    <t>00J</t>
  </si>
  <si>
    <t>NHS NORTH DURHAM CCG</t>
  </si>
  <si>
    <t>00K</t>
  </si>
  <si>
    <t>NHS HARTLEPOOL AND STOCKTON-ON-TEES CCG</t>
  </si>
  <si>
    <t>00L</t>
  </si>
  <si>
    <t>NHS NORTHUMBERLAND CCG</t>
  </si>
  <si>
    <t>00M</t>
  </si>
  <si>
    <t>NHS SOUTH TEES CCG</t>
  </si>
  <si>
    <t>00N</t>
  </si>
  <si>
    <t>NHS SOUTH TYNESIDE CCG</t>
  </si>
  <si>
    <t>00P</t>
  </si>
  <si>
    <t>NHS SUNDERLAND CCG</t>
  </si>
  <si>
    <t>00Q</t>
  </si>
  <si>
    <t>NHS BLACKBURN WITH DARWEN CCG</t>
  </si>
  <si>
    <t>00R</t>
  </si>
  <si>
    <t>NHS BLACKPOOL CCG</t>
  </si>
  <si>
    <t>00T</t>
  </si>
  <si>
    <t>NHS BOLTON CCG</t>
  </si>
  <si>
    <t>00V</t>
  </si>
  <si>
    <t>NHS BURY CCG</t>
  </si>
  <si>
    <t>00X</t>
  </si>
  <si>
    <t>NHS CHORLEY AND SOUTH RIBBLE CCG</t>
  </si>
  <si>
    <t>00Y</t>
  </si>
  <si>
    <t>NHS OLDHAM CCG</t>
  </si>
  <si>
    <t>01A</t>
  </si>
  <si>
    <t>NHS EAST LANCASHIRE CCG</t>
  </si>
  <si>
    <t>01C</t>
  </si>
  <si>
    <t>NHS EASTERN CHESHIRE CCG</t>
  </si>
  <si>
    <t>01D</t>
  </si>
  <si>
    <t>NHS HEYWOOD, MIDDLETON AND ROCHDALE CCG</t>
  </si>
  <si>
    <t>01E</t>
  </si>
  <si>
    <t>NHS GREATER PRESTON CCG</t>
  </si>
  <si>
    <t>01F</t>
  </si>
  <si>
    <t>NHS HALTON CCG</t>
  </si>
  <si>
    <t>01G</t>
  </si>
  <si>
    <t>NHS SALFORD CCG</t>
  </si>
  <si>
    <t>01H</t>
  </si>
  <si>
    <t>NHS NORTH CUMBRIA CCG</t>
  </si>
  <si>
    <t>01J</t>
  </si>
  <si>
    <t>NHS KNOWSLEY CCG</t>
  </si>
  <si>
    <t>01K</t>
  </si>
  <si>
    <t>NHS MORECAMBE BAY CCG</t>
  </si>
  <si>
    <t>01R</t>
  </si>
  <si>
    <t>NHS SOUTH CHESHIRE CCG</t>
  </si>
  <si>
    <t>01T</t>
  </si>
  <si>
    <t>NHS SOUTH SEFTON CCG</t>
  </si>
  <si>
    <t>01V</t>
  </si>
  <si>
    <t>NHS SOUTHPORT AND FORMBY CCG</t>
  </si>
  <si>
    <t>01W</t>
  </si>
  <si>
    <t>NHS STOCKPORT CCG</t>
  </si>
  <si>
    <t>01X</t>
  </si>
  <si>
    <t>NHS ST HELENS CCG</t>
  </si>
  <si>
    <t>01Y</t>
  </si>
  <si>
    <t>NHS TAMESIDE AND GLOSSOP CCG</t>
  </si>
  <si>
    <t>02A</t>
  </si>
  <si>
    <t>NHS TRAFFORD CCG</t>
  </si>
  <si>
    <t>02D</t>
  </si>
  <si>
    <t>NHS VALE ROYAL CCG</t>
  </si>
  <si>
    <t>02E</t>
  </si>
  <si>
    <t>NHS WARRINGTON CCG</t>
  </si>
  <si>
    <t>02F</t>
  </si>
  <si>
    <t>NHS WEST CHESHIRE CCG</t>
  </si>
  <si>
    <t>02G</t>
  </si>
  <si>
    <t>NHS WEST LANCASHIRE CCG</t>
  </si>
  <si>
    <t>02H</t>
  </si>
  <si>
    <t>NHS WIGAN BOROUGH CCG</t>
  </si>
  <si>
    <t>02M</t>
  </si>
  <si>
    <t>NHS FYLDE AND WYRE CCG</t>
  </si>
  <si>
    <t>02N</t>
  </si>
  <si>
    <t>NHS AIREDALE, WHARFEDALE AND CRAVEN CCG</t>
  </si>
  <si>
    <t>02P</t>
  </si>
  <si>
    <t>NHS BARNSLEY CCG</t>
  </si>
  <si>
    <t>02Q</t>
  </si>
  <si>
    <t>NHS BASSETLAW CCG</t>
  </si>
  <si>
    <t>02R</t>
  </si>
  <si>
    <t>NHS BRADFORD DISTRICTS CCG</t>
  </si>
  <si>
    <t>02T</t>
  </si>
  <si>
    <t>NHS CALDERDALE CCG</t>
  </si>
  <si>
    <t>02V</t>
  </si>
  <si>
    <t>NHS LEEDS NORTH CCG</t>
  </si>
  <si>
    <t>02W</t>
  </si>
  <si>
    <t>NHS BRADFORD CITY CCG</t>
  </si>
  <si>
    <t>02X</t>
  </si>
  <si>
    <t>NHS DONCASTER CCG</t>
  </si>
  <si>
    <t>02Y</t>
  </si>
  <si>
    <t>NHS EAST RIDING OF YORKSHIRE CCG</t>
  </si>
  <si>
    <t>03A</t>
  </si>
  <si>
    <t>NHS GREATER HUDDERSFIELD CCG</t>
  </si>
  <si>
    <t>03C</t>
  </si>
  <si>
    <t>NHS LEEDS WEST CCG</t>
  </si>
  <si>
    <t>03D</t>
  </si>
  <si>
    <t>NHS HAMBLETON, RICHMONDSHIRE AND WHITBY CCG</t>
  </si>
  <si>
    <t>03E</t>
  </si>
  <si>
    <t>NHS HARROGATE AND RURAL DISTRICT CCG</t>
  </si>
  <si>
    <t>03F</t>
  </si>
  <si>
    <t>NHS HULL CCG</t>
  </si>
  <si>
    <t>03G</t>
  </si>
  <si>
    <t>NHS LEEDS SOUTH AND EAST CCG</t>
  </si>
  <si>
    <t>03H</t>
  </si>
  <si>
    <t>NHS NORTH EAST LINCOLNSHIRE CCG</t>
  </si>
  <si>
    <t>03J</t>
  </si>
  <si>
    <t>NHS NORTH KIRKLEES CCG</t>
  </si>
  <si>
    <t>03K</t>
  </si>
  <si>
    <t>NHS NORTH LINCOLNSHIRE CCG</t>
  </si>
  <si>
    <t>03L</t>
  </si>
  <si>
    <t>NHS ROTHERHAM CCG</t>
  </si>
  <si>
    <t>03M</t>
  </si>
  <si>
    <t>NHS SCARBOROUGH AND RYEDALE CCG</t>
  </si>
  <si>
    <t>03N</t>
  </si>
  <si>
    <t>NHS SHEFFIELD CCG</t>
  </si>
  <si>
    <t>03Q</t>
  </si>
  <si>
    <t>NHS VALE OF YORK CCG</t>
  </si>
  <si>
    <t>03R</t>
  </si>
  <si>
    <t>NHS WAKEFIELD CCG</t>
  </si>
  <si>
    <t>12F</t>
  </si>
  <si>
    <t>NHS WIRRAL CCG</t>
  </si>
  <si>
    <t>13T</t>
  </si>
  <si>
    <t>NHS NEWCASTLE GATESHEAD CCG</t>
  </si>
  <si>
    <t>14L</t>
  </si>
  <si>
    <t>NHS MANCHESTER CCG</t>
  </si>
  <si>
    <t>99A</t>
  </si>
  <si>
    <t>NHS LIVERPOOL CCG</t>
  </si>
  <si>
    <t>99C</t>
  </si>
  <si>
    <t>NHS NORTH TYNESIDE CCG</t>
  </si>
  <si>
    <t>Y55</t>
  </si>
  <si>
    <t>MIDLANDS AND EAST OF ENGLAND COMMISSIONING REGION</t>
  </si>
  <si>
    <t>03T</t>
  </si>
  <si>
    <t>NHS LINCOLNSHIRE EAST CCG</t>
  </si>
  <si>
    <t>03V</t>
  </si>
  <si>
    <t>NHS CORBY CCG</t>
  </si>
  <si>
    <t>03W</t>
  </si>
  <si>
    <t>NHS EAST LEICESTERSHIRE AND RUTLAND CCG</t>
  </si>
  <si>
    <t>03X</t>
  </si>
  <si>
    <t>NHS EREWASH CCG</t>
  </si>
  <si>
    <t>03Y</t>
  </si>
  <si>
    <t>NHS HARDWICK CCG</t>
  </si>
  <si>
    <t>04C</t>
  </si>
  <si>
    <t>NHS LEICESTER CITY CCG</t>
  </si>
  <si>
    <t>04D</t>
  </si>
  <si>
    <t>NHS LINCOLNSHIRE WEST CCG</t>
  </si>
  <si>
    <t>04E</t>
  </si>
  <si>
    <t>NHS MANSFIELD AND ASHFIELD CCG</t>
  </si>
  <si>
    <t>04F</t>
  </si>
  <si>
    <t>NHS MILTON KEYNES CCG</t>
  </si>
  <si>
    <t>04G</t>
  </si>
  <si>
    <t>NHS NENE CCG</t>
  </si>
  <si>
    <t>04H</t>
  </si>
  <si>
    <t>NHS NEWARK AND SHERWOOD CCG</t>
  </si>
  <si>
    <t>04J</t>
  </si>
  <si>
    <t>NHS NORTH DERBYSHIRE CCG</t>
  </si>
  <si>
    <t>04K</t>
  </si>
  <si>
    <t>NHS NOTTINGHAM CITY CCG</t>
  </si>
  <si>
    <t>04L</t>
  </si>
  <si>
    <t>NHS NOTTINGHAM NORTH AND EAST CCG</t>
  </si>
  <si>
    <t>04M</t>
  </si>
  <si>
    <t>NHS NOTTINGHAM WEST CCG</t>
  </si>
  <si>
    <t>04N</t>
  </si>
  <si>
    <t>NHS RUSHCLIFFE CCG</t>
  </si>
  <si>
    <t>04Q</t>
  </si>
  <si>
    <t>NHS SOUTH WEST LINCOLNSHIRE CCG</t>
  </si>
  <si>
    <t>04R</t>
  </si>
  <si>
    <t>NHS SOUTHERN DERBYSHIRE CCG</t>
  </si>
  <si>
    <t>04V</t>
  </si>
  <si>
    <t>NHS WEST LEICESTERSHIRE CCG</t>
  </si>
  <si>
    <t>04X</t>
  </si>
  <si>
    <t>NHS BIRMINGHAM SOUTH AND CENTRAL CCG</t>
  </si>
  <si>
    <t>04Y</t>
  </si>
  <si>
    <t>NHS CANNOCK CHASE CCG</t>
  </si>
  <si>
    <t>05A</t>
  </si>
  <si>
    <t>NHS COVENTRY AND RUGBY CCG</t>
  </si>
  <si>
    <t>05C</t>
  </si>
  <si>
    <t>NHS DUDLEY CCG</t>
  </si>
  <si>
    <t>05D</t>
  </si>
  <si>
    <t>NHS EAST STAFFORDSHIRE CCG</t>
  </si>
  <si>
    <t>05F</t>
  </si>
  <si>
    <t>NHS HEREFORDSHIRE CCG</t>
  </si>
  <si>
    <t>05G</t>
  </si>
  <si>
    <t>NHS NORTH STAFFORDSHIRE CCG</t>
  </si>
  <si>
    <t>05H</t>
  </si>
  <si>
    <t>NHS WARWICKSHIRE NORTH CCG</t>
  </si>
  <si>
    <t>05J</t>
  </si>
  <si>
    <t>NHS REDDITCH AND BROMSGROVE CCG</t>
  </si>
  <si>
    <t>05L</t>
  </si>
  <si>
    <t>NHS SANDWELL AND WEST BIRMINGHAM CCG</t>
  </si>
  <si>
    <t>05N</t>
  </si>
  <si>
    <t>NHS SHROPSHIRE CCG</t>
  </si>
  <si>
    <t>05P</t>
  </si>
  <si>
    <t>NHS SOLIHULL CCG</t>
  </si>
  <si>
    <t>05Q</t>
  </si>
  <si>
    <t>NHS SOUTH EAST STAFFORDSHIRE AND SEISDON PENINSULA CCG</t>
  </si>
  <si>
    <t>05R</t>
  </si>
  <si>
    <t>NHS SOUTH WARWICKSHIRE CCG</t>
  </si>
  <si>
    <t>05T</t>
  </si>
  <si>
    <t>NHS SOUTH WORCESTERSHIRE CCG</t>
  </si>
  <si>
    <t>05V</t>
  </si>
  <si>
    <t>NHS STAFFORD AND SURROUNDS CCG</t>
  </si>
  <si>
    <t>05W</t>
  </si>
  <si>
    <t>NHS STOKE ON TRENT CCG</t>
  </si>
  <si>
    <t>05X</t>
  </si>
  <si>
    <t>NHS TELFORD AND WREKIN CCG</t>
  </si>
  <si>
    <t>05Y</t>
  </si>
  <si>
    <t>NHS WALSALL CCG</t>
  </si>
  <si>
    <t>06A</t>
  </si>
  <si>
    <t>NHS WOLVERHAMPTON CCG</t>
  </si>
  <si>
    <t>06D</t>
  </si>
  <si>
    <t>NHS WYRE FOREST CCG</t>
  </si>
  <si>
    <t>06F</t>
  </si>
  <si>
    <t>NHS BEDFORDSHIRE CCG</t>
  </si>
  <si>
    <t>06H</t>
  </si>
  <si>
    <t>NHS CAMBRIDGESHIRE AND PETERBOROUGH CCG</t>
  </si>
  <si>
    <t>06K</t>
  </si>
  <si>
    <t>NHS EAST AND NORTH HERTFORDSHIRE CCG</t>
  </si>
  <si>
    <t>06L</t>
  </si>
  <si>
    <t>NHS IPSWICH AND EAST SUFFOLK CCG</t>
  </si>
  <si>
    <t>06M</t>
  </si>
  <si>
    <t>NHS GREAT YARMOUTH AND WAVENEY CCG</t>
  </si>
  <si>
    <t>06N</t>
  </si>
  <si>
    <t>NHS HERTS VALLEYS CCG</t>
  </si>
  <si>
    <t>06P</t>
  </si>
  <si>
    <t>NHS LUTON CCG</t>
  </si>
  <si>
    <t>06Q</t>
  </si>
  <si>
    <t>NHS MID ESSEX CCG</t>
  </si>
  <si>
    <t>06T</t>
  </si>
  <si>
    <t>NHS NORTH EAST ESSEX CCG</t>
  </si>
  <si>
    <t>06V</t>
  </si>
  <si>
    <t>NHS NORTH NORFOLK CCG</t>
  </si>
  <si>
    <t>06W</t>
  </si>
  <si>
    <t>NHS NORWICH CCG</t>
  </si>
  <si>
    <t>06Y</t>
  </si>
  <si>
    <t>NHS SOUTH NORFOLK CCG</t>
  </si>
  <si>
    <t>07G</t>
  </si>
  <si>
    <t>NHS THURROCK CCG</t>
  </si>
  <si>
    <t>07H</t>
  </si>
  <si>
    <t>NHS WEST ESSEX CCG</t>
  </si>
  <si>
    <t>07J</t>
  </si>
  <si>
    <t>NHS WEST NORFOLK CCG</t>
  </si>
  <si>
    <t>07K</t>
  </si>
  <si>
    <t>NHS WEST SUFFOLK CCG</t>
  </si>
  <si>
    <t>13P</t>
  </si>
  <si>
    <t>NHS BIRMINGHAM CROSSCITY CCG</t>
  </si>
  <si>
    <t>99D</t>
  </si>
  <si>
    <t>NHS SOUTH LINCOLNSHIRE CCG</t>
  </si>
  <si>
    <t>99E</t>
  </si>
  <si>
    <t>NHS BASILDON AND BRENTWOOD CCG</t>
  </si>
  <si>
    <t>99F</t>
  </si>
  <si>
    <t>NHS CASTLE POINT AND ROCHFORD CCG</t>
  </si>
  <si>
    <t>99G</t>
  </si>
  <si>
    <t>NHS SOUTHEND CCG</t>
  </si>
  <si>
    <t>Y56</t>
  </si>
  <si>
    <t>LONDON COMMISSIONING REGION</t>
  </si>
  <si>
    <t>07L</t>
  </si>
  <si>
    <t>NHS BARKING AND DAGENHAM CCG</t>
  </si>
  <si>
    <t>07M</t>
  </si>
  <si>
    <t>NHS BARNET CCG</t>
  </si>
  <si>
    <t>07N</t>
  </si>
  <si>
    <t>NHS BEXLEY CCG</t>
  </si>
  <si>
    <t>07P</t>
  </si>
  <si>
    <t>NHS BRENT CCG</t>
  </si>
  <si>
    <t>07Q</t>
  </si>
  <si>
    <t>NHS BROMLEY CCG</t>
  </si>
  <si>
    <t>07R</t>
  </si>
  <si>
    <t>NHS CAMDEN CCG</t>
  </si>
  <si>
    <t>07T</t>
  </si>
  <si>
    <t>NHS CITY AND HACKNEY CCG</t>
  </si>
  <si>
    <t>07V</t>
  </si>
  <si>
    <t>NHS CROYDON CCG</t>
  </si>
  <si>
    <t>07W</t>
  </si>
  <si>
    <t>NHS EALING CCG</t>
  </si>
  <si>
    <t>07X</t>
  </si>
  <si>
    <t>NHS ENFIELD CCG</t>
  </si>
  <si>
    <t>07Y</t>
  </si>
  <si>
    <t>NHS HOUNSLOW CCG</t>
  </si>
  <si>
    <t>08A</t>
  </si>
  <si>
    <t>NHS GREENWICH CCG</t>
  </si>
  <si>
    <t>08C</t>
  </si>
  <si>
    <t>NHS HAMMERSMITH AND FULHAM CCG</t>
  </si>
  <si>
    <t>08D</t>
  </si>
  <si>
    <t>NHS HARINGEY CCG</t>
  </si>
  <si>
    <t>08E</t>
  </si>
  <si>
    <t>NHS HARROW CCG</t>
  </si>
  <si>
    <t>08F</t>
  </si>
  <si>
    <t>NHS HAVERING CCG</t>
  </si>
  <si>
    <t>08G</t>
  </si>
  <si>
    <t>NHS HILLINGDON CCG</t>
  </si>
  <si>
    <t>08H</t>
  </si>
  <si>
    <t>NHS ISLINGTON CCG</t>
  </si>
  <si>
    <t>08J</t>
  </si>
  <si>
    <t>NHS KINGSTON CCG</t>
  </si>
  <si>
    <t>08K</t>
  </si>
  <si>
    <t>NHS LAMBETH CCG</t>
  </si>
  <si>
    <t>08L</t>
  </si>
  <si>
    <t>NHS LEWISHAM CCG</t>
  </si>
  <si>
    <t>08M</t>
  </si>
  <si>
    <t>NHS NEWHAM CCG</t>
  </si>
  <si>
    <t>08N</t>
  </si>
  <si>
    <t>NHS REDBRIDGE CCG</t>
  </si>
  <si>
    <t>08P</t>
  </si>
  <si>
    <t>NHS RICHMOND CCG</t>
  </si>
  <si>
    <t>08Q</t>
  </si>
  <si>
    <t>NHS SOUTHWARK CCG</t>
  </si>
  <si>
    <t>08R</t>
  </si>
  <si>
    <t>NHS MERTON CCG</t>
  </si>
  <si>
    <t>08T</t>
  </si>
  <si>
    <t>NHS SUTTON CCG</t>
  </si>
  <si>
    <t>08V</t>
  </si>
  <si>
    <t>NHS TOWER HAMLETS CCG</t>
  </si>
  <si>
    <t>08W</t>
  </si>
  <si>
    <t>NHS WALTHAM FOREST CCG</t>
  </si>
  <si>
    <t>08X</t>
  </si>
  <si>
    <t>NHS WANDSWORTH CCG</t>
  </si>
  <si>
    <t>08Y</t>
  </si>
  <si>
    <t>NHS WEST LONDON CCG</t>
  </si>
  <si>
    <t>09A</t>
  </si>
  <si>
    <t>NHS CENTRAL LONDON (WESTMINSTER) CCG</t>
  </si>
  <si>
    <t>Y57</t>
  </si>
  <si>
    <t>SOUTH OF ENGLAND COMMISSIONING REGION</t>
  </si>
  <si>
    <t>09C</t>
  </si>
  <si>
    <t>NHS ASHFORD CCG</t>
  </si>
  <si>
    <t>09D</t>
  </si>
  <si>
    <t>NHS BRIGHTON AND HOVE CCG</t>
  </si>
  <si>
    <t>09E</t>
  </si>
  <si>
    <t>NHS CANTERBURY AND COASTAL CCG</t>
  </si>
  <si>
    <t>09F</t>
  </si>
  <si>
    <t>NHS EASTBOURNE, HAILSHAM AND SEAFORD CCG</t>
  </si>
  <si>
    <t>09G</t>
  </si>
  <si>
    <t>NHS COASTAL WEST SUSSEX CCG</t>
  </si>
  <si>
    <t>09H</t>
  </si>
  <si>
    <t>NHS CRAWLEY CCG</t>
  </si>
  <si>
    <t>09J</t>
  </si>
  <si>
    <t>NHS DARTFORD, GRAVESHAM AND SWANLEY CCG</t>
  </si>
  <si>
    <t>09L</t>
  </si>
  <si>
    <t>NHS EAST SURREY CCG</t>
  </si>
  <si>
    <t>09N</t>
  </si>
  <si>
    <t>NHS GUILDFORD AND WAVERLEY CCG</t>
  </si>
  <si>
    <t>09P</t>
  </si>
  <si>
    <t>NHS HASTINGS AND ROTHER CCG</t>
  </si>
  <si>
    <t>09W</t>
  </si>
  <si>
    <t>NHS MEDWAY CCG</t>
  </si>
  <si>
    <t>09X</t>
  </si>
  <si>
    <t>NHS HORSHAM AND MID SUSSEX CCG</t>
  </si>
  <si>
    <t>09Y</t>
  </si>
  <si>
    <t>NHS NORTH WEST SURREY CCG</t>
  </si>
  <si>
    <t>10A</t>
  </si>
  <si>
    <t>NHS SOUTH KENT COAST CCG</t>
  </si>
  <si>
    <t>10C</t>
  </si>
  <si>
    <t>NHS SURREY HEATH CCG</t>
  </si>
  <si>
    <t>10D</t>
  </si>
  <si>
    <t>NHS SWALE CCG</t>
  </si>
  <si>
    <t>10E</t>
  </si>
  <si>
    <t>NHS THANET CCG</t>
  </si>
  <si>
    <t>10G</t>
  </si>
  <si>
    <t>NHS BRACKNELL AND ASCOT CCG</t>
  </si>
  <si>
    <t>10H</t>
  </si>
  <si>
    <t>NHS CHILTERN CCG</t>
  </si>
  <si>
    <t>10J</t>
  </si>
  <si>
    <t>NHS NORTH HAMPSHIRE CCG</t>
  </si>
  <si>
    <t>10K</t>
  </si>
  <si>
    <t>NHS FAREHAM AND GOSPORT CCG</t>
  </si>
  <si>
    <t>10L</t>
  </si>
  <si>
    <t>NHS ISLE OF WIGHT CCG</t>
  </si>
  <si>
    <t>10M</t>
  </si>
  <si>
    <t>NHS NEWBURY AND DISTRICT CCG</t>
  </si>
  <si>
    <t>10N</t>
  </si>
  <si>
    <t>NHS NORTH AND WEST READING CCG</t>
  </si>
  <si>
    <t>10Q</t>
  </si>
  <si>
    <t>NHS OXFORDSHIRE CCG</t>
  </si>
  <si>
    <t>10R</t>
  </si>
  <si>
    <t>NHS PORTSMOUTH CCG</t>
  </si>
  <si>
    <t>10T</t>
  </si>
  <si>
    <t>NHS SLOUGH CCG</t>
  </si>
  <si>
    <t>10V</t>
  </si>
  <si>
    <t>NHS SOUTH EASTERN HAMPSHIRE CCG</t>
  </si>
  <si>
    <t>10W</t>
  </si>
  <si>
    <t>NHS SOUTH READING CCG</t>
  </si>
  <si>
    <t>10X</t>
  </si>
  <si>
    <t>NHS SOUTHAMPTON CCG</t>
  </si>
  <si>
    <t>10Y</t>
  </si>
  <si>
    <t>NHS AYLESBURY VALE CCG</t>
  </si>
  <si>
    <t>11A</t>
  </si>
  <si>
    <t>NHS WEST HAMPSHIRE CCG</t>
  </si>
  <si>
    <t>11C</t>
  </si>
  <si>
    <t>NHS WINDSOR, ASCOT AND MAIDENHEAD CCG</t>
  </si>
  <si>
    <t>11D</t>
  </si>
  <si>
    <t>NHS WOKINGHAM CCG</t>
  </si>
  <si>
    <t>11E</t>
  </si>
  <si>
    <t>NHS BATH AND NORTH EAST SOMERSET CCG</t>
  </si>
  <si>
    <t>11H</t>
  </si>
  <si>
    <t>NHS BRISTOL CCG</t>
  </si>
  <si>
    <t>11J</t>
  </si>
  <si>
    <t>NHS DORSET CCG</t>
  </si>
  <si>
    <t>11M</t>
  </si>
  <si>
    <t>NHS GLOUCESTERSHIRE CCG</t>
  </si>
  <si>
    <t>11N</t>
  </si>
  <si>
    <t>NHS KERNOW CCG</t>
  </si>
  <si>
    <t>11T</t>
  </si>
  <si>
    <t>NHS NORTH SOMERSET CCG</t>
  </si>
  <si>
    <t>11X</t>
  </si>
  <si>
    <t>NHS SOMERSET CCG</t>
  </si>
  <si>
    <t>12A</t>
  </si>
  <si>
    <t>NHS SOUTH GLOUCESTERSHIRE CCG</t>
  </si>
  <si>
    <t>12D</t>
  </si>
  <si>
    <t>NHS SWINDON CCG</t>
  </si>
  <si>
    <t>99H</t>
  </si>
  <si>
    <t>NHS SURREY DOWNS CCG</t>
  </si>
  <si>
    <t>99J</t>
  </si>
  <si>
    <t>NHS WEST KENT CCG</t>
  </si>
  <si>
    <t>99K</t>
  </si>
  <si>
    <t>NHS HIGH WEALD LEWES HAVENS CCG</t>
  </si>
  <si>
    <t>99M</t>
  </si>
  <si>
    <t>NHS NORTH EAST HAMPSHIRE AND FARNHAM CCG</t>
  </si>
  <si>
    <t>99N</t>
  </si>
  <si>
    <t>NHS WILTSHIRE CCG</t>
  </si>
  <si>
    <t>99P</t>
  </si>
  <si>
    <t>NHS NORTHERN, EASTERN AND WESTERN DEVON CCG</t>
  </si>
  <si>
    <t>99Q</t>
  </si>
  <si>
    <t>NHS SOUTH DEVON AND TORBAY CCG</t>
  </si>
  <si>
    <t>23rd February 2018</t>
  </si>
  <si>
    <t>Regional Level Data</t>
  </si>
  <si>
    <t>Notes</t>
  </si>
  <si>
    <t>Additional notes:</t>
  </si>
  <si>
    <t>Spire Norwich Hospital (NT318) are no longer submitting data for this collection.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</si>
</sst>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#########0"/>
    <numFmt numFmtId="165" formatCode="_-* #,##0_-;\-* #,##0_-;_-* &quot;-&quot;??_-;_-@_-"/>
    <numFmt numFmtId="166" formatCode="0.0%"/>
  </numFmts>
  <fonts count="12" x14ac:knownFonts="1">
    <font>
      <sz val="10"/>
      <name val="Arial"/>
    </font>
    <font>
      <sz val="10"/>
      <name val="Arial"/>
    </font>
    <font>
      <sz val="14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name val="Verdana"/>
      <family val="2"/>
    </font>
    <font>
      <sz val="10"/>
      <color indexed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sz val="10"/>
      <color indexed="8"/>
      <name val="Verdana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57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4" fillId="2" borderId="0" xfId="0" applyFont="1" applyFill="1" applyAlignment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Border="1"/>
    <xf numFmtId="0" fontId="5" fillId="2" borderId="0" xfId="0" applyFont="1" applyFill="1" applyAlignment="1">
      <alignment horizontal="left" vertical="top" wrapText="1"/>
    </xf>
    <xf numFmtId="0" fontId="6" fillId="2" borderId="0" xfId="0" applyFont="1" applyFill="1" applyAlignment="1"/>
    <xf numFmtId="49" fontId="4" fillId="2" borderId="0" xfId="0" applyNumberFormat="1" applyFont="1" applyFill="1" applyAlignment="1"/>
    <xf numFmtId="49" fontId="4" fillId="2" borderId="0" xfId="0" quotePrefix="1" applyNumberFormat="1" applyFont="1" applyFill="1" applyAlignment="1"/>
    <xf numFmtId="0" fontId="5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 applyAlignment="1">
      <alignment horizontal="left" wrapText="1"/>
    </xf>
    <xf numFmtId="0" fontId="7" fillId="2" borderId="0" xfId="2" applyFill="1" applyAlignment="1" applyProtection="1"/>
    <xf numFmtId="164" fontId="8" fillId="0" borderId="0" xfId="3" applyNumberFormat="1"/>
    <xf numFmtId="0" fontId="9" fillId="2" borderId="0" xfId="0" applyFont="1" applyFill="1"/>
    <xf numFmtId="165" fontId="5" fillId="2" borderId="0" xfId="0" applyNumberFormat="1" applyFont="1" applyFill="1"/>
    <xf numFmtId="0" fontId="4" fillId="2" borderId="1" xfId="0" applyFont="1" applyFill="1" applyBorder="1" applyAlignment="1"/>
    <xf numFmtId="0" fontId="10" fillId="3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/>
    </xf>
    <xf numFmtId="43" fontId="5" fillId="2" borderId="2" xfId="1" applyFont="1" applyFill="1" applyBorder="1" applyAlignment="1"/>
    <xf numFmtId="0" fontId="5" fillId="2" borderId="2" xfId="0" applyFont="1" applyFill="1" applyBorder="1"/>
    <xf numFmtId="166" fontId="5" fillId="2" borderId="2" xfId="0" applyNumberFormat="1" applyFont="1" applyFill="1" applyBorder="1"/>
    <xf numFmtId="0" fontId="3" fillId="2" borderId="2" xfId="0" applyFont="1" applyFill="1" applyBorder="1"/>
    <xf numFmtId="41" fontId="5" fillId="2" borderId="2" xfId="1" applyNumberFormat="1" applyFont="1" applyFill="1" applyBorder="1"/>
    <xf numFmtId="0" fontId="5" fillId="2" borderId="0" xfId="0" applyFont="1" applyFill="1" applyBorder="1" applyAlignment="1">
      <alignment horizontal="left"/>
    </xf>
    <xf numFmtId="43" fontId="5" fillId="2" borderId="0" xfId="1" applyFont="1" applyFill="1" applyBorder="1" applyAlignment="1"/>
    <xf numFmtId="166" fontId="5" fillId="2" borderId="0" xfId="0" applyNumberFormat="1" applyFont="1" applyFill="1" applyBorder="1"/>
    <xf numFmtId="0" fontId="3" fillId="2" borderId="0" xfId="0" applyFont="1" applyFill="1" applyBorder="1"/>
    <xf numFmtId="41" fontId="5" fillId="2" borderId="0" xfId="1" applyNumberFormat="1" applyFont="1" applyFill="1" applyBorder="1"/>
    <xf numFmtId="41" fontId="5" fillId="2" borderId="3" xfId="1" applyNumberFormat="1" applyFont="1" applyFill="1" applyBorder="1"/>
    <xf numFmtId="165" fontId="5" fillId="2" borderId="0" xfId="1" applyNumberFormat="1" applyFont="1" applyFill="1" applyBorder="1"/>
    <xf numFmtId="0" fontId="10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left" vertical="center" wrapText="1"/>
    </xf>
    <xf numFmtId="41" fontId="5" fillId="2" borderId="2" xfId="1" applyNumberFormat="1" applyFont="1" applyFill="1" applyBorder="1" applyAlignment="1">
      <alignment horizontal="left"/>
    </xf>
    <xf numFmtId="165" fontId="5" fillId="2" borderId="2" xfId="1" applyNumberFormat="1" applyFont="1" applyFill="1" applyBorder="1"/>
    <xf numFmtId="0" fontId="5" fillId="2" borderId="4" xfId="0" applyFont="1" applyFill="1" applyBorder="1"/>
    <xf numFmtId="44" fontId="5" fillId="2" borderId="4" xfId="0" applyNumberFormat="1" applyFont="1" applyFill="1" applyBorder="1"/>
    <xf numFmtId="41" fontId="5" fillId="2" borderId="4" xfId="1" applyNumberFormat="1" applyFont="1" applyFill="1" applyBorder="1"/>
    <xf numFmtId="0" fontId="5" fillId="2" borderId="5" xfId="0" applyFont="1" applyFill="1" applyBorder="1"/>
    <xf numFmtId="44" fontId="5" fillId="2" borderId="5" xfId="0" applyNumberFormat="1" applyFont="1" applyFill="1" applyBorder="1"/>
    <xf numFmtId="41" fontId="5" fillId="2" borderId="5" xfId="1" applyNumberFormat="1" applyFont="1" applyFill="1" applyBorder="1"/>
    <xf numFmtId="0" fontId="5" fillId="2" borderId="6" xfId="0" applyFont="1" applyFill="1" applyBorder="1"/>
    <xf numFmtId="44" fontId="5" fillId="2" borderId="6" xfId="0" applyNumberFormat="1" applyFont="1" applyFill="1" applyBorder="1"/>
    <xf numFmtId="166" fontId="5" fillId="2" borderId="6" xfId="0" applyNumberFormat="1" applyFont="1" applyFill="1" applyBorder="1"/>
    <xf numFmtId="41" fontId="5" fillId="2" borderId="6" xfId="1" applyNumberFormat="1" applyFont="1" applyFill="1" applyBorder="1" applyAlignment="1">
      <alignment horizontal="left"/>
    </xf>
    <xf numFmtId="41" fontId="5" fillId="2" borderId="6" xfId="1" applyNumberFormat="1" applyFont="1" applyFill="1" applyBorder="1"/>
    <xf numFmtId="0" fontId="8" fillId="0" borderId="0" xfId="3"/>
    <xf numFmtId="0" fontId="8" fillId="4" borderId="0" xfId="3" applyFill="1" applyBorder="1"/>
    <xf numFmtId="0" fontId="0" fillId="4" borderId="0" xfId="0" applyFill="1" applyBorder="1"/>
    <xf numFmtId="0" fontId="4" fillId="4" borderId="0" xfId="0" applyFont="1" applyFill="1" applyBorder="1" applyAlignment="1"/>
    <xf numFmtId="0" fontId="8" fillId="4" borderId="0" xfId="0" applyFont="1" applyFill="1" applyBorder="1"/>
    <xf numFmtId="0" fontId="8" fillId="4" borderId="0" xfId="3" applyFont="1" applyFill="1" applyBorder="1"/>
    <xf numFmtId="0" fontId="11" fillId="4" borderId="0" xfId="3" applyFont="1" applyFill="1" applyBorder="1"/>
  </cellXfs>
  <cellStyles count="4">
    <cellStyle name="Comma" xfId="1" builtinId="3"/>
    <cellStyle name="Hyperlink" xfId="2" builtinId="8"/>
    <cellStyle name="Normal" xfId="0" builtinId="0"/>
    <cellStyle name="Normal 2" xfId="3" xr:uid="{B2F87C02-3608-4961-9F26-955A398660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land.nhs.uk/statistics/hospital-activity/quarterly-hospital-activity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gland.nhs.uk/statistics/hospital-activity/quarterly-hospital-activity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F1640-E71A-47CA-9E6C-6725C02D4F53}">
  <sheetPr>
    <pageSetUpPr fitToPage="1"/>
  </sheetPr>
  <dimension ref="B1:W230"/>
  <sheetViews>
    <sheetView showGridLines="0" tabSelected="1" zoomScale="85" workbookViewId="0"/>
  </sheetViews>
  <sheetFormatPr defaultColWidth="9.109375" defaultRowHeight="12.6" x14ac:dyDescent="0.2"/>
  <cols>
    <col min="1" max="1" width="2" style="5" customWidth="1"/>
    <col min="2" max="2" width="12" style="5" bestFit="1" customWidth="1"/>
    <col min="3" max="3" width="14.88671875" style="5" customWidth="1"/>
    <col min="4" max="4" width="11.5546875" style="5" bestFit="1" customWidth="1"/>
    <col min="5" max="5" width="64.88671875" style="5" bestFit="1" customWidth="1"/>
    <col min="6" max="6" width="11" style="5" bestFit="1" customWidth="1"/>
    <col min="7" max="7" width="61.44140625" style="5" bestFit="1" customWidth="1"/>
    <col min="8" max="8" width="17.5546875" style="5" bestFit="1" customWidth="1"/>
    <col min="9" max="13" width="18.6640625" style="5" customWidth="1"/>
    <col min="14" max="14" width="16.109375" style="5" bestFit="1" customWidth="1"/>
    <col min="15" max="15" width="12.6640625" style="5" customWidth="1"/>
    <col min="16" max="16" width="15.5546875" style="5" customWidth="1"/>
    <col min="17" max="17" width="15" style="5" customWidth="1"/>
    <col min="18" max="18" width="15.109375" style="5" customWidth="1"/>
    <col min="19" max="19" width="14.44140625" style="5" customWidth="1"/>
    <col min="20" max="21" width="9.109375" style="8"/>
    <col min="22" max="256" width="9.109375" style="5"/>
    <col min="257" max="257" width="2" style="5" customWidth="1"/>
    <col min="258" max="258" width="12" style="5" bestFit="1" customWidth="1"/>
    <col min="259" max="259" width="14.88671875" style="5" customWidth="1"/>
    <col min="260" max="260" width="11.5546875" style="5" bestFit="1" customWidth="1"/>
    <col min="261" max="261" width="64.88671875" style="5" bestFit="1" customWidth="1"/>
    <col min="262" max="262" width="11" style="5" bestFit="1" customWidth="1"/>
    <col min="263" max="263" width="61.44140625" style="5" bestFit="1" customWidth="1"/>
    <col min="264" max="264" width="17.5546875" style="5" bestFit="1" customWidth="1"/>
    <col min="265" max="269" width="18.6640625" style="5" customWidth="1"/>
    <col min="270" max="270" width="16.109375" style="5" bestFit="1" customWidth="1"/>
    <col min="271" max="271" width="12.6640625" style="5" customWidth="1"/>
    <col min="272" max="272" width="15.5546875" style="5" customWidth="1"/>
    <col min="273" max="273" width="15" style="5" customWidth="1"/>
    <col min="274" max="274" width="15.109375" style="5" customWidth="1"/>
    <col min="275" max="275" width="14.44140625" style="5" customWidth="1"/>
    <col min="276" max="512" width="9.109375" style="5"/>
    <col min="513" max="513" width="2" style="5" customWidth="1"/>
    <col min="514" max="514" width="12" style="5" bestFit="1" customWidth="1"/>
    <col min="515" max="515" width="14.88671875" style="5" customWidth="1"/>
    <col min="516" max="516" width="11.5546875" style="5" bestFit="1" customWidth="1"/>
    <col min="517" max="517" width="64.88671875" style="5" bestFit="1" customWidth="1"/>
    <col min="518" max="518" width="11" style="5" bestFit="1" customWidth="1"/>
    <col min="519" max="519" width="61.44140625" style="5" bestFit="1" customWidth="1"/>
    <col min="520" max="520" width="17.5546875" style="5" bestFit="1" customWidth="1"/>
    <col min="521" max="525" width="18.6640625" style="5" customWidth="1"/>
    <col min="526" max="526" width="16.109375" style="5" bestFit="1" customWidth="1"/>
    <col min="527" max="527" width="12.6640625" style="5" customWidth="1"/>
    <col min="528" max="528" width="15.5546875" style="5" customWidth="1"/>
    <col min="529" max="529" width="15" style="5" customWidth="1"/>
    <col min="530" max="530" width="15.109375" style="5" customWidth="1"/>
    <col min="531" max="531" width="14.44140625" style="5" customWidth="1"/>
    <col min="532" max="768" width="9.109375" style="5"/>
    <col min="769" max="769" width="2" style="5" customWidth="1"/>
    <col min="770" max="770" width="12" style="5" bestFit="1" customWidth="1"/>
    <col min="771" max="771" width="14.88671875" style="5" customWidth="1"/>
    <col min="772" max="772" width="11.5546875" style="5" bestFit="1" customWidth="1"/>
    <col min="773" max="773" width="64.88671875" style="5" bestFit="1" customWidth="1"/>
    <col min="774" max="774" width="11" style="5" bestFit="1" customWidth="1"/>
    <col min="775" max="775" width="61.44140625" style="5" bestFit="1" customWidth="1"/>
    <col min="776" max="776" width="17.5546875" style="5" bestFit="1" customWidth="1"/>
    <col min="777" max="781" width="18.6640625" style="5" customWidth="1"/>
    <col min="782" max="782" width="16.109375" style="5" bestFit="1" customWidth="1"/>
    <col min="783" max="783" width="12.6640625" style="5" customWidth="1"/>
    <col min="784" max="784" width="15.5546875" style="5" customWidth="1"/>
    <col min="785" max="785" width="15" style="5" customWidth="1"/>
    <col min="786" max="786" width="15.109375" style="5" customWidth="1"/>
    <col min="787" max="787" width="14.44140625" style="5" customWidth="1"/>
    <col min="788" max="1024" width="9.109375" style="5"/>
    <col min="1025" max="1025" width="2" style="5" customWidth="1"/>
    <col min="1026" max="1026" width="12" style="5" bestFit="1" customWidth="1"/>
    <col min="1027" max="1027" width="14.88671875" style="5" customWidth="1"/>
    <col min="1028" max="1028" width="11.5546875" style="5" bestFit="1" customWidth="1"/>
    <col min="1029" max="1029" width="64.88671875" style="5" bestFit="1" customWidth="1"/>
    <col min="1030" max="1030" width="11" style="5" bestFit="1" customWidth="1"/>
    <col min="1031" max="1031" width="61.44140625" style="5" bestFit="1" customWidth="1"/>
    <col min="1032" max="1032" width="17.5546875" style="5" bestFit="1" customWidth="1"/>
    <col min="1033" max="1037" width="18.6640625" style="5" customWidth="1"/>
    <col min="1038" max="1038" width="16.109375" style="5" bestFit="1" customWidth="1"/>
    <col min="1039" max="1039" width="12.6640625" style="5" customWidth="1"/>
    <col min="1040" max="1040" width="15.5546875" style="5" customWidth="1"/>
    <col min="1041" max="1041" width="15" style="5" customWidth="1"/>
    <col min="1042" max="1042" width="15.109375" style="5" customWidth="1"/>
    <col min="1043" max="1043" width="14.44140625" style="5" customWidth="1"/>
    <col min="1044" max="1280" width="9.109375" style="5"/>
    <col min="1281" max="1281" width="2" style="5" customWidth="1"/>
    <col min="1282" max="1282" width="12" style="5" bestFit="1" customWidth="1"/>
    <col min="1283" max="1283" width="14.88671875" style="5" customWidth="1"/>
    <col min="1284" max="1284" width="11.5546875" style="5" bestFit="1" customWidth="1"/>
    <col min="1285" max="1285" width="64.88671875" style="5" bestFit="1" customWidth="1"/>
    <col min="1286" max="1286" width="11" style="5" bestFit="1" customWidth="1"/>
    <col min="1287" max="1287" width="61.44140625" style="5" bestFit="1" customWidth="1"/>
    <col min="1288" max="1288" width="17.5546875" style="5" bestFit="1" customWidth="1"/>
    <col min="1289" max="1293" width="18.6640625" style="5" customWidth="1"/>
    <col min="1294" max="1294" width="16.109375" style="5" bestFit="1" customWidth="1"/>
    <col min="1295" max="1295" width="12.6640625" style="5" customWidth="1"/>
    <col min="1296" max="1296" width="15.5546875" style="5" customWidth="1"/>
    <col min="1297" max="1297" width="15" style="5" customWidth="1"/>
    <col min="1298" max="1298" width="15.109375" style="5" customWidth="1"/>
    <col min="1299" max="1299" width="14.44140625" style="5" customWidth="1"/>
    <col min="1300" max="1536" width="9.109375" style="5"/>
    <col min="1537" max="1537" width="2" style="5" customWidth="1"/>
    <col min="1538" max="1538" width="12" style="5" bestFit="1" customWidth="1"/>
    <col min="1539" max="1539" width="14.88671875" style="5" customWidth="1"/>
    <col min="1540" max="1540" width="11.5546875" style="5" bestFit="1" customWidth="1"/>
    <col min="1541" max="1541" width="64.88671875" style="5" bestFit="1" customWidth="1"/>
    <col min="1542" max="1542" width="11" style="5" bestFit="1" customWidth="1"/>
    <col min="1543" max="1543" width="61.44140625" style="5" bestFit="1" customWidth="1"/>
    <col min="1544" max="1544" width="17.5546875" style="5" bestFit="1" customWidth="1"/>
    <col min="1545" max="1549" width="18.6640625" style="5" customWidth="1"/>
    <col min="1550" max="1550" width="16.109375" style="5" bestFit="1" customWidth="1"/>
    <col min="1551" max="1551" width="12.6640625" style="5" customWidth="1"/>
    <col min="1552" max="1552" width="15.5546875" style="5" customWidth="1"/>
    <col min="1553" max="1553" width="15" style="5" customWidth="1"/>
    <col min="1554" max="1554" width="15.109375" style="5" customWidth="1"/>
    <col min="1555" max="1555" width="14.44140625" style="5" customWidth="1"/>
    <col min="1556" max="1792" width="9.109375" style="5"/>
    <col min="1793" max="1793" width="2" style="5" customWidth="1"/>
    <col min="1794" max="1794" width="12" style="5" bestFit="1" customWidth="1"/>
    <col min="1795" max="1795" width="14.88671875" style="5" customWidth="1"/>
    <col min="1796" max="1796" width="11.5546875" style="5" bestFit="1" customWidth="1"/>
    <col min="1797" max="1797" width="64.88671875" style="5" bestFit="1" customWidth="1"/>
    <col min="1798" max="1798" width="11" style="5" bestFit="1" customWidth="1"/>
    <col min="1799" max="1799" width="61.44140625" style="5" bestFit="1" customWidth="1"/>
    <col min="1800" max="1800" width="17.5546875" style="5" bestFit="1" customWidth="1"/>
    <col min="1801" max="1805" width="18.6640625" style="5" customWidth="1"/>
    <col min="1806" max="1806" width="16.109375" style="5" bestFit="1" customWidth="1"/>
    <col min="1807" max="1807" width="12.6640625" style="5" customWidth="1"/>
    <col min="1808" max="1808" width="15.5546875" style="5" customWidth="1"/>
    <col min="1809" max="1809" width="15" style="5" customWidth="1"/>
    <col min="1810" max="1810" width="15.109375" style="5" customWidth="1"/>
    <col min="1811" max="1811" width="14.44140625" style="5" customWidth="1"/>
    <col min="1812" max="2048" width="9.109375" style="5"/>
    <col min="2049" max="2049" width="2" style="5" customWidth="1"/>
    <col min="2050" max="2050" width="12" style="5" bestFit="1" customWidth="1"/>
    <col min="2051" max="2051" width="14.88671875" style="5" customWidth="1"/>
    <col min="2052" max="2052" width="11.5546875" style="5" bestFit="1" customWidth="1"/>
    <col min="2053" max="2053" width="64.88671875" style="5" bestFit="1" customWidth="1"/>
    <col min="2054" max="2054" width="11" style="5" bestFit="1" customWidth="1"/>
    <col min="2055" max="2055" width="61.44140625" style="5" bestFit="1" customWidth="1"/>
    <col min="2056" max="2056" width="17.5546875" style="5" bestFit="1" customWidth="1"/>
    <col min="2057" max="2061" width="18.6640625" style="5" customWidth="1"/>
    <col min="2062" max="2062" width="16.109375" style="5" bestFit="1" customWidth="1"/>
    <col min="2063" max="2063" width="12.6640625" style="5" customWidth="1"/>
    <col min="2064" max="2064" width="15.5546875" style="5" customWidth="1"/>
    <col min="2065" max="2065" width="15" style="5" customWidth="1"/>
    <col min="2066" max="2066" width="15.109375" style="5" customWidth="1"/>
    <col min="2067" max="2067" width="14.44140625" style="5" customWidth="1"/>
    <col min="2068" max="2304" width="9.109375" style="5"/>
    <col min="2305" max="2305" width="2" style="5" customWidth="1"/>
    <col min="2306" max="2306" width="12" style="5" bestFit="1" customWidth="1"/>
    <col min="2307" max="2307" width="14.88671875" style="5" customWidth="1"/>
    <col min="2308" max="2308" width="11.5546875" style="5" bestFit="1" customWidth="1"/>
    <col min="2309" max="2309" width="64.88671875" style="5" bestFit="1" customWidth="1"/>
    <col min="2310" max="2310" width="11" style="5" bestFit="1" customWidth="1"/>
    <col min="2311" max="2311" width="61.44140625" style="5" bestFit="1" customWidth="1"/>
    <col min="2312" max="2312" width="17.5546875" style="5" bestFit="1" customWidth="1"/>
    <col min="2313" max="2317" width="18.6640625" style="5" customWidth="1"/>
    <col min="2318" max="2318" width="16.109375" style="5" bestFit="1" customWidth="1"/>
    <col min="2319" max="2319" width="12.6640625" style="5" customWidth="1"/>
    <col min="2320" max="2320" width="15.5546875" style="5" customWidth="1"/>
    <col min="2321" max="2321" width="15" style="5" customWidth="1"/>
    <col min="2322" max="2322" width="15.109375" style="5" customWidth="1"/>
    <col min="2323" max="2323" width="14.44140625" style="5" customWidth="1"/>
    <col min="2324" max="2560" width="9.109375" style="5"/>
    <col min="2561" max="2561" width="2" style="5" customWidth="1"/>
    <col min="2562" max="2562" width="12" style="5" bestFit="1" customWidth="1"/>
    <col min="2563" max="2563" width="14.88671875" style="5" customWidth="1"/>
    <col min="2564" max="2564" width="11.5546875" style="5" bestFit="1" customWidth="1"/>
    <col min="2565" max="2565" width="64.88671875" style="5" bestFit="1" customWidth="1"/>
    <col min="2566" max="2566" width="11" style="5" bestFit="1" customWidth="1"/>
    <col min="2567" max="2567" width="61.44140625" style="5" bestFit="1" customWidth="1"/>
    <col min="2568" max="2568" width="17.5546875" style="5" bestFit="1" customWidth="1"/>
    <col min="2569" max="2573" width="18.6640625" style="5" customWidth="1"/>
    <col min="2574" max="2574" width="16.109375" style="5" bestFit="1" customWidth="1"/>
    <col min="2575" max="2575" width="12.6640625" style="5" customWidth="1"/>
    <col min="2576" max="2576" width="15.5546875" style="5" customWidth="1"/>
    <col min="2577" max="2577" width="15" style="5" customWidth="1"/>
    <col min="2578" max="2578" width="15.109375" style="5" customWidth="1"/>
    <col min="2579" max="2579" width="14.44140625" style="5" customWidth="1"/>
    <col min="2580" max="2816" width="9.109375" style="5"/>
    <col min="2817" max="2817" width="2" style="5" customWidth="1"/>
    <col min="2818" max="2818" width="12" style="5" bestFit="1" customWidth="1"/>
    <col min="2819" max="2819" width="14.88671875" style="5" customWidth="1"/>
    <col min="2820" max="2820" width="11.5546875" style="5" bestFit="1" customWidth="1"/>
    <col min="2821" max="2821" width="64.88671875" style="5" bestFit="1" customWidth="1"/>
    <col min="2822" max="2822" width="11" style="5" bestFit="1" customWidth="1"/>
    <col min="2823" max="2823" width="61.44140625" style="5" bestFit="1" customWidth="1"/>
    <col min="2824" max="2824" width="17.5546875" style="5" bestFit="1" customWidth="1"/>
    <col min="2825" max="2829" width="18.6640625" style="5" customWidth="1"/>
    <col min="2830" max="2830" width="16.109375" style="5" bestFit="1" customWidth="1"/>
    <col min="2831" max="2831" width="12.6640625" style="5" customWidth="1"/>
    <col min="2832" max="2832" width="15.5546875" style="5" customWidth="1"/>
    <col min="2833" max="2833" width="15" style="5" customWidth="1"/>
    <col min="2834" max="2834" width="15.109375" style="5" customWidth="1"/>
    <col min="2835" max="2835" width="14.44140625" style="5" customWidth="1"/>
    <col min="2836" max="3072" width="9.109375" style="5"/>
    <col min="3073" max="3073" width="2" style="5" customWidth="1"/>
    <col min="3074" max="3074" width="12" style="5" bestFit="1" customWidth="1"/>
    <col min="3075" max="3075" width="14.88671875" style="5" customWidth="1"/>
    <col min="3076" max="3076" width="11.5546875" style="5" bestFit="1" customWidth="1"/>
    <col min="3077" max="3077" width="64.88671875" style="5" bestFit="1" customWidth="1"/>
    <col min="3078" max="3078" width="11" style="5" bestFit="1" customWidth="1"/>
    <col min="3079" max="3079" width="61.44140625" style="5" bestFit="1" customWidth="1"/>
    <col min="3080" max="3080" width="17.5546875" style="5" bestFit="1" customWidth="1"/>
    <col min="3081" max="3085" width="18.6640625" style="5" customWidth="1"/>
    <col min="3086" max="3086" width="16.109375" style="5" bestFit="1" customWidth="1"/>
    <col min="3087" max="3087" width="12.6640625" style="5" customWidth="1"/>
    <col min="3088" max="3088" width="15.5546875" style="5" customWidth="1"/>
    <col min="3089" max="3089" width="15" style="5" customWidth="1"/>
    <col min="3090" max="3090" width="15.109375" style="5" customWidth="1"/>
    <col min="3091" max="3091" width="14.44140625" style="5" customWidth="1"/>
    <col min="3092" max="3328" width="9.109375" style="5"/>
    <col min="3329" max="3329" width="2" style="5" customWidth="1"/>
    <col min="3330" max="3330" width="12" style="5" bestFit="1" customWidth="1"/>
    <col min="3331" max="3331" width="14.88671875" style="5" customWidth="1"/>
    <col min="3332" max="3332" width="11.5546875" style="5" bestFit="1" customWidth="1"/>
    <col min="3333" max="3333" width="64.88671875" style="5" bestFit="1" customWidth="1"/>
    <col min="3334" max="3334" width="11" style="5" bestFit="1" customWidth="1"/>
    <col min="3335" max="3335" width="61.44140625" style="5" bestFit="1" customWidth="1"/>
    <col min="3336" max="3336" width="17.5546875" style="5" bestFit="1" customWidth="1"/>
    <col min="3337" max="3341" width="18.6640625" style="5" customWidth="1"/>
    <col min="3342" max="3342" width="16.109375" style="5" bestFit="1" customWidth="1"/>
    <col min="3343" max="3343" width="12.6640625" style="5" customWidth="1"/>
    <col min="3344" max="3344" width="15.5546875" style="5" customWidth="1"/>
    <col min="3345" max="3345" width="15" style="5" customWidth="1"/>
    <col min="3346" max="3346" width="15.109375" style="5" customWidth="1"/>
    <col min="3347" max="3347" width="14.44140625" style="5" customWidth="1"/>
    <col min="3348" max="3584" width="9.109375" style="5"/>
    <col min="3585" max="3585" width="2" style="5" customWidth="1"/>
    <col min="3586" max="3586" width="12" style="5" bestFit="1" customWidth="1"/>
    <col min="3587" max="3587" width="14.88671875" style="5" customWidth="1"/>
    <col min="3588" max="3588" width="11.5546875" style="5" bestFit="1" customWidth="1"/>
    <col min="3589" max="3589" width="64.88671875" style="5" bestFit="1" customWidth="1"/>
    <col min="3590" max="3590" width="11" style="5" bestFit="1" customWidth="1"/>
    <col min="3591" max="3591" width="61.44140625" style="5" bestFit="1" customWidth="1"/>
    <col min="3592" max="3592" width="17.5546875" style="5" bestFit="1" customWidth="1"/>
    <col min="3593" max="3597" width="18.6640625" style="5" customWidth="1"/>
    <col min="3598" max="3598" width="16.109375" style="5" bestFit="1" customWidth="1"/>
    <col min="3599" max="3599" width="12.6640625" style="5" customWidth="1"/>
    <col min="3600" max="3600" width="15.5546875" style="5" customWidth="1"/>
    <col min="3601" max="3601" width="15" style="5" customWidth="1"/>
    <col min="3602" max="3602" width="15.109375" style="5" customWidth="1"/>
    <col min="3603" max="3603" width="14.44140625" style="5" customWidth="1"/>
    <col min="3604" max="3840" width="9.109375" style="5"/>
    <col min="3841" max="3841" width="2" style="5" customWidth="1"/>
    <col min="3842" max="3842" width="12" style="5" bestFit="1" customWidth="1"/>
    <col min="3843" max="3843" width="14.88671875" style="5" customWidth="1"/>
    <col min="3844" max="3844" width="11.5546875" style="5" bestFit="1" customWidth="1"/>
    <col min="3845" max="3845" width="64.88671875" style="5" bestFit="1" customWidth="1"/>
    <col min="3846" max="3846" width="11" style="5" bestFit="1" customWidth="1"/>
    <col min="3847" max="3847" width="61.44140625" style="5" bestFit="1" customWidth="1"/>
    <col min="3848" max="3848" width="17.5546875" style="5" bestFit="1" customWidth="1"/>
    <col min="3849" max="3853" width="18.6640625" style="5" customWidth="1"/>
    <col min="3854" max="3854" width="16.109375" style="5" bestFit="1" customWidth="1"/>
    <col min="3855" max="3855" width="12.6640625" style="5" customWidth="1"/>
    <col min="3856" max="3856" width="15.5546875" style="5" customWidth="1"/>
    <col min="3857" max="3857" width="15" style="5" customWidth="1"/>
    <col min="3858" max="3858" width="15.109375" style="5" customWidth="1"/>
    <col min="3859" max="3859" width="14.44140625" style="5" customWidth="1"/>
    <col min="3860" max="4096" width="9.109375" style="5"/>
    <col min="4097" max="4097" width="2" style="5" customWidth="1"/>
    <col min="4098" max="4098" width="12" style="5" bestFit="1" customWidth="1"/>
    <col min="4099" max="4099" width="14.88671875" style="5" customWidth="1"/>
    <col min="4100" max="4100" width="11.5546875" style="5" bestFit="1" customWidth="1"/>
    <col min="4101" max="4101" width="64.88671875" style="5" bestFit="1" customWidth="1"/>
    <col min="4102" max="4102" width="11" style="5" bestFit="1" customWidth="1"/>
    <col min="4103" max="4103" width="61.44140625" style="5" bestFit="1" customWidth="1"/>
    <col min="4104" max="4104" width="17.5546875" style="5" bestFit="1" customWidth="1"/>
    <col min="4105" max="4109" width="18.6640625" style="5" customWidth="1"/>
    <col min="4110" max="4110" width="16.109375" style="5" bestFit="1" customWidth="1"/>
    <col min="4111" max="4111" width="12.6640625" style="5" customWidth="1"/>
    <col min="4112" max="4112" width="15.5546875" style="5" customWidth="1"/>
    <col min="4113" max="4113" width="15" style="5" customWidth="1"/>
    <col min="4114" max="4114" width="15.109375" style="5" customWidth="1"/>
    <col min="4115" max="4115" width="14.44140625" style="5" customWidth="1"/>
    <col min="4116" max="4352" width="9.109375" style="5"/>
    <col min="4353" max="4353" width="2" style="5" customWidth="1"/>
    <col min="4354" max="4354" width="12" style="5" bestFit="1" customWidth="1"/>
    <col min="4355" max="4355" width="14.88671875" style="5" customWidth="1"/>
    <col min="4356" max="4356" width="11.5546875" style="5" bestFit="1" customWidth="1"/>
    <col min="4357" max="4357" width="64.88671875" style="5" bestFit="1" customWidth="1"/>
    <col min="4358" max="4358" width="11" style="5" bestFit="1" customWidth="1"/>
    <col min="4359" max="4359" width="61.44140625" style="5" bestFit="1" customWidth="1"/>
    <col min="4360" max="4360" width="17.5546875" style="5" bestFit="1" customWidth="1"/>
    <col min="4361" max="4365" width="18.6640625" style="5" customWidth="1"/>
    <col min="4366" max="4366" width="16.109375" style="5" bestFit="1" customWidth="1"/>
    <col min="4367" max="4367" width="12.6640625" style="5" customWidth="1"/>
    <col min="4368" max="4368" width="15.5546875" style="5" customWidth="1"/>
    <col min="4369" max="4369" width="15" style="5" customWidth="1"/>
    <col min="4370" max="4370" width="15.109375" style="5" customWidth="1"/>
    <col min="4371" max="4371" width="14.44140625" style="5" customWidth="1"/>
    <col min="4372" max="4608" width="9.109375" style="5"/>
    <col min="4609" max="4609" width="2" style="5" customWidth="1"/>
    <col min="4610" max="4610" width="12" style="5" bestFit="1" customWidth="1"/>
    <col min="4611" max="4611" width="14.88671875" style="5" customWidth="1"/>
    <col min="4612" max="4612" width="11.5546875" style="5" bestFit="1" customWidth="1"/>
    <col min="4613" max="4613" width="64.88671875" style="5" bestFit="1" customWidth="1"/>
    <col min="4614" max="4614" width="11" style="5" bestFit="1" customWidth="1"/>
    <col min="4615" max="4615" width="61.44140625" style="5" bestFit="1" customWidth="1"/>
    <col min="4616" max="4616" width="17.5546875" style="5" bestFit="1" customWidth="1"/>
    <col min="4617" max="4621" width="18.6640625" style="5" customWidth="1"/>
    <col min="4622" max="4622" width="16.109375" style="5" bestFit="1" customWidth="1"/>
    <col min="4623" max="4623" width="12.6640625" style="5" customWidth="1"/>
    <col min="4624" max="4624" width="15.5546875" style="5" customWidth="1"/>
    <col min="4625" max="4625" width="15" style="5" customWidth="1"/>
    <col min="4626" max="4626" width="15.109375" style="5" customWidth="1"/>
    <col min="4627" max="4627" width="14.44140625" style="5" customWidth="1"/>
    <col min="4628" max="4864" width="9.109375" style="5"/>
    <col min="4865" max="4865" width="2" style="5" customWidth="1"/>
    <col min="4866" max="4866" width="12" style="5" bestFit="1" customWidth="1"/>
    <col min="4867" max="4867" width="14.88671875" style="5" customWidth="1"/>
    <col min="4868" max="4868" width="11.5546875" style="5" bestFit="1" customWidth="1"/>
    <col min="4869" max="4869" width="64.88671875" style="5" bestFit="1" customWidth="1"/>
    <col min="4870" max="4870" width="11" style="5" bestFit="1" customWidth="1"/>
    <col min="4871" max="4871" width="61.44140625" style="5" bestFit="1" customWidth="1"/>
    <col min="4872" max="4872" width="17.5546875" style="5" bestFit="1" customWidth="1"/>
    <col min="4873" max="4877" width="18.6640625" style="5" customWidth="1"/>
    <col min="4878" max="4878" width="16.109375" style="5" bestFit="1" customWidth="1"/>
    <col min="4879" max="4879" width="12.6640625" style="5" customWidth="1"/>
    <col min="4880" max="4880" width="15.5546875" style="5" customWidth="1"/>
    <col min="4881" max="4881" width="15" style="5" customWidth="1"/>
    <col min="4882" max="4882" width="15.109375" style="5" customWidth="1"/>
    <col min="4883" max="4883" width="14.44140625" style="5" customWidth="1"/>
    <col min="4884" max="5120" width="9.109375" style="5"/>
    <col min="5121" max="5121" width="2" style="5" customWidth="1"/>
    <col min="5122" max="5122" width="12" style="5" bestFit="1" customWidth="1"/>
    <col min="5123" max="5123" width="14.88671875" style="5" customWidth="1"/>
    <col min="5124" max="5124" width="11.5546875" style="5" bestFit="1" customWidth="1"/>
    <col min="5125" max="5125" width="64.88671875" style="5" bestFit="1" customWidth="1"/>
    <col min="5126" max="5126" width="11" style="5" bestFit="1" customWidth="1"/>
    <col min="5127" max="5127" width="61.44140625" style="5" bestFit="1" customWidth="1"/>
    <col min="5128" max="5128" width="17.5546875" style="5" bestFit="1" customWidth="1"/>
    <col min="5129" max="5133" width="18.6640625" style="5" customWidth="1"/>
    <col min="5134" max="5134" width="16.109375" style="5" bestFit="1" customWidth="1"/>
    <col min="5135" max="5135" width="12.6640625" style="5" customWidth="1"/>
    <col min="5136" max="5136" width="15.5546875" style="5" customWidth="1"/>
    <col min="5137" max="5137" width="15" style="5" customWidth="1"/>
    <col min="5138" max="5138" width="15.109375" style="5" customWidth="1"/>
    <col min="5139" max="5139" width="14.44140625" style="5" customWidth="1"/>
    <col min="5140" max="5376" width="9.109375" style="5"/>
    <col min="5377" max="5377" width="2" style="5" customWidth="1"/>
    <col min="5378" max="5378" width="12" style="5" bestFit="1" customWidth="1"/>
    <col min="5379" max="5379" width="14.88671875" style="5" customWidth="1"/>
    <col min="5380" max="5380" width="11.5546875" style="5" bestFit="1" customWidth="1"/>
    <col min="5381" max="5381" width="64.88671875" style="5" bestFit="1" customWidth="1"/>
    <col min="5382" max="5382" width="11" style="5" bestFit="1" customWidth="1"/>
    <col min="5383" max="5383" width="61.44140625" style="5" bestFit="1" customWidth="1"/>
    <col min="5384" max="5384" width="17.5546875" style="5" bestFit="1" customWidth="1"/>
    <col min="5385" max="5389" width="18.6640625" style="5" customWidth="1"/>
    <col min="5390" max="5390" width="16.109375" style="5" bestFit="1" customWidth="1"/>
    <col min="5391" max="5391" width="12.6640625" style="5" customWidth="1"/>
    <col min="5392" max="5392" width="15.5546875" style="5" customWidth="1"/>
    <col min="5393" max="5393" width="15" style="5" customWidth="1"/>
    <col min="5394" max="5394" width="15.109375" style="5" customWidth="1"/>
    <col min="5395" max="5395" width="14.44140625" style="5" customWidth="1"/>
    <col min="5396" max="5632" width="9.109375" style="5"/>
    <col min="5633" max="5633" width="2" style="5" customWidth="1"/>
    <col min="5634" max="5634" width="12" style="5" bestFit="1" customWidth="1"/>
    <col min="5635" max="5635" width="14.88671875" style="5" customWidth="1"/>
    <col min="5636" max="5636" width="11.5546875" style="5" bestFit="1" customWidth="1"/>
    <col min="5637" max="5637" width="64.88671875" style="5" bestFit="1" customWidth="1"/>
    <col min="5638" max="5638" width="11" style="5" bestFit="1" customWidth="1"/>
    <col min="5639" max="5639" width="61.44140625" style="5" bestFit="1" customWidth="1"/>
    <col min="5640" max="5640" width="17.5546875" style="5" bestFit="1" customWidth="1"/>
    <col min="5641" max="5645" width="18.6640625" style="5" customWidth="1"/>
    <col min="5646" max="5646" width="16.109375" style="5" bestFit="1" customWidth="1"/>
    <col min="5647" max="5647" width="12.6640625" style="5" customWidth="1"/>
    <col min="5648" max="5648" width="15.5546875" style="5" customWidth="1"/>
    <col min="5649" max="5649" width="15" style="5" customWidth="1"/>
    <col min="5650" max="5650" width="15.109375" style="5" customWidth="1"/>
    <col min="5651" max="5651" width="14.44140625" style="5" customWidth="1"/>
    <col min="5652" max="5888" width="9.109375" style="5"/>
    <col min="5889" max="5889" width="2" style="5" customWidth="1"/>
    <col min="5890" max="5890" width="12" style="5" bestFit="1" customWidth="1"/>
    <col min="5891" max="5891" width="14.88671875" style="5" customWidth="1"/>
    <col min="5892" max="5892" width="11.5546875" style="5" bestFit="1" customWidth="1"/>
    <col min="5893" max="5893" width="64.88671875" style="5" bestFit="1" customWidth="1"/>
    <col min="5894" max="5894" width="11" style="5" bestFit="1" customWidth="1"/>
    <col min="5895" max="5895" width="61.44140625" style="5" bestFit="1" customWidth="1"/>
    <col min="5896" max="5896" width="17.5546875" style="5" bestFit="1" customWidth="1"/>
    <col min="5897" max="5901" width="18.6640625" style="5" customWidth="1"/>
    <col min="5902" max="5902" width="16.109375" style="5" bestFit="1" customWidth="1"/>
    <col min="5903" max="5903" width="12.6640625" style="5" customWidth="1"/>
    <col min="5904" max="5904" width="15.5546875" style="5" customWidth="1"/>
    <col min="5905" max="5905" width="15" style="5" customWidth="1"/>
    <col min="5906" max="5906" width="15.109375" style="5" customWidth="1"/>
    <col min="5907" max="5907" width="14.44140625" style="5" customWidth="1"/>
    <col min="5908" max="6144" width="9.109375" style="5"/>
    <col min="6145" max="6145" width="2" style="5" customWidth="1"/>
    <col min="6146" max="6146" width="12" style="5" bestFit="1" customWidth="1"/>
    <col min="6147" max="6147" width="14.88671875" style="5" customWidth="1"/>
    <col min="6148" max="6148" width="11.5546875" style="5" bestFit="1" customWidth="1"/>
    <col min="6149" max="6149" width="64.88671875" style="5" bestFit="1" customWidth="1"/>
    <col min="6150" max="6150" width="11" style="5" bestFit="1" customWidth="1"/>
    <col min="6151" max="6151" width="61.44140625" style="5" bestFit="1" customWidth="1"/>
    <col min="6152" max="6152" width="17.5546875" style="5" bestFit="1" customWidth="1"/>
    <col min="6153" max="6157" width="18.6640625" style="5" customWidth="1"/>
    <col min="6158" max="6158" width="16.109375" style="5" bestFit="1" customWidth="1"/>
    <col min="6159" max="6159" width="12.6640625" style="5" customWidth="1"/>
    <col min="6160" max="6160" width="15.5546875" style="5" customWidth="1"/>
    <col min="6161" max="6161" width="15" style="5" customWidth="1"/>
    <col min="6162" max="6162" width="15.109375" style="5" customWidth="1"/>
    <col min="6163" max="6163" width="14.44140625" style="5" customWidth="1"/>
    <col min="6164" max="6400" width="9.109375" style="5"/>
    <col min="6401" max="6401" width="2" style="5" customWidth="1"/>
    <col min="6402" max="6402" width="12" style="5" bestFit="1" customWidth="1"/>
    <col min="6403" max="6403" width="14.88671875" style="5" customWidth="1"/>
    <col min="6404" max="6404" width="11.5546875" style="5" bestFit="1" customWidth="1"/>
    <col min="6405" max="6405" width="64.88671875" style="5" bestFit="1" customWidth="1"/>
    <col min="6406" max="6406" width="11" style="5" bestFit="1" customWidth="1"/>
    <col min="6407" max="6407" width="61.44140625" style="5" bestFit="1" customWidth="1"/>
    <col min="6408" max="6408" width="17.5546875" style="5" bestFit="1" customWidth="1"/>
    <col min="6409" max="6413" width="18.6640625" style="5" customWidth="1"/>
    <col min="6414" max="6414" width="16.109375" style="5" bestFit="1" customWidth="1"/>
    <col min="6415" max="6415" width="12.6640625" style="5" customWidth="1"/>
    <col min="6416" max="6416" width="15.5546875" style="5" customWidth="1"/>
    <col min="6417" max="6417" width="15" style="5" customWidth="1"/>
    <col min="6418" max="6418" width="15.109375" style="5" customWidth="1"/>
    <col min="6419" max="6419" width="14.44140625" style="5" customWidth="1"/>
    <col min="6420" max="6656" width="9.109375" style="5"/>
    <col min="6657" max="6657" width="2" style="5" customWidth="1"/>
    <col min="6658" max="6658" width="12" style="5" bestFit="1" customWidth="1"/>
    <col min="6659" max="6659" width="14.88671875" style="5" customWidth="1"/>
    <col min="6660" max="6660" width="11.5546875" style="5" bestFit="1" customWidth="1"/>
    <col min="6661" max="6661" width="64.88671875" style="5" bestFit="1" customWidth="1"/>
    <col min="6662" max="6662" width="11" style="5" bestFit="1" customWidth="1"/>
    <col min="6663" max="6663" width="61.44140625" style="5" bestFit="1" customWidth="1"/>
    <col min="6664" max="6664" width="17.5546875" style="5" bestFit="1" customWidth="1"/>
    <col min="6665" max="6669" width="18.6640625" style="5" customWidth="1"/>
    <col min="6670" max="6670" width="16.109375" style="5" bestFit="1" customWidth="1"/>
    <col min="6671" max="6671" width="12.6640625" style="5" customWidth="1"/>
    <col min="6672" max="6672" width="15.5546875" style="5" customWidth="1"/>
    <col min="6673" max="6673" width="15" style="5" customWidth="1"/>
    <col min="6674" max="6674" width="15.109375" style="5" customWidth="1"/>
    <col min="6675" max="6675" width="14.44140625" style="5" customWidth="1"/>
    <col min="6676" max="6912" width="9.109375" style="5"/>
    <col min="6913" max="6913" width="2" style="5" customWidth="1"/>
    <col min="6914" max="6914" width="12" style="5" bestFit="1" customWidth="1"/>
    <col min="6915" max="6915" width="14.88671875" style="5" customWidth="1"/>
    <col min="6916" max="6916" width="11.5546875" style="5" bestFit="1" customWidth="1"/>
    <col min="6917" max="6917" width="64.88671875" style="5" bestFit="1" customWidth="1"/>
    <col min="6918" max="6918" width="11" style="5" bestFit="1" customWidth="1"/>
    <col min="6919" max="6919" width="61.44140625" style="5" bestFit="1" customWidth="1"/>
    <col min="6920" max="6920" width="17.5546875" style="5" bestFit="1" customWidth="1"/>
    <col min="6921" max="6925" width="18.6640625" style="5" customWidth="1"/>
    <col min="6926" max="6926" width="16.109375" style="5" bestFit="1" customWidth="1"/>
    <col min="6927" max="6927" width="12.6640625" style="5" customWidth="1"/>
    <col min="6928" max="6928" width="15.5546875" style="5" customWidth="1"/>
    <col min="6929" max="6929" width="15" style="5" customWidth="1"/>
    <col min="6930" max="6930" width="15.109375" style="5" customWidth="1"/>
    <col min="6931" max="6931" width="14.44140625" style="5" customWidth="1"/>
    <col min="6932" max="7168" width="9.109375" style="5"/>
    <col min="7169" max="7169" width="2" style="5" customWidth="1"/>
    <col min="7170" max="7170" width="12" style="5" bestFit="1" customWidth="1"/>
    <col min="7171" max="7171" width="14.88671875" style="5" customWidth="1"/>
    <col min="7172" max="7172" width="11.5546875" style="5" bestFit="1" customWidth="1"/>
    <col min="7173" max="7173" width="64.88671875" style="5" bestFit="1" customWidth="1"/>
    <col min="7174" max="7174" width="11" style="5" bestFit="1" customWidth="1"/>
    <col min="7175" max="7175" width="61.44140625" style="5" bestFit="1" customWidth="1"/>
    <col min="7176" max="7176" width="17.5546875" style="5" bestFit="1" customWidth="1"/>
    <col min="7177" max="7181" width="18.6640625" style="5" customWidth="1"/>
    <col min="7182" max="7182" width="16.109375" style="5" bestFit="1" customWidth="1"/>
    <col min="7183" max="7183" width="12.6640625" style="5" customWidth="1"/>
    <col min="7184" max="7184" width="15.5546875" style="5" customWidth="1"/>
    <col min="7185" max="7185" width="15" style="5" customWidth="1"/>
    <col min="7186" max="7186" width="15.109375" style="5" customWidth="1"/>
    <col min="7187" max="7187" width="14.44140625" style="5" customWidth="1"/>
    <col min="7188" max="7424" width="9.109375" style="5"/>
    <col min="7425" max="7425" width="2" style="5" customWidth="1"/>
    <col min="7426" max="7426" width="12" style="5" bestFit="1" customWidth="1"/>
    <col min="7427" max="7427" width="14.88671875" style="5" customWidth="1"/>
    <col min="7428" max="7428" width="11.5546875" style="5" bestFit="1" customWidth="1"/>
    <col min="7429" max="7429" width="64.88671875" style="5" bestFit="1" customWidth="1"/>
    <col min="7430" max="7430" width="11" style="5" bestFit="1" customWidth="1"/>
    <col min="7431" max="7431" width="61.44140625" style="5" bestFit="1" customWidth="1"/>
    <col min="7432" max="7432" width="17.5546875" style="5" bestFit="1" customWidth="1"/>
    <col min="7433" max="7437" width="18.6640625" style="5" customWidth="1"/>
    <col min="7438" max="7438" width="16.109375" style="5" bestFit="1" customWidth="1"/>
    <col min="7439" max="7439" width="12.6640625" style="5" customWidth="1"/>
    <col min="7440" max="7440" width="15.5546875" style="5" customWidth="1"/>
    <col min="7441" max="7441" width="15" style="5" customWidth="1"/>
    <col min="7442" max="7442" width="15.109375" style="5" customWidth="1"/>
    <col min="7443" max="7443" width="14.44140625" style="5" customWidth="1"/>
    <col min="7444" max="7680" width="9.109375" style="5"/>
    <col min="7681" max="7681" width="2" style="5" customWidth="1"/>
    <col min="7682" max="7682" width="12" style="5" bestFit="1" customWidth="1"/>
    <col min="7683" max="7683" width="14.88671875" style="5" customWidth="1"/>
    <col min="7684" max="7684" width="11.5546875" style="5" bestFit="1" customWidth="1"/>
    <col min="7685" max="7685" width="64.88671875" style="5" bestFit="1" customWidth="1"/>
    <col min="7686" max="7686" width="11" style="5" bestFit="1" customWidth="1"/>
    <col min="7687" max="7687" width="61.44140625" style="5" bestFit="1" customWidth="1"/>
    <col min="7688" max="7688" width="17.5546875" style="5" bestFit="1" customWidth="1"/>
    <col min="7689" max="7693" width="18.6640625" style="5" customWidth="1"/>
    <col min="7694" max="7694" width="16.109375" style="5" bestFit="1" customWidth="1"/>
    <col min="7695" max="7695" width="12.6640625" style="5" customWidth="1"/>
    <col min="7696" max="7696" width="15.5546875" style="5" customWidth="1"/>
    <col min="7697" max="7697" width="15" style="5" customWidth="1"/>
    <col min="7698" max="7698" width="15.109375" style="5" customWidth="1"/>
    <col min="7699" max="7699" width="14.44140625" style="5" customWidth="1"/>
    <col min="7700" max="7936" width="9.109375" style="5"/>
    <col min="7937" max="7937" width="2" style="5" customWidth="1"/>
    <col min="7938" max="7938" width="12" style="5" bestFit="1" customWidth="1"/>
    <col min="7939" max="7939" width="14.88671875" style="5" customWidth="1"/>
    <col min="7940" max="7940" width="11.5546875" style="5" bestFit="1" customWidth="1"/>
    <col min="7941" max="7941" width="64.88671875" style="5" bestFit="1" customWidth="1"/>
    <col min="7942" max="7942" width="11" style="5" bestFit="1" customWidth="1"/>
    <col min="7943" max="7943" width="61.44140625" style="5" bestFit="1" customWidth="1"/>
    <col min="7944" max="7944" width="17.5546875" style="5" bestFit="1" customWidth="1"/>
    <col min="7945" max="7949" width="18.6640625" style="5" customWidth="1"/>
    <col min="7950" max="7950" width="16.109375" style="5" bestFit="1" customWidth="1"/>
    <col min="7951" max="7951" width="12.6640625" style="5" customWidth="1"/>
    <col min="7952" max="7952" width="15.5546875" style="5" customWidth="1"/>
    <col min="7953" max="7953" width="15" style="5" customWidth="1"/>
    <col min="7954" max="7954" width="15.109375" style="5" customWidth="1"/>
    <col min="7955" max="7955" width="14.44140625" style="5" customWidth="1"/>
    <col min="7956" max="8192" width="9.109375" style="5"/>
    <col min="8193" max="8193" width="2" style="5" customWidth="1"/>
    <col min="8194" max="8194" width="12" style="5" bestFit="1" customWidth="1"/>
    <col min="8195" max="8195" width="14.88671875" style="5" customWidth="1"/>
    <col min="8196" max="8196" width="11.5546875" style="5" bestFit="1" customWidth="1"/>
    <col min="8197" max="8197" width="64.88671875" style="5" bestFit="1" customWidth="1"/>
    <col min="8198" max="8198" width="11" style="5" bestFit="1" customWidth="1"/>
    <col min="8199" max="8199" width="61.44140625" style="5" bestFit="1" customWidth="1"/>
    <col min="8200" max="8200" width="17.5546875" style="5" bestFit="1" customWidth="1"/>
    <col min="8201" max="8205" width="18.6640625" style="5" customWidth="1"/>
    <col min="8206" max="8206" width="16.109375" style="5" bestFit="1" customWidth="1"/>
    <col min="8207" max="8207" width="12.6640625" style="5" customWidth="1"/>
    <col min="8208" max="8208" width="15.5546875" style="5" customWidth="1"/>
    <col min="8209" max="8209" width="15" style="5" customWidth="1"/>
    <col min="8210" max="8210" width="15.109375" style="5" customWidth="1"/>
    <col min="8211" max="8211" width="14.44140625" style="5" customWidth="1"/>
    <col min="8212" max="8448" width="9.109375" style="5"/>
    <col min="8449" max="8449" width="2" style="5" customWidth="1"/>
    <col min="8450" max="8450" width="12" style="5" bestFit="1" customWidth="1"/>
    <col min="8451" max="8451" width="14.88671875" style="5" customWidth="1"/>
    <col min="8452" max="8452" width="11.5546875" style="5" bestFit="1" customWidth="1"/>
    <col min="8453" max="8453" width="64.88671875" style="5" bestFit="1" customWidth="1"/>
    <col min="8454" max="8454" width="11" style="5" bestFit="1" customWidth="1"/>
    <col min="8455" max="8455" width="61.44140625" style="5" bestFit="1" customWidth="1"/>
    <col min="8456" max="8456" width="17.5546875" style="5" bestFit="1" customWidth="1"/>
    <col min="8457" max="8461" width="18.6640625" style="5" customWidth="1"/>
    <col min="8462" max="8462" width="16.109375" style="5" bestFit="1" customWidth="1"/>
    <col min="8463" max="8463" width="12.6640625" style="5" customWidth="1"/>
    <col min="8464" max="8464" width="15.5546875" style="5" customWidth="1"/>
    <col min="8465" max="8465" width="15" style="5" customWidth="1"/>
    <col min="8466" max="8466" width="15.109375" style="5" customWidth="1"/>
    <col min="8467" max="8467" width="14.44140625" style="5" customWidth="1"/>
    <col min="8468" max="8704" width="9.109375" style="5"/>
    <col min="8705" max="8705" width="2" style="5" customWidth="1"/>
    <col min="8706" max="8706" width="12" style="5" bestFit="1" customWidth="1"/>
    <col min="8707" max="8707" width="14.88671875" style="5" customWidth="1"/>
    <col min="8708" max="8708" width="11.5546875" style="5" bestFit="1" customWidth="1"/>
    <col min="8709" max="8709" width="64.88671875" style="5" bestFit="1" customWidth="1"/>
    <col min="8710" max="8710" width="11" style="5" bestFit="1" customWidth="1"/>
    <col min="8711" max="8711" width="61.44140625" style="5" bestFit="1" customWidth="1"/>
    <col min="8712" max="8712" width="17.5546875" style="5" bestFit="1" customWidth="1"/>
    <col min="8713" max="8717" width="18.6640625" style="5" customWidth="1"/>
    <col min="8718" max="8718" width="16.109375" style="5" bestFit="1" customWidth="1"/>
    <col min="8719" max="8719" width="12.6640625" style="5" customWidth="1"/>
    <col min="8720" max="8720" width="15.5546875" style="5" customWidth="1"/>
    <col min="8721" max="8721" width="15" style="5" customWidth="1"/>
    <col min="8722" max="8722" width="15.109375" style="5" customWidth="1"/>
    <col min="8723" max="8723" width="14.44140625" style="5" customWidth="1"/>
    <col min="8724" max="8960" width="9.109375" style="5"/>
    <col min="8961" max="8961" width="2" style="5" customWidth="1"/>
    <col min="8962" max="8962" width="12" style="5" bestFit="1" customWidth="1"/>
    <col min="8963" max="8963" width="14.88671875" style="5" customWidth="1"/>
    <col min="8964" max="8964" width="11.5546875" style="5" bestFit="1" customWidth="1"/>
    <col min="8965" max="8965" width="64.88671875" style="5" bestFit="1" customWidth="1"/>
    <col min="8966" max="8966" width="11" style="5" bestFit="1" customWidth="1"/>
    <col min="8967" max="8967" width="61.44140625" style="5" bestFit="1" customWidth="1"/>
    <col min="8968" max="8968" width="17.5546875" style="5" bestFit="1" customWidth="1"/>
    <col min="8969" max="8973" width="18.6640625" style="5" customWidth="1"/>
    <col min="8974" max="8974" width="16.109375" style="5" bestFit="1" customWidth="1"/>
    <col min="8975" max="8975" width="12.6640625" style="5" customWidth="1"/>
    <col min="8976" max="8976" width="15.5546875" style="5" customWidth="1"/>
    <col min="8977" max="8977" width="15" style="5" customWidth="1"/>
    <col min="8978" max="8978" width="15.109375" style="5" customWidth="1"/>
    <col min="8979" max="8979" width="14.44140625" style="5" customWidth="1"/>
    <col min="8980" max="9216" width="9.109375" style="5"/>
    <col min="9217" max="9217" width="2" style="5" customWidth="1"/>
    <col min="9218" max="9218" width="12" style="5" bestFit="1" customWidth="1"/>
    <col min="9219" max="9219" width="14.88671875" style="5" customWidth="1"/>
    <col min="9220" max="9220" width="11.5546875" style="5" bestFit="1" customWidth="1"/>
    <col min="9221" max="9221" width="64.88671875" style="5" bestFit="1" customWidth="1"/>
    <col min="9222" max="9222" width="11" style="5" bestFit="1" customWidth="1"/>
    <col min="9223" max="9223" width="61.44140625" style="5" bestFit="1" customWidth="1"/>
    <col min="9224" max="9224" width="17.5546875" style="5" bestFit="1" customWidth="1"/>
    <col min="9225" max="9229" width="18.6640625" style="5" customWidth="1"/>
    <col min="9230" max="9230" width="16.109375" style="5" bestFit="1" customWidth="1"/>
    <col min="9231" max="9231" width="12.6640625" style="5" customWidth="1"/>
    <col min="9232" max="9232" width="15.5546875" style="5" customWidth="1"/>
    <col min="9233" max="9233" width="15" style="5" customWidth="1"/>
    <col min="9234" max="9234" width="15.109375" style="5" customWidth="1"/>
    <col min="9235" max="9235" width="14.44140625" style="5" customWidth="1"/>
    <col min="9236" max="9472" width="9.109375" style="5"/>
    <col min="9473" max="9473" width="2" style="5" customWidth="1"/>
    <col min="9474" max="9474" width="12" style="5" bestFit="1" customWidth="1"/>
    <col min="9475" max="9475" width="14.88671875" style="5" customWidth="1"/>
    <col min="9476" max="9476" width="11.5546875" style="5" bestFit="1" customWidth="1"/>
    <col min="9477" max="9477" width="64.88671875" style="5" bestFit="1" customWidth="1"/>
    <col min="9478" max="9478" width="11" style="5" bestFit="1" customWidth="1"/>
    <col min="9479" max="9479" width="61.44140625" style="5" bestFit="1" customWidth="1"/>
    <col min="9480" max="9480" width="17.5546875" style="5" bestFit="1" customWidth="1"/>
    <col min="9481" max="9485" width="18.6640625" style="5" customWidth="1"/>
    <col min="9486" max="9486" width="16.109375" style="5" bestFit="1" customWidth="1"/>
    <col min="9487" max="9487" width="12.6640625" style="5" customWidth="1"/>
    <col min="9488" max="9488" width="15.5546875" style="5" customWidth="1"/>
    <col min="9489" max="9489" width="15" style="5" customWidth="1"/>
    <col min="9490" max="9490" width="15.109375" style="5" customWidth="1"/>
    <col min="9491" max="9491" width="14.44140625" style="5" customWidth="1"/>
    <col min="9492" max="9728" width="9.109375" style="5"/>
    <col min="9729" max="9729" width="2" style="5" customWidth="1"/>
    <col min="9730" max="9730" width="12" style="5" bestFit="1" customWidth="1"/>
    <col min="9731" max="9731" width="14.88671875" style="5" customWidth="1"/>
    <col min="9732" max="9732" width="11.5546875" style="5" bestFit="1" customWidth="1"/>
    <col min="9733" max="9733" width="64.88671875" style="5" bestFit="1" customWidth="1"/>
    <col min="9734" max="9734" width="11" style="5" bestFit="1" customWidth="1"/>
    <col min="9735" max="9735" width="61.44140625" style="5" bestFit="1" customWidth="1"/>
    <col min="9736" max="9736" width="17.5546875" style="5" bestFit="1" customWidth="1"/>
    <col min="9737" max="9741" width="18.6640625" style="5" customWidth="1"/>
    <col min="9742" max="9742" width="16.109375" style="5" bestFit="1" customWidth="1"/>
    <col min="9743" max="9743" width="12.6640625" style="5" customWidth="1"/>
    <col min="9744" max="9744" width="15.5546875" style="5" customWidth="1"/>
    <col min="9745" max="9745" width="15" style="5" customWidth="1"/>
    <col min="9746" max="9746" width="15.109375" style="5" customWidth="1"/>
    <col min="9747" max="9747" width="14.44140625" style="5" customWidth="1"/>
    <col min="9748" max="9984" width="9.109375" style="5"/>
    <col min="9985" max="9985" width="2" style="5" customWidth="1"/>
    <col min="9986" max="9986" width="12" style="5" bestFit="1" customWidth="1"/>
    <col min="9987" max="9987" width="14.88671875" style="5" customWidth="1"/>
    <col min="9988" max="9988" width="11.5546875" style="5" bestFit="1" customWidth="1"/>
    <col min="9989" max="9989" width="64.88671875" style="5" bestFit="1" customWidth="1"/>
    <col min="9990" max="9990" width="11" style="5" bestFit="1" customWidth="1"/>
    <col min="9991" max="9991" width="61.44140625" style="5" bestFit="1" customWidth="1"/>
    <col min="9992" max="9992" width="17.5546875" style="5" bestFit="1" customWidth="1"/>
    <col min="9993" max="9997" width="18.6640625" style="5" customWidth="1"/>
    <col min="9998" max="9998" width="16.109375" style="5" bestFit="1" customWidth="1"/>
    <col min="9999" max="9999" width="12.6640625" style="5" customWidth="1"/>
    <col min="10000" max="10000" width="15.5546875" style="5" customWidth="1"/>
    <col min="10001" max="10001" width="15" style="5" customWidth="1"/>
    <col min="10002" max="10002" width="15.109375" style="5" customWidth="1"/>
    <col min="10003" max="10003" width="14.44140625" style="5" customWidth="1"/>
    <col min="10004" max="10240" width="9.109375" style="5"/>
    <col min="10241" max="10241" width="2" style="5" customWidth="1"/>
    <col min="10242" max="10242" width="12" style="5" bestFit="1" customWidth="1"/>
    <col min="10243" max="10243" width="14.88671875" style="5" customWidth="1"/>
    <col min="10244" max="10244" width="11.5546875" style="5" bestFit="1" customWidth="1"/>
    <col min="10245" max="10245" width="64.88671875" style="5" bestFit="1" customWidth="1"/>
    <col min="10246" max="10246" width="11" style="5" bestFit="1" customWidth="1"/>
    <col min="10247" max="10247" width="61.44140625" style="5" bestFit="1" customWidth="1"/>
    <col min="10248" max="10248" width="17.5546875" style="5" bestFit="1" customWidth="1"/>
    <col min="10249" max="10253" width="18.6640625" style="5" customWidth="1"/>
    <col min="10254" max="10254" width="16.109375" style="5" bestFit="1" customWidth="1"/>
    <col min="10255" max="10255" width="12.6640625" style="5" customWidth="1"/>
    <col min="10256" max="10256" width="15.5546875" style="5" customWidth="1"/>
    <col min="10257" max="10257" width="15" style="5" customWidth="1"/>
    <col min="10258" max="10258" width="15.109375" style="5" customWidth="1"/>
    <col min="10259" max="10259" width="14.44140625" style="5" customWidth="1"/>
    <col min="10260" max="10496" width="9.109375" style="5"/>
    <col min="10497" max="10497" width="2" style="5" customWidth="1"/>
    <col min="10498" max="10498" width="12" style="5" bestFit="1" customWidth="1"/>
    <col min="10499" max="10499" width="14.88671875" style="5" customWidth="1"/>
    <col min="10500" max="10500" width="11.5546875" style="5" bestFit="1" customWidth="1"/>
    <col min="10501" max="10501" width="64.88671875" style="5" bestFit="1" customWidth="1"/>
    <col min="10502" max="10502" width="11" style="5" bestFit="1" customWidth="1"/>
    <col min="10503" max="10503" width="61.44140625" style="5" bestFit="1" customWidth="1"/>
    <col min="10504" max="10504" width="17.5546875" style="5" bestFit="1" customWidth="1"/>
    <col min="10505" max="10509" width="18.6640625" style="5" customWidth="1"/>
    <col min="10510" max="10510" width="16.109375" style="5" bestFit="1" customWidth="1"/>
    <col min="10511" max="10511" width="12.6640625" style="5" customWidth="1"/>
    <col min="10512" max="10512" width="15.5546875" style="5" customWidth="1"/>
    <col min="10513" max="10513" width="15" style="5" customWidth="1"/>
    <col min="10514" max="10514" width="15.109375" style="5" customWidth="1"/>
    <col min="10515" max="10515" width="14.44140625" style="5" customWidth="1"/>
    <col min="10516" max="10752" width="9.109375" style="5"/>
    <col min="10753" max="10753" width="2" style="5" customWidth="1"/>
    <col min="10754" max="10754" width="12" style="5" bestFit="1" customWidth="1"/>
    <col min="10755" max="10755" width="14.88671875" style="5" customWidth="1"/>
    <col min="10756" max="10756" width="11.5546875" style="5" bestFit="1" customWidth="1"/>
    <col min="10757" max="10757" width="64.88671875" style="5" bestFit="1" customWidth="1"/>
    <col min="10758" max="10758" width="11" style="5" bestFit="1" customWidth="1"/>
    <col min="10759" max="10759" width="61.44140625" style="5" bestFit="1" customWidth="1"/>
    <col min="10760" max="10760" width="17.5546875" style="5" bestFit="1" customWidth="1"/>
    <col min="10761" max="10765" width="18.6640625" style="5" customWidth="1"/>
    <col min="10766" max="10766" width="16.109375" style="5" bestFit="1" customWidth="1"/>
    <col min="10767" max="10767" width="12.6640625" style="5" customWidth="1"/>
    <col min="10768" max="10768" width="15.5546875" style="5" customWidth="1"/>
    <col min="10769" max="10769" width="15" style="5" customWidth="1"/>
    <col min="10770" max="10770" width="15.109375" style="5" customWidth="1"/>
    <col min="10771" max="10771" width="14.44140625" style="5" customWidth="1"/>
    <col min="10772" max="11008" width="9.109375" style="5"/>
    <col min="11009" max="11009" width="2" style="5" customWidth="1"/>
    <col min="11010" max="11010" width="12" style="5" bestFit="1" customWidth="1"/>
    <col min="11011" max="11011" width="14.88671875" style="5" customWidth="1"/>
    <col min="11012" max="11012" width="11.5546875" style="5" bestFit="1" customWidth="1"/>
    <col min="11013" max="11013" width="64.88671875" style="5" bestFit="1" customWidth="1"/>
    <col min="11014" max="11014" width="11" style="5" bestFit="1" customWidth="1"/>
    <col min="11015" max="11015" width="61.44140625" style="5" bestFit="1" customWidth="1"/>
    <col min="11016" max="11016" width="17.5546875" style="5" bestFit="1" customWidth="1"/>
    <col min="11017" max="11021" width="18.6640625" style="5" customWidth="1"/>
    <col min="11022" max="11022" width="16.109375" style="5" bestFit="1" customWidth="1"/>
    <col min="11023" max="11023" width="12.6640625" style="5" customWidth="1"/>
    <col min="11024" max="11024" width="15.5546875" style="5" customWidth="1"/>
    <col min="11025" max="11025" width="15" style="5" customWidth="1"/>
    <col min="11026" max="11026" width="15.109375" style="5" customWidth="1"/>
    <col min="11027" max="11027" width="14.44140625" style="5" customWidth="1"/>
    <col min="11028" max="11264" width="9.109375" style="5"/>
    <col min="11265" max="11265" width="2" style="5" customWidth="1"/>
    <col min="11266" max="11266" width="12" style="5" bestFit="1" customWidth="1"/>
    <col min="11267" max="11267" width="14.88671875" style="5" customWidth="1"/>
    <col min="11268" max="11268" width="11.5546875" style="5" bestFit="1" customWidth="1"/>
    <col min="11269" max="11269" width="64.88671875" style="5" bestFit="1" customWidth="1"/>
    <col min="11270" max="11270" width="11" style="5" bestFit="1" customWidth="1"/>
    <col min="11271" max="11271" width="61.44140625" style="5" bestFit="1" customWidth="1"/>
    <col min="11272" max="11272" width="17.5546875" style="5" bestFit="1" customWidth="1"/>
    <col min="11273" max="11277" width="18.6640625" style="5" customWidth="1"/>
    <col min="11278" max="11278" width="16.109375" style="5" bestFit="1" customWidth="1"/>
    <col min="11279" max="11279" width="12.6640625" style="5" customWidth="1"/>
    <col min="11280" max="11280" width="15.5546875" style="5" customWidth="1"/>
    <col min="11281" max="11281" width="15" style="5" customWidth="1"/>
    <col min="11282" max="11282" width="15.109375" style="5" customWidth="1"/>
    <col min="11283" max="11283" width="14.44140625" style="5" customWidth="1"/>
    <col min="11284" max="11520" width="9.109375" style="5"/>
    <col min="11521" max="11521" width="2" style="5" customWidth="1"/>
    <col min="11522" max="11522" width="12" style="5" bestFit="1" customWidth="1"/>
    <col min="11523" max="11523" width="14.88671875" style="5" customWidth="1"/>
    <col min="11524" max="11524" width="11.5546875" style="5" bestFit="1" customWidth="1"/>
    <col min="11525" max="11525" width="64.88671875" style="5" bestFit="1" customWidth="1"/>
    <col min="11526" max="11526" width="11" style="5" bestFit="1" customWidth="1"/>
    <col min="11527" max="11527" width="61.44140625" style="5" bestFit="1" customWidth="1"/>
    <col min="11528" max="11528" width="17.5546875" style="5" bestFit="1" customWidth="1"/>
    <col min="11529" max="11533" width="18.6640625" style="5" customWidth="1"/>
    <col min="11534" max="11534" width="16.109375" style="5" bestFit="1" customWidth="1"/>
    <col min="11535" max="11535" width="12.6640625" style="5" customWidth="1"/>
    <col min="11536" max="11536" width="15.5546875" style="5" customWidth="1"/>
    <col min="11537" max="11537" width="15" style="5" customWidth="1"/>
    <col min="11538" max="11538" width="15.109375" style="5" customWidth="1"/>
    <col min="11539" max="11539" width="14.44140625" style="5" customWidth="1"/>
    <col min="11540" max="11776" width="9.109375" style="5"/>
    <col min="11777" max="11777" width="2" style="5" customWidth="1"/>
    <col min="11778" max="11778" width="12" style="5" bestFit="1" customWidth="1"/>
    <col min="11779" max="11779" width="14.88671875" style="5" customWidth="1"/>
    <col min="11780" max="11780" width="11.5546875" style="5" bestFit="1" customWidth="1"/>
    <col min="11781" max="11781" width="64.88671875" style="5" bestFit="1" customWidth="1"/>
    <col min="11782" max="11782" width="11" style="5" bestFit="1" customWidth="1"/>
    <col min="11783" max="11783" width="61.44140625" style="5" bestFit="1" customWidth="1"/>
    <col min="11784" max="11784" width="17.5546875" style="5" bestFit="1" customWidth="1"/>
    <col min="11785" max="11789" width="18.6640625" style="5" customWidth="1"/>
    <col min="11790" max="11790" width="16.109375" style="5" bestFit="1" customWidth="1"/>
    <col min="11791" max="11791" width="12.6640625" style="5" customWidth="1"/>
    <col min="11792" max="11792" width="15.5546875" style="5" customWidth="1"/>
    <col min="11793" max="11793" width="15" style="5" customWidth="1"/>
    <col min="11794" max="11794" width="15.109375" style="5" customWidth="1"/>
    <col min="11795" max="11795" width="14.44140625" style="5" customWidth="1"/>
    <col min="11796" max="12032" width="9.109375" style="5"/>
    <col min="12033" max="12033" width="2" style="5" customWidth="1"/>
    <col min="12034" max="12034" width="12" style="5" bestFit="1" customWidth="1"/>
    <col min="12035" max="12035" width="14.88671875" style="5" customWidth="1"/>
    <col min="12036" max="12036" width="11.5546875" style="5" bestFit="1" customWidth="1"/>
    <col min="12037" max="12037" width="64.88671875" style="5" bestFit="1" customWidth="1"/>
    <col min="12038" max="12038" width="11" style="5" bestFit="1" customWidth="1"/>
    <col min="12039" max="12039" width="61.44140625" style="5" bestFit="1" customWidth="1"/>
    <col min="12040" max="12040" width="17.5546875" style="5" bestFit="1" customWidth="1"/>
    <col min="12041" max="12045" width="18.6640625" style="5" customWidth="1"/>
    <col min="12046" max="12046" width="16.109375" style="5" bestFit="1" customWidth="1"/>
    <col min="12047" max="12047" width="12.6640625" style="5" customWidth="1"/>
    <col min="12048" max="12048" width="15.5546875" style="5" customWidth="1"/>
    <col min="12049" max="12049" width="15" style="5" customWidth="1"/>
    <col min="12050" max="12050" width="15.109375" style="5" customWidth="1"/>
    <col min="12051" max="12051" width="14.44140625" style="5" customWidth="1"/>
    <col min="12052" max="12288" width="9.109375" style="5"/>
    <col min="12289" max="12289" width="2" style="5" customWidth="1"/>
    <col min="12290" max="12290" width="12" style="5" bestFit="1" customWidth="1"/>
    <col min="12291" max="12291" width="14.88671875" style="5" customWidth="1"/>
    <col min="12292" max="12292" width="11.5546875" style="5" bestFit="1" customWidth="1"/>
    <col min="12293" max="12293" width="64.88671875" style="5" bestFit="1" customWidth="1"/>
    <col min="12294" max="12294" width="11" style="5" bestFit="1" customWidth="1"/>
    <col min="12295" max="12295" width="61.44140625" style="5" bestFit="1" customWidth="1"/>
    <col min="12296" max="12296" width="17.5546875" style="5" bestFit="1" customWidth="1"/>
    <col min="12297" max="12301" width="18.6640625" style="5" customWidth="1"/>
    <col min="12302" max="12302" width="16.109375" style="5" bestFit="1" customWidth="1"/>
    <col min="12303" max="12303" width="12.6640625" style="5" customWidth="1"/>
    <col min="12304" max="12304" width="15.5546875" style="5" customWidth="1"/>
    <col min="12305" max="12305" width="15" style="5" customWidth="1"/>
    <col min="12306" max="12306" width="15.109375" style="5" customWidth="1"/>
    <col min="12307" max="12307" width="14.44140625" style="5" customWidth="1"/>
    <col min="12308" max="12544" width="9.109375" style="5"/>
    <col min="12545" max="12545" width="2" style="5" customWidth="1"/>
    <col min="12546" max="12546" width="12" style="5" bestFit="1" customWidth="1"/>
    <col min="12547" max="12547" width="14.88671875" style="5" customWidth="1"/>
    <col min="12548" max="12548" width="11.5546875" style="5" bestFit="1" customWidth="1"/>
    <col min="12549" max="12549" width="64.88671875" style="5" bestFit="1" customWidth="1"/>
    <col min="12550" max="12550" width="11" style="5" bestFit="1" customWidth="1"/>
    <col min="12551" max="12551" width="61.44140625" style="5" bestFit="1" customWidth="1"/>
    <col min="12552" max="12552" width="17.5546875" style="5" bestFit="1" customWidth="1"/>
    <col min="12553" max="12557" width="18.6640625" style="5" customWidth="1"/>
    <col min="12558" max="12558" width="16.109375" style="5" bestFit="1" customWidth="1"/>
    <col min="12559" max="12559" width="12.6640625" style="5" customWidth="1"/>
    <col min="12560" max="12560" width="15.5546875" style="5" customWidth="1"/>
    <col min="12561" max="12561" width="15" style="5" customWidth="1"/>
    <col min="12562" max="12562" width="15.109375" style="5" customWidth="1"/>
    <col min="12563" max="12563" width="14.44140625" style="5" customWidth="1"/>
    <col min="12564" max="12800" width="9.109375" style="5"/>
    <col min="12801" max="12801" width="2" style="5" customWidth="1"/>
    <col min="12802" max="12802" width="12" style="5" bestFit="1" customWidth="1"/>
    <col min="12803" max="12803" width="14.88671875" style="5" customWidth="1"/>
    <col min="12804" max="12804" width="11.5546875" style="5" bestFit="1" customWidth="1"/>
    <col min="12805" max="12805" width="64.88671875" style="5" bestFit="1" customWidth="1"/>
    <col min="12806" max="12806" width="11" style="5" bestFit="1" customWidth="1"/>
    <col min="12807" max="12807" width="61.44140625" style="5" bestFit="1" customWidth="1"/>
    <col min="12808" max="12808" width="17.5546875" style="5" bestFit="1" customWidth="1"/>
    <col min="12809" max="12813" width="18.6640625" style="5" customWidth="1"/>
    <col min="12814" max="12814" width="16.109375" style="5" bestFit="1" customWidth="1"/>
    <col min="12815" max="12815" width="12.6640625" style="5" customWidth="1"/>
    <col min="12816" max="12816" width="15.5546875" style="5" customWidth="1"/>
    <col min="12817" max="12817" width="15" style="5" customWidth="1"/>
    <col min="12818" max="12818" width="15.109375" style="5" customWidth="1"/>
    <col min="12819" max="12819" width="14.44140625" style="5" customWidth="1"/>
    <col min="12820" max="13056" width="9.109375" style="5"/>
    <col min="13057" max="13057" width="2" style="5" customWidth="1"/>
    <col min="13058" max="13058" width="12" style="5" bestFit="1" customWidth="1"/>
    <col min="13059" max="13059" width="14.88671875" style="5" customWidth="1"/>
    <col min="13060" max="13060" width="11.5546875" style="5" bestFit="1" customWidth="1"/>
    <col min="13061" max="13061" width="64.88671875" style="5" bestFit="1" customWidth="1"/>
    <col min="13062" max="13062" width="11" style="5" bestFit="1" customWidth="1"/>
    <col min="13063" max="13063" width="61.44140625" style="5" bestFit="1" customWidth="1"/>
    <col min="13064" max="13064" width="17.5546875" style="5" bestFit="1" customWidth="1"/>
    <col min="13065" max="13069" width="18.6640625" style="5" customWidth="1"/>
    <col min="13070" max="13070" width="16.109375" style="5" bestFit="1" customWidth="1"/>
    <col min="13071" max="13071" width="12.6640625" style="5" customWidth="1"/>
    <col min="13072" max="13072" width="15.5546875" style="5" customWidth="1"/>
    <col min="13073" max="13073" width="15" style="5" customWidth="1"/>
    <col min="13074" max="13074" width="15.109375" style="5" customWidth="1"/>
    <col min="13075" max="13075" width="14.44140625" style="5" customWidth="1"/>
    <col min="13076" max="13312" width="9.109375" style="5"/>
    <col min="13313" max="13313" width="2" style="5" customWidth="1"/>
    <col min="13314" max="13314" width="12" style="5" bestFit="1" customWidth="1"/>
    <col min="13315" max="13315" width="14.88671875" style="5" customWidth="1"/>
    <col min="13316" max="13316" width="11.5546875" style="5" bestFit="1" customWidth="1"/>
    <col min="13317" max="13317" width="64.88671875" style="5" bestFit="1" customWidth="1"/>
    <col min="13318" max="13318" width="11" style="5" bestFit="1" customWidth="1"/>
    <col min="13319" max="13319" width="61.44140625" style="5" bestFit="1" customWidth="1"/>
    <col min="13320" max="13320" width="17.5546875" style="5" bestFit="1" customWidth="1"/>
    <col min="13321" max="13325" width="18.6640625" style="5" customWidth="1"/>
    <col min="13326" max="13326" width="16.109375" style="5" bestFit="1" customWidth="1"/>
    <col min="13327" max="13327" width="12.6640625" style="5" customWidth="1"/>
    <col min="13328" max="13328" width="15.5546875" style="5" customWidth="1"/>
    <col min="13329" max="13329" width="15" style="5" customWidth="1"/>
    <col min="13330" max="13330" width="15.109375" style="5" customWidth="1"/>
    <col min="13331" max="13331" width="14.44140625" style="5" customWidth="1"/>
    <col min="13332" max="13568" width="9.109375" style="5"/>
    <col min="13569" max="13569" width="2" style="5" customWidth="1"/>
    <col min="13570" max="13570" width="12" style="5" bestFit="1" customWidth="1"/>
    <col min="13571" max="13571" width="14.88671875" style="5" customWidth="1"/>
    <col min="13572" max="13572" width="11.5546875" style="5" bestFit="1" customWidth="1"/>
    <col min="13573" max="13573" width="64.88671875" style="5" bestFit="1" customWidth="1"/>
    <col min="13574" max="13574" width="11" style="5" bestFit="1" customWidth="1"/>
    <col min="13575" max="13575" width="61.44140625" style="5" bestFit="1" customWidth="1"/>
    <col min="13576" max="13576" width="17.5546875" style="5" bestFit="1" customWidth="1"/>
    <col min="13577" max="13581" width="18.6640625" style="5" customWidth="1"/>
    <col min="13582" max="13582" width="16.109375" style="5" bestFit="1" customWidth="1"/>
    <col min="13583" max="13583" width="12.6640625" style="5" customWidth="1"/>
    <col min="13584" max="13584" width="15.5546875" style="5" customWidth="1"/>
    <col min="13585" max="13585" width="15" style="5" customWidth="1"/>
    <col min="13586" max="13586" width="15.109375" style="5" customWidth="1"/>
    <col min="13587" max="13587" width="14.44140625" style="5" customWidth="1"/>
    <col min="13588" max="13824" width="9.109375" style="5"/>
    <col min="13825" max="13825" width="2" style="5" customWidth="1"/>
    <col min="13826" max="13826" width="12" style="5" bestFit="1" customWidth="1"/>
    <col min="13827" max="13827" width="14.88671875" style="5" customWidth="1"/>
    <col min="13828" max="13828" width="11.5546875" style="5" bestFit="1" customWidth="1"/>
    <col min="13829" max="13829" width="64.88671875" style="5" bestFit="1" customWidth="1"/>
    <col min="13830" max="13830" width="11" style="5" bestFit="1" customWidth="1"/>
    <col min="13831" max="13831" width="61.44140625" style="5" bestFit="1" customWidth="1"/>
    <col min="13832" max="13832" width="17.5546875" style="5" bestFit="1" customWidth="1"/>
    <col min="13833" max="13837" width="18.6640625" style="5" customWidth="1"/>
    <col min="13838" max="13838" width="16.109375" style="5" bestFit="1" customWidth="1"/>
    <col min="13839" max="13839" width="12.6640625" style="5" customWidth="1"/>
    <col min="13840" max="13840" width="15.5546875" style="5" customWidth="1"/>
    <col min="13841" max="13841" width="15" style="5" customWidth="1"/>
    <col min="13842" max="13842" width="15.109375" style="5" customWidth="1"/>
    <col min="13843" max="13843" width="14.44140625" style="5" customWidth="1"/>
    <col min="13844" max="14080" width="9.109375" style="5"/>
    <col min="14081" max="14081" width="2" style="5" customWidth="1"/>
    <col min="14082" max="14082" width="12" style="5" bestFit="1" customWidth="1"/>
    <col min="14083" max="14083" width="14.88671875" style="5" customWidth="1"/>
    <col min="14084" max="14084" width="11.5546875" style="5" bestFit="1" customWidth="1"/>
    <col min="14085" max="14085" width="64.88671875" style="5" bestFit="1" customWidth="1"/>
    <col min="14086" max="14086" width="11" style="5" bestFit="1" customWidth="1"/>
    <col min="14087" max="14087" width="61.44140625" style="5" bestFit="1" customWidth="1"/>
    <col min="14088" max="14088" width="17.5546875" style="5" bestFit="1" customWidth="1"/>
    <col min="14089" max="14093" width="18.6640625" style="5" customWidth="1"/>
    <col min="14094" max="14094" width="16.109375" style="5" bestFit="1" customWidth="1"/>
    <col min="14095" max="14095" width="12.6640625" style="5" customWidth="1"/>
    <col min="14096" max="14096" width="15.5546875" style="5" customWidth="1"/>
    <col min="14097" max="14097" width="15" style="5" customWidth="1"/>
    <col min="14098" max="14098" width="15.109375" style="5" customWidth="1"/>
    <col min="14099" max="14099" width="14.44140625" style="5" customWidth="1"/>
    <col min="14100" max="14336" width="9.109375" style="5"/>
    <col min="14337" max="14337" width="2" style="5" customWidth="1"/>
    <col min="14338" max="14338" width="12" style="5" bestFit="1" customWidth="1"/>
    <col min="14339" max="14339" width="14.88671875" style="5" customWidth="1"/>
    <col min="14340" max="14340" width="11.5546875" style="5" bestFit="1" customWidth="1"/>
    <col min="14341" max="14341" width="64.88671875" style="5" bestFit="1" customWidth="1"/>
    <col min="14342" max="14342" width="11" style="5" bestFit="1" customWidth="1"/>
    <col min="14343" max="14343" width="61.44140625" style="5" bestFit="1" customWidth="1"/>
    <col min="14344" max="14344" width="17.5546875" style="5" bestFit="1" customWidth="1"/>
    <col min="14345" max="14349" width="18.6640625" style="5" customWidth="1"/>
    <col min="14350" max="14350" width="16.109375" style="5" bestFit="1" customWidth="1"/>
    <col min="14351" max="14351" width="12.6640625" style="5" customWidth="1"/>
    <col min="14352" max="14352" width="15.5546875" style="5" customWidth="1"/>
    <col min="14353" max="14353" width="15" style="5" customWidth="1"/>
    <col min="14354" max="14354" width="15.109375" style="5" customWidth="1"/>
    <col min="14355" max="14355" width="14.44140625" style="5" customWidth="1"/>
    <col min="14356" max="14592" width="9.109375" style="5"/>
    <col min="14593" max="14593" width="2" style="5" customWidth="1"/>
    <col min="14594" max="14594" width="12" style="5" bestFit="1" customWidth="1"/>
    <col min="14595" max="14595" width="14.88671875" style="5" customWidth="1"/>
    <col min="14596" max="14596" width="11.5546875" style="5" bestFit="1" customWidth="1"/>
    <col min="14597" max="14597" width="64.88671875" style="5" bestFit="1" customWidth="1"/>
    <col min="14598" max="14598" width="11" style="5" bestFit="1" customWidth="1"/>
    <col min="14599" max="14599" width="61.44140625" style="5" bestFit="1" customWidth="1"/>
    <col min="14600" max="14600" width="17.5546875" style="5" bestFit="1" customWidth="1"/>
    <col min="14601" max="14605" width="18.6640625" style="5" customWidth="1"/>
    <col min="14606" max="14606" width="16.109375" style="5" bestFit="1" customWidth="1"/>
    <col min="14607" max="14607" width="12.6640625" style="5" customWidth="1"/>
    <col min="14608" max="14608" width="15.5546875" style="5" customWidth="1"/>
    <col min="14609" max="14609" width="15" style="5" customWidth="1"/>
    <col min="14610" max="14610" width="15.109375" style="5" customWidth="1"/>
    <col min="14611" max="14611" width="14.44140625" style="5" customWidth="1"/>
    <col min="14612" max="14848" width="9.109375" style="5"/>
    <col min="14849" max="14849" width="2" style="5" customWidth="1"/>
    <col min="14850" max="14850" width="12" style="5" bestFit="1" customWidth="1"/>
    <col min="14851" max="14851" width="14.88671875" style="5" customWidth="1"/>
    <col min="14852" max="14852" width="11.5546875" style="5" bestFit="1" customWidth="1"/>
    <col min="14853" max="14853" width="64.88671875" style="5" bestFit="1" customWidth="1"/>
    <col min="14854" max="14854" width="11" style="5" bestFit="1" customWidth="1"/>
    <col min="14855" max="14855" width="61.44140625" style="5" bestFit="1" customWidth="1"/>
    <col min="14856" max="14856" width="17.5546875" style="5" bestFit="1" customWidth="1"/>
    <col min="14857" max="14861" width="18.6640625" style="5" customWidth="1"/>
    <col min="14862" max="14862" width="16.109375" style="5" bestFit="1" customWidth="1"/>
    <col min="14863" max="14863" width="12.6640625" style="5" customWidth="1"/>
    <col min="14864" max="14864" width="15.5546875" style="5" customWidth="1"/>
    <col min="14865" max="14865" width="15" style="5" customWidth="1"/>
    <col min="14866" max="14866" width="15.109375" style="5" customWidth="1"/>
    <col min="14867" max="14867" width="14.44140625" style="5" customWidth="1"/>
    <col min="14868" max="15104" width="9.109375" style="5"/>
    <col min="15105" max="15105" width="2" style="5" customWidth="1"/>
    <col min="15106" max="15106" width="12" style="5" bestFit="1" customWidth="1"/>
    <col min="15107" max="15107" width="14.88671875" style="5" customWidth="1"/>
    <col min="15108" max="15108" width="11.5546875" style="5" bestFit="1" customWidth="1"/>
    <col min="15109" max="15109" width="64.88671875" style="5" bestFit="1" customWidth="1"/>
    <col min="15110" max="15110" width="11" style="5" bestFit="1" customWidth="1"/>
    <col min="15111" max="15111" width="61.44140625" style="5" bestFit="1" customWidth="1"/>
    <col min="15112" max="15112" width="17.5546875" style="5" bestFit="1" customWidth="1"/>
    <col min="15113" max="15117" width="18.6640625" style="5" customWidth="1"/>
    <col min="15118" max="15118" width="16.109375" style="5" bestFit="1" customWidth="1"/>
    <col min="15119" max="15119" width="12.6640625" style="5" customWidth="1"/>
    <col min="15120" max="15120" width="15.5546875" style="5" customWidth="1"/>
    <col min="15121" max="15121" width="15" style="5" customWidth="1"/>
    <col min="15122" max="15122" width="15.109375" style="5" customWidth="1"/>
    <col min="15123" max="15123" width="14.44140625" style="5" customWidth="1"/>
    <col min="15124" max="15360" width="9.109375" style="5"/>
    <col min="15361" max="15361" width="2" style="5" customWidth="1"/>
    <col min="15362" max="15362" width="12" style="5" bestFit="1" customWidth="1"/>
    <col min="15363" max="15363" width="14.88671875" style="5" customWidth="1"/>
    <col min="15364" max="15364" width="11.5546875" style="5" bestFit="1" customWidth="1"/>
    <col min="15365" max="15365" width="64.88671875" style="5" bestFit="1" customWidth="1"/>
    <col min="15366" max="15366" width="11" style="5" bestFit="1" customWidth="1"/>
    <col min="15367" max="15367" width="61.44140625" style="5" bestFit="1" customWidth="1"/>
    <col min="15368" max="15368" width="17.5546875" style="5" bestFit="1" customWidth="1"/>
    <col min="15369" max="15373" width="18.6640625" style="5" customWidth="1"/>
    <col min="15374" max="15374" width="16.109375" style="5" bestFit="1" customWidth="1"/>
    <col min="15375" max="15375" width="12.6640625" style="5" customWidth="1"/>
    <col min="15376" max="15376" width="15.5546875" style="5" customWidth="1"/>
    <col min="15377" max="15377" width="15" style="5" customWidth="1"/>
    <col min="15378" max="15378" width="15.109375" style="5" customWidth="1"/>
    <col min="15379" max="15379" width="14.44140625" style="5" customWidth="1"/>
    <col min="15380" max="15616" width="9.109375" style="5"/>
    <col min="15617" max="15617" width="2" style="5" customWidth="1"/>
    <col min="15618" max="15618" width="12" style="5" bestFit="1" customWidth="1"/>
    <col min="15619" max="15619" width="14.88671875" style="5" customWidth="1"/>
    <col min="15620" max="15620" width="11.5546875" style="5" bestFit="1" customWidth="1"/>
    <col min="15621" max="15621" width="64.88671875" style="5" bestFit="1" customWidth="1"/>
    <col min="15622" max="15622" width="11" style="5" bestFit="1" customWidth="1"/>
    <col min="15623" max="15623" width="61.44140625" style="5" bestFit="1" customWidth="1"/>
    <col min="15624" max="15624" width="17.5546875" style="5" bestFit="1" customWidth="1"/>
    <col min="15625" max="15629" width="18.6640625" style="5" customWidth="1"/>
    <col min="15630" max="15630" width="16.109375" style="5" bestFit="1" customWidth="1"/>
    <col min="15631" max="15631" width="12.6640625" style="5" customWidth="1"/>
    <col min="15632" max="15632" width="15.5546875" style="5" customWidth="1"/>
    <col min="15633" max="15633" width="15" style="5" customWidth="1"/>
    <col min="15634" max="15634" width="15.109375" style="5" customWidth="1"/>
    <col min="15635" max="15635" width="14.44140625" style="5" customWidth="1"/>
    <col min="15636" max="15872" width="9.109375" style="5"/>
    <col min="15873" max="15873" width="2" style="5" customWidth="1"/>
    <col min="15874" max="15874" width="12" style="5" bestFit="1" customWidth="1"/>
    <col min="15875" max="15875" width="14.88671875" style="5" customWidth="1"/>
    <col min="15876" max="15876" width="11.5546875" style="5" bestFit="1" customWidth="1"/>
    <col min="15877" max="15877" width="64.88671875" style="5" bestFit="1" customWidth="1"/>
    <col min="15878" max="15878" width="11" style="5" bestFit="1" customWidth="1"/>
    <col min="15879" max="15879" width="61.44140625" style="5" bestFit="1" customWidth="1"/>
    <col min="15880" max="15880" width="17.5546875" style="5" bestFit="1" customWidth="1"/>
    <col min="15881" max="15885" width="18.6640625" style="5" customWidth="1"/>
    <col min="15886" max="15886" width="16.109375" style="5" bestFit="1" customWidth="1"/>
    <col min="15887" max="15887" width="12.6640625" style="5" customWidth="1"/>
    <col min="15888" max="15888" width="15.5546875" style="5" customWidth="1"/>
    <col min="15889" max="15889" width="15" style="5" customWidth="1"/>
    <col min="15890" max="15890" width="15.109375" style="5" customWidth="1"/>
    <col min="15891" max="15891" width="14.44140625" style="5" customWidth="1"/>
    <col min="15892" max="16128" width="9.109375" style="5"/>
    <col min="16129" max="16129" width="2" style="5" customWidth="1"/>
    <col min="16130" max="16130" width="12" style="5" bestFit="1" customWidth="1"/>
    <col min="16131" max="16131" width="14.88671875" style="5" customWidth="1"/>
    <col min="16132" max="16132" width="11.5546875" style="5" bestFit="1" customWidth="1"/>
    <col min="16133" max="16133" width="64.88671875" style="5" bestFit="1" customWidth="1"/>
    <col min="16134" max="16134" width="11" style="5" bestFit="1" customWidth="1"/>
    <col min="16135" max="16135" width="61.44140625" style="5" bestFit="1" customWidth="1"/>
    <col min="16136" max="16136" width="17.5546875" style="5" bestFit="1" customWidth="1"/>
    <col min="16137" max="16141" width="18.6640625" style="5" customWidth="1"/>
    <col min="16142" max="16142" width="16.109375" style="5" bestFit="1" customWidth="1"/>
    <col min="16143" max="16143" width="12.6640625" style="5" customWidth="1"/>
    <col min="16144" max="16144" width="15.5546875" style="5" customWidth="1"/>
    <col min="16145" max="16145" width="15" style="5" customWidth="1"/>
    <col min="16146" max="16146" width="15.109375" style="5" customWidth="1"/>
    <col min="16147" max="16147" width="14.44140625" style="5" customWidth="1"/>
    <col min="16148" max="16384" width="9.109375" style="5"/>
  </cols>
  <sheetData>
    <row r="1" spans="2:21" s="1" customFormat="1" ht="10.5" customHeight="1" x14ac:dyDescent="0.3">
      <c r="T1" s="2"/>
      <c r="U1" s="2"/>
    </row>
    <row r="2" spans="2:21" ht="19.5" customHeight="1" x14ac:dyDescent="0.3">
      <c r="B2" s="3" t="s">
        <v>0</v>
      </c>
      <c r="C2" s="4" t="s">
        <v>1</v>
      </c>
      <c r="D2" s="4"/>
      <c r="F2" s="6"/>
      <c r="G2" s="7"/>
    </row>
    <row r="3" spans="2:21" ht="12.75" customHeight="1" x14ac:dyDescent="0.2">
      <c r="B3" s="3" t="s">
        <v>2</v>
      </c>
      <c r="C3" s="9" t="s">
        <v>3</v>
      </c>
      <c r="D3" s="9"/>
      <c r="E3" s="9"/>
      <c r="F3" s="6"/>
      <c r="G3" s="10"/>
    </row>
    <row r="4" spans="2:21" ht="28.5" customHeight="1" x14ac:dyDescent="0.2">
      <c r="B4" s="3"/>
      <c r="C4" s="9"/>
      <c r="D4" s="9"/>
      <c r="E4" s="9"/>
      <c r="F4" s="6"/>
    </row>
    <row r="5" spans="2:21" ht="19.5" customHeight="1" x14ac:dyDescent="0.3">
      <c r="B5" s="3" t="s">
        <v>4</v>
      </c>
      <c r="C5" s="11" t="s">
        <v>5</v>
      </c>
      <c r="D5" s="12"/>
      <c r="F5" s="6"/>
    </row>
    <row r="6" spans="2:21" x14ac:dyDescent="0.2">
      <c r="B6" s="3" t="s">
        <v>6</v>
      </c>
      <c r="C6" s="13" t="s">
        <v>7</v>
      </c>
      <c r="D6" s="13"/>
      <c r="F6" s="6"/>
    </row>
    <row r="7" spans="2:21" x14ac:dyDescent="0.2">
      <c r="B7" s="3" t="s">
        <v>8</v>
      </c>
      <c r="C7" s="14" t="s">
        <v>9</v>
      </c>
      <c r="D7" s="14"/>
      <c r="F7" s="6"/>
    </row>
    <row r="8" spans="2:21" x14ac:dyDescent="0.2">
      <c r="B8" s="3" t="s">
        <v>10</v>
      </c>
      <c r="C8" s="14" t="s">
        <v>11</v>
      </c>
      <c r="D8" s="14"/>
      <c r="F8" s="6"/>
    </row>
    <row r="9" spans="2:21" x14ac:dyDescent="0.2">
      <c r="B9" s="3" t="s">
        <v>12</v>
      </c>
      <c r="C9" s="14" t="s">
        <v>13</v>
      </c>
      <c r="D9" s="14"/>
      <c r="F9" s="6"/>
      <c r="G9" s="13"/>
    </row>
    <row r="10" spans="2:21" x14ac:dyDescent="0.2">
      <c r="B10" s="3" t="s">
        <v>14</v>
      </c>
      <c r="C10" s="14" t="s">
        <v>15</v>
      </c>
      <c r="D10" s="14"/>
      <c r="F10" s="6"/>
    </row>
    <row r="11" spans="2:21" x14ac:dyDescent="0.2">
      <c r="B11" s="3" t="s">
        <v>16</v>
      </c>
      <c r="C11" s="13" t="s">
        <v>17</v>
      </c>
      <c r="D11" s="13"/>
      <c r="F11" s="6"/>
      <c r="G11" s="13"/>
    </row>
    <row r="12" spans="2:21" x14ac:dyDescent="0.2">
      <c r="B12" s="15" t="s">
        <v>18</v>
      </c>
      <c r="C12" s="15"/>
      <c r="D12" s="15"/>
      <c r="E12" s="15"/>
      <c r="F12" s="15"/>
      <c r="L12" s="8"/>
    </row>
    <row r="13" spans="2:21" ht="13.2" x14ac:dyDescent="0.25">
      <c r="B13" s="16" t="s">
        <v>19</v>
      </c>
      <c r="E13" s="13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2:21" x14ac:dyDescent="0.2">
      <c r="F14" s="18"/>
      <c r="G14" s="13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2:21" ht="16.2" x14ac:dyDescent="0.3">
      <c r="B15" s="20" t="s">
        <v>20</v>
      </c>
      <c r="C15" s="20"/>
      <c r="D15" s="20"/>
    </row>
    <row r="16" spans="2:21" ht="37.799999999999997" x14ac:dyDescent="0.2">
      <c r="B16" s="21" t="s">
        <v>21</v>
      </c>
      <c r="C16" s="21" t="s">
        <v>22</v>
      </c>
      <c r="D16" s="21" t="s">
        <v>23</v>
      </c>
      <c r="E16" s="21" t="s">
        <v>24</v>
      </c>
      <c r="F16" s="21" t="s">
        <v>25</v>
      </c>
      <c r="G16" s="21" t="s">
        <v>26</v>
      </c>
      <c r="H16" s="21" t="s">
        <v>27</v>
      </c>
      <c r="I16" s="21" t="s">
        <v>28</v>
      </c>
      <c r="J16" s="21" t="s">
        <v>29</v>
      </c>
      <c r="K16" s="21" t="s">
        <v>30</v>
      </c>
      <c r="L16" s="21" t="s">
        <v>31</v>
      </c>
      <c r="M16" s="21" t="s">
        <v>32</v>
      </c>
      <c r="N16" s="21" t="s">
        <v>33</v>
      </c>
      <c r="O16" s="21" t="s">
        <v>34</v>
      </c>
      <c r="P16" s="21" t="s">
        <v>35</v>
      </c>
      <c r="Q16" s="21" t="s">
        <v>36</v>
      </c>
      <c r="R16" s="21" t="s">
        <v>37</v>
      </c>
      <c r="S16" s="21" t="s">
        <v>38</v>
      </c>
    </row>
    <row r="17" spans="2:23" x14ac:dyDescent="0.2">
      <c r="B17" s="22" t="s">
        <v>39</v>
      </c>
      <c r="C17" s="23" t="s">
        <v>40</v>
      </c>
      <c r="D17" s="24"/>
      <c r="E17" s="25"/>
      <c r="F17" s="25"/>
      <c r="G17" s="26" t="s">
        <v>41</v>
      </c>
      <c r="H17" s="27" t="s">
        <v>42</v>
      </c>
      <c r="I17" s="27" t="s">
        <v>43</v>
      </c>
      <c r="J17" s="27">
        <f t="shared" ref="J17:S17" si="0">SUM(J19:J228)</f>
        <v>1549970</v>
      </c>
      <c r="K17" s="27">
        <f t="shared" si="0"/>
        <v>1374072</v>
      </c>
      <c r="L17" s="27">
        <f t="shared" si="0"/>
        <v>33217</v>
      </c>
      <c r="M17" s="27">
        <f t="shared" si="0"/>
        <v>228217</v>
      </c>
      <c r="N17" s="27">
        <f t="shared" si="0"/>
        <v>3426760</v>
      </c>
      <c r="O17" s="27">
        <f t="shared" si="0"/>
        <v>2192501</v>
      </c>
      <c r="P17" s="27">
        <f t="shared" si="0"/>
        <v>4826545</v>
      </c>
      <c r="Q17" s="27">
        <f t="shared" si="0"/>
        <v>461256</v>
      </c>
      <c r="R17" s="27">
        <f t="shared" si="0"/>
        <v>10331806</v>
      </c>
      <c r="S17" s="27">
        <f t="shared" si="0"/>
        <v>990602</v>
      </c>
    </row>
    <row r="18" spans="2:23" ht="9.75" customHeight="1" x14ac:dyDescent="0.2">
      <c r="B18" s="28"/>
      <c r="C18" s="29"/>
      <c r="D18" s="8"/>
      <c r="E18" s="30"/>
      <c r="F18" s="30"/>
      <c r="G18" s="31"/>
      <c r="H18" s="32"/>
      <c r="I18" s="32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2:23" ht="12.75" customHeight="1" x14ac:dyDescent="0.2">
      <c r="B19" s="27" t="str">
        <f>$B$17</f>
        <v>2017-18</v>
      </c>
      <c r="C19" s="27" t="str">
        <f>$C$17</f>
        <v>MARCH</v>
      </c>
      <c r="D19" s="27" t="s">
        <v>44</v>
      </c>
      <c r="E19" s="27" t="s">
        <v>45</v>
      </c>
      <c r="F19" s="27" t="s">
        <v>46</v>
      </c>
      <c r="G19" s="27" t="s">
        <v>47</v>
      </c>
      <c r="H19" s="27" t="s">
        <v>42</v>
      </c>
      <c r="I19" s="27" t="s">
        <v>43</v>
      </c>
      <c r="J19" s="27">
        <v>63222</v>
      </c>
      <c r="K19" s="27">
        <v>85896</v>
      </c>
      <c r="L19" s="27">
        <v>1613</v>
      </c>
      <c r="M19" s="27">
        <v>7585</v>
      </c>
      <c r="N19" s="27">
        <v>175003</v>
      </c>
      <c r="O19" s="27">
        <v>109582</v>
      </c>
      <c r="P19" s="27">
        <v>387619</v>
      </c>
      <c r="Q19" s="27">
        <v>26513</v>
      </c>
      <c r="R19" s="27">
        <v>1170722</v>
      </c>
      <c r="S19" s="27">
        <v>59437</v>
      </c>
      <c r="V19" s="34"/>
      <c r="W19" s="34"/>
    </row>
    <row r="20" spans="2:23" x14ac:dyDescent="0.2">
      <c r="B20" s="27" t="str">
        <f t="shared" ref="B20:B83" si="1">$B$17</f>
        <v>2017-18</v>
      </c>
      <c r="C20" s="27" t="str">
        <f t="shared" ref="C20:C83" si="2">$C$17</f>
        <v>MARCH</v>
      </c>
      <c r="D20" s="27" t="s">
        <v>48</v>
      </c>
      <c r="E20" s="27" t="s">
        <v>49</v>
      </c>
      <c r="F20" s="27" t="s">
        <v>50</v>
      </c>
      <c r="G20" s="27" t="s">
        <v>51</v>
      </c>
      <c r="H20" s="27" t="s">
        <v>42</v>
      </c>
      <c r="I20" s="27" t="s">
        <v>43</v>
      </c>
      <c r="J20" s="27">
        <v>2408</v>
      </c>
      <c r="K20" s="27">
        <v>1990</v>
      </c>
      <c r="L20" s="27">
        <v>28</v>
      </c>
      <c r="M20" s="27">
        <v>282</v>
      </c>
      <c r="N20" s="27">
        <v>5711</v>
      </c>
      <c r="O20" s="27">
        <v>5243</v>
      </c>
      <c r="P20" s="27">
        <v>9623</v>
      </c>
      <c r="Q20" s="27">
        <v>927</v>
      </c>
      <c r="R20" s="27">
        <v>18999</v>
      </c>
      <c r="S20" s="27">
        <v>2153</v>
      </c>
    </row>
    <row r="21" spans="2:23" x14ac:dyDescent="0.2">
      <c r="B21" s="27" t="str">
        <f t="shared" si="1"/>
        <v>2017-18</v>
      </c>
      <c r="C21" s="27" t="str">
        <f t="shared" si="2"/>
        <v>MARCH</v>
      </c>
      <c r="D21" s="27" t="s">
        <v>48</v>
      </c>
      <c r="E21" s="27" t="s">
        <v>49</v>
      </c>
      <c r="F21" s="27" t="s">
        <v>52</v>
      </c>
      <c r="G21" s="27" t="s">
        <v>53</v>
      </c>
      <c r="H21" s="27" t="s">
        <v>42</v>
      </c>
      <c r="I21" s="27" t="s">
        <v>43</v>
      </c>
      <c r="J21" s="27">
        <v>6918</v>
      </c>
      <c r="K21" s="27">
        <v>6183</v>
      </c>
      <c r="L21" s="27">
        <v>90</v>
      </c>
      <c r="M21" s="27">
        <v>888</v>
      </c>
      <c r="N21" s="27">
        <v>16060</v>
      </c>
      <c r="O21" s="27">
        <v>12771</v>
      </c>
      <c r="P21" s="27">
        <v>25479</v>
      </c>
      <c r="Q21" s="27">
        <v>2264</v>
      </c>
      <c r="R21" s="27">
        <v>46596</v>
      </c>
      <c r="S21" s="27">
        <v>5705</v>
      </c>
      <c r="V21" s="34"/>
      <c r="W21" s="34"/>
    </row>
    <row r="22" spans="2:23" x14ac:dyDescent="0.2">
      <c r="B22" s="27" t="str">
        <f t="shared" si="1"/>
        <v>2017-18</v>
      </c>
      <c r="C22" s="27" t="str">
        <f t="shared" si="2"/>
        <v>MARCH</v>
      </c>
      <c r="D22" s="27" t="s">
        <v>48</v>
      </c>
      <c r="E22" s="27" t="s">
        <v>49</v>
      </c>
      <c r="F22" s="27" t="s">
        <v>54</v>
      </c>
      <c r="G22" s="27" t="s">
        <v>55</v>
      </c>
      <c r="H22" s="27" t="s">
        <v>42</v>
      </c>
      <c r="I22" s="27" t="s">
        <v>43</v>
      </c>
      <c r="J22" s="27">
        <v>5438</v>
      </c>
      <c r="K22" s="27">
        <v>4630</v>
      </c>
      <c r="L22" s="27">
        <v>78</v>
      </c>
      <c r="M22" s="27">
        <v>740</v>
      </c>
      <c r="N22" s="27">
        <v>13547</v>
      </c>
      <c r="O22" s="27">
        <v>10045</v>
      </c>
      <c r="P22" s="27">
        <v>24103</v>
      </c>
      <c r="Q22" s="27">
        <v>2142</v>
      </c>
      <c r="R22" s="27">
        <v>40312</v>
      </c>
      <c r="S22" s="27">
        <v>4764</v>
      </c>
      <c r="V22" s="34"/>
      <c r="W22" s="34"/>
    </row>
    <row r="23" spans="2:23" x14ac:dyDescent="0.2">
      <c r="B23" s="27" t="str">
        <f t="shared" si="1"/>
        <v>2017-18</v>
      </c>
      <c r="C23" s="27" t="str">
        <f t="shared" si="2"/>
        <v>MARCH</v>
      </c>
      <c r="D23" s="27" t="s">
        <v>48</v>
      </c>
      <c r="E23" s="27" t="s">
        <v>49</v>
      </c>
      <c r="F23" s="27" t="s">
        <v>56</v>
      </c>
      <c r="G23" s="27" t="s">
        <v>57</v>
      </c>
      <c r="H23" s="27" t="s">
        <v>42</v>
      </c>
      <c r="I23" s="27" t="s">
        <v>43</v>
      </c>
      <c r="J23" s="27">
        <v>6233</v>
      </c>
      <c r="K23" s="27">
        <v>6521</v>
      </c>
      <c r="L23" s="27">
        <v>76</v>
      </c>
      <c r="M23" s="27">
        <v>766</v>
      </c>
      <c r="N23" s="27">
        <v>14592</v>
      </c>
      <c r="O23" s="27">
        <v>8720</v>
      </c>
      <c r="P23" s="27">
        <v>16932</v>
      </c>
      <c r="Q23" s="27">
        <v>1786</v>
      </c>
      <c r="R23" s="27">
        <v>29404</v>
      </c>
      <c r="S23" s="27">
        <v>4054</v>
      </c>
      <c r="V23" s="34"/>
      <c r="W23" s="34"/>
    </row>
    <row r="24" spans="2:23" x14ac:dyDescent="0.2">
      <c r="B24" s="27" t="str">
        <f t="shared" si="1"/>
        <v>2017-18</v>
      </c>
      <c r="C24" s="27" t="str">
        <f t="shared" si="2"/>
        <v>MARCH</v>
      </c>
      <c r="D24" s="27" t="s">
        <v>48</v>
      </c>
      <c r="E24" s="27" t="s">
        <v>49</v>
      </c>
      <c r="F24" s="27" t="s">
        <v>58</v>
      </c>
      <c r="G24" s="27" t="s">
        <v>59</v>
      </c>
      <c r="H24" s="23" t="s">
        <v>42</v>
      </c>
      <c r="I24" s="23" t="s">
        <v>43</v>
      </c>
      <c r="J24" s="27">
        <v>8276</v>
      </c>
      <c r="K24" s="27">
        <v>7531</v>
      </c>
      <c r="L24" s="27">
        <v>159</v>
      </c>
      <c r="M24" s="27">
        <v>1041</v>
      </c>
      <c r="N24" s="27">
        <v>16237</v>
      </c>
      <c r="O24" s="27">
        <v>11171</v>
      </c>
      <c r="P24" s="27">
        <v>25749</v>
      </c>
      <c r="Q24" s="27">
        <v>2099</v>
      </c>
      <c r="R24" s="27">
        <v>61381</v>
      </c>
      <c r="S24" s="27">
        <v>5808</v>
      </c>
      <c r="V24" s="34"/>
      <c r="W24" s="34"/>
    </row>
    <row r="25" spans="2:23" x14ac:dyDescent="0.2">
      <c r="B25" s="27" t="str">
        <f t="shared" si="1"/>
        <v>2017-18</v>
      </c>
      <c r="C25" s="27" t="str">
        <f t="shared" si="2"/>
        <v>MARCH</v>
      </c>
      <c r="D25" s="27" t="s">
        <v>48</v>
      </c>
      <c r="E25" s="27" t="s">
        <v>49</v>
      </c>
      <c r="F25" s="27" t="s">
        <v>60</v>
      </c>
      <c r="G25" s="27" t="s">
        <v>61</v>
      </c>
      <c r="H25" s="27" t="s">
        <v>42</v>
      </c>
      <c r="I25" s="27" t="s">
        <v>43</v>
      </c>
      <c r="J25" s="27">
        <v>5780</v>
      </c>
      <c r="K25" s="27">
        <v>5435</v>
      </c>
      <c r="L25" s="27">
        <v>98</v>
      </c>
      <c r="M25" s="27">
        <v>712</v>
      </c>
      <c r="N25" s="27">
        <v>13567</v>
      </c>
      <c r="O25" s="27">
        <v>11024</v>
      </c>
      <c r="P25" s="27">
        <v>18262</v>
      </c>
      <c r="Q25" s="27">
        <v>2183</v>
      </c>
      <c r="R25" s="27">
        <v>36847</v>
      </c>
      <c r="S25" s="27">
        <v>4289</v>
      </c>
      <c r="V25" s="34"/>
      <c r="W25" s="34"/>
    </row>
    <row r="26" spans="2:23" x14ac:dyDescent="0.2">
      <c r="B26" s="27" t="str">
        <f t="shared" si="1"/>
        <v>2017-18</v>
      </c>
      <c r="C26" s="27" t="str">
        <f t="shared" si="2"/>
        <v>MARCH</v>
      </c>
      <c r="D26" s="27" t="s">
        <v>48</v>
      </c>
      <c r="E26" s="27" t="s">
        <v>49</v>
      </c>
      <c r="F26" s="27" t="s">
        <v>62</v>
      </c>
      <c r="G26" s="27" t="s">
        <v>63</v>
      </c>
      <c r="H26" s="27" t="s">
        <v>42</v>
      </c>
      <c r="I26" s="27" t="s">
        <v>43</v>
      </c>
      <c r="J26" s="27">
        <v>5787</v>
      </c>
      <c r="K26" s="27">
        <v>5309</v>
      </c>
      <c r="L26" s="27">
        <v>154</v>
      </c>
      <c r="M26" s="27">
        <v>678</v>
      </c>
      <c r="N26" s="27">
        <v>10339</v>
      </c>
      <c r="O26" s="27">
        <v>8103</v>
      </c>
      <c r="P26" s="27">
        <v>14701</v>
      </c>
      <c r="Q26" s="27">
        <v>1509</v>
      </c>
      <c r="R26" s="27">
        <v>33349</v>
      </c>
      <c r="S26" s="27">
        <v>3553</v>
      </c>
      <c r="V26" s="34"/>
      <c r="W26" s="34"/>
    </row>
    <row r="27" spans="2:23" ht="12.75" customHeight="1" x14ac:dyDescent="0.2">
      <c r="B27" s="27" t="str">
        <f t="shared" si="1"/>
        <v>2017-18</v>
      </c>
      <c r="C27" s="27" t="str">
        <f t="shared" si="2"/>
        <v>MARCH</v>
      </c>
      <c r="D27" s="27" t="s">
        <v>48</v>
      </c>
      <c r="E27" s="27" t="s">
        <v>49</v>
      </c>
      <c r="F27" s="27" t="s">
        <v>64</v>
      </c>
      <c r="G27" s="27" t="s">
        <v>65</v>
      </c>
      <c r="H27" s="27" t="s">
        <v>42</v>
      </c>
      <c r="I27" s="27" t="s">
        <v>43</v>
      </c>
      <c r="J27" s="27">
        <v>8921</v>
      </c>
      <c r="K27" s="27">
        <v>7426</v>
      </c>
      <c r="L27" s="27">
        <v>220</v>
      </c>
      <c r="M27" s="27">
        <v>1007</v>
      </c>
      <c r="N27" s="27">
        <v>19459</v>
      </c>
      <c r="O27" s="27">
        <v>13501</v>
      </c>
      <c r="P27" s="27">
        <v>32434</v>
      </c>
      <c r="Q27" s="27">
        <v>2652</v>
      </c>
      <c r="R27" s="27">
        <v>51098</v>
      </c>
      <c r="S27" s="27">
        <v>5636</v>
      </c>
      <c r="V27" s="34"/>
      <c r="W27" s="34"/>
    </row>
    <row r="28" spans="2:23" x14ac:dyDescent="0.2">
      <c r="B28" s="27" t="str">
        <f t="shared" si="1"/>
        <v>2017-18</v>
      </c>
      <c r="C28" s="27" t="str">
        <f t="shared" si="2"/>
        <v>MARCH</v>
      </c>
      <c r="D28" s="27" t="s">
        <v>48</v>
      </c>
      <c r="E28" s="27" t="s">
        <v>49</v>
      </c>
      <c r="F28" s="27" t="s">
        <v>66</v>
      </c>
      <c r="G28" s="27" t="s">
        <v>67</v>
      </c>
      <c r="H28" s="27" t="s">
        <v>42</v>
      </c>
      <c r="I28" s="27" t="s">
        <v>43</v>
      </c>
      <c r="J28" s="27">
        <v>5181</v>
      </c>
      <c r="K28" s="27">
        <v>4367</v>
      </c>
      <c r="L28" s="27">
        <v>111</v>
      </c>
      <c r="M28" s="27">
        <v>688</v>
      </c>
      <c r="N28" s="27">
        <v>8651</v>
      </c>
      <c r="O28" s="27">
        <v>3700</v>
      </c>
      <c r="P28" s="27">
        <v>12724</v>
      </c>
      <c r="Q28" s="27">
        <v>1309</v>
      </c>
      <c r="R28" s="27">
        <v>32385</v>
      </c>
      <c r="S28" s="27">
        <v>3061</v>
      </c>
      <c r="V28" s="34"/>
      <c r="W28" s="34"/>
    </row>
    <row r="29" spans="2:23" x14ac:dyDescent="0.2">
      <c r="B29" s="27" t="str">
        <f t="shared" si="1"/>
        <v>2017-18</v>
      </c>
      <c r="C29" s="27" t="str">
        <f t="shared" si="2"/>
        <v>MARCH</v>
      </c>
      <c r="D29" s="27" t="s">
        <v>48</v>
      </c>
      <c r="E29" s="27" t="s">
        <v>49</v>
      </c>
      <c r="F29" s="27" t="s">
        <v>68</v>
      </c>
      <c r="G29" s="27" t="s">
        <v>69</v>
      </c>
      <c r="H29" s="27" t="s">
        <v>42</v>
      </c>
      <c r="I29" s="27" t="s">
        <v>43</v>
      </c>
      <c r="J29" s="27">
        <v>8251</v>
      </c>
      <c r="K29" s="27">
        <v>6642</v>
      </c>
      <c r="L29" s="27">
        <v>9</v>
      </c>
      <c r="M29" s="27">
        <v>1542</v>
      </c>
      <c r="N29" s="27">
        <v>7454</v>
      </c>
      <c r="O29" s="27">
        <v>9101</v>
      </c>
      <c r="P29" s="27">
        <v>13733</v>
      </c>
      <c r="Q29" s="27">
        <v>1626</v>
      </c>
      <c r="R29" s="27">
        <v>33995</v>
      </c>
      <c r="S29" s="27">
        <v>4343</v>
      </c>
      <c r="V29" s="34"/>
      <c r="W29" s="34"/>
    </row>
    <row r="30" spans="2:23" x14ac:dyDescent="0.2">
      <c r="B30" s="27" t="str">
        <f t="shared" si="1"/>
        <v>2017-18</v>
      </c>
      <c r="C30" s="27" t="str">
        <f t="shared" si="2"/>
        <v>MARCH</v>
      </c>
      <c r="D30" s="27" t="s">
        <v>48</v>
      </c>
      <c r="E30" s="27" t="s">
        <v>49</v>
      </c>
      <c r="F30" s="27" t="s">
        <v>70</v>
      </c>
      <c r="G30" s="27" t="s">
        <v>71</v>
      </c>
      <c r="H30" s="27" t="s">
        <v>42</v>
      </c>
      <c r="I30" s="27" t="s">
        <v>43</v>
      </c>
      <c r="J30" s="27">
        <v>7847</v>
      </c>
      <c r="K30" s="27">
        <v>6588</v>
      </c>
      <c r="L30" s="27">
        <v>260</v>
      </c>
      <c r="M30" s="27">
        <v>1240</v>
      </c>
      <c r="N30" s="27">
        <v>16975</v>
      </c>
      <c r="O30" s="27">
        <v>11347</v>
      </c>
      <c r="P30" s="27">
        <v>21577</v>
      </c>
      <c r="Q30" s="27">
        <v>1932</v>
      </c>
      <c r="R30" s="27">
        <v>49498</v>
      </c>
      <c r="S30" s="27">
        <v>4980</v>
      </c>
      <c r="V30" s="34"/>
      <c r="W30" s="34"/>
    </row>
    <row r="31" spans="2:23" x14ac:dyDescent="0.2">
      <c r="B31" s="27" t="str">
        <f t="shared" si="1"/>
        <v>2017-18</v>
      </c>
      <c r="C31" s="27" t="str">
        <f t="shared" si="2"/>
        <v>MARCH</v>
      </c>
      <c r="D31" s="27" t="s">
        <v>48</v>
      </c>
      <c r="E31" s="27" t="s">
        <v>49</v>
      </c>
      <c r="F31" s="27" t="s">
        <v>72</v>
      </c>
      <c r="G31" s="27" t="s">
        <v>73</v>
      </c>
      <c r="H31" s="27" t="s">
        <v>42</v>
      </c>
      <c r="I31" s="27" t="s">
        <v>43</v>
      </c>
      <c r="J31" s="27">
        <v>5699</v>
      </c>
      <c r="K31" s="27">
        <v>4832</v>
      </c>
      <c r="L31" s="27">
        <v>210</v>
      </c>
      <c r="M31" s="27">
        <v>941</v>
      </c>
      <c r="N31" s="27">
        <v>13012</v>
      </c>
      <c r="O31" s="27">
        <v>9289</v>
      </c>
      <c r="P31" s="27">
        <v>18416</v>
      </c>
      <c r="Q31" s="27">
        <v>1909</v>
      </c>
      <c r="R31" s="27">
        <v>33453</v>
      </c>
      <c r="S31" s="27">
        <v>4302</v>
      </c>
      <c r="V31" s="34"/>
      <c r="W31" s="34"/>
    </row>
    <row r="32" spans="2:23" x14ac:dyDescent="0.2">
      <c r="B32" s="27" t="str">
        <f t="shared" si="1"/>
        <v>2017-18</v>
      </c>
      <c r="C32" s="27" t="str">
        <f t="shared" si="2"/>
        <v>MARCH</v>
      </c>
      <c r="D32" s="27" t="s">
        <v>48</v>
      </c>
      <c r="E32" s="27" t="s">
        <v>49</v>
      </c>
      <c r="F32" s="27" t="s">
        <v>74</v>
      </c>
      <c r="G32" s="27" t="s">
        <v>75</v>
      </c>
      <c r="H32" s="27" t="s">
        <v>42</v>
      </c>
      <c r="I32" s="27" t="s">
        <v>43</v>
      </c>
      <c r="J32" s="27">
        <v>6880</v>
      </c>
      <c r="K32" s="27">
        <v>5590</v>
      </c>
      <c r="L32" s="27">
        <v>65</v>
      </c>
      <c r="M32" s="27">
        <v>747</v>
      </c>
      <c r="N32" s="27">
        <v>10416</v>
      </c>
      <c r="O32" s="27">
        <v>6230</v>
      </c>
      <c r="P32" s="27">
        <v>14648</v>
      </c>
      <c r="Q32" s="27">
        <v>1047</v>
      </c>
      <c r="R32" s="27">
        <v>38052</v>
      </c>
      <c r="S32" s="27">
        <v>3513</v>
      </c>
      <c r="V32" s="34"/>
      <c r="W32" s="34"/>
    </row>
    <row r="33" spans="2:23" x14ac:dyDescent="0.2">
      <c r="B33" s="27" t="str">
        <f t="shared" si="1"/>
        <v>2017-18</v>
      </c>
      <c r="C33" s="27" t="str">
        <f t="shared" si="2"/>
        <v>MARCH</v>
      </c>
      <c r="D33" s="27" t="s">
        <v>48</v>
      </c>
      <c r="E33" s="27" t="s">
        <v>49</v>
      </c>
      <c r="F33" s="27" t="s">
        <v>76</v>
      </c>
      <c r="G33" s="27" t="s">
        <v>77</v>
      </c>
      <c r="H33" s="27" t="s">
        <v>42</v>
      </c>
      <c r="I33" s="27" t="s">
        <v>43</v>
      </c>
      <c r="J33" s="27">
        <v>6806</v>
      </c>
      <c r="K33" s="27">
        <v>5369</v>
      </c>
      <c r="L33" s="27">
        <v>247</v>
      </c>
      <c r="M33" s="27">
        <v>1289</v>
      </c>
      <c r="N33" s="27">
        <v>15333</v>
      </c>
      <c r="O33" s="27">
        <v>13737</v>
      </c>
      <c r="P33" s="27">
        <v>25896</v>
      </c>
      <c r="Q33" s="27">
        <v>2706</v>
      </c>
      <c r="R33" s="27">
        <v>47757</v>
      </c>
      <c r="S33" s="27">
        <v>7381</v>
      </c>
      <c r="V33" s="34"/>
      <c r="W33" s="34"/>
    </row>
    <row r="34" spans="2:23" x14ac:dyDescent="0.2">
      <c r="B34" s="27" t="str">
        <f t="shared" si="1"/>
        <v>2017-18</v>
      </c>
      <c r="C34" s="27" t="str">
        <f t="shared" si="2"/>
        <v>MARCH</v>
      </c>
      <c r="D34" s="27" t="s">
        <v>48</v>
      </c>
      <c r="E34" s="27" t="s">
        <v>49</v>
      </c>
      <c r="F34" s="27" t="s">
        <v>78</v>
      </c>
      <c r="G34" s="27" t="s">
        <v>79</v>
      </c>
      <c r="H34" s="27" t="s">
        <v>42</v>
      </c>
      <c r="I34" s="27" t="s">
        <v>43</v>
      </c>
      <c r="J34" s="27">
        <v>12503</v>
      </c>
      <c r="K34" s="27">
        <v>10478</v>
      </c>
      <c r="L34" s="27">
        <v>260</v>
      </c>
      <c r="M34" s="27">
        <v>1782</v>
      </c>
      <c r="N34" s="27">
        <v>21497</v>
      </c>
      <c r="O34" s="27">
        <v>8461</v>
      </c>
      <c r="P34" s="27">
        <v>30016</v>
      </c>
      <c r="Q34" s="27">
        <v>2605</v>
      </c>
      <c r="R34" s="27">
        <v>75927</v>
      </c>
      <c r="S34" s="27">
        <v>6706</v>
      </c>
      <c r="V34" s="34"/>
      <c r="W34" s="34"/>
    </row>
    <row r="35" spans="2:23" x14ac:dyDescent="0.2">
      <c r="B35" s="27" t="str">
        <f t="shared" si="1"/>
        <v>2017-18</v>
      </c>
      <c r="C35" s="27" t="str">
        <f t="shared" si="2"/>
        <v>MARCH</v>
      </c>
      <c r="D35" s="27" t="s">
        <v>48</v>
      </c>
      <c r="E35" s="27" t="s">
        <v>49</v>
      </c>
      <c r="F35" s="27" t="s">
        <v>80</v>
      </c>
      <c r="G35" s="27" t="s">
        <v>81</v>
      </c>
      <c r="H35" s="27" t="s">
        <v>42</v>
      </c>
      <c r="I35" s="27" t="s">
        <v>43</v>
      </c>
      <c r="J35" s="27">
        <v>5710</v>
      </c>
      <c r="K35" s="27">
        <v>4902</v>
      </c>
      <c r="L35" s="27">
        <v>79</v>
      </c>
      <c r="M35" s="27">
        <v>837</v>
      </c>
      <c r="N35" s="27">
        <v>9835</v>
      </c>
      <c r="O35" s="27">
        <v>6189</v>
      </c>
      <c r="P35" s="27">
        <v>15321</v>
      </c>
      <c r="Q35" s="27">
        <v>950</v>
      </c>
      <c r="R35" s="27">
        <v>27620</v>
      </c>
      <c r="S35" s="27">
        <v>1995</v>
      </c>
      <c r="V35" s="34"/>
      <c r="W35" s="34"/>
    </row>
    <row r="36" spans="2:23" x14ac:dyDescent="0.2">
      <c r="B36" s="27" t="str">
        <f t="shared" si="1"/>
        <v>2017-18</v>
      </c>
      <c r="C36" s="27" t="str">
        <f t="shared" si="2"/>
        <v>MARCH</v>
      </c>
      <c r="D36" s="27" t="s">
        <v>48</v>
      </c>
      <c r="E36" s="27" t="s">
        <v>49</v>
      </c>
      <c r="F36" s="27" t="s">
        <v>82</v>
      </c>
      <c r="G36" s="27" t="s">
        <v>83</v>
      </c>
      <c r="H36" s="27" t="s">
        <v>42</v>
      </c>
      <c r="I36" s="27" t="s">
        <v>43</v>
      </c>
      <c r="J36" s="27">
        <v>7764</v>
      </c>
      <c r="K36" s="27">
        <v>5849</v>
      </c>
      <c r="L36" s="27">
        <v>259</v>
      </c>
      <c r="M36" s="27">
        <v>1493</v>
      </c>
      <c r="N36" s="27">
        <v>18480</v>
      </c>
      <c r="O36" s="27">
        <v>11628</v>
      </c>
      <c r="P36" s="27">
        <v>23283</v>
      </c>
      <c r="Q36" s="27">
        <v>2886</v>
      </c>
      <c r="R36" s="27">
        <v>46195</v>
      </c>
      <c r="S36" s="27">
        <v>6823</v>
      </c>
      <c r="V36" s="34"/>
      <c r="W36" s="34"/>
    </row>
    <row r="37" spans="2:23" x14ac:dyDescent="0.2">
      <c r="B37" s="27" t="str">
        <f t="shared" si="1"/>
        <v>2017-18</v>
      </c>
      <c r="C37" s="27" t="str">
        <f t="shared" si="2"/>
        <v>MARCH</v>
      </c>
      <c r="D37" s="27" t="s">
        <v>48</v>
      </c>
      <c r="E37" s="27" t="s">
        <v>49</v>
      </c>
      <c r="F37" s="27" t="s">
        <v>84</v>
      </c>
      <c r="G37" s="27" t="s">
        <v>85</v>
      </c>
      <c r="H37" s="27" t="s">
        <v>42</v>
      </c>
      <c r="I37" s="27" t="s">
        <v>43</v>
      </c>
      <c r="J37" s="27">
        <v>8052</v>
      </c>
      <c r="K37" s="27">
        <v>6657</v>
      </c>
      <c r="L37" s="27">
        <v>81</v>
      </c>
      <c r="M37" s="27">
        <v>888</v>
      </c>
      <c r="N37" s="27">
        <v>12509</v>
      </c>
      <c r="O37" s="27">
        <v>7606</v>
      </c>
      <c r="P37" s="27">
        <v>17026</v>
      </c>
      <c r="Q37" s="27">
        <v>1600</v>
      </c>
      <c r="R37" s="27">
        <v>40282</v>
      </c>
      <c r="S37" s="27">
        <v>4343</v>
      </c>
      <c r="V37" s="34"/>
      <c r="W37" s="34"/>
    </row>
    <row r="38" spans="2:23" x14ac:dyDescent="0.2">
      <c r="B38" s="27" t="str">
        <f t="shared" si="1"/>
        <v>2017-18</v>
      </c>
      <c r="C38" s="27" t="str">
        <f t="shared" si="2"/>
        <v>MARCH</v>
      </c>
      <c r="D38" s="27" t="s">
        <v>48</v>
      </c>
      <c r="E38" s="27" t="s">
        <v>49</v>
      </c>
      <c r="F38" s="27" t="s">
        <v>86</v>
      </c>
      <c r="G38" s="27" t="s">
        <v>87</v>
      </c>
      <c r="H38" s="27" t="s">
        <v>42</v>
      </c>
      <c r="I38" s="27" t="s">
        <v>43</v>
      </c>
      <c r="J38" s="27">
        <v>4432</v>
      </c>
      <c r="K38" s="27">
        <v>4004</v>
      </c>
      <c r="L38" s="27">
        <v>122</v>
      </c>
      <c r="M38" s="27">
        <v>458</v>
      </c>
      <c r="N38" s="27">
        <v>8344</v>
      </c>
      <c r="O38" s="27">
        <v>5751</v>
      </c>
      <c r="P38" s="27">
        <v>12178</v>
      </c>
      <c r="Q38" s="27">
        <v>1383</v>
      </c>
      <c r="R38" s="27">
        <v>30184</v>
      </c>
      <c r="S38" s="27">
        <v>3892</v>
      </c>
      <c r="V38" s="34"/>
      <c r="W38" s="34"/>
    </row>
    <row r="39" spans="2:23" x14ac:dyDescent="0.2">
      <c r="B39" s="27" t="str">
        <f t="shared" si="1"/>
        <v>2017-18</v>
      </c>
      <c r="C39" s="27" t="str">
        <f t="shared" si="2"/>
        <v>MARCH</v>
      </c>
      <c r="D39" s="27" t="s">
        <v>48</v>
      </c>
      <c r="E39" s="27" t="s">
        <v>49</v>
      </c>
      <c r="F39" s="27" t="s">
        <v>88</v>
      </c>
      <c r="G39" s="27" t="s">
        <v>89</v>
      </c>
      <c r="H39" s="27" t="s">
        <v>42</v>
      </c>
      <c r="I39" s="27" t="s">
        <v>43</v>
      </c>
      <c r="J39" s="27">
        <v>7575</v>
      </c>
      <c r="K39" s="27">
        <v>6577</v>
      </c>
      <c r="L39" s="27">
        <v>271</v>
      </c>
      <c r="M39" s="27">
        <v>1387</v>
      </c>
      <c r="N39" s="27">
        <v>14043</v>
      </c>
      <c r="O39" s="27">
        <v>13377</v>
      </c>
      <c r="P39" s="27">
        <v>26086</v>
      </c>
      <c r="Q39" s="27">
        <v>3146</v>
      </c>
      <c r="R39" s="27">
        <v>66587</v>
      </c>
      <c r="S39" s="27">
        <v>7082</v>
      </c>
      <c r="V39" s="34"/>
      <c r="W39" s="34"/>
    </row>
    <row r="40" spans="2:23" x14ac:dyDescent="0.2">
      <c r="B40" s="27" t="str">
        <f t="shared" si="1"/>
        <v>2017-18</v>
      </c>
      <c r="C40" s="27" t="str">
        <f t="shared" si="2"/>
        <v>MARCH</v>
      </c>
      <c r="D40" s="27" t="s">
        <v>48</v>
      </c>
      <c r="E40" s="27" t="s">
        <v>49</v>
      </c>
      <c r="F40" s="27" t="s">
        <v>90</v>
      </c>
      <c r="G40" s="27" t="s">
        <v>91</v>
      </c>
      <c r="H40" s="27" t="s">
        <v>42</v>
      </c>
      <c r="I40" s="27" t="s">
        <v>43</v>
      </c>
      <c r="J40" s="27">
        <v>9467</v>
      </c>
      <c r="K40" s="27">
        <v>8191</v>
      </c>
      <c r="L40" s="27">
        <v>24</v>
      </c>
      <c r="M40" s="27">
        <v>2213</v>
      </c>
      <c r="N40" s="27">
        <v>16710</v>
      </c>
      <c r="O40" s="27">
        <v>10868</v>
      </c>
      <c r="P40" s="27">
        <v>25600</v>
      </c>
      <c r="Q40" s="27">
        <v>1957</v>
      </c>
      <c r="R40" s="27">
        <v>51330</v>
      </c>
      <c r="S40" s="27">
        <v>5122</v>
      </c>
      <c r="V40" s="34"/>
      <c r="W40" s="34"/>
    </row>
    <row r="41" spans="2:23" x14ac:dyDescent="0.2">
      <c r="B41" s="27" t="str">
        <f t="shared" si="1"/>
        <v>2017-18</v>
      </c>
      <c r="C41" s="27" t="str">
        <f t="shared" si="2"/>
        <v>MARCH</v>
      </c>
      <c r="D41" s="27" t="s">
        <v>48</v>
      </c>
      <c r="E41" s="27" t="s">
        <v>49</v>
      </c>
      <c r="F41" s="27" t="s">
        <v>92</v>
      </c>
      <c r="G41" s="27" t="s">
        <v>93</v>
      </c>
      <c r="H41" s="27" t="s">
        <v>42</v>
      </c>
      <c r="I41" s="27" t="s">
        <v>43</v>
      </c>
      <c r="J41" s="27">
        <v>5517</v>
      </c>
      <c r="K41" s="27">
        <v>4630</v>
      </c>
      <c r="L41" s="27">
        <v>255</v>
      </c>
      <c r="M41" s="27">
        <v>555</v>
      </c>
      <c r="N41" s="27">
        <v>9564</v>
      </c>
      <c r="O41" s="27">
        <v>7954</v>
      </c>
      <c r="P41" s="27">
        <v>14618</v>
      </c>
      <c r="Q41" s="27">
        <v>1975</v>
      </c>
      <c r="R41" s="27">
        <v>33888</v>
      </c>
      <c r="S41" s="27">
        <v>4419</v>
      </c>
      <c r="V41" s="34"/>
      <c r="W41" s="34"/>
    </row>
    <row r="42" spans="2:23" x14ac:dyDescent="0.2">
      <c r="B42" s="27" t="str">
        <f t="shared" si="1"/>
        <v>2017-18</v>
      </c>
      <c r="C42" s="27" t="str">
        <f t="shared" si="2"/>
        <v>MARCH</v>
      </c>
      <c r="D42" s="27" t="s">
        <v>48</v>
      </c>
      <c r="E42" s="27" t="s">
        <v>49</v>
      </c>
      <c r="F42" s="27" t="s">
        <v>94</v>
      </c>
      <c r="G42" s="27" t="s">
        <v>95</v>
      </c>
      <c r="H42" s="27" t="s">
        <v>42</v>
      </c>
      <c r="I42" s="27" t="s">
        <v>43</v>
      </c>
      <c r="J42" s="27">
        <v>11159</v>
      </c>
      <c r="K42" s="27">
        <v>9646</v>
      </c>
      <c r="L42" s="27">
        <v>62</v>
      </c>
      <c r="M42" s="27">
        <v>805</v>
      </c>
      <c r="N42" s="27">
        <v>18146</v>
      </c>
      <c r="O42" s="27">
        <v>13301</v>
      </c>
      <c r="P42" s="27">
        <v>27405</v>
      </c>
      <c r="Q42" s="27">
        <v>2207</v>
      </c>
      <c r="R42" s="27">
        <v>51343</v>
      </c>
      <c r="S42" s="27">
        <v>4757</v>
      </c>
      <c r="V42" s="34"/>
      <c r="W42" s="34"/>
    </row>
    <row r="43" spans="2:23" x14ac:dyDescent="0.2">
      <c r="B43" s="27" t="str">
        <f t="shared" si="1"/>
        <v>2017-18</v>
      </c>
      <c r="C43" s="27" t="str">
        <f t="shared" si="2"/>
        <v>MARCH</v>
      </c>
      <c r="D43" s="27" t="s">
        <v>48</v>
      </c>
      <c r="E43" s="27" t="s">
        <v>49</v>
      </c>
      <c r="F43" s="27" t="s">
        <v>96</v>
      </c>
      <c r="G43" s="27" t="s">
        <v>97</v>
      </c>
      <c r="H43" s="27" t="s">
        <v>42</v>
      </c>
      <c r="I43" s="27" t="s">
        <v>43</v>
      </c>
      <c r="J43" s="27">
        <v>6170</v>
      </c>
      <c r="K43" s="27">
        <v>5526</v>
      </c>
      <c r="L43" s="27">
        <v>145</v>
      </c>
      <c r="M43" s="27">
        <v>796</v>
      </c>
      <c r="N43" s="27">
        <v>10855</v>
      </c>
      <c r="O43" s="27">
        <v>4732</v>
      </c>
      <c r="P43" s="27">
        <v>14106</v>
      </c>
      <c r="Q43" s="27">
        <v>915</v>
      </c>
      <c r="R43" s="27">
        <v>29758</v>
      </c>
      <c r="S43" s="27">
        <v>1875</v>
      </c>
      <c r="V43" s="8"/>
      <c r="W43" s="34"/>
    </row>
    <row r="44" spans="2:23" x14ac:dyDescent="0.2">
      <c r="B44" s="27" t="str">
        <f t="shared" si="1"/>
        <v>2017-18</v>
      </c>
      <c r="C44" s="27" t="str">
        <f t="shared" si="2"/>
        <v>MARCH</v>
      </c>
      <c r="D44" s="27" t="s">
        <v>48</v>
      </c>
      <c r="E44" s="27" t="s">
        <v>49</v>
      </c>
      <c r="F44" s="27" t="s">
        <v>98</v>
      </c>
      <c r="G44" s="27" t="s">
        <v>99</v>
      </c>
      <c r="H44" s="27" t="s">
        <v>42</v>
      </c>
      <c r="I44" s="27" t="s">
        <v>43</v>
      </c>
      <c r="J44" s="27">
        <v>5253</v>
      </c>
      <c r="K44" s="27">
        <v>4480</v>
      </c>
      <c r="L44" s="27">
        <v>325</v>
      </c>
      <c r="M44" s="27">
        <v>828</v>
      </c>
      <c r="N44" s="27">
        <v>10604</v>
      </c>
      <c r="O44" s="27">
        <v>8363</v>
      </c>
      <c r="P44" s="27">
        <v>15668</v>
      </c>
      <c r="Q44" s="27">
        <v>1550</v>
      </c>
      <c r="R44" s="27">
        <v>30444</v>
      </c>
      <c r="S44" s="27">
        <v>3351</v>
      </c>
      <c r="V44" s="34"/>
      <c r="W44" s="34"/>
    </row>
    <row r="45" spans="2:23" x14ac:dyDescent="0.2">
      <c r="B45" s="27" t="str">
        <f t="shared" si="1"/>
        <v>2017-18</v>
      </c>
      <c r="C45" s="27" t="str">
        <f t="shared" si="2"/>
        <v>MARCH</v>
      </c>
      <c r="D45" s="27" t="s">
        <v>48</v>
      </c>
      <c r="E45" s="27" t="s">
        <v>49</v>
      </c>
      <c r="F45" s="27" t="s">
        <v>100</v>
      </c>
      <c r="G45" s="27" t="s">
        <v>101</v>
      </c>
      <c r="H45" s="27" t="s">
        <v>42</v>
      </c>
      <c r="I45" s="27" t="s">
        <v>43</v>
      </c>
      <c r="J45" s="27">
        <v>3985</v>
      </c>
      <c r="K45" s="27">
        <v>3712</v>
      </c>
      <c r="L45" s="27">
        <v>92</v>
      </c>
      <c r="M45" s="27">
        <v>544</v>
      </c>
      <c r="N45" s="27">
        <v>8593</v>
      </c>
      <c r="O45" s="27">
        <v>6786</v>
      </c>
      <c r="P45" s="27">
        <v>11279</v>
      </c>
      <c r="Q45" s="27">
        <v>865</v>
      </c>
      <c r="R45" s="27">
        <v>27948</v>
      </c>
      <c r="S45" s="27">
        <v>2182</v>
      </c>
      <c r="V45" s="34"/>
      <c r="W45" s="34"/>
    </row>
    <row r="46" spans="2:23" x14ac:dyDescent="0.2">
      <c r="B46" s="27" t="str">
        <f t="shared" si="1"/>
        <v>2017-18</v>
      </c>
      <c r="C46" s="27" t="str">
        <f t="shared" si="2"/>
        <v>MARCH</v>
      </c>
      <c r="D46" s="27" t="s">
        <v>48</v>
      </c>
      <c r="E46" s="27" t="s">
        <v>49</v>
      </c>
      <c r="F46" s="27" t="s">
        <v>102</v>
      </c>
      <c r="G46" s="27" t="s">
        <v>103</v>
      </c>
      <c r="H46" s="27" t="s">
        <v>42</v>
      </c>
      <c r="I46" s="27" t="s">
        <v>43</v>
      </c>
      <c r="J46" s="27">
        <v>9941</v>
      </c>
      <c r="K46" s="27">
        <v>8457</v>
      </c>
      <c r="L46" s="27">
        <v>215</v>
      </c>
      <c r="M46" s="27">
        <v>1487</v>
      </c>
      <c r="N46" s="27">
        <v>17852</v>
      </c>
      <c r="O46" s="27">
        <v>11374</v>
      </c>
      <c r="P46" s="27">
        <v>26529</v>
      </c>
      <c r="Q46" s="27">
        <v>2548</v>
      </c>
      <c r="R46" s="27">
        <v>62556</v>
      </c>
      <c r="S46" s="27">
        <v>5330</v>
      </c>
      <c r="V46" s="34"/>
      <c r="W46" s="34"/>
    </row>
    <row r="47" spans="2:23" x14ac:dyDescent="0.2">
      <c r="B47" s="27" t="str">
        <f t="shared" si="1"/>
        <v>2017-18</v>
      </c>
      <c r="C47" s="27" t="str">
        <f t="shared" si="2"/>
        <v>MARCH</v>
      </c>
      <c r="D47" s="27" t="s">
        <v>48</v>
      </c>
      <c r="E47" s="27" t="s">
        <v>49</v>
      </c>
      <c r="F47" s="27" t="s">
        <v>104</v>
      </c>
      <c r="G47" s="27" t="s">
        <v>105</v>
      </c>
      <c r="H47" s="27" t="s">
        <v>42</v>
      </c>
      <c r="I47" s="27" t="s">
        <v>43</v>
      </c>
      <c r="J47" s="27">
        <v>6818</v>
      </c>
      <c r="K47" s="27">
        <v>5954</v>
      </c>
      <c r="L47" s="27">
        <v>127</v>
      </c>
      <c r="M47" s="27">
        <v>335</v>
      </c>
      <c r="N47" s="27">
        <v>12214</v>
      </c>
      <c r="O47" s="27">
        <v>7716</v>
      </c>
      <c r="P47" s="27">
        <v>17396</v>
      </c>
      <c r="Q47" s="27">
        <v>1739</v>
      </c>
      <c r="R47" s="27">
        <v>44812</v>
      </c>
      <c r="S47" s="27">
        <v>4457</v>
      </c>
      <c r="V47" s="34"/>
      <c r="W47" s="34"/>
    </row>
    <row r="48" spans="2:23" x14ac:dyDescent="0.2">
      <c r="B48" s="27" t="str">
        <f t="shared" si="1"/>
        <v>2017-18</v>
      </c>
      <c r="C48" s="27" t="str">
        <f t="shared" si="2"/>
        <v>MARCH</v>
      </c>
      <c r="D48" s="27" t="s">
        <v>48</v>
      </c>
      <c r="E48" s="27" t="s">
        <v>49</v>
      </c>
      <c r="F48" s="27" t="s">
        <v>106</v>
      </c>
      <c r="G48" s="27" t="s">
        <v>107</v>
      </c>
      <c r="H48" s="27" t="s">
        <v>42</v>
      </c>
      <c r="I48" s="27" t="s">
        <v>43</v>
      </c>
      <c r="J48" s="27">
        <v>7431</v>
      </c>
      <c r="K48" s="27">
        <v>6235</v>
      </c>
      <c r="L48" s="27">
        <v>199</v>
      </c>
      <c r="M48" s="27">
        <v>1138</v>
      </c>
      <c r="N48" s="27">
        <v>15308</v>
      </c>
      <c r="O48" s="27">
        <v>8930</v>
      </c>
      <c r="P48" s="27">
        <v>21860</v>
      </c>
      <c r="Q48" s="27">
        <v>2118</v>
      </c>
      <c r="R48" s="27">
        <v>43098</v>
      </c>
      <c r="S48" s="27">
        <v>4156</v>
      </c>
      <c r="V48" s="34"/>
      <c r="W48" s="34"/>
    </row>
    <row r="49" spans="2:23" x14ac:dyDescent="0.2">
      <c r="B49" s="27" t="str">
        <f t="shared" si="1"/>
        <v>2017-18</v>
      </c>
      <c r="C49" s="27" t="str">
        <f t="shared" si="2"/>
        <v>MARCH</v>
      </c>
      <c r="D49" s="27" t="s">
        <v>48</v>
      </c>
      <c r="E49" s="27" t="s">
        <v>49</v>
      </c>
      <c r="F49" s="27" t="s">
        <v>108</v>
      </c>
      <c r="G49" s="27" t="s">
        <v>109</v>
      </c>
      <c r="H49" s="27" t="s">
        <v>42</v>
      </c>
      <c r="I49" s="27" t="s">
        <v>43</v>
      </c>
      <c r="J49" s="27">
        <v>6660</v>
      </c>
      <c r="K49" s="27">
        <v>5619</v>
      </c>
      <c r="L49" s="27">
        <v>311</v>
      </c>
      <c r="M49" s="27">
        <v>1018</v>
      </c>
      <c r="N49" s="27">
        <v>15282</v>
      </c>
      <c r="O49" s="27">
        <v>9995</v>
      </c>
      <c r="P49" s="27">
        <v>17511</v>
      </c>
      <c r="Q49" s="27">
        <v>1578</v>
      </c>
      <c r="R49" s="27">
        <v>40256</v>
      </c>
      <c r="S49" s="27">
        <v>3470</v>
      </c>
      <c r="V49" s="34"/>
      <c r="W49" s="34"/>
    </row>
    <row r="50" spans="2:23" x14ac:dyDescent="0.2">
      <c r="B50" s="27" t="str">
        <f t="shared" si="1"/>
        <v>2017-18</v>
      </c>
      <c r="C50" s="27" t="str">
        <f t="shared" si="2"/>
        <v>MARCH</v>
      </c>
      <c r="D50" s="27" t="s">
        <v>48</v>
      </c>
      <c r="E50" s="27" t="s">
        <v>49</v>
      </c>
      <c r="F50" s="27" t="s">
        <v>110</v>
      </c>
      <c r="G50" s="27" t="s">
        <v>111</v>
      </c>
      <c r="H50" s="27" t="s">
        <v>42</v>
      </c>
      <c r="I50" s="27" t="s">
        <v>43</v>
      </c>
      <c r="J50" s="27">
        <v>3231</v>
      </c>
      <c r="K50" s="27">
        <v>2859</v>
      </c>
      <c r="L50" s="27">
        <v>73</v>
      </c>
      <c r="M50" s="27">
        <v>443</v>
      </c>
      <c r="N50" s="27">
        <v>6017</v>
      </c>
      <c r="O50" s="27">
        <v>2364</v>
      </c>
      <c r="P50" s="27">
        <v>8073</v>
      </c>
      <c r="Q50" s="27">
        <v>524</v>
      </c>
      <c r="R50" s="27">
        <v>16551</v>
      </c>
      <c r="S50" s="27">
        <v>1163</v>
      </c>
      <c r="V50" s="34"/>
      <c r="W50" s="34"/>
    </row>
    <row r="51" spans="2:23" x14ac:dyDescent="0.2">
      <c r="B51" s="27" t="str">
        <f t="shared" si="1"/>
        <v>2017-18</v>
      </c>
      <c r="C51" s="27" t="str">
        <f t="shared" si="2"/>
        <v>MARCH</v>
      </c>
      <c r="D51" s="27" t="s">
        <v>48</v>
      </c>
      <c r="E51" s="27" t="s">
        <v>49</v>
      </c>
      <c r="F51" s="27" t="s">
        <v>112</v>
      </c>
      <c r="G51" s="27" t="s">
        <v>113</v>
      </c>
      <c r="H51" s="27" t="s">
        <v>42</v>
      </c>
      <c r="I51" s="27" t="s">
        <v>43</v>
      </c>
      <c r="J51" s="27">
        <v>5287</v>
      </c>
      <c r="K51" s="27">
        <v>5146</v>
      </c>
      <c r="L51" s="27">
        <v>81</v>
      </c>
      <c r="M51" s="27">
        <v>751</v>
      </c>
      <c r="N51" s="27">
        <v>12733</v>
      </c>
      <c r="O51" s="27">
        <v>8381</v>
      </c>
      <c r="P51" s="27">
        <v>17147</v>
      </c>
      <c r="Q51" s="27">
        <v>1858</v>
      </c>
      <c r="R51" s="27">
        <v>50920</v>
      </c>
      <c r="S51" s="27">
        <v>5761</v>
      </c>
      <c r="V51" s="34"/>
      <c r="W51" s="34"/>
    </row>
    <row r="52" spans="2:23" x14ac:dyDescent="0.2">
      <c r="B52" s="27" t="str">
        <f t="shared" si="1"/>
        <v>2017-18</v>
      </c>
      <c r="C52" s="27" t="str">
        <f t="shared" si="2"/>
        <v>MARCH</v>
      </c>
      <c r="D52" s="27" t="s">
        <v>48</v>
      </c>
      <c r="E52" s="27" t="s">
        <v>49</v>
      </c>
      <c r="F52" s="27" t="s">
        <v>114</v>
      </c>
      <c r="G52" s="27" t="s">
        <v>115</v>
      </c>
      <c r="H52" s="27" t="s">
        <v>42</v>
      </c>
      <c r="I52" s="27" t="s">
        <v>43</v>
      </c>
      <c r="J52" s="27">
        <v>6025</v>
      </c>
      <c r="K52" s="27">
        <v>5268</v>
      </c>
      <c r="L52" s="27">
        <v>64</v>
      </c>
      <c r="M52" s="27">
        <v>678</v>
      </c>
      <c r="N52" s="27">
        <v>14877</v>
      </c>
      <c r="O52" s="27">
        <v>16281</v>
      </c>
      <c r="P52" s="27">
        <v>22409</v>
      </c>
      <c r="Q52" s="27">
        <v>1754</v>
      </c>
      <c r="R52" s="27">
        <v>50325</v>
      </c>
      <c r="S52" s="27">
        <v>4162</v>
      </c>
      <c r="V52" s="34"/>
      <c r="W52" s="34"/>
    </row>
    <row r="53" spans="2:23" x14ac:dyDescent="0.2">
      <c r="B53" s="27" t="str">
        <f t="shared" si="1"/>
        <v>2017-18</v>
      </c>
      <c r="C53" s="27" t="str">
        <f t="shared" si="2"/>
        <v>MARCH</v>
      </c>
      <c r="D53" s="27" t="s">
        <v>48</v>
      </c>
      <c r="E53" s="27" t="s">
        <v>49</v>
      </c>
      <c r="F53" s="27" t="s">
        <v>116</v>
      </c>
      <c r="G53" s="27" t="s">
        <v>117</v>
      </c>
      <c r="H53" s="27" t="s">
        <v>42</v>
      </c>
      <c r="I53" s="27" t="s">
        <v>43</v>
      </c>
      <c r="J53" s="27">
        <v>3608</v>
      </c>
      <c r="K53" s="27">
        <v>3369</v>
      </c>
      <c r="L53" s="27">
        <v>61</v>
      </c>
      <c r="M53" s="27">
        <v>417</v>
      </c>
      <c r="N53" s="27">
        <v>7818</v>
      </c>
      <c r="O53" s="27">
        <v>5724</v>
      </c>
      <c r="P53" s="27">
        <v>10483</v>
      </c>
      <c r="Q53" s="27">
        <v>952</v>
      </c>
      <c r="R53" s="27">
        <v>23521</v>
      </c>
      <c r="S53" s="27">
        <v>1974</v>
      </c>
      <c r="V53" s="34"/>
      <c r="W53" s="34"/>
    </row>
    <row r="54" spans="2:23" x14ac:dyDescent="0.2">
      <c r="B54" s="27" t="str">
        <f t="shared" si="1"/>
        <v>2017-18</v>
      </c>
      <c r="C54" s="27" t="str">
        <f t="shared" si="2"/>
        <v>MARCH</v>
      </c>
      <c r="D54" s="27" t="s">
        <v>48</v>
      </c>
      <c r="E54" s="27" t="s">
        <v>49</v>
      </c>
      <c r="F54" s="27" t="s">
        <v>118</v>
      </c>
      <c r="G54" s="27" t="s">
        <v>119</v>
      </c>
      <c r="H54" s="27" t="s">
        <v>42</v>
      </c>
      <c r="I54" s="27" t="s">
        <v>43</v>
      </c>
      <c r="J54" s="27">
        <v>10856</v>
      </c>
      <c r="K54" s="27">
        <v>8849</v>
      </c>
      <c r="L54" s="27">
        <v>84</v>
      </c>
      <c r="M54" s="27">
        <v>1516</v>
      </c>
      <c r="N54" s="27">
        <v>21569</v>
      </c>
      <c r="O54" s="27">
        <v>12031</v>
      </c>
      <c r="P54" s="27">
        <v>29738</v>
      </c>
      <c r="Q54" s="27">
        <v>2452</v>
      </c>
      <c r="R54" s="27">
        <v>65247</v>
      </c>
      <c r="S54" s="27">
        <v>6567</v>
      </c>
      <c r="V54" s="34"/>
      <c r="W54" s="34"/>
    </row>
    <row r="55" spans="2:23" x14ac:dyDescent="0.2">
      <c r="B55" s="27" t="str">
        <f t="shared" si="1"/>
        <v>2017-18</v>
      </c>
      <c r="C55" s="27" t="str">
        <f t="shared" si="2"/>
        <v>MARCH</v>
      </c>
      <c r="D55" s="27" t="s">
        <v>48</v>
      </c>
      <c r="E55" s="27" t="s">
        <v>49</v>
      </c>
      <c r="F55" s="27" t="s">
        <v>120</v>
      </c>
      <c r="G55" s="27" t="s">
        <v>121</v>
      </c>
      <c r="H55" s="27" t="s">
        <v>42</v>
      </c>
      <c r="I55" s="27" t="s">
        <v>43</v>
      </c>
      <c r="J55" s="27">
        <v>8193</v>
      </c>
      <c r="K55" s="27">
        <v>6602</v>
      </c>
      <c r="L55" s="27">
        <v>12</v>
      </c>
      <c r="M55" s="27">
        <v>1462</v>
      </c>
      <c r="N55" s="27">
        <v>7338</v>
      </c>
      <c r="O55" s="27">
        <v>8063</v>
      </c>
      <c r="P55" s="27">
        <v>12968</v>
      </c>
      <c r="Q55" s="27">
        <v>1002</v>
      </c>
      <c r="R55" s="27">
        <v>31340</v>
      </c>
      <c r="S55" s="27">
        <v>2868</v>
      </c>
      <c r="V55" s="34"/>
      <c r="W55" s="34"/>
    </row>
    <row r="56" spans="2:23" x14ac:dyDescent="0.2">
      <c r="B56" s="27" t="str">
        <f t="shared" si="1"/>
        <v>2017-18</v>
      </c>
      <c r="C56" s="27" t="str">
        <f t="shared" si="2"/>
        <v>MARCH</v>
      </c>
      <c r="D56" s="27" t="s">
        <v>48</v>
      </c>
      <c r="E56" s="27" t="s">
        <v>49</v>
      </c>
      <c r="F56" s="27" t="s">
        <v>122</v>
      </c>
      <c r="G56" s="27" t="s">
        <v>123</v>
      </c>
      <c r="H56" s="27" t="s">
        <v>42</v>
      </c>
      <c r="I56" s="27" t="s">
        <v>43</v>
      </c>
      <c r="J56" s="27">
        <v>2905</v>
      </c>
      <c r="K56" s="27">
        <v>3171</v>
      </c>
      <c r="L56" s="27">
        <v>41</v>
      </c>
      <c r="M56" s="27">
        <v>484</v>
      </c>
      <c r="N56" s="27">
        <v>10222</v>
      </c>
      <c r="O56" s="27">
        <v>3628</v>
      </c>
      <c r="P56" s="27">
        <v>12156</v>
      </c>
      <c r="Q56" s="27">
        <v>792</v>
      </c>
      <c r="R56" s="27">
        <v>28212</v>
      </c>
      <c r="S56" s="27">
        <v>2403</v>
      </c>
      <c r="V56" s="34"/>
      <c r="W56" s="34"/>
    </row>
    <row r="57" spans="2:23" x14ac:dyDescent="0.2">
      <c r="B57" s="27" t="str">
        <f t="shared" si="1"/>
        <v>2017-18</v>
      </c>
      <c r="C57" s="27" t="str">
        <f t="shared" si="2"/>
        <v>MARCH</v>
      </c>
      <c r="D57" s="27" t="s">
        <v>48</v>
      </c>
      <c r="E57" s="27" t="s">
        <v>49</v>
      </c>
      <c r="F57" s="27" t="s">
        <v>124</v>
      </c>
      <c r="G57" s="27" t="s">
        <v>125</v>
      </c>
      <c r="H57" s="27" t="s">
        <v>42</v>
      </c>
      <c r="I57" s="27" t="s">
        <v>43</v>
      </c>
      <c r="J57" s="27">
        <v>6300</v>
      </c>
      <c r="K57" s="27">
        <v>6800</v>
      </c>
      <c r="L57" s="27">
        <v>164</v>
      </c>
      <c r="M57" s="27">
        <v>651</v>
      </c>
      <c r="N57" s="27">
        <v>18033</v>
      </c>
      <c r="O57" s="27">
        <v>13225</v>
      </c>
      <c r="P57" s="27">
        <v>24698</v>
      </c>
      <c r="Q57" s="27">
        <v>2474</v>
      </c>
      <c r="R57" s="27">
        <v>67141</v>
      </c>
      <c r="S57" s="27">
        <v>5833</v>
      </c>
      <c r="V57" s="34"/>
      <c r="W57" s="34"/>
    </row>
    <row r="58" spans="2:23" x14ac:dyDescent="0.2">
      <c r="B58" s="27" t="str">
        <f t="shared" si="1"/>
        <v>2017-18</v>
      </c>
      <c r="C58" s="27" t="str">
        <f t="shared" si="2"/>
        <v>MARCH</v>
      </c>
      <c r="D58" s="27" t="s">
        <v>48</v>
      </c>
      <c r="E58" s="27" t="s">
        <v>49</v>
      </c>
      <c r="F58" s="27" t="s">
        <v>126</v>
      </c>
      <c r="G58" s="27" t="s">
        <v>127</v>
      </c>
      <c r="H58" s="27" t="s">
        <v>42</v>
      </c>
      <c r="I58" s="27" t="s">
        <v>43</v>
      </c>
      <c r="J58" s="27">
        <v>3258</v>
      </c>
      <c r="K58" s="27">
        <v>2889</v>
      </c>
      <c r="L58" s="27">
        <v>73</v>
      </c>
      <c r="M58" s="27">
        <v>454</v>
      </c>
      <c r="N58" s="27">
        <v>7165</v>
      </c>
      <c r="O58" s="27">
        <v>4476</v>
      </c>
      <c r="P58" s="27">
        <v>10004</v>
      </c>
      <c r="Q58" s="27">
        <v>856</v>
      </c>
      <c r="R58" s="27">
        <v>21009</v>
      </c>
      <c r="S58" s="27">
        <v>2299</v>
      </c>
      <c r="V58" s="34"/>
      <c r="W58" s="34"/>
    </row>
    <row r="59" spans="2:23" x14ac:dyDescent="0.2">
      <c r="B59" s="27" t="str">
        <f t="shared" si="1"/>
        <v>2017-18</v>
      </c>
      <c r="C59" s="27" t="str">
        <f t="shared" si="2"/>
        <v>MARCH</v>
      </c>
      <c r="D59" s="27" t="s">
        <v>48</v>
      </c>
      <c r="E59" s="27" t="s">
        <v>49</v>
      </c>
      <c r="F59" s="27" t="s">
        <v>128</v>
      </c>
      <c r="G59" s="27" t="s">
        <v>129</v>
      </c>
      <c r="H59" s="27" t="s">
        <v>42</v>
      </c>
      <c r="I59" s="27" t="s">
        <v>43</v>
      </c>
      <c r="J59" s="27">
        <v>7651</v>
      </c>
      <c r="K59" s="27">
        <v>9006</v>
      </c>
      <c r="L59" s="27">
        <v>238</v>
      </c>
      <c r="M59" s="27">
        <v>764</v>
      </c>
      <c r="N59" s="27">
        <v>16017</v>
      </c>
      <c r="O59" s="27">
        <v>10022</v>
      </c>
      <c r="P59" s="27">
        <v>19016</v>
      </c>
      <c r="Q59" s="27">
        <v>1542</v>
      </c>
      <c r="R59" s="27">
        <v>51983</v>
      </c>
      <c r="S59" s="27">
        <v>3860</v>
      </c>
      <c r="V59" s="34"/>
      <c r="W59" s="34"/>
    </row>
    <row r="60" spans="2:23" x14ac:dyDescent="0.2">
      <c r="B60" s="27" t="str">
        <f t="shared" si="1"/>
        <v>2017-18</v>
      </c>
      <c r="C60" s="27" t="str">
        <f t="shared" si="2"/>
        <v>MARCH</v>
      </c>
      <c r="D60" s="27" t="s">
        <v>48</v>
      </c>
      <c r="E60" s="27" t="s">
        <v>49</v>
      </c>
      <c r="F60" s="27" t="s">
        <v>130</v>
      </c>
      <c r="G60" s="27" t="s">
        <v>131</v>
      </c>
      <c r="H60" s="27" t="s">
        <v>42</v>
      </c>
      <c r="I60" s="27" t="s">
        <v>43</v>
      </c>
      <c r="J60" s="27">
        <v>4975</v>
      </c>
      <c r="K60" s="27">
        <v>4394</v>
      </c>
      <c r="L60" s="27">
        <v>44</v>
      </c>
      <c r="M60" s="27">
        <v>728</v>
      </c>
      <c r="N60" s="27">
        <v>14226</v>
      </c>
      <c r="O60" s="27">
        <v>1305</v>
      </c>
      <c r="P60" s="27">
        <v>14661</v>
      </c>
      <c r="Q60" s="27">
        <v>1200</v>
      </c>
      <c r="R60" s="27">
        <v>28512</v>
      </c>
      <c r="S60" s="27">
        <v>2092</v>
      </c>
      <c r="V60" s="34"/>
      <c r="W60" s="34"/>
    </row>
    <row r="61" spans="2:23" x14ac:dyDescent="0.2">
      <c r="B61" s="27" t="str">
        <f t="shared" si="1"/>
        <v>2017-18</v>
      </c>
      <c r="C61" s="27" t="str">
        <f t="shared" si="2"/>
        <v>MARCH</v>
      </c>
      <c r="D61" s="27" t="s">
        <v>48</v>
      </c>
      <c r="E61" s="27" t="s">
        <v>49</v>
      </c>
      <c r="F61" s="27" t="s">
        <v>132</v>
      </c>
      <c r="G61" s="27" t="s">
        <v>133</v>
      </c>
      <c r="H61" s="27" t="s">
        <v>42</v>
      </c>
      <c r="I61" s="27" t="s">
        <v>43</v>
      </c>
      <c r="J61" s="27">
        <v>1661</v>
      </c>
      <c r="K61" s="27">
        <v>3897</v>
      </c>
      <c r="L61" s="27">
        <v>24</v>
      </c>
      <c r="M61" s="27">
        <v>220</v>
      </c>
      <c r="N61" s="27">
        <v>9697</v>
      </c>
      <c r="O61" s="27">
        <v>6321</v>
      </c>
      <c r="P61" s="27">
        <v>13937</v>
      </c>
      <c r="Q61" s="27">
        <v>1155</v>
      </c>
      <c r="R61" s="27">
        <v>29519</v>
      </c>
      <c r="S61" s="27">
        <v>2644</v>
      </c>
      <c r="V61" s="34"/>
      <c r="W61" s="34"/>
    </row>
    <row r="62" spans="2:23" x14ac:dyDescent="0.2">
      <c r="B62" s="27" t="str">
        <f t="shared" si="1"/>
        <v>2017-18</v>
      </c>
      <c r="C62" s="27" t="str">
        <f t="shared" si="2"/>
        <v>MARCH</v>
      </c>
      <c r="D62" s="27" t="s">
        <v>48</v>
      </c>
      <c r="E62" s="27" t="s">
        <v>49</v>
      </c>
      <c r="F62" s="27" t="s">
        <v>134</v>
      </c>
      <c r="G62" s="27" t="s">
        <v>135</v>
      </c>
      <c r="H62" s="27" t="s">
        <v>42</v>
      </c>
      <c r="I62" s="27" t="s">
        <v>43</v>
      </c>
      <c r="J62" s="27">
        <v>1903</v>
      </c>
      <c r="K62" s="27">
        <v>2294</v>
      </c>
      <c r="L62" s="27">
        <v>83</v>
      </c>
      <c r="M62" s="27">
        <v>233</v>
      </c>
      <c r="N62" s="27">
        <v>5726</v>
      </c>
      <c r="O62" s="27">
        <v>3467</v>
      </c>
      <c r="P62" s="27">
        <v>6131</v>
      </c>
      <c r="Q62" s="27">
        <v>730</v>
      </c>
      <c r="R62" s="27">
        <v>15526</v>
      </c>
      <c r="S62" s="27">
        <v>1501</v>
      </c>
      <c r="V62" s="34"/>
      <c r="W62" s="34"/>
    </row>
    <row r="63" spans="2:23" x14ac:dyDescent="0.2">
      <c r="B63" s="27" t="str">
        <f t="shared" si="1"/>
        <v>2017-18</v>
      </c>
      <c r="C63" s="27" t="str">
        <f t="shared" si="2"/>
        <v>MARCH</v>
      </c>
      <c r="D63" s="27" t="s">
        <v>48</v>
      </c>
      <c r="E63" s="27" t="s">
        <v>49</v>
      </c>
      <c r="F63" s="27" t="s">
        <v>136</v>
      </c>
      <c r="G63" s="27" t="s">
        <v>137</v>
      </c>
      <c r="H63" s="27" t="s">
        <v>42</v>
      </c>
      <c r="I63" s="27" t="s">
        <v>43</v>
      </c>
      <c r="J63" s="27">
        <v>8902</v>
      </c>
      <c r="K63" s="27">
        <v>7499</v>
      </c>
      <c r="L63" s="27">
        <v>186</v>
      </c>
      <c r="M63" s="27">
        <v>1234</v>
      </c>
      <c r="N63" s="27">
        <v>18641</v>
      </c>
      <c r="O63" s="27">
        <v>12510</v>
      </c>
      <c r="P63" s="27">
        <v>30277</v>
      </c>
      <c r="Q63" s="27">
        <v>3534</v>
      </c>
      <c r="R63" s="27">
        <v>58690</v>
      </c>
      <c r="S63" s="27">
        <v>6978</v>
      </c>
      <c r="V63" s="34"/>
      <c r="W63" s="34"/>
    </row>
    <row r="64" spans="2:23" x14ac:dyDescent="0.2">
      <c r="B64" s="27" t="str">
        <f t="shared" si="1"/>
        <v>2017-18</v>
      </c>
      <c r="C64" s="27" t="str">
        <f t="shared" si="2"/>
        <v>MARCH</v>
      </c>
      <c r="D64" s="27" t="s">
        <v>48</v>
      </c>
      <c r="E64" s="27" t="s">
        <v>49</v>
      </c>
      <c r="F64" s="27" t="s">
        <v>138</v>
      </c>
      <c r="G64" s="27" t="s">
        <v>139</v>
      </c>
      <c r="H64" s="27" t="s">
        <v>42</v>
      </c>
      <c r="I64" s="27" t="s">
        <v>43</v>
      </c>
      <c r="J64" s="27">
        <v>8849</v>
      </c>
      <c r="K64" s="27">
        <v>7063</v>
      </c>
      <c r="L64" s="27">
        <v>153</v>
      </c>
      <c r="M64" s="27">
        <v>1194</v>
      </c>
      <c r="N64" s="27">
        <v>16965</v>
      </c>
      <c r="O64" s="27">
        <v>8705</v>
      </c>
      <c r="P64" s="27">
        <v>23948</v>
      </c>
      <c r="Q64" s="27">
        <v>1691</v>
      </c>
      <c r="R64" s="27">
        <v>50898</v>
      </c>
      <c r="S64" s="27">
        <v>3624</v>
      </c>
      <c r="V64" s="34"/>
      <c r="W64" s="34"/>
    </row>
    <row r="65" spans="2:23" x14ac:dyDescent="0.2">
      <c r="B65" s="27" t="str">
        <f t="shared" si="1"/>
        <v>2017-18</v>
      </c>
      <c r="C65" s="27" t="str">
        <f t="shared" si="2"/>
        <v>MARCH</v>
      </c>
      <c r="D65" s="27" t="s">
        <v>48</v>
      </c>
      <c r="E65" s="27" t="s">
        <v>49</v>
      </c>
      <c r="F65" s="27" t="s">
        <v>140</v>
      </c>
      <c r="G65" s="27" t="s">
        <v>141</v>
      </c>
      <c r="H65" s="27" t="s">
        <v>42</v>
      </c>
      <c r="I65" s="27" t="s">
        <v>43</v>
      </c>
      <c r="J65" s="27">
        <v>5637</v>
      </c>
      <c r="K65" s="27">
        <v>4715</v>
      </c>
      <c r="L65" s="27">
        <v>43</v>
      </c>
      <c r="M65" s="27">
        <v>795</v>
      </c>
      <c r="N65" s="27">
        <v>11909</v>
      </c>
      <c r="O65" s="27">
        <v>1864</v>
      </c>
      <c r="P65" s="27">
        <v>15923</v>
      </c>
      <c r="Q65" s="27">
        <v>1183</v>
      </c>
      <c r="R65" s="27">
        <v>33454</v>
      </c>
      <c r="S65" s="27">
        <v>2303</v>
      </c>
      <c r="V65" s="34"/>
      <c r="W65" s="34"/>
    </row>
    <row r="66" spans="2:23" x14ac:dyDescent="0.2">
      <c r="B66" s="27" t="str">
        <f t="shared" si="1"/>
        <v>2017-18</v>
      </c>
      <c r="C66" s="27" t="str">
        <f t="shared" si="2"/>
        <v>MARCH</v>
      </c>
      <c r="D66" s="27" t="s">
        <v>48</v>
      </c>
      <c r="E66" s="27" t="s">
        <v>49</v>
      </c>
      <c r="F66" s="27" t="s">
        <v>142</v>
      </c>
      <c r="G66" s="27" t="s">
        <v>143</v>
      </c>
      <c r="H66" s="27" t="s">
        <v>42</v>
      </c>
      <c r="I66" s="27" t="s">
        <v>43</v>
      </c>
      <c r="J66" s="27">
        <v>20809</v>
      </c>
      <c r="K66" s="27">
        <v>6297</v>
      </c>
      <c r="L66" s="27">
        <v>372</v>
      </c>
      <c r="M66" s="27">
        <v>3753</v>
      </c>
      <c r="N66" s="27">
        <v>17123</v>
      </c>
      <c r="O66" s="27">
        <v>9786</v>
      </c>
      <c r="P66" s="27">
        <v>23099</v>
      </c>
      <c r="Q66" s="27">
        <v>1907</v>
      </c>
      <c r="R66" s="27">
        <v>47697</v>
      </c>
      <c r="S66" s="27">
        <v>4360</v>
      </c>
      <c r="V66" s="34"/>
      <c r="W66" s="34"/>
    </row>
    <row r="67" spans="2:23" x14ac:dyDescent="0.2">
      <c r="B67" s="27" t="str">
        <f t="shared" si="1"/>
        <v>2017-18</v>
      </c>
      <c r="C67" s="27" t="str">
        <f t="shared" si="2"/>
        <v>MARCH</v>
      </c>
      <c r="D67" s="27" t="s">
        <v>48</v>
      </c>
      <c r="E67" s="27" t="s">
        <v>49</v>
      </c>
      <c r="F67" s="27" t="s">
        <v>144</v>
      </c>
      <c r="G67" s="27" t="s">
        <v>145</v>
      </c>
      <c r="H67" s="27" t="s">
        <v>42</v>
      </c>
      <c r="I67" s="27" t="s">
        <v>43</v>
      </c>
      <c r="J67" s="27">
        <v>2955</v>
      </c>
      <c r="K67" s="27">
        <v>2719</v>
      </c>
      <c r="L67" s="27">
        <v>39</v>
      </c>
      <c r="M67" s="27">
        <v>392</v>
      </c>
      <c r="N67" s="27">
        <v>6756</v>
      </c>
      <c r="O67" s="27">
        <v>5181</v>
      </c>
      <c r="P67" s="27">
        <v>9255</v>
      </c>
      <c r="Q67" s="27">
        <v>651</v>
      </c>
      <c r="R67" s="27">
        <v>20266</v>
      </c>
      <c r="S67" s="27">
        <v>1566</v>
      </c>
      <c r="V67" s="34"/>
      <c r="W67" s="34"/>
    </row>
    <row r="68" spans="2:23" x14ac:dyDescent="0.2">
      <c r="B68" s="27" t="str">
        <f t="shared" si="1"/>
        <v>2017-18</v>
      </c>
      <c r="C68" s="27" t="str">
        <f t="shared" si="2"/>
        <v>MARCH</v>
      </c>
      <c r="D68" s="27" t="s">
        <v>48</v>
      </c>
      <c r="E68" s="27" t="s">
        <v>49</v>
      </c>
      <c r="F68" s="27" t="s">
        <v>146</v>
      </c>
      <c r="G68" s="27" t="s">
        <v>147</v>
      </c>
      <c r="H68" s="27" t="s">
        <v>42</v>
      </c>
      <c r="I68" s="27" t="s">
        <v>43</v>
      </c>
      <c r="J68" s="27">
        <v>4813</v>
      </c>
      <c r="K68" s="27">
        <v>4985</v>
      </c>
      <c r="L68" s="27">
        <v>97</v>
      </c>
      <c r="M68" s="27">
        <v>595</v>
      </c>
      <c r="N68" s="27">
        <v>7971</v>
      </c>
      <c r="O68" s="27">
        <v>4439</v>
      </c>
      <c r="P68" s="27">
        <v>12152</v>
      </c>
      <c r="Q68" s="27">
        <v>905</v>
      </c>
      <c r="R68" s="27">
        <v>25699</v>
      </c>
      <c r="S68" s="27">
        <v>2045</v>
      </c>
      <c r="V68" s="34"/>
      <c r="W68" s="34"/>
    </row>
    <row r="69" spans="2:23" x14ac:dyDescent="0.2">
      <c r="B69" s="27" t="str">
        <f t="shared" si="1"/>
        <v>2017-18</v>
      </c>
      <c r="C69" s="27" t="str">
        <f t="shared" si="2"/>
        <v>MARCH</v>
      </c>
      <c r="D69" s="27" t="s">
        <v>48</v>
      </c>
      <c r="E69" s="27" t="s">
        <v>49</v>
      </c>
      <c r="F69" s="27" t="s">
        <v>148</v>
      </c>
      <c r="G69" s="27" t="s">
        <v>149</v>
      </c>
      <c r="H69" s="27" t="s">
        <v>42</v>
      </c>
      <c r="I69" s="27" t="s">
        <v>43</v>
      </c>
      <c r="J69" s="27">
        <v>7086</v>
      </c>
      <c r="K69" s="27">
        <v>5567</v>
      </c>
      <c r="L69" s="27">
        <v>218</v>
      </c>
      <c r="M69" s="27">
        <v>961</v>
      </c>
      <c r="N69" s="27">
        <v>14285</v>
      </c>
      <c r="O69" s="27">
        <v>5130</v>
      </c>
      <c r="P69" s="27">
        <v>22747</v>
      </c>
      <c r="Q69" s="27">
        <v>2415</v>
      </c>
      <c r="R69" s="27">
        <v>45304</v>
      </c>
      <c r="S69" s="27">
        <v>4920</v>
      </c>
      <c r="V69" s="34"/>
      <c r="W69" s="34"/>
    </row>
    <row r="70" spans="2:23" x14ac:dyDescent="0.2">
      <c r="B70" s="27" t="str">
        <f t="shared" si="1"/>
        <v>2017-18</v>
      </c>
      <c r="C70" s="27" t="str">
        <f t="shared" si="2"/>
        <v>MARCH</v>
      </c>
      <c r="D70" s="27" t="s">
        <v>48</v>
      </c>
      <c r="E70" s="27" t="s">
        <v>49</v>
      </c>
      <c r="F70" s="27" t="s">
        <v>150</v>
      </c>
      <c r="G70" s="27" t="s">
        <v>151</v>
      </c>
      <c r="H70" s="27" t="s">
        <v>42</v>
      </c>
      <c r="I70" s="27" t="s">
        <v>43</v>
      </c>
      <c r="J70" s="27">
        <v>1257</v>
      </c>
      <c r="K70" s="27">
        <v>4916</v>
      </c>
      <c r="L70" s="27">
        <v>39</v>
      </c>
      <c r="M70" s="27">
        <v>198</v>
      </c>
      <c r="N70" s="27">
        <v>13614</v>
      </c>
      <c r="O70" s="27">
        <v>9262</v>
      </c>
      <c r="P70" s="27">
        <v>18845</v>
      </c>
      <c r="Q70" s="27">
        <v>2142</v>
      </c>
      <c r="R70" s="27">
        <v>39929</v>
      </c>
      <c r="S70" s="27">
        <v>4073</v>
      </c>
      <c r="V70" s="34"/>
      <c r="W70" s="34"/>
    </row>
    <row r="71" spans="2:23" x14ac:dyDescent="0.2">
      <c r="B71" s="27" t="str">
        <f t="shared" si="1"/>
        <v>2017-18</v>
      </c>
      <c r="C71" s="27" t="str">
        <f t="shared" si="2"/>
        <v>MARCH</v>
      </c>
      <c r="D71" s="27" t="s">
        <v>48</v>
      </c>
      <c r="E71" s="27" t="s">
        <v>49</v>
      </c>
      <c r="F71" s="27" t="s">
        <v>152</v>
      </c>
      <c r="G71" s="27" t="s">
        <v>153</v>
      </c>
      <c r="H71" s="27" t="s">
        <v>42</v>
      </c>
      <c r="I71" s="27" t="s">
        <v>43</v>
      </c>
      <c r="J71" s="27">
        <v>4392</v>
      </c>
      <c r="K71" s="27">
        <v>3257</v>
      </c>
      <c r="L71" s="27">
        <v>109</v>
      </c>
      <c r="M71" s="27">
        <v>537</v>
      </c>
      <c r="N71" s="27">
        <v>7108</v>
      </c>
      <c r="O71" s="27">
        <v>6033</v>
      </c>
      <c r="P71" s="27">
        <v>12139</v>
      </c>
      <c r="Q71" s="27">
        <v>1036</v>
      </c>
      <c r="R71" s="27">
        <v>28183</v>
      </c>
      <c r="S71" s="27">
        <v>2328</v>
      </c>
      <c r="V71" s="34"/>
      <c r="W71" s="34"/>
    </row>
    <row r="72" spans="2:23" x14ac:dyDescent="0.2">
      <c r="B72" s="27" t="str">
        <f t="shared" si="1"/>
        <v>2017-18</v>
      </c>
      <c r="C72" s="27" t="str">
        <f t="shared" si="2"/>
        <v>MARCH</v>
      </c>
      <c r="D72" s="27" t="s">
        <v>48</v>
      </c>
      <c r="E72" s="27" t="s">
        <v>49</v>
      </c>
      <c r="F72" s="27" t="s">
        <v>154</v>
      </c>
      <c r="G72" s="27" t="s">
        <v>155</v>
      </c>
      <c r="H72" s="27" t="s">
        <v>42</v>
      </c>
      <c r="I72" s="27" t="s">
        <v>43</v>
      </c>
      <c r="J72" s="27">
        <v>4027</v>
      </c>
      <c r="K72" s="27">
        <v>3709</v>
      </c>
      <c r="L72" s="27">
        <v>90</v>
      </c>
      <c r="M72" s="27">
        <v>437</v>
      </c>
      <c r="N72" s="27">
        <v>11429</v>
      </c>
      <c r="O72" s="27">
        <v>6680</v>
      </c>
      <c r="P72" s="27">
        <v>13480</v>
      </c>
      <c r="Q72" s="27">
        <v>622</v>
      </c>
      <c r="R72" s="27">
        <v>25748</v>
      </c>
      <c r="S72" s="27">
        <v>987</v>
      </c>
      <c r="V72" s="34"/>
      <c r="W72" s="34"/>
    </row>
    <row r="73" spans="2:23" x14ac:dyDescent="0.2">
      <c r="B73" s="27" t="str">
        <f t="shared" si="1"/>
        <v>2017-18</v>
      </c>
      <c r="C73" s="27" t="str">
        <f t="shared" si="2"/>
        <v>MARCH</v>
      </c>
      <c r="D73" s="27" t="s">
        <v>48</v>
      </c>
      <c r="E73" s="27" t="s">
        <v>49</v>
      </c>
      <c r="F73" s="27" t="s">
        <v>156</v>
      </c>
      <c r="G73" s="27" t="s">
        <v>157</v>
      </c>
      <c r="H73" s="27" t="s">
        <v>42</v>
      </c>
      <c r="I73" s="27" t="s">
        <v>43</v>
      </c>
      <c r="J73" s="27">
        <v>5009</v>
      </c>
      <c r="K73" s="27">
        <v>3771</v>
      </c>
      <c r="L73" s="27">
        <v>158</v>
      </c>
      <c r="M73" s="27">
        <v>658</v>
      </c>
      <c r="N73" s="27">
        <v>8148</v>
      </c>
      <c r="O73" s="27">
        <v>7485</v>
      </c>
      <c r="P73" s="27">
        <v>13906</v>
      </c>
      <c r="Q73" s="27">
        <v>1147</v>
      </c>
      <c r="R73" s="27">
        <v>29804</v>
      </c>
      <c r="S73" s="27">
        <v>2130</v>
      </c>
      <c r="V73" s="34"/>
      <c r="W73" s="34"/>
    </row>
    <row r="74" spans="2:23" x14ac:dyDescent="0.2">
      <c r="B74" s="27" t="str">
        <f t="shared" si="1"/>
        <v>2017-18</v>
      </c>
      <c r="C74" s="27" t="str">
        <f t="shared" si="2"/>
        <v>MARCH</v>
      </c>
      <c r="D74" s="27" t="s">
        <v>48</v>
      </c>
      <c r="E74" s="27" t="s">
        <v>49</v>
      </c>
      <c r="F74" s="27" t="s">
        <v>158</v>
      </c>
      <c r="G74" s="27" t="s">
        <v>159</v>
      </c>
      <c r="H74" s="27" t="s">
        <v>42</v>
      </c>
      <c r="I74" s="27" t="s">
        <v>43</v>
      </c>
      <c r="J74" s="27">
        <v>6975</v>
      </c>
      <c r="K74" s="27">
        <v>7401</v>
      </c>
      <c r="L74" s="27">
        <v>188</v>
      </c>
      <c r="M74" s="27">
        <v>2004</v>
      </c>
      <c r="N74" s="27">
        <v>14455</v>
      </c>
      <c r="O74" s="27">
        <v>11332</v>
      </c>
      <c r="P74" s="27">
        <v>20635</v>
      </c>
      <c r="Q74" s="27">
        <v>1984</v>
      </c>
      <c r="R74" s="27">
        <v>54640</v>
      </c>
      <c r="S74" s="27">
        <v>4804</v>
      </c>
      <c r="V74" s="34"/>
      <c r="W74" s="34"/>
    </row>
    <row r="75" spans="2:23" x14ac:dyDescent="0.2">
      <c r="B75" s="27" t="str">
        <f t="shared" si="1"/>
        <v>2017-18</v>
      </c>
      <c r="C75" s="27" t="str">
        <f t="shared" si="2"/>
        <v>MARCH</v>
      </c>
      <c r="D75" s="27" t="s">
        <v>48</v>
      </c>
      <c r="E75" s="27" t="s">
        <v>49</v>
      </c>
      <c r="F75" s="27" t="s">
        <v>160</v>
      </c>
      <c r="G75" s="27" t="s">
        <v>161</v>
      </c>
      <c r="H75" s="27" t="s">
        <v>42</v>
      </c>
      <c r="I75" s="27" t="s">
        <v>43</v>
      </c>
      <c r="J75" s="27">
        <v>3045</v>
      </c>
      <c r="K75" s="27">
        <v>2503</v>
      </c>
      <c r="L75" s="27">
        <v>19</v>
      </c>
      <c r="M75" s="27">
        <v>496</v>
      </c>
      <c r="N75" s="27">
        <v>7878</v>
      </c>
      <c r="O75" s="27">
        <v>5898</v>
      </c>
      <c r="P75" s="27">
        <v>7824</v>
      </c>
      <c r="Q75" s="27">
        <v>704</v>
      </c>
      <c r="R75" s="27">
        <v>16308</v>
      </c>
      <c r="S75" s="27">
        <v>1168</v>
      </c>
      <c r="V75" s="34"/>
      <c r="W75" s="34"/>
    </row>
    <row r="76" spans="2:23" x14ac:dyDescent="0.2">
      <c r="B76" s="27" t="str">
        <f t="shared" si="1"/>
        <v>2017-18</v>
      </c>
      <c r="C76" s="27" t="str">
        <f t="shared" si="2"/>
        <v>MARCH</v>
      </c>
      <c r="D76" s="27" t="s">
        <v>48</v>
      </c>
      <c r="E76" s="27" t="s">
        <v>49</v>
      </c>
      <c r="F76" s="27" t="s">
        <v>162</v>
      </c>
      <c r="G76" s="27" t="s">
        <v>163</v>
      </c>
      <c r="H76" s="27" t="s">
        <v>42</v>
      </c>
      <c r="I76" s="27" t="s">
        <v>43</v>
      </c>
      <c r="J76" s="27">
        <v>19538</v>
      </c>
      <c r="K76" s="27">
        <v>16218</v>
      </c>
      <c r="L76" s="27">
        <v>430</v>
      </c>
      <c r="M76" s="27">
        <v>3015</v>
      </c>
      <c r="N76" s="27">
        <v>34596</v>
      </c>
      <c r="O76" s="27">
        <v>26067</v>
      </c>
      <c r="P76" s="27">
        <v>52434</v>
      </c>
      <c r="Q76" s="27">
        <v>4877</v>
      </c>
      <c r="R76" s="27">
        <v>120325</v>
      </c>
      <c r="S76" s="27">
        <v>12316</v>
      </c>
      <c r="V76" s="34"/>
      <c r="W76" s="34"/>
    </row>
    <row r="77" spans="2:23" x14ac:dyDescent="0.2">
      <c r="B77" s="27" t="str">
        <f t="shared" si="1"/>
        <v>2017-18</v>
      </c>
      <c r="C77" s="27" t="str">
        <f t="shared" si="2"/>
        <v>MARCH</v>
      </c>
      <c r="D77" s="27" t="s">
        <v>48</v>
      </c>
      <c r="E77" s="27" t="s">
        <v>49</v>
      </c>
      <c r="F77" s="27" t="s">
        <v>164</v>
      </c>
      <c r="G77" s="27" t="s">
        <v>165</v>
      </c>
      <c r="H77" s="27" t="s">
        <v>42</v>
      </c>
      <c r="I77" s="27" t="s">
        <v>43</v>
      </c>
      <c r="J77" s="27">
        <v>7646</v>
      </c>
      <c r="K77" s="27">
        <v>6147</v>
      </c>
      <c r="L77" s="27">
        <v>42</v>
      </c>
      <c r="M77" s="27">
        <v>927</v>
      </c>
      <c r="N77" s="27">
        <v>17674</v>
      </c>
      <c r="O77" s="27">
        <v>16717</v>
      </c>
      <c r="P77" s="27">
        <v>19378</v>
      </c>
      <c r="Q77" s="27">
        <v>1196</v>
      </c>
      <c r="R77" s="27">
        <v>43763</v>
      </c>
      <c r="S77" s="27">
        <v>2435</v>
      </c>
      <c r="V77" s="34"/>
      <c r="W77" s="34"/>
    </row>
    <row r="78" spans="2:23" x14ac:dyDescent="0.2">
      <c r="B78" s="27" t="str">
        <f t="shared" si="1"/>
        <v>2017-18</v>
      </c>
      <c r="C78" s="27" t="str">
        <f t="shared" si="2"/>
        <v>MARCH</v>
      </c>
      <c r="D78" s="27" t="s">
        <v>48</v>
      </c>
      <c r="E78" s="27" t="s">
        <v>49</v>
      </c>
      <c r="F78" s="27" t="s">
        <v>166</v>
      </c>
      <c r="G78" s="27" t="s">
        <v>167</v>
      </c>
      <c r="H78" s="27" t="s">
        <v>42</v>
      </c>
      <c r="I78" s="27" t="s">
        <v>43</v>
      </c>
      <c r="J78" s="27">
        <v>9189</v>
      </c>
      <c r="K78" s="27">
        <v>8777</v>
      </c>
      <c r="L78" s="27">
        <v>179</v>
      </c>
      <c r="M78" s="27">
        <v>974</v>
      </c>
      <c r="N78" s="27">
        <v>24985</v>
      </c>
      <c r="O78" s="27">
        <v>13271</v>
      </c>
      <c r="P78" s="27">
        <v>28974</v>
      </c>
      <c r="Q78" s="27">
        <v>1211</v>
      </c>
      <c r="R78" s="27">
        <v>53024</v>
      </c>
      <c r="S78" s="27">
        <v>2060</v>
      </c>
      <c r="V78" s="34"/>
      <c r="W78" s="34"/>
    </row>
    <row r="79" spans="2:23" x14ac:dyDescent="0.2">
      <c r="B79" s="27" t="str">
        <f t="shared" si="1"/>
        <v>2017-18</v>
      </c>
      <c r="C79" s="27" t="str">
        <f t="shared" si="2"/>
        <v>MARCH</v>
      </c>
      <c r="D79" s="27" t="s">
        <v>48</v>
      </c>
      <c r="E79" s="27" t="s">
        <v>49</v>
      </c>
      <c r="F79" s="27" t="s">
        <v>168</v>
      </c>
      <c r="G79" s="27" t="s">
        <v>169</v>
      </c>
      <c r="H79" s="27" t="s">
        <v>42</v>
      </c>
      <c r="I79" s="27" t="s">
        <v>43</v>
      </c>
      <c r="J79" s="27">
        <v>10935</v>
      </c>
      <c r="K79" s="27">
        <v>9539</v>
      </c>
      <c r="L79" s="27">
        <v>60</v>
      </c>
      <c r="M79" s="27">
        <v>1363</v>
      </c>
      <c r="N79" s="27">
        <v>15539</v>
      </c>
      <c r="O79" s="27">
        <v>11603</v>
      </c>
      <c r="P79" s="27">
        <v>25603</v>
      </c>
      <c r="Q79" s="27">
        <v>2251</v>
      </c>
      <c r="R79" s="27">
        <v>56731</v>
      </c>
      <c r="S79" s="27">
        <v>5213</v>
      </c>
      <c r="V79" s="34"/>
      <c r="W79" s="34"/>
    </row>
    <row r="80" spans="2:23" x14ac:dyDescent="0.2">
      <c r="B80" s="27" t="str">
        <f t="shared" si="1"/>
        <v>2017-18</v>
      </c>
      <c r="C80" s="27" t="str">
        <f t="shared" si="2"/>
        <v>MARCH</v>
      </c>
      <c r="D80" s="27" t="s">
        <v>48</v>
      </c>
      <c r="E80" s="27" t="s">
        <v>49</v>
      </c>
      <c r="F80" s="27" t="s">
        <v>170</v>
      </c>
      <c r="G80" s="27" t="s">
        <v>171</v>
      </c>
      <c r="H80" s="27" t="s">
        <v>42</v>
      </c>
      <c r="I80" s="27" t="s">
        <v>43</v>
      </c>
      <c r="J80" s="27">
        <v>14171</v>
      </c>
      <c r="K80" s="27">
        <v>11604</v>
      </c>
      <c r="L80" s="27">
        <v>375</v>
      </c>
      <c r="M80" s="27">
        <v>2031</v>
      </c>
      <c r="N80" s="27">
        <v>32400</v>
      </c>
      <c r="O80" s="27">
        <v>17953</v>
      </c>
      <c r="P80" s="27">
        <v>39078</v>
      </c>
      <c r="Q80" s="27">
        <v>4534</v>
      </c>
      <c r="R80" s="27">
        <v>83301</v>
      </c>
      <c r="S80" s="27">
        <v>12259</v>
      </c>
      <c r="V80" s="34"/>
      <c r="W80" s="34"/>
    </row>
    <row r="81" spans="2:23" x14ac:dyDescent="0.2">
      <c r="B81" s="27" t="str">
        <f t="shared" si="1"/>
        <v>2017-18</v>
      </c>
      <c r="C81" s="27" t="str">
        <f t="shared" si="2"/>
        <v>MARCH</v>
      </c>
      <c r="D81" s="27" t="s">
        <v>48</v>
      </c>
      <c r="E81" s="27" t="s">
        <v>49</v>
      </c>
      <c r="F81" s="27" t="s">
        <v>172</v>
      </c>
      <c r="G81" s="27" t="s">
        <v>173</v>
      </c>
      <c r="H81" s="27" t="s">
        <v>42</v>
      </c>
      <c r="I81" s="27" t="s">
        <v>43</v>
      </c>
      <c r="J81" s="27">
        <v>15328</v>
      </c>
      <c r="K81" s="27">
        <v>11639</v>
      </c>
      <c r="L81" s="27">
        <v>1100</v>
      </c>
      <c r="M81" s="27">
        <v>2953</v>
      </c>
      <c r="N81" s="27">
        <v>32779</v>
      </c>
      <c r="O81" s="27">
        <v>28054</v>
      </c>
      <c r="P81" s="27">
        <v>54852</v>
      </c>
      <c r="Q81" s="27">
        <v>9125</v>
      </c>
      <c r="R81" s="27">
        <v>122117</v>
      </c>
      <c r="S81" s="27">
        <v>18005</v>
      </c>
      <c r="V81" s="34"/>
      <c r="W81" s="34"/>
    </row>
    <row r="82" spans="2:23" x14ac:dyDescent="0.2">
      <c r="B82" s="27" t="str">
        <f t="shared" si="1"/>
        <v>2017-18</v>
      </c>
      <c r="C82" s="27" t="str">
        <f t="shared" si="2"/>
        <v>MARCH</v>
      </c>
      <c r="D82" s="27" t="s">
        <v>48</v>
      </c>
      <c r="E82" s="27" t="s">
        <v>49</v>
      </c>
      <c r="F82" s="27" t="s">
        <v>174</v>
      </c>
      <c r="G82" s="27" t="s">
        <v>175</v>
      </c>
      <c r="H82" s="27" t="s">
        <v>42</v>
      </c>
      <c r="I82" s="27" t="s">
        <v>43</v>
      </c>
      <c r="J82" s="27">
        <v>10824</v>
      </c>
      <c r="K82" s="27">
        <v>9283</v>
      </c>
      <c r="L82" s="27">
        <v>481</v>
      </c>
      <c r="M82" s="27">
        <v>1635</v>
      </c>
      <c r="N82" s="27">
        <v>29754</v>
      </c>
      <c r="O82" s="27">
        <v>26192</v>
      </c>
      <c r="P82" s="27">
        <v>44828</v>
      </c>
      <c r="Q82" s="27">
        <v>5583</v>
      </c>
      <c r="R82" s="27">
        <v>94103</v>
      </c>
      <c r="S82" s="27">
        <v>12072</v>
      </c>
      <c r="V82" s="34"/>
      <c r="W82" s="34"/>
    </row>
    <row r="83" spans="2:23" x14ac:dyDescent="0.2">
      <c r="B83" s="27" t="str">
        <f t="shared" si="1"/>
        <v>2017-18</v>
      </c>
      <c r="C83" s="27" t="str">
        <f t="shared" si="2"/>
        <v>MARCH</v>
      </c>
      <c r="D83" s="27" t="s">
        <v>48</v>
      </c>
      <c r="E83" s="27" t="s">
        <v>49</v>
      </c>
      <c r="F83" s="27" t="s">
        <v>176</v>
      </c>
      <c r="G83" s="27" t="s">
        <v>177</v>
      </c>
      <c r="H83" s="27" t="s">
        <v>42</v>
      </c>
      <c r="I83" s="27" t="s">
        <v>43</v>
      </c>
      <c r="J83" s="27">
        <v>5754</v>
      </c>
      <c r="K83" s="27">
        <v>5522</v>
      </c>
      <c r="L83" s="27">
        <v>139</v>
      </c>
      <c r="M83" s="27">
        <v>823</v>
      </c>
      <c r="N83" s="27">
        <v>12902</v>
      </c>
      <c r="O83" s="27">
        <v>8795</v>
      </c>
      <c r="P83" s="27">
        <v>19489</v>
      </c>
      <c r="Q83" s="27">
        <v>1785</v>
      </c>
      <c r="R83" s="27">
        <v>51712</v>
      </c>
      <c r="S83" s="27">
        <v>5221</v>
      </c>
      <c r="V83" s="34"/>
      <c r="W83" s="34"/>
    </row>
    <row r="84" spans="2:23" x14ac:dyDescent="0.2">
      <c r="B84" s="27" t="str">
        <f t="shared" ref="B84:B147" si="3">$B$17</f>
        <v>2017-18</v>
      </c>
      <c r="C84" s="27" t="str">
        <f t="shared" ref="C84:C147" si="4">$C$17</f>
        <v>MARCH</v>
      </c>
      <c r="D84" s="27" t="s">
        <v>178</v>
      </c>
      <c r="E84" s="27" t="s">
        <v>179</v>
      </c>
      <c r="F84" s="27" t="s">
        <v>180</v>
      </c>
      <c r="G84" s="27" t="s">
        <v>181</v>
      </c>
      <c r="H84" s="27" t="s">
        <v>42</v>
      </c>
      <c r="I84" s="27" t="s">
        <v>43</v>
      </c>
      <c r="J84" s="27">
        <v>6934</v>
      </c>
      <c r="K84" s="27">
        <v>5842</v>
      </c>
      <c r="L84" s="27">
        <v>248</v>
      </c>
      <c r="M84" s="27">
        <v>986</v>
      </c>
      <c r="N84" s="27">
        <v>16698</v>
      </c>
      <c r="O84" s="27">
        <v>7720</v>
      </c>
      <c r="P84" s="27">
        <v>20185</v>
      </c>
      <c r="Q84" s="27">
        <v>2124</v>
      </c>
      <c r="R84" s="27">
        <v>39823</v>
      </c>
      <c r="S84" s="27">
        <v>4220</v>
      </c>
      <c r="V84" s="34"/>
      <c r="W84" s="34"/>
    </row>
    <row r="85" spans="2:23" x14ac:dyDescent="0.2">
      <c r="B85" s="27" t="str">
        <f t="shared" si="3"/>
        <v>2017-18</v>
      </c>
      <c r="C85" s="27" t="str">
        <f t="shared" si="4"/>
        <v>MARCH</v>
      </c>
      <c r="D85" s="27" t="s">
        <v>178</v>
      </c>
      <c r="E85" s="27" t="s">
        <v>179</v>
      </c>
      <c r="F85" s="27" t="s">
        <v>182</v>
      </c>
      <c r="G85" s="27" t="s">
        <v>183</v>
      </c>
      <c r="H85" s="27" t="s">
        <v>42</v>
      </c>
      <c r="I85" s="27" t="s">
        <v>43</v>
      </c>
      <c r="J85" s="27">
        <v>2265</v>
      </c>
      <c r="K85" s="27">
        <v>1971</v>
      </c>
      <c r="L85" s="27">
        <v>59</v>
      </c>
      <c r="M85" s="27">
        <v>270</v>
      </c>
      <c r="N85" s="27">
        <v>3746</v>
      </c>
      <c r="O85" s="27">
        <v>3083</v>
      </c>
      <c r="P85" s="27">
        <v>5849</v>
      </c>
      <c r="Q85" s="27">
        <v>425</v>
      </c>
      <c r="R85" s="27">
        <v>12201</v>
      </c>
      <c r="S85" s="27">
        <v>1120</v>
      </c>
      <c r="V85" s="34"/>
      <c r="W85" s="34"/>
    </row>
    <row r="86" spans="2:23" x14ac:dyDescent="0.2">
      <c r="B86" s="27" t="str">
        <f t="shared" si="3"/>
        <v>2017-18</v>
      </c>
      <c r="C86" s="27" t="str">
        <f t="shared" si="4"/>
        <v>MARCH</v>
      </c>
      <c r="D86" s="27" t="s">
        <v>178</v>
      </c>
      <c r="E86" s="27" t="s">
        <v>179</v>
      </c>
      <c r="F86" s="27" t="s">
        <v>184</v>
      </c>
      <c r="G86" s="27" t="s">
        <v>185</v>
      </c>
      <c r="H86" s="27" t="s">
        <v>42</v>
      </c>
      <c r="I86" s="27" t="s">
        <v>43</v>
      </c>
      <c r="J86" s="27">
        <v>7293</v>
      </c>
      <c r="K86" s="27">
        <v>5934</v>
      </c>
      <c r="L86" s="27">
        <v>114</v>
      </c>
      <c r="M86" s="27">
        <v>1104</v>
      </c>
      <c r="N86" s="27">
        <v>16447</v>
      </c>
      <c r="O86" s="27">
        <v>11318</v>
      </c>
      <c r="P86" s="27">
        <v>21380</v>
      </c>
      <c r="Q86" s="27">
        <v>1475</v>
      </c>
      <c r="R86" s="27">
        <v>41524</v>
      </c>
      <c r="S86" s="27">
        <v>3174</v>
      </c>
      <c r="V86" s="34"/>
      <c r="W86" s="34"/>
    </row>
    <row r="87" spans="2:23" x14ac:dyDescent="0.2">
      <c r="B87" s="27" t="str">
        <f t="shared" si="3"/>
        <v>2017-18</v>
      </c>
      <c r="C87" s="27" t="str">
        <f t="shared" si="4"/>
        <v>MARCH</v>
      </c>
      <c r="D87" s="27" t="s">
        <v>178</v>
      </c>
      <c r="E87" s="27" t="s">
        <v>179</v>
      </c>
      <c r="F87" s="27" t="s">
        <v>186</v>
      </c>
      <c r="G87" s="27" t="s">
        <v>187</v>
      </c>
      <c r="H87" s="27" t="s">
        <v>42</v>
      </c>
      <c r="I87" s="27" t="s">
        <v>43</v>
      </c>
      <c r="J87" s="27">
        <v>3054</v>
      </c>
      <c r="K87" s="27">
        <v>3034</v>
      </c>
      <c r="L87" s="27">
        <v>37</v>
      </c>
      <c r="M87" s="27">
        <v>292</v>
      </c>
      <c r="N87" s="27">
        <v>4655</v>
      </c>
      <c r="O87" s="27">
        <v>2545</v>
      </c>
      <c r="P87" s="27">
        <v>5917</v>
      </c>
      <c r="Q87" s="27">
        <v>543</v>
      </c>
      <c r="R87" s="27">
        <v>13268</v>
      </c>
      <c r="S87" s="27">
        <v>1260</v>
      </c>
      <c r="V87" s="34"/>
      <c r="W87" s="34"/>
    </row>
    <row r="88" spans="2:23" x14ac:dyDescent="0.2">
      <c r="B88" s="27" t="str">
        <f t="shared" si="3"/>
        <v>2017-18</v>
      </c>
      <c r="C88" s="27" t="str">
        <f t="shared" si="4"/>
        <v>MARCH</v>
      </c>
      <c r="D88" s="27" t="s">
        <v>178</v>
      </c>
      <c r="E88" s="27" t="s">
        <v>179</v>
      </c>
      <c r="F88" s="27" t="s">
        <v>188</v>
      </c>
      <c r="G88" s="27" t="s">
        <v>189</v>
      </c>
      <c r="H88" s="27" t="s">
        <v>42</v>
      </c>
      <c r="I88" s="27" t="s">
        <v>43</v>
      </c>
      <c r="J88" s="27">
        <v>2993</v>
      </c>
      <c r="K88" s="27">
        <v>2461</v>
      </c>
      <c r="L88" s="27">
        <v>51</v>
      </c>
      <c r="M88" s="27">
        <v>367</v>
      </c>
      <c r="N88" s="27">
        <v>4950</v>
      </c>
      <c r="O88" s="27">
        <v>3315</v>
      </c>
      <c r="P88" s="27">
        <v>7428</v>
      </c>
      <c r="Q88" s="27">
        <v>663</v>
      </c>
      <c r="R88" s="27">
        <v>21656</v>
      </c>
      <c r="S88" s="27">
        <v>1848</v>
      </c>
      <c r="V88" s="34"/>
      <c r="W88" s="34"/>
    </row>
    <row r="89" spans="2:23" x14ac:dyDescent="0.2">
      <c r="B89" s="27" t="str">
        <f t="shared" si="3"/>
        <v>2017-18</v>
      </c>
      <c r="C89" s="27" t="str">
        <f t="shared" si="4"/>
        <v>MARCH</v>
      </c>
      <c r="D89" s="27" t="s">
        <v>178</v>
      </c>
      <c r="E89" s="27" t="s">
        <v>179</v>
      </c>
      <c r="F89" s="27" t="s">
        <v>190</v>
      </c>
      <c r="G89" s="27" t="s">
        <v>191</v>
      </c>
      <c r="H89" s="27" t="s">
        <v>42</v>
      </c>
      <c r="I89" s="27" t="s">
        <v>43</v>
      </c>
      <c r="J89" s="27">
        <v>5712</v>
      </c>
      <c r="K89" s="27">
        <v>4120</v>
      </c>
      <c r="L89" s="27">
        <v>134</v>
      </c>
      <c r="M89" s="27">
        <v>964</v>
      </c>
      <c r="N89" s="27">
        <v>18109</v>
      </c>
      <c r="O89" s="27">
        <v>11641</v>
      </c>
      <c r="P89" s="27">
        <v>21461</v>
      </c>
      <c r="Q89" s="27">
        <v>2879</v>
      </c>
      <c r="R89" s="27">
        <v>35718</v>
      </c>
      <c r="S89" s="27">
        <v>4381</v>
      </c>
      <c r="V89" s="34"/>
      <c r="W89" s="34"/>
    </row>
    <row r="90" spans="2:23" x14ac:dyDescent="0.2">
      <c r="B90" s="27" t="str">
        <f t="shared" si="3"/>
        <v>2017-18</v>
      </c>
      <c r="C90" s="27" t="str">
        <f t="shared" si="4"/>
        <v>MARCH</v>
      </c>
      <c r="D90" s="27" t="s">
        <v>178</v>
      </c>
      <c r="E90" s="27" t="s">
        <v>179</v>
      </c>
      <c r="F90" s="27" t="s">
        <v>192</v>
      </c>
      <c r="G90" s="27" t="s">
        <v>193</v>
      </c>
      <c r="H90" s="27" t="s">
        <v>42</v>
      </c>
      <c r="I90" s="27" t="s">
        <v>43</v>
      </c>
      <c r="J90" s="27">
        <v>6335</v>
      </c>
      <c r="K90" s="27">
        <v>5085</v>
      </c>
      <c r="L90" s="27">
        <v>236</v>
      </c>
      <c r="M90" s="27">
        <v>1001</v>
      </c>
      <c r="N90" s="27">
        <v>14439</v>
      </c>
      <c r="O90" s="27">
        <v>6629</v>
      </c>
      <c r="P90" s="27">
        <v>17335</v>
      </c>
      <c r="Q90" s="27">
        <v>1636</v>
      </c>
      <c r="R90" s="27">
        <v>30785</v>
      </c>
      <c r="S90" s="27">
        <v>3326</v>
      </c>
      <c r="V90" s="34"/>
      <c r="W90" s="34"/>
    </row>
    <row r="91" spans="2:23" x14ac:dyDescent="0.2">
      <c r="B91" s="27" t="str">
        <f t="shared" si="3"/>
        <v>2017-18</v>
      </c>
      <c r="C91" s="27" t="str">
        <f t="shared" si="4"/>
        <v>MARCH</v>
      </c>
      <c r="D91" s="27" t="s">
        <v>178</v>
      </c>
      <c r="E91" s="27" t="s">
        <v>179</v>
      </c>
      <c r="F91" s="27" t="s">
        <v>194</v>
      </c>
      <c r="G91" s="27" t="s">
        <v>195</v>
      </c>
      <c r="H91" s="27" t="s">
        <v>42</v>
      </c>
      <c r="I91" s="27" t="s">
        <v>43</v>
      </c>
      <c r="J91" s="27">
        <v>5934</v>
      </c>
      <c r="K91" s="27">
        <v>5323</v>
      </c>
      <c r="L91" s="27">
        <v>153</v>
      </c>
      <c r="M91" s="27">
        <v>699</v>
      </c>
      <c r="N91" s="27">
        <v>9141</v>
      </c>
      <c r="O91" s="27">
        <v>5761</v>
      </c>
      <c r="P91" s="27">
        <v>14066</v>
      </c>
      <c r="Q91" s="27">
        <v>1137</v>
      </c>
      <c r="R91" s="27">
        <v>37483</v>
      </c>
      <c r="S91" s="27">
        <v>2936</v>
      </c>
      <c r="V91" s="34"/>
      <c r="W91" s="34"/>
    </row>
    <row r="92" spans="2:23" x14ac:dyDescent="0.2">
      <c r="B92" s="27" t="str">
        <f t="shared" si="3"/>
        <v>2017-18</v>
      </c>
      <c r="C92" s="27" t="str">
        <f t="shared" si="4"/>
        <v>MARCH</v>
      </c>
      <c r="D92" s="27" t="s">
        <v>178</v>
      </c>
      <c r="E92" s="27" t="s">
        <v>179</v>
      </c>
      <c r="F92" s="27" t="s">
        <v>196</v>
      </c>
      <c r="G92" s="27" t="s">
        <v>197</v>
      </c>
      <c r="H92" s="27" t="s">
        <v>42</v>
      </c>
      <c r="I92" s="27" t="s">
        <v>43</v>
      </c>
      <c r="J92" s="27">
        <v>6941</v>
      </c>
      <c r="K92" s="27">
        <v>5657</v>
      </c>
      <c r="L92" s="27">
        <v>126</v>
      </c>
      <c r="M92" s="27">
        <v>949</v>
      </c>
      <c r="N92" s="27">
        <v>16241</v>
      </c>
      <c r="O92" s="27">
        <v>8939</v>
      </c>
      <c r="P92" s="27">
        <v>21525</v>
      </c>
      <c r="Q92" s="27">
        <v>1555</v>
      </c>
      <c r="R92" s="27">
        <v>32735</v>
      </c>
      <c r="S92" s="27">
        <v>2518</v>
      </c>
      <c r="V92" s="34"/>
      <c r="W92" s="34"/>
    </row>
    <row r="93" spans="2:23" x14ac:dyDescent="0.2">
      <c r="B93" s="27" t="str">
        <f t="shared" si="3"/>
        <v>2017-18</v>
      </c>
      <c r="C93" s="27" t="str">
        <f t="shared" si="4"/>
        <v>MARCH</v>
      </c>
      <c r="D93" s="27" t="s">
        <v>178</v>
      </c>
      <c r="E93" s="27" t="s">
        <v>179</v>
      </c>
      <c r="F93" s="27" t="s">
        <v>198</v>
      </c>
      <c r="G93" s="27" t="s">
        <v>199</v>
      </c>
      <c r="H93" s="27" t="s">
        <v>42</v>
      </c>
      <c r="I93" s="27" t="s">
        <v>43</v>
      </c>
      <c r="J93" s="27">
        <v>18649</v>
      </c>
      <c r="K93" s="27">
        <v>16233</v>
      </c>
      <c r="L93" s="27">
        <v>257</v>
      </c>
      <c r="M93" s="27">
        <v>2851</v>
      </c>
      <c r="N93" s="27">
        <v>32182</v>
      </c>
      <c r="O93" s="27">
        <v>21294</v>
      </c>
      <c r="P93" s="27">
        <v>48254</v>
      </c>
      <c r="Q93" s="27">
        <v>3120</v>
      </c>
      <c r="R93" s="27">
        <v>110583</v>
      </c>
      <c r="S93" s="27">
        <v>8108</v>
      </c>
      <c r="V93" s="34"/>
      <c r="W93" s="34"/>
    </row>
    <row r="94" spans="2:23" x14ac:dyDescent="0.2">
      <c r="B94" s="27" t="str">
        <f t="shared" si="3"/>
        <v>2017-18</v>
      </c>
      <c r="C94" s="27" t="str">
        <f t="shared" si="4"/>
        <v>MARCH</v>
      </c>
      <c r="D94" s="27" t="s">
        <v>178</v>
      </c>
      <c r="E94" s="27" t="s">
        <v>179</v>
      </c>
      <c r="F94" s="27" t="s">
        <v>200</v>
      </c>
      <c r="G94" s="27" t="s">
        <v>201</v>
      </c>
      <c r="H94" s="27" t="s">
        <v>42</v>
      </c>
      <c r="I94" s="27" t="s">
        <v>43</v>
      </c>
      <c r="J94" s="27">
        <v>4557</v>
      </c>
      <c r="K94" s="27">
        <v>4122</v>
      </c>
      <c r="L94" s="27">
        <v>100</v>
      </c>
      <c r="M94" s="27">
        <v>576</v>
      </c>
      <c r="N94" s="27">
        <v>7249</v>
      </c>
      <c r="O94" s="27">
        <v>3761</v>
      </c>
      <c r="P94" s="27">
        <v>9918</v>
      </c>
      <c r="Q94" s="27">
        <v>720</v>
      </c>
      <c r="R94" s="27">
        <v>24120</v>
      </c>
      <c r="S94" s="27">
        <v>1727</v>
      </c>
      <c r="V94" s="34"/>
      <c r="W94" s="34"/>
    </row>
    <row r="95" spans="2:23" x14ac:dyDescent="0.2">
      <c r="B95" s="27" t="str">
        <f t="shared" si="3"/>
        <v>2017-18</v>
      </c>
      <c r="C95" s="27" t="str">
        <f t="shared" si="4"/>
        <v>MARCH</v>
      </c>
      <c r="D95" s="27" t="s">
        <v>178</v>
      </c>
      <c r="E95" s="27" t="s">
        <v>179</v>
      </c>
      <c r="F95" s="27" t="s">
        <v>202</v>
      </c>
      <c r="G95" s="27" t="s">
        <v>203</v>
      </c>
      <c r="H95" s="27" t="s">
        <v>42</v>
      </c>
      <c r="I95" s="27" t="s">
        <v>43</v>
      </c>
      <c r="J95" s="27">
        <v>8827</v>
      </c>
      <c r="K95" s="27">
        <v>7455</v>
      </c>
      <c r="L95" s="27">
        <v>156</v>
      </c>
      <c r="M95" s="27">
        <v>1121</v>
      </c>
      <c r="N95" s="27">
        <v>15669</v>
      </c>
      <c r="O95" s="27">
        <v>9588</v>
      </c>
      <c r="P95" s="27">
        <v>22071</v>
      </c>
      <c r="Q95" s="27">
        <v>1851</v>
      </c>
      <c r="R95" s="27">
        <v>59652</v>
      </c>
      <c r="S95" s="27">
        <v>4939</v>
      </c>
      <c r="V95" s="34"/>
      <c r="W95" s="34"/>
    </row>
    <row r="96" spans="2:23" x14ac:dyDescent="0.2">
      <c r="B96" s="27" t="str">
        <f t="shared" si="3"/>
        <v>2017-18</v>
      </c>
      <c r="C96" s="27" t="str">
        <f t="shared" si="4"/>
        <v>MARCH</v>
      </c>
      <c r="D96" s="27" t="s">
        <v>178</v>
      </c>
      <c r="E96" s="27" t="s">
        <v>179</v>
      </c>
      <c r="F96" s="27" t="s">
        <v>204</v>
      </c>
      <c r="G96" s="27" t="s">
        <v>205</v>
      </c>
      <c r="H96" s="27" t="s">
        <v>42</v>
      </c>
      <c r="I96" s="27" t="s">
        <v>43</v>
      </c>
      <c r="J96" s="27">
        <v>9577</v>
      </c>
      <c r="K96" s="27">
        <v>9040</v>
      </c>
      <c r="L96" s="27">
        <v>238</v>
      </c>
      <c r="M96" s="27">
        <v>1106</v>
      </c>
      <c r="N96" s="27">
        <v>17032</v>
      </c>
      <c r="O96" s="27">
        <v>8331</v>
      </c>
      <c r="P96" s="27">
        <v>18270</v>
      </c>
      <c r="Q96" s="27">
        <v>2322</v>
      </c>
      <c r="R96" s="27">
        <v>38849</v>
      </c>
      <c r="S96" s="27">
        <v>5827</v>
      </c>
      <c r="V96" s="34"/>
      <c r="W96" s="34"/>
    </row>
    <row r="97" spans="2:23" x14ac:dyDescent="0.2">
      <c r="B97" s="27" t="str">
        <f t="shared" si="3"/>
        <v>2017-18</v>
      </c>
      <c r="C97" s="27" t="str">
        <f t="shared" si="4"/>
        <v>MARCH</v>
      </c>
      <c r="D97" s="27" t="s">
        <v>178</v>
      </c>
      <c r="E97" s="27" t="s">
        <v>179</v>
      </c>
      <c r="F97" s="27" t="s">
        <v>206</v>
      </c>
      <c r="G97" s="27" t="s">
        <v>207</v>
      </c>
      <c r="H97" s="27" t="s">
        <v>42</v>
      </c>
      <c r="I97" s="27" t="s">
        <v>43</v>
      </c>
      <c r="J97" s="27">
        <v>5296</v>
      </c>
      <c r="K97" s="27">
        <v>4944</v>
      </c>
      <c r="L97" s="27">
        <v>86</v>
      </c>
      <c r="M97" s="27">
        <v>541</v>
      </c>
      <c r="N97" s="27">
        <v>6732</v>
      </c>
      <c r="O97" s="27">
        <v>3388</v>
      </c>
      <c r="P97" s="27">
        <v>7906</v>
      </c>
      <c r="Q97" s="27">
        <v>574</v>
      </c>
      <c r="R97" s="27">
        <v>19095</v>
      </c>
      <c r="S97" s="27">
        <v>1750</v>
      </c>
      <c r="V97" s="34"/>
      <c r="W97" s="34"/>
    </row>
    <row r="98" spans="2:23" x14ac:dyDescent="0.2">
      <c r="B98" s="27" t="str">
        <f t="shared" si="3"/>
        <v>2017-18</v>
      </c>
      <c r="C98" s="27" t="str">
        <f t="shared" si="4"/>
        <v>MARCH</v>
      </c>
      <c r="D98" s="27" t="s">
        <v>178</v>
      </c>
      <c r="E98" s="27" t="s">
        <v>179</v>
      </c>
      <c r="F98" s="27" t="s">
        <v>208</v>
      </c>
      <c r="G98" s="27" t="s">
        <v>209</v>
      </c>
      <c r="H98" s="27" t="s">
        <v>42</v>
      </c>
      <c r="I98" s="27" t="s">
        <v>43</v>
      </c>
      <c r="J98" s="27">
        <v>2956</v>
      </c>
      <c r="K98" s="27">
        <v>2995</v>
      </c>
      <c r="L98" s="27">
        <v>44</v>
      </c>
      <c r="M98" s="27">
        <v>307</v>
      </c>
      <c r="N98" s="27">
        <v>3964</v>
      </c>
      <c r="O98" s="27">
        <v>1912</v>
      </c>
      <c r="P98" s="27">
        <v>4722</v>
      </c>
      <c r="Q98" s="27">
        <v>319</v>
      </c>
      <c r="R98" s="27">
        <v>11647</v>
      </c>
      <c r="S98" s="27">
        <v>1032</v>
      </c>
      <c r="V98" s="34"/>
      <c r="W98" s="34"/>
    </row>
    <row r="99" spans="2:23" x14ac:dyDescent="0.2">
      <c r="B99" s="27" t="str">
        <f t="shared" si="3"/>
        <v>2017-18</v>
      </c>
      <c r="C99" s="27" t="str">
        <f t="shared" si="4"/>
        <v>MARCH</v>
      </c>
      <c r="D99" s="27" t="s">
        <v>178</v>
      </c>
      <c r="E99" s="27" t="s">
        <v>179</v>
      </c>
      <c r="F99" s="27" t="s">
        <v>210</v>
      </c>
      <c r="G99" s="27" t="s">
        <v>211</v>
      </c>
      <c r="H99" s="27" t="s">
        <v>42</v>
      </c>
      <c r="I99" s="27" t="s">
        <v>43</v>
      </c>
      <c r="J99" s="27">
        <v>3826</v>
      </c>
      <c r="K99" s="27">
        <v>3713</v>
      </c>
      <c r="L99" s="27">
        <v>44</v>
      </c>
      <c r="M99" s="27">
        <v>370</v>
      </c>
      <c r="N99" s="27">
        <v>5209</v>
      </c>
      <c r="O99" s="27">
        <v>2325</v>
      </c>
      <c r="P99" s="27">
        <v>6209</v>
      </c>
      <c r="Q99" s="27">
        <v>395</v>
      </c>
      <c r="R99" s="27">
        <v>15335</v>
      </c>
      <c r="S99" s="27">
        <v>1112</v>
      </c>
      <c r="V99" s="34"/>
      <c r="W99" s="34"/>
    </row>
    <row r="100" spans="2:23" x14ac:dyDescent="0.2">
      <c r="B100" s="27" t="str">
        <f t="shared" si="3"/>
        <v>2017-18</v>
      </c>
      <c r="C100" s="27" t="str">
        <f t="shared" si="4"/>
        <v>MARCH</v>
      </c>
      <c r="D100" s="27" t="s">
        <v>178</v>
      </c>
      <c r="E100" s="27" t="s">
        <v>179</v>
      </c>
      <c r="F100" s="27" t="s">
        <v>212</v>
      </c>
      <c r="G100" s="27" t="s">
        <v>213</v>
      </c>
      <c r="H100" s="27" t="s">
        <v>42</v>
      </c>
      <c r="I100" s="27" t="s">
        <v>43</v>
      </c>
      <c r="J100" s="27">
        <v>3912</v>
      </c>
      <c r="K100" s="27">
        <v>3392</v>
      </c>
      <c r="L100" s="27">
        <v>81</v>
      </c>
      <c r="M100" s="27">
        <v>562</v>
      </c>
      <c r="N100" s="27">
        <v>7874</v>
      </c>
      <c r="O100" s="27">
        <v>4048</v>
      </c>
      <c r="P100" s="27">
        <v>9774</v>
      </c>
      <c r="Q100" s="27">
        <v>792</v>
      </c>
      <c r="R100" s="27">
        <v>20314</v>
      </c>
      <c r="S100" s="27">
        <v>1729</v>
      </c>
      <c r="V100" s="34"/>
      <c r="W100" s="34"/>
    </row>
    <row r="101" spans="2:23" x14ac:dyDescent="0.2">
      <c r="B101" s="27" t="str">
        <f t="shared" si="3"/>
        <v>2017-18</v>
      </c>
      <c r="C101" s="27" t="str">
        <f t="shared" si="4"/>
        <v>MARCH</v>
      </c>
      <c r="D101" s="27" t="s">
        <v>178</v>
      </c>
      <c r="E101" s="27" t="s">
        <v>179</v>
      </c>
      <c r="F101" s="27" t="s">
        <v>214</v>
      </c>
      <c r="G101" s="27" t="s">
        <v>215</v>
      </c>
      <c r="H101" s="27" t="s">
        <v>42</v>
      </c>
      <c r="I101" s="27" t="s">
        <v>43</v>
      </c>
      <c r="J101" s="27">
        <v>15267</v>
      </c>
      <c r="K101" s="27">
        <v>13958</v>
      </c>
      <c r="L101" s="27">
        <v>138</v>
      </c>
      <c r="M101" s="27">
        <v>1568</v>
      </c>
      <c r="N101" s="27">
        <v>24874</v>
      </c>
      <c r="O101" s="27">
        <v>15886</v>
      </c>
      <c r="P101" s="27">
        <v>33394</v>
      </c>
      <c r="Q101" s="27">
        <v>3059</v>
      </c>
      <c r="R101" s="27">
        <v>72014</v>
      </c>
      <c r="S101" s="27">
        <v>6169</v>
      </c>
      <c r="V101" s="34"/>
      <c r="W101" s="34"/>
    </row>
    <row r="102" spans="2:23" x14ac:dyDescent="0.2">
      <c r="B102" s="27" t="str">
        <f t="shared" si="3"/>
        <v>2017-18</v>
      </c>
      <c r="C102" s="27" t="str">
        <f t="shared" si="4"/>
        <v>MARCH</v>
      </c>
      <c r="D102" s="27" t="s">
        <v>178</v>
      </c>
      <c r="E102" s="27" t="s">
        <v>179</v>
      </c>
      <c r="F102" s="27" t="s">
        <v>216</v>
      </c>
      <c r="G102" s="27" t="s">
        <v>217</v>
      </c>
      <c r="H102" s="27" t="s">
        <v>42</v>
      </c>
      <c r="I102" s="27" t="s">
        <v>43</v>
      </c>
      <c r="J102" s="27">
        <v>8144</v>
      </c>
      <c r="K102" s="27">
        <v>6762</v>
      </c>
      <c r="L102" s="27">
        <v>132</v>
      </c>
      <c r="M102" s="27">
        <v>1184</v>
      </c>
      <c r="N102" s="27">
        <v>19767</v>
      </c>
      <c r="O102" s="27">
        <v>13498</v>
      </c>
      <c r="P102" s="27">
        <v>24232</v>
      </c>
      <c r="Q102" s="27">
        <v>2100</v>
      </c>
      <c r="R102" s="27">
        <v>47328</v>
      </c>
      <c r="S102" s="27">
        <v>3992</v>
      </c>
      <c r="V102" s="34"/>
      <c r="W102" s="34"/>
    </row>
    <row r="103" spans="2:23" x14ac:dyDescent="0.2">
      <c r="B103" s="27" t="str">
        <f t="shared" si="3"/>
        <v>2017-18</v>
      </c>
      <c r="C103" s="27" t="str">
        <f t="shared" si="4"/>
        <v>MARCH</v>
      </c>
      <c r="D103" s="27" t="s">
        <v>178</v>
      </c>
      <c r="E103" s="27" t="s">
        <v>179</v>
      </c>
      <c r="F103" s="27" t="s">
        <v>218</v>
      </c>
      <c r="G103" s="27" t="s">
        <v>219</v>
      </c>
      <c r="H103" s="27" t="s">
        <v>42</v>
      </c>
      <c r="I103" s="27" t="s">
        <v>43</v>
      </c>
      <c r="J103" s="27">
        <v>6672</v>
      </c>
      <c r="K103" s="27">
        <v>6005</v>
      </c>
      <c r="L103" s="27">
        <v>239</v>
      </c>
      <c r="M103" s="27">
        <v>1022</v>
      </c>
      <c r="N103" s="27">
        <v>20448</v>
      </c>
      <c r="O103" s="27">
        <v>11908</v>
      </c>
      <c r="P103" s="27">
        <v>28808</v>
      </c>
      <c r="Q103" s="27">
        <v>4122</v>
      </c>
      <c r="R103" s="27">
        <v>66876</v>
      </c>
      <c r="S103" s="27">
        <v>9191</v>
      </c>
      <c r="V103" s="34"/>
      <c r="W103" s="34"/>
    </row>
    <row r="104" spans="2:23" x14ac:dyDescent="0.2">
      <c r="B104" s="27" t="str">
        <f t="shared" si="3"/>
        <v>2017-18</v>
      </c>
      <c r="C104" s="27" t="str">
        <f t="shared" si="4"/>
        <v>MARCH</v>
      </c>
      <c r="D104" s="27" t="s">
        <v>178</v>
      </c>
      <c r="E104" s="27" t="s">
        <v>179</v>
      </c>
      <c r="F104" s="27" t="s">
        <v>220</v>
      </c>
      <c r="G104" s="27" t="s">
        <v>221</v>
      </c>
      <c r="H104" s="27" t="s">
        <v>42</v>
      </c>
      <c r="I104" s="27" t="s">
        <v>43</v>
      </c>
      <c r="J104" s="27">
        <v>3523</v>
      </c>
      <c r="K104" s="27">
        <v>2951</v>
      </c>
      <c r="L104" s="27">
        <v>81</v>
      </c>
      <c r="M104" s="27">
        <v>559</v>
      </c>
      <c r="N104" s="27">
        <v>7807</v>
      </c>
      <c r="O104" s="27">
        <v>5435</v>
      </c>
      <c r="P104" s="27">
        <v>11475</v>
      </c>
      <c r="Q104" s="27">
        <v>1071</v>
      </c>
      <c r="R104" s="27">
        <v>22521</v>
      </c>
      <c r="S104" s="27">
        <v>1725</v>
      </c>
      <c r="V104" s="34"/>
      <c r="W104" s="34"/>
    </row>
    <row r="105" spans="2:23" x14ac:dyDescent="0.2">
      <c r="B105" s="27" t="str">
        <f t="shared" si="3"/>
        <v>2017-18</v>
      </c>
      <c r="C105" s="27" t="str">
        <f t="shared" si="4"/>
        <v>MARCH</v>
      </c>
      <c r="D105" s="27" t="s">
        <v>178</v>
      </c>
      <c r="E105" s="27" t="s">
        <v>179</v>
      </c>
      <c r="F105" s="27" t="s">
        <v>222</v>
      </c>
      <c r="G105" s="27" t="s">
        <v>223</v>
      </c>
      <c r="H105" s="27" t="s">
        <v>42</v>
      </c>
      <c r="I105" s="27" t="s">
        <v>43</v>
      </c>
      <c r="J105" s="27">
        <v>13465</v>
      </c>
      <c r="K105" s="27">
        <v>11898</v>
      </c>
      <c r="L105" s="27">
        <v>362</v>
      </c>
      <c r="M105" s="27">
        <v>1613</v>
      </c>
      <c r="N105" s="27">
        <v>26891</v>
      </c>
      <c r="O105" s="27">
        <v>20479</v>
      </c>
      <c r="P105" s="27">
        <v>39661</v>
      </c>
      <c r="Q105" s="27">
        <v>3906</v>
      </c>
      <c r="R105" s="27">
        <v>64672</v>
      </c>
      <c r="S105" s="27">
        <v>7094</v>
      </c>
      <c r="V105" s="34"/>
      <c r="W105" s="34"/>
    </row>
    <row r="106" spans="2:23" x14ac:dyDescent="0.2">
      <c r="B106" s="27" t="str">
        <f t="shared" si="3"/>
        <v>2017-18</v>
      </c>
      <c r="C106" s="27" t="str">
        <f t="shared" si="4"/>
        <v>MARCH</v>
      </c>
      <c r="D106" s="27" t="s">
        <v>178</v>
      </c>
      <c r="E106" s="27" t="s">
        <v>179</v>
      </c>
      <c r="F106" s="27" t="s">
        <v>224</v>
      </c>
      <c r="G106" s="27" t="s">
        <v>225</v>
      </c>
      <c r="H106" s="27" t="s">
        <v>42</v>
      </c>
      <c r="I106" s="27" t="s">
        <v>43</v>
      </c>
      <c r="J106" s="27">
        <v>9278</v>
      </c>
      <c r="K106" s="27">
        <v>9414</v>
      </c>
      <c r="L106" s="27">
        <v>58</v>
      </c>
      <c r="M106" s="27">
        <v>507</v>
      </c>
      <c r="N106" s="27">
        <v>19492</v>
      </c>
      <c r="O106" s="27">
        <v>9887</v>
      </c>
      <c r="P106" s="27">
        <v>30193</v>
      </c>
      <c r="Q106" s="27">
        <v>2841</v>
      </c>
      <c r="R106" s="27">
        <v>61714</v>
      </c>
      <c r="S106" s="27">
        <v>5311</v>
      </c>
      <c r="V106" s="34"/>
      <c r="W106" s="34"/>
    </row>
    <row r="107" spans="2:23" x14ac:dyDescent="0.2">
      <c r="B107" s="27" t="str">
        <f t="shared" si="3"/>
        <v>2017-18</v>
      </c>
      <c r="C107" s="27" t="str">
        <f t="shared" si="4"/>
        <v>MARCH</v>
      </c>
      <c r="D107" s="27" t="s">
        <v>178</v>
      </c>
      <c r="E107" s="27" t="s">
        <v>179</v>
      </c>
      <c r="F107" s="27" t="s">
        <v>226</v>
      </c>
      <c r="G107" s="27" t="s">
        <v>227</v>
      </c>
      <c r="H107" s="27" t="s">
        <v>42</v>
      </c>
      <c r="I107" s="27" t="s">
        <v>43</v>
      </c>
      <c r="J107" s="27">
        <v>3766</v>
      </c>
      <c r="K107" s="27">
        <v>3563</v>
      </c>
      <c r="L107" s="27">
        <v>60</v>
      </c>
      <c r="M107" s="27">
        <v>498</v>
      </c>
      <c r="N107" s="27">
        <v>6635</v>
      </c>
      <c r="O107" s="27">
        <v>4500</v>
      </c>
      <c r="P107" s="27">
        <v>10011</v>
      </c>
      <c r="Q107" s="27">
        <v>793</v>
      </c>
      <c r="R107" s="27">
        <v>19074</v>
      </c>
      <c r="S107" s="27">
        <v>1448</v>
      </c>
      <c r="V107" s="34"/>
      <c r="W107" s="34"/>
    </row>
    <row r="108" spans="2:23" x14ac:dyDescent="0.2">
      <c r="B108" s="27" t="str">
        <f t="shared" si="3"/>
        <v>2017-18</v>
      </c>
      <c r="C108" s="27" t="str">
        <f t="shared" si="4"/>
        <v>MARCH</v>
      </c>
      <c r="D108" s="27" t="s">
        <v>178</v>
      </c>
      <c r="E108" s="27" t="s">
        <v>179</v>
      </c>
      <c r="F108" s="27" t="s">
        <v>228</v>
      </c>
      <c r="G108" s="27" t="s">
        <v>229</v>
      </c>
      <c r="H108" s="27" t="s">
        <v>42</v>
      </c>
      <c r="I108" s="27" t="s">
        <v>43</v>
      </c>
      <c r="J108" s="27">
        <v>5106</v>
      </c>
      <c r="K108" s="27">
        <v>4303</v>
      </c>
      <c r="L108" s="27">
        <v>43</v>
      </c>
      <c r="M108" s="27">
        <v>869</v>
      </c>
      <c r="N108" s="27">
        <v>8558</v>
      </c>
      <c r="O108" s="27">
        <v>4810</v>
      </c>
      <c r="P108" s="27">
        <v>12436</v>
      </c>
      <c r="Q108" s="27">
        <v>958</v>
      </c>
      <c r="R108" s="27">
        <v>29770</v>
      </c>
      <c r="S108" s="27">
        <v>2533</v>
      </c>
      <c r="V108" s="34"/>
      <c r="W108" s="34"/>
    </row>
    <row r="109" spans="2:23" x14ac:dyDescent="0.2">
      <c r="B109" s="27" t="str">
        <f t="shared" si="3"/>
        <v>2017-18</v>
      </c>
      <c r="C109" s="27" t="str">
        <f t="shared" si="4"/>
        <v>MARCH</v>
      </c>
      <c r="D109" s="27" t="s">
        <v>178</v>
      </c>
      <c r="E109" s="27" t="s">
        <v>179</v>
      </c>
      <c r="F109" s="27" t="s">
        <v>230</v>
      </c>
      <c r="G109" s="27" t="s">
        <v>231</v>
      </c>
      <c r="H109" s="27" t="s">
        <v>42</v>
      </c>
      <c r="I109" s="27" t="s">
        <v>43</v>
      </c>
      <c r="J109" s="27">
        <v>5794</v>
      </c>
      <c r="K109" s="27">
        <v>4625</v>
      </c>
      <c r="L109" s="27">
        <v>145</v>
      </c>
      <c r="M109" s="27">
        <v>788</v>
      </c>
      <c r="N109" s="27">
        <v>11701</v>
      </c>
      <c r="O109" s="27">
        <v>9549</v>
      </c>
      <c r="P109" s="27">
        <v>15853</v>
      </c>
      <c r="Q109" s="27">
        <v>1457</v>
      </c>
      <c r="R109" s="27">
        <v>22719</v>
      </c>
      <c r="S109" s="27">
        <v>2244</v>
      </c>
      <c r="V109" s="34"/>
      <c r="W109" s="34"/>
    </row>
    <row r="110" spans="2:23" x14ac:dyDescent="0.2">
      <c r="B110" s="27" t="str">
        <f t="shared" si="3"/>
        <v>2017-18</v>
      </c>
      <c r="C110" s="27" t="str">
        <f t="shared" si="4"/>
        <v>MARCH</v>
      </c>
      <c r="D110" s="27" t="s">
        <v>178</v>
      </c>
      <c r="E110" s="27" t="s">
        <v>179</v>
      </c>
      <c r="F110" s="27" t="s">
        <v>232</v>
      </c>
      <c r="G110" s="27" t="s">
        <v>233</v>
      </c>
      <c r="H110" s="27" t="s">
        <v>42</v>
      </c>
      <c r="I110" s="27" t="s">
        <v>43</v>
      </c>
      <c r="J110" s="27">
        <v>5516</v>
      </c>
      <c r="K110" s="27">
        <v>5088</v>
      </c>
      <c r="L110" s="27">
        <v>132</v>
      </c>
      <c r="M110" s="27">
        <v>660</v>
      </c>
      <c r="N110" s="27">
        <v>10856</v>
      </c>
      <c r="O110" s="27">
        <v>8430</v>
      </c>
      <c r="P110" s="27">
        <v>18868</v>
      </c>
      <c r="Q110" s="27">
        <v>1506</v>
      </c>
      <c r="R110" s="27">
        <v>38375</v>
      </c>
      <c r="S110" s="27">
        <v>3708</v>
      </c>
      <c r="V110" s="34"/>
      <c r="W110" s="34"/>
    </row>
    <row r="111" spans="2:23" x14ac:dyDescent="0.2">
      <c r="B111" s="27" t="str">
        <f t="shared" si="3"/>
        <v>2017-18</v>
      </c>
      <c r="C111" s="27" t="str">
        <f t="shared" si="4"/>
        <v>MARCH</v>
      </c>
      <c r="D111" s="27" t="s">
        <v>178</v>
      </c>
      <c r="E111" s="27" t="s">
        <v>179</v>
      </c>
      <c r="F111" s="27" t="s">
        <v>234</v>
      </c>
      <c r="G111" s="27" t="s">
        <v>235</v>
      </c>
      <c r="H111" s="27" t="s">
        <v>42</v>
      </c>
      <c r="I111" s="27" t="s">
        <v>43</v>
      </c>
      <c r="J111" s="27">
        <v>5204</v>
      </c>
      <c r="K111" s="27">
        <v>4216</v>
      </c>
      <c r="L111" s="27">
        <v>119</v>
      </c>
      <c r="M111" s="27">
        <v>817</v>
      </c>
      <c r="N111" s="27">
        <v>9407</v>
      </c>
      <c r="O111" s="27">
        <v>5163</v>
      </c>
      <c r="P111" s="27">
        <v>12506</v>
      </c>
      <c r="Q111" s="27">
        <v>993</v>
      </c>
      <c r="R111" s="27">
        <v>24535</v>
      </c>
      <c r="S111" s="27">
        <v>2446</v>
      </c>
      <c r="V111" s="34"/>
      <c r="W111" s="34"/>
    </row>
    <row r="112" spans="2:23" x14ac:dyDescent="0.2">
      <c r="B112" s="27" t="str">
        <f t="shared" si="3"/>
        <v>2017-18</v>
      </c>
      <c r="C112" s="27" t="str">
        <f t="shared" si="4"/>
        <v>MARCH</v>
      </c>
      <c r="D112" s="27" t="s">
        <v>178</v>
      </c>
      <c r="E112" s="27" t="s">
        <v>179</v>
      </c>
      <c r="F112" s="27" t="s">
        <v>236</v>
      </c>
      <c r="G112" s="27" t="s">
        <v>237</v>
      </c>
      <c r="H112" s="27" t="s">
        <v>42</v>
      </c>
      <c r="I112" s="27" t="s">
        <v>43</v>
      </c>
      <c r="J112" s="27">
        <v>9626</v>
      </c>
      <c r="K112" s="27">
        <v>10405</v>
      </c>
      <c r="L112" s="27">
        <v>316</v>
      </c>
      <c r="M112" s="27">
        <v>1647</v>
      </c>
      <c r="N112" s="27">
        <v>38556</v>
      </c>
      <c r="O112" s="27">
        <v>21745</v>
      </c>
      <c r="P112" s="27">
        <v>51050</v>
      </c>
      <c r="Q112" s="27">
        <v>6951</v>
      </c>
      <c r="R112" s="27">
        <v>93776</v>
      </c>
      <c r="S112" s="27">
        <v>11403</v>
      </c>
      <c r="V112" s="34"/>
      <c r="W112" s="34"/>
    </row>
    <row r="113" spans="2:23" x14ac:dyDescent="0.2">
      <c r="B113" s="27" t="str">
        <f t="shared" si="3"/>
        <v>2017-18</v>
      </c>
      <c r="C113" s="27" t="str">
        <f t="shared" si="4"/>
        <v>MARCH</v>
      </c>
      <c r="D113" s="27" t="s">
        <v>178</v>
      </c>
      <c r="E113" s="27" t="s">
        <v>179</v>
      </c>
      <c r="F113" s="27" t="s">
        <v>238</v>
      </c>
      <c r="G113" s="27" t="s">
        <v>239</v>
      </c>
      <c r="H113" s="27" t="s">
        <v>42</v>
      </c>
      <c r="I113" s="27" t="s">
        <v>43</v>
      </c>
      <c r="J113" s="27">
        <v>6365</v>
      </c>
      <c r="K113" s="27">
        <v>5720</v>
      </c>
      <c r="L113" s="27">
        <v>75</v>
      </c>
      <c r="M113" s="27">
        <v>1030</v>
      </c>
      <c r="N113" s="27">
        <v>15820</v>
      </c>
      <c r="O113" s="27">
        <v>10932</v>
      </c>
      <c r="P113" s="27">
        <v>26582</v>
      </c>
      <c r="Q113" s="27">
        <v>1568</v>
      </c>
      <c r="R113" s="27">
        <v>43696</v>
      </c>
      <c r="S113" s="27">
        <v>2835</v>
      </c>
      <c r="V113" s="34"/>
      <c r="W113" s="34"/>
    </row>
    <row r="114" spans="2:23" x14ac:dyDescent="0.2">
      <c r="B114" s="27" t="str">
        <f t="shared" si="3"/>
        <v>2017-18</v>
      </c>
      <c r="C114" s="27" t="str">
        <f t="shared" si="4"/>
        <v>MARCH</v>
      </c>
      <c r="D114" s="27" t="s">
        <v>178</v>
      </c>
      <c r="E114" s="27" t="s">
        <v>179</v>
      </c>
      <c r="F114" s="27" t="s">
        <v>240</v>
      </c>
      <c r="G114" s="27" t="s">
        <v>241</v>
      </c>
      <c r="H114" s="27" t="s">
        <v>42</v>
      </c>
      <c r="I114" s="27" t="s">
        <v>43</v>
      </c>
      <c r="J114" s="27">
        <v>5993</v>
      </c>
      <c r="K114" s="27">
        <v>4804</v>
      </c>
      <c r="L114" s="27">
        <v>131</v>
      </c>
      <c r="M114" s="27">
        <v>1057</v>
      </c>
      <c r="N114" s="27">
        <v>15892</v>
      </c>
      <c r="O114" s="27">
        <v>10110</v>
      </c>
      <c r="P114" s="27">
        <v>22332</v>
      </c>
      <c r="Q114" s="27">
        <v>2549</v>
      </c>
      <c r="R114" s="27">
        <v>54205</v>
      </c>
      <c r="S114" s="27">
        <v>5497</v>
      </c>
      <c r="V114" s="34"/>
      <c r="W114" s="34"/>
    </row>
    <row r="115" spans="2:23" x14ac:dyDescent="0.2">
      <c r="B115" s="27" t="str">
        <f t="shared" si="3"/>
        <v>2017-18</v>
      </c>
      <c r="C115" s="27" t="str">
        <f t="shared" si="4"/>
        <v>MARCH</v>
      </c>
      <c r="D115" s="27" t="s">
        <v>178</v>
      </c>
      <c r="E115" s="27" t="s">
        <v>179</v>
      </c>
      <c r="F115" s="27" t="s">
        <v>242</v>
      </c>
      <c r="G115" s="27" t="s">
        <v>243</v>
      </c>
      <c r="H115" s="27" t="s">
        <v>42</v>
      </c>
      <c r="I115" s="27" t="s">
        <v>43</v>
      </c>
      <c r="J115" s="27">
        <v>5930</v>
      </c>
      <c r="K115" s="27">
        <v>5143</v>
      </c>
      <c r="L115" s="27">
        <v>93</v>
      </c>
      <c r="M115" s="27">
        <v>913</v>
      </c>
      <c r="N115" s="27">
        <v>13398</v>
      </c>
      <c r="O115" s="27">
        <v>7780</v>
      </c>
      <c r="P115" s="27">
        <v>19272</v>
      </c>
      <c r="Q115" s="27">
        <v>1710</v>
      </c>
      <c r="R115" s="27">
        <v>41205</v>
      </c>
      <c r="S115" s="27">
        <v>3080</v>
      </c>
      <c r="V115" s="34"/>
      <c r="W115" s="34"/>
    </row>
    <row r="116" spans="2:23" x14ac:dyDescent="0.2">
      <c r="B116" s="27" t="str">
        <f t="shared" si="3"/>
        <v>2017-18</v>
      </c>
      <c r="C116" s="27" t="str">
        <f t="shared" si="4"/>
        <v>MARCH</v>
      </c>
      <c r="D116" s="27" t="s">
        <v>178</v>
      </c>
      <c r="E116" s="27" t="s">
        <v>179</v>
      </c>
      <c r="F116" s="27" t="s">
        <v>244</v>
      </c>
      <c r="G116" s="27" t="s">
        <v>245</v>
      </c>
      <c r="H116" s="27" t="s">
        <v>42</v>
      </c>
      <c r="I116" s="27" t="s">
        <v>43</v>
      </c>
      <c r="J116" s="27">
        <v>7603</v>
      </c>
      <c r="K116" s="27">
        <v>6315</v>
      </c>
      <c r="L116" s="27">
        <v>113</v>
      </c>
      <c r="M116" s="27">
        <v>905</v>
      </c>
      <c r="N116" s="27">
        <v>14702</v>
      </c>
      <c r="O116" s="27">
        <v>6727</v>
      </c>
      <c r="P116" s="27">
        <v>19713</v>
      </c>
      <c r="Q116" s="27">
        <v>1372</v>
      </c>
      <c r="R116" s="27">
        <v>33675</v>
      </c>
      <c r="S116" s="27">
        <v>2732</v>
      </c>
      <c r="V116" s="34"/>
      <c r="W116" s="34"/>
    </row>
    <row r="117" spans="2:23" x14ac:dyDescent="0.2">
      <c r="B117" s="27" t="str">
        <f t="shared" si="3"/>
        <v>2017-18</v>
      </c>
      <c r="C117" s="27" t="str">
        <f t="shared" si="4"/>
        <v>MARCH</v>
      </c>
      <c r="D117" s="27" t="s">
        <v>178</v>
      </c>
      <c r="E117" s="27" t="s">
        <v>179</v>
      </c>
      <c r="F117" s="27" t="s">
        <v>246</v>
      </c>
      <c r="G117" s="27" t="s">
        <v>247</v>
      </c>
      <c r="H117" s="27" t="s">
        <v>42</v>
      </c>
      <c r="I117" s="27" t="s">
        <v>43</v>
      </c>
      <c r="J117" s="27">
        <v>8605</v>
      </c>
      <c r="K117" s="27">
        <v>7038</v>
      </c>
      <c r="L117" s="27">
        <v>217</v>
      </c>
      <c r="M117" s="27">
        <v>1409</v>
      </c>
      <c r="N117" s="27">
        <v>13909</v>
      </c>
      <c r="O117" s="27">
        <v>8948</v>
      </c>
      <c r="P117" s="27">
        <v>18528</v>
      </c>
      <c r="Q117" s="27">
        <v>1470</v>
      </c>
      <c r="R117" s="27">
        <v>31308</v>
      </c>
      <c r="S117" s="27">
        <v>3151</v>
      </c>
      <c r="V117" s="34"/>
      <c r="W117" s="34"/>
    </row>
    <row r="118" spans="2:23" x14ac:dyDescent="0.2">
      <c r="B118" s="27" t="str">
        <f t="shared" si="3"/>
        <v>2017-18</v>
      </c>
      <c r="C118" s="27" t="str">
        <f t="shared" si="4"/>
        <v>MARCH</v>
      </c>
      <c r="D118" s="27" t="s">
        <v>178</v>
      </c>
      <c r="E118" s="27" t="s">
        <v>179</v>
      </c>
      <c r="F118" s="27" t="s">
        <v>248</v>
      </c>
      <c r="G118" s="27" t="s">
        <v>249</v>
      </c>
      <c r="H118" s="27" t="s">
        <v>42</v>
      </c>
      <c r="I118" s="27" t="s">
        <v>43</v>
      </c>
      <c r="J118" s="27">
        <v>4008</v>
      </c>
      <c r="K118" s="27">
        <v>3342</v>
      </c>
      <c r="L118" s="27">
        <v>98</v>
      </c>
      <c r="M118" s="27">
        <v>642</v>
      </c>
      <c r="N118" s="27">
        <v>8654</v>
      </c>
      <c r="O118" s="27">
        <v>7684</v>
      </c>
      <c r="P118" s="27">
        <v>11386</v>
      </c>
      <c r="Q118" s="27">
        <v>1132</v>
      </c>
      <c r="R118" s="27">
        <v>21139</v>
      </c>
      <c r="S118" s="27">
        <v>1694</v>
      </c>
      <c r="V118" s="34"/>
      <c r="W118" s="34"/>
    </row>
    <row r="119" spans="2:23" x14ac:dyDescent="0.2">
      <c r="B119" s="27" t="str">
        <f t="shared" si="3"/>
        <v>2017-18</v>
      </c>
      <c r="C119" s="27" t="str">
        <f t="shared" si="4"/>
        <v>MARCH</v>
      </c>
      <c r="D119" s="27" t="s">
        <v>178</v>
      </c>
      <c r="E119" s="27" t="s">
        <v>179</v>
      </c>
      <c r="F119" s="27" t="s">
        <v>250</v>
      </c>
      <c r="G119" s="27" t="s">
        <v>251</v>
      </c>
      <c r="H119" s="27" t="s">
        <v>42</v>
      </c>
      <c r="I119" s="27" t="s">
        <v>43</v>
      </c>
      <c r="J119" s="27">
        <v>7497</v>
      </c>
      <c r="K119" s="27">
        <v>5960</v>
      </c>
      <c r="L119" s="27">
        <v>350</v>
      </c>
      <c r="M119" s="27">
        <v>1119</v>
      </c>
      <c r="N119" s="27">
        <v>15861</v>
      </c>
      <c r="O119" s="27">
        <v>13886</v>
      </c>
      <c r="P119" s="27">
        <v>21039</v>
      </c>
      <c r="Q119" s="27">
        <v>2547</v>
      </c>
      <c r="R119" s="27">
        <v>27359</v>
      </c>
      <c r="S119" s="27">
        <v>3702</v>
      </c>
      <c r="V119" s="34"/>
      <c r="W119" s="34"/>
    </row>
    <row r="120" spans="2:23" x14ac:dyDescent="0.2">
      <c r="B120" s="27" t="str">
        <f t="shared" si="3"/>
        <v>2017-18</v>
      </c>
      <c r="C120" s="27" t="str">
        <f t="shared" si="4"/>
        <v>MARCH</v>
      </c>
      <c r="D120" s="27" t="s">
        <v>178</v>
      </c>
      <c r="E120" s="27" t="s">
        <v>179</v>
      </c>
      <c r="F120" s="27" t="s">
        <v>252</v>
      </c>
      <c r="G120" s="27" t="s">
        <v>253</v>
      </c>
      <c r="H120" s="27" t="s">
        <v>42</v>
      </c>
      <c r="I120" s="27" t="s">
        <v>43</v>
      </c>
      <c r="J120" s="27">
        <v>2903</v>
      </c>
      <c r="K120" s="27">
        <v>2725</v>
      </c>
      <c r="L120" s="27">
        <v>49</v>
      </c>
      <c r="M120" s="27">
        <v>439</v>
      </c>
      <c r="N120" s="27">
        <v>7312</v>
      </c>
      <c r="O120" s="27">
        <v>6260</v>
      </c>
      <c r="P120" s="27">
        <v>12926</v>
      </c>
      <c r="Q120" s="27">
        <v>1089</v>
      </c>
      <c r="R120" s="27">
        <v>22058</v>
      </c>
      <c r="S120" s="27">
        <v>1792</v>
      </c>
      <c r="V120" s="34"/>
      <c r="W120" s="34"/>
    </row>
    <row r="121" spans="2:23" x14ac:dyDescent="0.2">
      <c r="B121" s="27" t="str">
        <f t="shared" si="3"/>
        <v>2017-18</v>
      </c>
      <c r="C121" s="27" t="str">
        <f t="shared" si="4"/>
        <v>MARCH</v>
      </c>
      <c r="D121" s="27" t="s">
        <v>178</v>
      </c>
      <c r="E121" s="27" t="s">
        <v>179</v>
      </c>
      <c r="F121" s="27" t="s">
        <v>254</v>
      </c>
      <c r="G121" s="27" t="s">
        <v>255</v>
      </c>
      <c r="H121" s="27" t="s">
        <v>42</v>
      </c>
      <c r="I121" s="27" t="s">
        <v>43</v>
      </c>
      <c r="J121" s="27">
        <v>6347</v>
      </c>
      <c r="K121" s="27">
        <v>5463</v>
      </c>
      <c r="L121" s="27">
        <v>279</v>
      </c>
      <c r="M121" s="27">
        <v>969</v>
      </c>
      <c r="N121" s="27">
        <v>16046</v>
      </c>
      <c r="O121" s="27">
        <v>14297</v>
      </c>
      <c r="P121" s="27">
        <v>21872</v>
      </c>
      <c r="Q121" s="27">
        <v>2911</v>
      </c>
      <c r="R121" s="27">
        <v>48679</v>
      </c>
      <c r="S121" s="27">
        <v>5685</v>
      </c>
      <c r="V121" s="34"/>
      <c r="W121" s="34"/>
    </row>
    <row r="122" spans="2:23" x14ac:dyDescent="0.2">
      <c r="B122" s="27" t="str">
        <f t="shared" si="3"/>
        <v>2017-18</v>
      </c>
      <c r="C122" s="27" t="str">
        <f t="shared" si="4"/>
        <v>MARCH</v>
      </c>
      <c r="D122" s="27" t="s">
        <v>178</v>
      </c>
      <c r="E122" s="27" t="s">
        <v>179</v>
      </c>
      <c r="F122" s="27" t="s">
        <v>256</v>
      </c>
      <c r="G122" s="27" t="s">
        <v>257</v>
      </c>
      <c r="H122" s="27" t="s">
        <v>42</v>
      </c>
      <c r="I122" s="27" t="s">
        <v>43</v>
      </c>
      <c r="J122" s="27">
        <v>6133</v>
      </c>
      <c r="K122" s="27">
        <v>5105</v>
      </c>
      <c r="L122" s="27">
        <v>189</v>
      </c>
      <c r="M122" s="27">
        <v>1201</v>
      </c>
      <c r="N122" s="27">
        <v>18380</v>
      </c>
      <c r="O122" s="27">
        <v>9550</v>
      </c>
      <c r="P122" s="27">
        <v>26850</v>
      </c>
      <c r="Q122" s="27">
        <v>2835</v>
      </c>
      <c r="R122" s="27">
        <v>52493</v>
      </c>
      <c r="S122" s="27">
        <v>5053</v>
      </c>
      <c r="V122" s="34"/>
      <c r="W122" s="34"/>
    </row>
    <row r="123" spans="2:23" x14ac:dyDescent="0.2">
      <c r="B123" s="27" t="str">
        <f t="shared" si="3"/>
        <v>2017-18</v>
      </c>
      <c r="C123" s="27" t="str">
        <f t="shared" si="4"/>
        <v>MARCH</v>
      </c>
      <c r="D123" s="27" t="s">
        <v>178</v>
      </c>
      <c r="E123" s="27" t="s">
        <v>179</v>
      </c>
      <c r="F123" s="27" t="s">
        <v>258</v>
      </c>
      <c r="G123" s="27" t="s">
        <v>259</v>
      </c>
      <c r="H123" s="27" t="s">
        <v>42</v>
      </c>
      <c r="I123" s="27" t="s">
        <v>43</v>
      </c>
      <c r="J123" s="27">
        <v>3569</v>
      </c>
      <c r="K123" s="27">
        <v>3104</v>
      </c>
      <c r="L123" s="27">
        <v>68</v>
      </c>
      <c r="M123" s="27">
        <v>550</v>
      </c>
      <c r="N123" s="27">
        <v>5349</v>
      </c>
      <c r="O123" s="27">
        <v>3960</v>
      </c>
      <c r="P123" s="27">
        <v>8026</v>
      </c>
      <c r="Q123" s="27">
        <v>606</v>
      </c>
      <c r="R123" s="27">
        <v>14284</v>
      </c>
      <c r="S123" s="27">
        <v>1328</v>
      </c>
      <c r="V123" s="34"/>
      <c r="W123" s="34"/>
    </row>
    <row r="124" spans="2:23" x14ac:dyDescent="0.2">
      <c r="B124" s="27" t="str">
        <f t="shared" si="3"/>
        <v>2017-18</v>
      </c>
      <c r="C124" s="27" t="str">
        <f t="shared" si="4"/>
        <v>MARCH</v>
      </c>
      <c r="D124" s="27" t="s">
        <v>178</v>
      </c>
      <c r="E124" s="27" t="s">
        <v>179</v>
      </c>
      <c r="F124" s="27" t="s">
        <v>260</v>
      </c>
      <c r="G124" s="27" t="s">
        <v>261</v>
      </c>
      <c r="H124" s="27" t="s">
        <v>42</v>
      </c>
      <c r="I124" s="27" t="s">
        <v>43</v>
      </c>
      <c r="J124" s="27">
        <v>12791</v>
      </c>
      <c r="K124" s="27">
        <v>10499</v>
      </c>
      <c r="L124" s="27">
        <v>202</v>
      </c>
      <c r="M124" s="27">
        <v>1539</v>
      </c>
      <c r="N124" s="27">
        <v>23633</v>
      </c>
      <c r="O124" s="27">
        <v>16025</v>
      </c>
      <c r="P124" s="27">
        <v>31332</v>
      </c>
      <c r="Q124" s="27">
        <v>2620</v>
      </c>
      <c r="R124" s="27">
        <v>68422</v>
      </c>
      <c r="S124" s="27">
        <v>6173</v>
      </c>
      <c r="V124" s="34"/>
      <c r="W124" s="34"/>
    </row>
    <row r="125" spans="2:23" x14ac:dyDescent="0.2">
      <c r="B125" s="27" t="str">
        <f t="shared" si="3"/>
        <v>2017-18</v>
      </c>
      <c r="C125" s="27" t="str">
        <f t="shared" si="4"/>
        <v>MARCH</v>
      </c>
      <c r="D125" s="27" t="s">
        <v>178</v>
      </c>
      <c r="E125" s="27" t="s">
        <v>179</v>
      </c>
      <c r="F125" s="27" t="s">
        <v>262</v>
      </c>
      <c r="G125" s="27" t="s">
        <v>263</v>
      </c>
      <c r="H125" s="27" t="s">
        <v>42</v>
      </c>
      <c r="I125" s="27" t="s">
        <v>43</v>
      </c>
      <c r="J125" s="27">
        <v>21974</v>
      </c>
      <c r="K125" s="27">
        <v>17999</v>
      </c>
      <c r="L125" s="27">
        <v>162</v>
      </c>
      <c r="M125" s="27">
        <v>3177</v>
      </c>
      <c r="N125" s="27">
        <v>49905</v>
      </c>
      <c r="O125" s="27">
        <v>27545</v>
      </c>
      <c r="P125" s="27">
        <v>61464</v>
      </c>
      <c r="Q125" s="27">
        <v>3504</v>
      </c>
      <c r="R125" s="27">
        <v>132021</v>
      </c>
      <c r="S125" s="27">
        <v>9212</v>
      </c>
      <c r="V125" s="34"/>
      <c r="W125" s="34"/>
    </row>
    <row r="126" spans="2:23" x14ac:dyDescent="0.2">
      <c r="B126" s="27" t="str">
        <f t="shared" si="3"/>
        <v>2017-18</v>
      </c>
      <c r="C126" s="27" t="str">
        <f t="shared" si="4"/>
        <v>MARCH</v>
      </c>
      <c r="D126" s="27" t="s">
        <v>178</v>
      </c>
      <c r="E126" s="27" t="s">
        <v>179</v>
      </c>
      <c r="F126" s="27" t="s">
        <v>264</v>
      </c>
      <c r="G126" s="27" t="s">
        <v>265</v>
      </c>
      <c r="H126" s="27" t="s">
        <v>42</v>
      </c>
      <c r="I126" s="27" t="s">
        <v>43</v>
      </c>
      <c r="J126" s="27">
        <v>16505</v>
      </c>
      <c r="K126" s="27">
        <v>10804</v>
      </c>
      <c r="L126" s="27">
        <v>792</v>
      </c>
      <c r="M126" s="27">
        <v>1433</v>
      </c>
      <c r="N126" s="27">
        <v>40185</v>
      </c>
      <c r="O126" s="27">
        <v>17108</v>
      </c>
      <c r="P126" s="27">
        <v>46452</v>
      </c>
      <c r="Q126" s="27">
        <v>4593</v>
      </c>
      <c r="R126" s="27">
        <v>98796</v>
      </c>
      <c r="S126" s="27">
        <v>9660</v>
      </c>
      <c r="V126" s="34"/>
      <c r="W126" s="34"/>
    </row>
    <row r="127" spans="2:23" x14ac:dyDescent="0.2">
      <c r="B127" s="27" t="str">
        <f t="shared" si="3"/>
        <v>2017-18</v>
      </c>
      <c r="C127" s="27" t="str">
        <f t="shared" si="4"/>
        <v>MARCH</v>
      </c>
      <c r="D127" s="27" t="s">
        <v>178</v>
      </c>
      <c r="E127" s="27" t="s">
        <v>179</v>
      </c>
      <c r="F127" s="27" t="s">
        <v>266</v>
      </c>
      <c r="G127" s="27" t="s">
        <v>267</v>
      </c>
      <c r="H127" s="27" t="s">
        <v>42</v>
      </c>
      <c r="I127" s="27" t="s">
        <v>43</v>
      </c>
      <c r="J127" s="27">
        <v>10213</v>
      </c>
      <c r="K127" s="27">
        <v>9422</v>
      </c>
      <c r="L127" s="27">
        <v>118</v>
      </c>
      <c r="M127" s="27">
        <v>1452</v>
      </c>
      <c r="N127" s="27">
        <v>24061</v>
      </c>
      <c r="O127" s="27">
        <v>20537</v>
      </c>
      <c r="P127" s="27">
        <v>35794</v>
      </c>
      <c r="Q127" s="27">
        <v>1956</v>
      </c>
      <c r="R127" s="27">
        <v>73095</v>
      </c>
      <c r="S127" s="27">
        <v>4050</v>
      </c>
      <c r="V127" s="34"/>
      <c r="W127" s="34"/>
    </row>
    <row r="128" spans="2:23" x14ac:dyDescent="0.2">
      <c r="B128" s="27" t="str">
        <f t="shared" si="3"/>
        <v>2017-18</v>
      </c>
      <c r="C128" s="27" t="str">
        <f t="shared" si="4"/>
        <v>MARCH</v>
      </c>
      <c r="D128" s="27" t="s">
        <v>178</v>
      </c>
      <c r="E128" s="27" t="s">
        <v>179</v>
      </c>
      <c r="F128" s="27" t="s">
        <v>268</v>
      </c>
      <c r="G128" s="27" t="s">
        <v>269</v>
      </c>
      <c r="H128" s="27" t="s">
        <v>42</v>
      </c>
      <c r="I128" s="27" t="s">
        <v>43</v>
      </c>
      <c r="J128" s="27">
        <v>6089</v>
      </c>
      <c r="K128" s="27">
        <v>7034</v>
      </c>
      <c r="L128" s="27">
        <v>299</v>
      </c>
      <c r="M128" s="27">
        <v>1031</v>
      </c>
      <c r="N128" s="27">
        <v>13944</v>
      </c>
      <c r="O128" s="27">
        <v>7491</v>
      </c>
      <c r="P128" s="27">
        <v>18310</v>
      </c>
      <c r="Q128" s="27">
        <v>1592</v>
      </c>
      <c r="R128" s="27">
        <v>41449</v>
      </c>
      <c r="S128" s="27">
        <v>3388</v>
      </c>
      <c r="V128" s="34"/>
      <c r="W128" s="34"/>
    </row>
    <row r="129" spans="2:23" x14ac:dyDescent="0.2">
      <c r="B129" s="27" t="str">
        <f t="shared" si="3"/>
        <v>2017-18</v>
      </c>
      <c r="C129" s="27" t="str">
        <f t="shared" si="4"/>
        <v>MARCH</v>
      </c>
      <c r="D129" s="27" t="s">
        <v>178</v>
      </c>
      <c r="E129" s="27" t="s">
        <v>179</v>
      </c>
      <c r="F129" s="27" t="s">
        <v>270</v>
      </c>
      <c r="G129" s="27" t="s">
        <v>271</v>
      </c>
      <c r="H129" s="27" t="s">
        <v>42</v>
      </c>
      <c r="I129" s="27" t="s">
        <v>43</v>
      </c>
      <c r="J129" s="27">
        <v>16714</v>
      </c>
      <c r="K129" s="27">
        <v>13233</v>
      </c>
      <c r="L129" s="27">
        <v>289</v>
      </c>
      <c r="M129" s="27">
        <v>2558</v>
      </c>
      <c r="N129" s="27">
        <v>31954</v>
      </c>
      <c r="O129" s="27">
        <v>25153</v>
      </c>
      <c r="P129" s="27">
        <v>42335</v>
      </c>
      <c r="Q129" s="27">
        <v>4672</v>
      </c>
      <c r="R129" s="27">
        <v>93611</v>
      </c>
      <c r="S129" s="27">
        <v>11059</v>
      </c>
      <c r="V129" s="34"/>
      <c r="W129" s="34"/>
    </row>
    <row r="130" spans="2:23" x14ac:dyDescent="0.2">
      <c r="B130" s="27" t="str">
        <f t="shared" si="3"/>
        <v>2017-18</v>
      </c>
      <c r="C130" s="27" t="str">
        <f t="shared" si="4"/>
        <v>MARCH</v>
      </c>
      <c r="D130" s="27" t="s">
        <v>178</v>
      </c>
      <c r="E130" s="27" t="s">
        <v>179</v>
      </c>
      <c r="F130" s="27" t="s">
        <v>272</v>
      </c>
      <c r="G130" s="27" t="s">
        <v>273</v>
      </c>
      <c r="H130" s="27" t="s">
        <v>42</v>
      </c>
      <c r="I130" s="27" t="s">
        <v>43</v>
      </c>
      <c r="J130" s="27">
        <v>5037</v>
      </c>
      <c r="K130" s="27">
        <v>4060</v>
      </c>
      <c r="L130" s="27">
        <v>180</v>
      </c>
      <c r="M130" s="27">
        <v>737</v>
      </c>
      <c r="N130" s="27">
        <v>9801</v>
      </c>
      <c r="O130" s="27">
        <v>9874</v>
      </c>
      <c r="P130" s="27">
        <v>15979</v>
      </c>
      <c r="Q130" s="27">
        <v>1788</v>
      </c>
      <c r="R130" s="27">
        <v>36533</v>
      </c>
      <c r="S130" s="27">
        <v>4321</v>
      </c>
      <c r="V130" s="34"/>
      <c r="W130" s="34"/>
    </row>
    <row r="131" spans="2:23" x14ac:dyDescent="0.2">
      <c r="B131" s="27" t="str">
        <f t="shared" si="3"/>
        <v>2017-18</v>
      </c>
      <c r="C131" s="27" t="str">
        <f t="shared" si="4"/>
        <v>MARCH</v>
      </c>
      <c r="D131" s="27" t="s">
        <v>178</v>
      </c>
      <c r="E131" s="27" t="s">
        <v>179</v>
      </c>
      <c r="F131" s="27" t="s">
        <v>274</v>
      </c>
      <c r="G131" s="27" t="s">
        <v>275</v>
      </c>
      <c r="H131" s="27" t="s">
        <v>42</v>
      </c>
      <c r="I131" s="27" t="s">
        <v>43</v>
      </c>
      <c r="J131" s="27">
        <v>8130</v>
      </c>
      <c r="K131" s="27">
        <v>7119</v>
      </c>
      <c r="L131" s="27">
        <v>93</v>
      </c>
      <c r="M131" s="27">
        <v>1019</v>
      </c>
      <c r="N131" s="27">
        <v>13602</v>
      </c>
      <c r="O131" s="27">
        <v>10115</v>
      </c>
      <c r="P131" s="27">
        <v>23168</v>
      </c>
      <c r="Q131" s="27">
        <v>1498</v>
      </c>
      <c r="R131" s="27">
        <v>52555</v>
      </c>
      <c r="S131" s="27">
        <v>4014</v>
      </c>
      <c r="V131" s="34"/>
      <c r="W131" s="34"/>
    </row>
    <row r="132" spans="2:23" x14ac:dyDescent="0.2">
      <c r="B132" s="27" t="str">
        <f t="shared" si="3"/>
        <v>2017-18</v>
      </c>
      <c r="C132" s="27" t="str">
        <f t="shared" si="4"/>
        <v>MARCH</v>
      </c>
      <c r="D132" s="27" t="s">
        <v>178</v>
      </c>
      <c r="E132" s="27" t="s">
        <v>179</v>
      </c>
      <c r="F132" s="27" t="s">
        <v>276</v>
      </c>
      <c r="G132" s="27" t="s">
        <v>277</v>
      </c>
      <c r="H132" s="27" t="s">
        <v>42</v>
      </c>
      <c r="I132" s="27" t="s">
        <v>43</v>
      </c>
      <c r="J132" s="27">
        <v>9389</v>
      </c>
      <c r="K132" s="27">
        <v>8502</v>
      </c>
      <c r="L132" s="27">
        <v>32</v>
      </c>
      <c r="M132" s="27">
        <v>1361</v>
      </c>
      <c r="N132" s="27">
        <v>16656</v>
      </c>
      <c r="O132" s="27">
        <v>9059</v>
      </c>
      <c r="P132" s="27">
        <v>25458</v>
      </c>
      <c r="Q132" s="27">
        <v>1842</v>
      </c>
      <c r="R132" s="27">
        <v>44473</v>
      </c>
      <c r="S132" s="27">
        <v>3772</v>
      </c>
      <c r="V132" s="34"/>
      <c r="W132" s="34"/>
    </row>
    <row r="133" spans="2:23" x14ac:dyDescent="0.2">
      <c r="B133" s="27" t="str">
        <f t="shared" si="3"/>
        <v>2017-18</v>
      </c>
      <c r="C133" s="27" t="str">
        <f t="shared" si="4"/>
        <v>MARCH</v>
      </c>
      <c r="D133" s="27" t="s">
        <v>178</v>
      </c>
      <c r="E133" s="27" t="s">
        <v>179</v>
      </c>
      <c r="F133" s="27" t="s">
        <v>278</v>
      </c>
      <c r="G133" s="27" t="s">
        <v>279</v>
      </c>
      <c r="H133" s="27" t="s">
        <v>42</v>
      </c>
      <c r="I133" s="27" t="s">
        <v>43</v>
      </c>
      <c r="J133" s="27">
        <v>6003</v>
      </c>
      <c r="K133" s="27">
        <v>5072</v>
      </c>
      <c r="L133" s="27">
        <v>52</v>
      </c>
      <c r="M133" s="27">
        <v>965</v>
      </c>
      <c r="N133" s="27">
        <v>10614</v>
      </c>
      <c r="O133" s="27">
        <v>4781</v>
      </c>
      <c r="P133" s="27">
        <v>13492</v>
      </c>
      <c r="Q133" s="27">
        <v>640</v>
      </c>
      <c r="R133" s="27">
        <v>23082</v>
      </c>
      <c r="S133" s="27">
        <v>1438</v>
      </c>
      <c r="V133" s="34"/>
      <c r="W133" s="34"/>
    </row>
    <row r="134" spans="2:23" x14ac:dyDescent="0.2">
      <c r="B134" s="27" t="str">
        <f t="shared" si="3"/>
        <v>2017-18</v>
      </c>
      <c r="C134" s="27" t="str">
        <f t="shared" si="4"/>
        <v>MARCH</v>
      </c>
      <c r="D134" s="27" t="s">
        <v>178</v>
      </c>
      <c r="E134" s="27" t="s">
        <v>179</v>
      </c>
      <c r="F134" s="27" t="s">
        <v>280</v>
      </c>
      <c r="G134" s="27" t="s">
        <v>281</v>
      </c>
      <c r="H134" s="27" t="s">
        <v>42</v>
      </c>
      <c r="I134" s="27" t="s">
        <v>43</v>
      </c>
      <c r="J134" s="27">
        <v>5772</v>
      </c>
      <c r="K134" s="27">
        <v>4784</v>
      </c>
      <c r="L134" s="27">
        <v>73</v>
      </c>
      <c r="M134" s="27">
        <v>902</v>
      </c>
      <c r="N134" s="27">
        <v>11082</v>
      </c>
      <c r="O134" s="27">
        <v>5578</v>
      </c>
      <c r="P134" s="27">
        <v>15164</v>
      </c>
      <c r="Q134" s="27">
        <v>820</v>
      </c>
      <c r="R134" s="27">
        <v>23882</v>
      </c>
      <c r="S134" s="27">
        <v>1752</v>
      </c>
      <c r="V134" s="34"/>
      <c r="W134" s="34"/>
    </row>
    <row r="135" spans="2:23" x14ac:dyDescent="0.2">
      <c r="B135" s="27" t="str">
        <f t="shared" si="3"/>
        <v>2017-18</v>
      </c>
      <c r="C135" s="27" t="str">
        <f t="shared" si="4"/>
        <v>MARCH</v>
      </c>
      <c r="D135" s="27" t="s">
        <v>178</v>
      </c>
      <c r="E135" s="27" t="s">
        <v>179</v>
      </c>
      <c r="F135" s="27" t="s">
        <v>282</v>
      </c>
      <c r="G135" s="27" t="s">
        <v>283</v>
      </c>
      <c r="H135" s="27" t="s">
        <v>42</v>
      </c>
      <c r="I135" s="27" t="s">
        <v>43</v>
      </c>
      <c r="J135" s="27">
        <v>6864</v>
      </c>
      <c r="K135" s="27">
        <v>5901</v>
      </c>
      <c r="L135" s="27">
        <v>72</v>
      </c>
      <c r="M135" s="27">
        <v>1066</v>
      </c>
      <c r="N135" s="27">
        <v>12869</v>
      </c>
      <c r="O135" s="27">
        <v>6617</v>
      </c>
      <c r="P135" s="27">
        <v>16998</v>
      </c>
      <c r="Q135" s="27">
        <v>761</v>
      </c>
      <c r="R135" s="27">
        <v>29473</v>
      </c>
      <c r="S135" s="27">
        <v>1755</v>
      </c>
      <c r="V135" s="34"/>
      <c r="W135" s="34"/>
    </row>
    <row r="136" spans="2:23" x14ac:dyDescent="0.2">
      <c r="B136" s="27" t="str">
        <f t="shared" si="3"/>
        <v>2017-18</v>
      </c>
      <c r="C136" s="27" t="str">
        <f t="shared" si="4"/>
        <v>MARCH</v>
      </c>
      <c r="D136" s="27" t="s">
        <v>178</v>
      </c>
      <c r="E136" s="27" t="s">
        <v>179</v>
      </c>
      <c r="F136" s="27" t="s">
        <v>284</v>
      </c>
      <c r="G136" s="27" t="s">
        <v>285</v>
      </c>
      <c r="H136" s="27" t="s">
        <v>42</v>
      </c>
      <c r="I136" s="27" t="s">
        <v>43</v>
      </c>
      <c r="J136" s="27">
        <v>4735</v>
      </c>
      <c r="K136" s="27">
        <v>4029</v>
      </c>
      <c r="L136" s="27">
        <v>33</v>
      </c>
      <c r="M136" s="27">
        <v>1180</v>
      </c>
      <c r="N136" s="27">
        <v>9121</v>
      </c>
      <c r="O136" s="27">
        <v>7960</v>
      </c>
      <c r="P136" s="27">
        <v>14453</v>
      </c>
      <c r="Q136" s="27">
        <v>1452</v>
      </c>
      <c r="R136" s="27">
        <v>30875</v>
      </c>
      <c r="S136" s="27">
        <v>3260</v>
      </c>
      <c r="V136" s="34"/>
      <c r="W136" s="34"/>
    </row>
    <row r="137" spans="2:23" x14ac:dyDescent="0.2">
      <c r="B137" s="27" t="str">
        <f t="shared" si="3"/>
        <v>2017-18</v>
      </c>
      <c r="C137" s="27" t="str">
        <f t="shared" si="4"/>
        <v>MARCH</v>
      </c>
      <c r="D137" s="27" t="s">
        <v>178</v>
      </c>
      <c r="E137" s="27" t="s">
        <v>179</v>
      </c>
      <c r="F137" s="27" t="s">
        <v>286</v>
      </c>
      <c r="G137" s="27" t="s">
        <v>287</v>
      </c>
      <c r="H137" s="27" t="s">
        <v>42</v>
      </c>
      <c r="I137" s="27" t="s">
        <v>43</v>
      </c>
      <c r="J137" s="27">
        <v>8294</v>
      </c>
      <c r="K137" s="27">
        <v>6899</v>
      </c>
      <c r="L137" s="27">
        <v>95</v>
      </c>
      <c r="M137" s="27">
        <v>1170</v>
      </c>
      <c r="N137" s="27">
        <v>19389</v>
      </c>
      <c r="O137" s="27">
        <v>12347</v>
      </c>
      <c r="P137" s="27">
        <v>24994</v>
      </c>
      <c r="Q137" s="27">
        <v>1991</v>
      </c>
      <c r="R137" s="27">
        <v>51274</v>
      </c>
      <c r="S137" s="27">
        <v>4047</v>
      </c>
      <c r="V137" s="34"/>
      <c r="W137" s="34"/>
    </row>
    <row r="138" spans="2:23" x14ac:dyDescent="0.2">
      <c r="B138" s="27" t="str">
        <f t="shared" si="3"/>
        <v>2017-18</v>
      </c>
      <c r="C138" s="27" t="str">
        <f t="shared" si="4"/>
        <v>MARCH</v>
      </c>
      <c r="D138" s="27" t="s">
        <v>178</v>
      </c>
      <c r="E138" s="27" t="s">
        <v>179</v>
      </c>
      <c r="F138" s="27" t="s">
        <v>288</v>
      </c>
      <c r="G138" s="27" t="s">
        <v>289</v>
      </c>
      <c r="H138" s="27" t="s">
        <v>42</v>
      </c>
      <c r="I138" s="27" t="s">
        <v>43</v>
      </c>
      <c r="J138" s="27">
        <v>5663</v>
      </c>
      <c r="K138" s="27">
        <v>4779</v>
      </c>
      <c r="L138" s="27">
        <v>129</v>
      </c>
      <c r="M138" s="27">
        <v>706</v>
      </c>
      <c r="N138" s="27">
        <v>10628</v>
      </c>
      <c r="O138" s="27">
        <v>6249</v>
      </c>
      <c r="P138" s="27">
        <v>14111</v>
      </c>
      <c r="Q138" s="27">
        <v>947</v>
      </c>
      <c r="R138" s="27">
        <v>35677</v>
      </c>
      <c r="S138" s="27">
        <v>2183</v>
      </c>
      <c r="V138" s="34"/>
      <c r="W138" s="34"/>
    </row>
    <row r="139" spans="2:23" x14ac:dyDescent="0.2">
      <c r="B139" s="27" t="str">
        <f t="shared" si="3"/>
        <v>2017-18</v>
      </c>
      <c r="C139" s="27" t="str">
        <f t="shared" si="4"/>
        <v>MARCH</v>
      </c>
      <c r="D139" s="27" t="s">
        <v>178</v>
      </c>
      <c r="E139" s="27" t="s">
        <v>179</v>
      </c>
      <c r="F139" s="27" t="s">
        <v>290</v>
      </c>
      <c r="G139" s="27" t="s">
        <v>291</v>
      </c>
      <c r="H139" s="27" t="s">
        <v>42</v>
      </c>
      <c r="I139" s="27" t="s">
        <v>43</v>
      </c>
      <c r="J139" s="27">
        <v>6984</v>
      </c>
      <c r="K139" s="27">
        <v>7590</v>
      </c>
      <c r="L139" s="27">
        <v>40</v>
      </c>
      <c r="M139" s="27">
        <v>967</v>
      </c>
      <c r="N139" s="27">
        <v>18075</v>
      </c>
      <c r="O139" s="27">
        <v>11975</v>
      </c>
      <c r="P139" s="27">
        <v>21034</v>
      </c>
      <c r="Q139" s="27">
        <v>853</v>
      </c>
      <c r="R139" s="27">
        <v>49750</v>
      </c>
      <c r="S139" s="27">
        <v>2541</v>
      </c>
      <c r="V139" s="34"/>
      <c r="W139" s="34"/>
    </row>
    <row r="140" spans="2:23" x14ac:dyDescent="0.2">
      <c r="B140" s="27" t="str">
        <f t="shared" si="3"/>
        <v>2017-18</v>
      </c>
      <c r="C140" s="27" t="str">
        <f t="shared" si="4"/>
        <v>MARCH</v>
      </c>
      <c r="D140" s="27" t="s">
        <v>178</v>
      </c>
      <c r="E140" s="27" t="s">
        <v>179</v>
      </c>
      <c r="F140" s="27" t="s">
        <v>292</v>
      </c>
      <c r="G140" s="27" t="s">
        <v>293</v>
      </c>
      <c r="H140" s="27" t="s">
        <v>42</v>
      </c>
      <c r="I140" s="27" t="s">
        <v>43</v>
      </c>
      <c r="J140" s="27">
        <v>17115</v>
      </c>
      <c r="K140" s="27">
        <v>13743</v>
      </c>
      <c r="L140" s="27">
        <v>532</v>
      </c>
      <c r="M140" s="27">
        <v>3129</v>
      </c>
      <c r="N140" s="27">
        <v>46517</v>
      </c>
      <c r="O140" s="27">
        <v>30319</v>
      </c>
      <c r="P140" s="27">
        <v>64516</v>
      </c>
      <c r="Q140" s="27">
        <v>9360</v>
      </c>
      <c r="R140" s="27">
        <v>154627</v>
      </c>
      <c r="S140" s="27">
        <v>19574</v>
      </c>
      <c r="V140" s="34"/>
      <c r="W140" s="34"/>
    </row>
    <row r="141" spans="2:23" x14ac:dyDescent="0.2">
      <c r="B141" s="27" t="str">
        <f t="shared" si="3"/>
        <v>2017-18</v>
      </c>
      <c r="C141" s="27" t="str">
        <f t="shared" si="4"/>
        <v>MARCH</v>
      </c>
      <c r="D141" s="27" t="s">
        <v>178</v>
      </c>
      <c r="E141" s="27" t="s">
        <v>179</v>
      </c>
      <c r="F141" s="27" t="s">
        <v>294</v>
      </c>
      <c r="G141" s="27" t="s">
        <v>295</v>
      </c>
      <c r="H141" s="27" t="s">
        <v>42</v>
      </c>
      <c r="I141" s="27" t="s">
        <v>43</v>
      </c>
      <c r="J141" s="27">
        <v>4487</v>
      </c>
      <c r="K141" s="27">
        <v>4078</v>
      </c>
      <c r="L141" s="27">
        <v>56</v>
      </c>
      <c r="M141" s="27">
        <v>481</v>
      </c>
      <c r="N141" s="27">
        <v>9644</v>
      </c>
      <c r="O141" s="27">
        <v>5324</v>
      </c>
      <c r="P141" s="27">
        <v>12962</v>
      </c>
      <c r="Q141" s="27">
        <v>840</v>
      </c>
      <c r="R141" s="27">
        <v>31723</v>
      </c>
      <c r="S141" s="27">
        <v>2172</v>
      </c>
      <c r="V141" s="34"/>
      <c r="W141" s="34"/>
    </row>
    <row r="142" spans="2:23" x14ac:dyDescent="0.2">
      <c r="B142" s="27" t="str">
        <f t="shared" si="3"/>
        <v>2017-18</v>
      </c>
      <c r="C142" s="27" t="str">
        <f t="shared" si="4"/>
        <v>MARCH</v>
      </c>
      <c r="D142" s="27" t="s">
        <v>178</v>
      </c>
      <c r="E142" s="27" t="s">
        <v>179</v>
      </c>
      <c r="F142" s="27" t="s">
        <v>296</v>
      </c>
      <c r="G142" s="27" t="s">
        <v>297</v>
      </c>
      <c r="H142" s="27" t="s">
        <v>42</v>
      </c>
      <c r="I142" s="27" t="s">
        <v>43</v>
      </c>
      <c r="J142" s="27">
        <v>7978</v>
      </c>
      <c r="K142" s="27">
        <v>7069</v>
      </c>
      <c r="L142" s="27">
        <v>57</v>
      </c>
      <c r="M142" s="27">
        <v>1599</v>
      </c>
      <c r="N142" s="27">
        <v>14382</v>
      </c>
      <c r="O142" s="27">
        <v>12251</v>
      </c>
      <c r="P142" s="27">
        <v>22813</v>
      </c>
      <c r="Q142" s="27">
        <v>2088</v>
      </c>
      <c r="R142" s="27">
        <v>50173</v>
      </c>
      <c r="S142" s="27">
        <v>4779</v>
      </c>
      <c r="V142" s="34"/>
      <c r="W142" s="34"/>
    </row>
    <row r="143" spans="2:23" x14ac:dyDescent="0.2">
      <c r="B143" s="27" t="str">
        <f t="shared" si="3"/>
        <v>2017-18</v>
      </c>
      <c r="C143" s="27" t="str">
        <f t="shared" si="4"/>
        <v>MARCH</v>
      </c>
      <c r="D143" s="27" t="s">
        <v>178</v>
      </c>
      <c r="E143" s="27" t="s">
        <v>179</v>
      </c>
      <c r="F143" s="27" t="s">
        <v>298</v>
      </c>
      <c r="G143" s="27" t="s">
        <v>299</v>
      </c>
      <c r="H143" s="27" t="s">
        <v>42</v>
      </c>
      <c r="I143" s="27" t="s">
        <v>43</v>
      </c>
      <c r="J143" s="27">
        <v>7131</v>
      </c>
      <c r="K143" s="27">
        <v>5909</v>
      </c>
      <c r="L143" s="27">
        <v>57</v>
      </c>
      <c r="M143" s="27">
        <v>1332</v>
      </c>
      <c r="N143" s="27">
        <v>11145</v>
      </c>
      <c r="O143" s="27">
        <v>7103</v>
      </c>
      <c r="P143" s="27">
        <v>14788</v>
      </c>
      <c r="Q143" s="27">
        <v>1086</v>
      </c>
      <c r="R143" s="27">
        <v>31352</v>
      </c>
      <c r="S143" s="27">
        <v>2615</v>
      </c>
      <c r="V143" s="34"/>
      <c r="W143" s="34"/>
    </row>
    <row r="144" spans="2:23" x14ac:dyDescent="0.2">
      <c r="B144" s="27" t="str">
        <f t="shared" si="3"/>
        <v>2017-18</v>
      </c>
      <c r="C144" s="27" t="str">
        <f t="shared" si="4"/>
        <v>MARCH</v>
      </c>
      <c r="D144" s="27" t="s">
        <v>178</v>
      </c>
      <c r="E144" s="27" t="s">
        <v>179</v>
      </c>
      <c r="F144" s="27" t="s">
        <v>300</v>
      </c>
      <c r="G144" s="27" t="s">
        <v>301</v>
      </c>
      <c r="H144" s="27" t="s">
        <v>42</v>
      </c>
      <c r="I144" s="27" t="s">
        <v>43</v>
      </c>
      <c r="J144" s="27">
        <v>6173</v>
      </c>
      <c r="K144" s="27">
        <v>5017</v>
      </c>
      <c r="L144" s="27">
        <v>94</v>
      </c>
      <c r="M144" s="27">
        <v>1177</v>
      </c>
      <c r="N144" s="27">
        <v>11155</v>
      </c>
      <c r="O144" s="27">
        <v>6850</v>
      </c>
      <c r="P144" s="27">
        <v>14479</v>
      </c>
      <c r="Q144" s="27">
        <v>1366</v>
      </c>
      <c r="R144" s="27">
        <v>28993</v>
      </c>
      <c r="S144" s="27">
        <v>2965</v>
      </c>
      <c r="V144" s="34"/>
      <c r="W144" s="34"/>
    </row>
    <row r="145" spans="2:23" x14ac:dyDescent="0.2">
      <c r="B145" s="27" t="str">
        <f t="shared" si="3"/>
        <v>2017-18</v>
      </c>
      <c r="C145" s="27" t="str">
        <f t="shared" si="4"/>
        <v>MARCH</v>
      </c>
      <c r="D145" s="27" t="s">
        <v>302</v>
      </c>
      <c r="E145" s="27" t="s">
        <v>303</v>
      </c>
      <c r="F145" s="27" t="s">
        <v>304</v>
      </c>
      <c r="G145" s="27" t="s">
        <v>305</v>
      </c>
      <c r="H145" s="27" t="s">
        <v>42</v>
      </c>
      <c r="I145" s="27" t="s">
        <v>43</v>
      </c>
      <c r="J145" s="27">
        <v>5279</v>
      </c>
      <c r="K145" s="27">
        <v>4426</v>
      </c>
      <c r="L145" s="27">
        <v>125</v>
      </c>
      <c r="M145" s="27">
        <v>741</v>
      </c>
      <c r="N145" s="27">
        <v>13930</v>
      </c>
      <c r="O145" s="27">
        <v>10758</v>
      </c>
      <c r="P145" s="27">
        <v>18052</v>
      </c>
      <c r="Q145" s="27">
        <v>2543</v>
      </c>
      <c r="R145" s="27">
        <v>36958</v>
      </c>
      <c r="S145" s="27">
        <v>6317</v>
      </c>
      <c r="V145" s="34"/>
      <c r="W145" s="34"/>
    </row>
    <row r="146" spans="2:23" x14ac:dyDescent="0.2">
      <c r="B146" s="27" t="str">
        <f t="shared" si="3"/>
        <v>2017-18</v>
      </c>
      <c r="C146" s="27" t="str">
        <f t="shared" si="4"/>
        <v>MARCH</v>
      </c>
      <c r="D146" s="27" t="s">
        <v>302</v>
      </c>
      <c r="E146" s="27" t="s">
        <v>303</v>
      </c>
      <c r="F146" s="27" t="s">
        <v>306</v>
      </c>
      <c r="G146" s="27" t="s">
        <v>307</v>
      </c>
      <c r="H146" s="27" t="s">
        <v>42</v>
      </c>
      <c r="I146" s="27" t="s">
        <v>43</v>
      </c>
      <c r="J146" s="27">
        <v>9937</v>
      </c>
      <c r="K146" s="27">
        <v>9416</v>
      </c>
      <c r="L146" s="27">
        <v>239</v>
      </c>
      <c r="M146" s="27">
        <v>1763</v>
      </c>
      <c r="N146" s="27">
        <v>19781</v>
      </c>
      <c r="O146" s="27">
        <v>18591</v>
      </c>
      <c r="P146" s="27">
        <v>34817</v>
      </c>
      <c r="Q146" s="27">
        <v>4255</v>
      </c>
      <c r="R146" s="27">
        <v>70105</v>
      </c>
      <c r="S146" s="27">
        <v>9281</v>
      </c>
      <c r="V146" s="34"/>
      <c r="W146" s="34"/>
    </row>
    <row r="147" spans="2:23" x14ac:dyDescent="0.2">
      <c r="B147" s="27" t="str">
        <f t="shared" si="3"/>
        <v>2017-18</v>
      </c>
      <c r="C147" s="27" t="str">
        <f t="shared" si="4"/>
        <v>MARCH</v>
      </c>
      <c r="D147" s="27" t="s">
        <v>302</v>
      </c>
      <c r="E147" s="27" t="s">
        <v>303</v>
      </c>
      <c r="F147" s="27" t="s">
        <v>308</v>
      </c>
      <c r="G147" s="27" t="s">
        <v>309</v>
      </c>
      <c r="H147" s="27" t="s">
        <v>42</v>
      </c>
      <c r="I147" s="27" t="s">
        <v>43</v>
      </c>
      <c r="J147" s="27">
        <v>7074</v>
      </c>
      <c r="K147" s="27">
        <v>5836</v>
      </c>
      <c r="L147" s="27">
        <v>131</v>
      </c>
      <c r="M147" s="27">
        <v>1135</v>
      </c>
      <c r="N147" s="27">
        <v>20524</v>
      </c>
      <c r="O147" s="27">
        <v>10396</v>
      </c>
      <c r="P147" s="27">
        <v>20928</v>
      </c>
      <c r="Q147" s="27">
        <v>3432</v>
      </c>
      <c r="R147" s="27">
        <v>39196</v>
      </c>
      <c r="S147" s="27">
        <v>5162</v>
      </c>
      <c r="V147" s="34"/>
      <c r="W147" s="34"/>
    </row>
    <row r="148" spans="2:23" x14ac:dyDescent="0.2">
      <c r="B148" s="27" t="str">
        <f t="shared" ref="B148:B211" si="5">$B$17</f>
        <v>2017-18</v>
      </c>
      <c r="C148" s="27" t="str">
        <f t="shared" ref="C148:C211" si="6">$C$17</f>
        <v>MARCH</v>
      </c>
      <c r="D148" s="27" t="s">
        <v>302</v>
      </c>
      <c r="E148" s="27" t="s">
        <v>303</v>
      </c>
      <c r="F148" s="27" t="s">
        <v>310</v>
      </c>
      <c r="G148" s="27" t="s">
        <v>311</v>
      </c>
      <c r="H148" s="27" t="s">
        <v>42</v>
      </c>
      <c r="I148" s="27" t="s">
        <v>43</v>
      </c>
      <c r="J148" s="27">
        <v>9022</v>
      </c>
      <c r="K148" s="27">
        <v>7930</v>
      </c>
      <c r="L148" s="27">
        <v>423</v>
      </c>
      <c r="M148" s="27">
        <v>2012</v>
      </c>
      <c r="N148" s="27">
        <v>26531</v>
      </c>
      <c r="O148" s="27">
        <v>16340</v>
      </c>
      <c r="P148" s="27">
        <v>31683</v>
      </c>
      <c r="Q148" s="27">
        <v>5422</v>
      </c>
      <c r="R148" s="27">
        <v>61641</v>
      </c>
      <c r="S148" s="27">
        <v>9847</v>
      </c>
      <c r="V148" s="34"/>
      <c r="W148" s="34"/>
    </row>
    <row r="149" spans="2:23" x14ac:dyDescent="0.2">
      <c r="B149" s="27" t="str">
        <f t="shared" si="5"/>
        <v>2017-18</v>
      </c>
      <c r="C149" s="27" t="str">
        <f t="shared" si="6"/>
        <v>MARCH</v>
      </c>
      <c r="D149" s="27" t="s">
        <v>302</v>
      </c>
      <c r="E149" s="27" t="s">
        <v>303</v>
      </c>
      <c r="F149" s="27" t="s">
        <v>312</v>
      </c>
      <c r="G149" s="27" t="s">
        <v>313</v>
      </c>
      <c r="H149" s="27" t="s">
        <v>42</v>
      </c>
      <c r="I149" s="27" t="s">
        <v>43</v>
      </c>
      <c r="J149" s="27">
        <v>9403</v>
      </c>
      <c r="K149" s="27">
        <v>9309</v>
      </c>
      <c r="L149" s="27">
        <v>172</v>
      </c>
      <c r="M149" s="27">
        <v>1479</v>
      </c>
      <c r="N149" s="27">
        <v>26853</v>
      </c>
      <c r="O149" s="27">
        <v>12293</v>
      </c>
      <c r="P149" s="27">
        <v>30027</v>
      </c>
      <c r="Q149" s="27">
        <v>3444</v>
      </c>
      <c r="R149" s="27">
        <v>63511</v>
      </c>
      <c r="S149" s="27">
        <v>7056</v>
      </c>
      <c r="V149" s="34"/>
      <c r="W149" s="34"/>
    </row>
    <row r="150" spans="2:23" x14ac:dyDescent="0.2">
      <c r="B150" s="27" t="str">
        <f t="shared" si="5"/>
        <v>2017-18</v>
      </c>
      <c r="C150" s="27" t="str">
        <f t="shared" si="6"/>
        <v>MARCH</v>
      </c>
      <c r="D150" s="27" t="s">
        <v>302</v>
      </c>
      <c r="E150" s="27" t="s">
        <v>303</v>
      </c>
      <c r="F150" s="27" t="s">
        <v>314</v>
      </c>
      <c r="G150" s="27" t="s">
        <v>315</v>
      </c>
      <c r="H150" s="27" t="s">
        <v>42</v>
      </c>
      <c r="I150" s="27" t="s">
        <v>43</v>
      </c>
      <c r="J150" s="27">
        <v>6169</v>
      </c>
      <c r="K150" s="27">
        <v>4736</v>
      </c>
      <c r="L150" s="27">
        <v>306</v>
      </c>
      <c r="M150" s="27">
        <v>1165</v>
      </c>
      <c r="N150" s="27">
        <v>15487</v>
      </c>
      <c r="O150" s="27">
        <v>10798</v>
      </c>
      <c r="P150" s="27">
        <v>23589</v>
      </c>
      <c r="Q150" s="27">
        <v>3830</v>
      </c>
      <c r="R150" s="27">
        <v>47699</v>
      </c>
      <c r="S150" s="27">
        <v>8644</v>
      </c>
      <c r="V150" s="34"/>
      <c r="W150" s="34"/>
    </row>
    <row r="151" spans="2:23" x14ac:dyDescent="0.2">
      <c r="B151" s="27" t="str">
        <f t="shared" si="5"/>
        <v>2017-18</v>
      </c>
      <c r="C151" s="27" t="str">
        <f t="shared" si="6"/>
        <v>MARCH</v>
      </c>
      <c r="D151" s="27" t="s">
        <v>302</v>
      </c>
      <c r="E151" s="27" t="s">
        <v>303</v>
      </c>
      <c r="F151" s="27" t="s">
        <v>316</v>
      </c>
      <c r="G151" s="27" t="s">
        <v>317</v>
      </c>
      <c r="H151" s="27" t="s">
        <v>42</v>
      </c>
      <c r="I151" s="27" t="s">
        <v>43</v>
      </c>
      <c r="J151" s="27">
        <v>4647</v>
      </c>
      <c r="K151" s="27">
        <v>3390</v>
      </c>
      <c r="L151" s="27">
        <v>224</v>
      </c>
      <c r="M151" s="27">
        <v>556</v>
      </c>
      <c r="N151" s="27">
        <v>15514</v>
      </c>
      <c r="O151" s="27">
        <v>12114</v>
      </c>
      <c r="P151" s="27">
        <v>24192</v>
      </c>
      <c r="Q151" s="27">
        <v>3686</v>
      </c>
      <c r="R151" s="27">
        <v>52912</v>
      </c>
      <c r="S151" s="27">
        <v>9748</v>
      </c>
      <c r="V151" s="34"/>
      <c r="W151" s="34"/>
    </row>
    <row r="152" spans="2:23" x14ac:dyDescent="0.2">
      <c r="B152" s="27" t="str">
        <f t="shared" si="5"/>
        <v>2017-18</v>
      </c>
      <c r="C152" s="27" t="str">
        <f t="shared" si="6"/>
        <v>MARCH</v>
      </c>
      <c r="D152" s="27" t="s">
        <v>302</v>
      </c>
      <c r="E152" s="27" t="s">
        <v>303</v>
      </c>
      <c r="F152" s="27" t="s">
        <v>318</v>
      </c>
      <c r="G152" s="27" t="s">
        <v>319</v>
      </c>
      <c r="H152" s="27" t="s">
        <v>42</v>
      </c>
      <c r="I152" s="27" t="s">
        <v>43</v>
      </c>
      <c r="J152" s="27">
        <v>11541</v>
      </c>
      <c r="K152" s="27">
        <v>9329</v>
      </c>
      <c r="L152" s="27">
        <v>170</v>
      </c>
      <c r="M152" s="27">
        <v>1253</v>
      </c>
      <c r="N152" s="27">
        <v>23780</v>
      </c>
      <c r="O152" s="27">
        <v>15277</v>
      </c>
      <c r="P152" s="27">
        <v>35185</v>
      </c>
      <c r="Q152" s="27">
        <v>3936</v>
      </c>
      <c r="R152" s="27">
        <v>84505</v>
      </c>
      <c r="S152" s="27">
        <v>8396</v>
      </c>
      <c r="V152" s="34"/>
      <c r="W152" s="34"/>
    </row>
    <row r="153" spans="2:23" x14ac:dyDescent="0.2">
      <c r="B153" s="27" t="str">
        <f t="shared" si="5"/>
        <v>2017-18</v>
      </c>
      <c r="C153" s="27" t="str">
        <f t="shared" si="6"/>
        <v>MARCH</v>
      </c>
      <c r="D153" s="27" t="s">
        <v>302</v>
      </c>
      <c r="E153" s="27" t="s">
        <v>303</v>
      </c>
      <c r="F153" s="27" t="s">
        <v>320</v>
      </c>
      <c r="G153" s="27" t="s">
        <v>321</v>
      </c>
      <c r="H153" s="27" t="s">
        <v>42</v>
      </c>
      <c r="I153" s="27" t="s">
        <v>43</v>
      </c>
      <c r="J153" s="27">
        <v>9826</v>
      </c>
      <c r="K153" s="27">
        <v>9608</v>
      </c>
      <c r="L153" s="27">
        <v>395</v>
      </c>
      <c r="M153" s="27">
        <v>2358</v>
      </c>
      <c r="N153" s="27">
        <v>24214</v>
      </c>
      <c r="O153" s="27">
        <v>17011</v>
      </c>
      <c r="P153" s="27">
        <v>34757</v>
      </c>
      <c r="Q153" s="27">
        <v>5215</v>
      </c>
      <c r="R153" s="27">
        <v>73718</v>
      </c>
      <c r="S153" s="27">
        <v>9613</v>
      </c>
      <c r="V153" s="34"/>
      <c r="W153" s="34"/>
    </row>
    <row r="154" spans="2:23" x14ac:dyDescent="0.2">
      <c r="B154" s="27" t="str">
        <f t="shared" si="5"/>
        <v>2017-18</v>
      </c>
      <c r="C154" s="27" t="str">
        <f t="shared" si="6"/>
        <v>MARCH</v>
      </c>
      <c r="D154" s="27" t="s">
        <v>302</v>
      </c>
      <c r="E154" s="27" t="s">
        <v>303</v>
      </c>
      <c r="F154" s="27" t="s">
        <v>322</v>
      </c>
      <c r="G154" s="27" t="s">
        <v>323</v>
      </c>
      <c r="H154" s="27" t="s">
        <v>42</v>
      </c>
      <c r="I154" s="27" t="s">
        <v>43</v>
      </c>
      <c r="J154" s="27">
        <v>9966</v>
      </c>
      <c r="K154" s="27">
        <v>6591</v>
      </c>
      <c r="L154" s="27">
        <v>181</v>
      </c>
      <c r="M154" s="27">
        <v>1549</v>
      </c>
      <c r="N154" s="27">
        <v>18078</v>
      </c>
      <c r="O154" s="27">
        <v>12668</v>
      </c>
      <c r="P154" s="27">
        <v>33995</v>
      </c>
      <c r="Q154" s="27">
        <v>4705</v>
      </c>
      <c r="R154" s="27">
        <v>65337</v>
      </c>
      <c r="S154" s="27">
        <v>8524</v>
      </c>
      <c r="V154" s="34"/>
      <c r="W154" s="34"/>
    </row>
    <row r="155" spans="2:23" x14ac:dyDescent="0.2">
      <c r="B155" s="27" t="str">
        <f t="shared" si="5"/>
        <v>2017-18</v>
      </c>
      <c r="C155" s="27" t="str">
        <f t="shared" si="6"/>
        <v>MARCH</v>
      </c>
      <c r="D155" s="27" t="s">
        <v>302</v>
      </c>
      <c r="E155" s="27" t="s">
        <v>303</v>
      </c>
      <c r="F155" s="27" t="s">
        <v>324</v>
      </c>
      <c r="G155" s="27" t="s">
        <v>325</v>
      </c>
      <c r="H155" s="27" t="s">
        <v>42</v>
      </c>
      <c r="I155" s="27" t="s">
        <v>43</v>
      </c>
      <c r="J155" s="27">
        <v>6187</v>
      </c>
      <c r="K155" s="27">
        <v>5629</v>
      </c>
      <c r="L155" s="27">
        <v>98</v>
      </c>
      <c r="M155" s="27">
        <v>951</v>
      </c>
      <c r="N155" s="27">
        <v>13360</v>
      </c>
      <c r="O155" s="27">
        <v>9778</v>
      </c>
      <c r="P155" s="27">
        <v>19887</v>
      </c>
      <c r="Q155" s="27">
        <v>2580</v>
      </c>
      <c r="R155" s="27">
        <v>43847</v>
      </c>
      <c r="S155" s="27">
        <v>5153</v>
      </c>
      <c r="V155" s="34"/>
      <c r="W155" s="34"/>
    </row>
    <row r="156" spans="2:23" x14ac:dyDescent="0.2">
      <c r="B156" s="27" t="str">
        <f t="shared" si="5"/>
        <v>2017-18</v>
      </c>
      <c r="C156" s="27" t="str">
        <f t="shared" si="6"/>
        <v>MARCH</v>
      </c>
      <c r="D156" s="27" t="s">
        <v>302</v>
      </c>
      <c r="E156" s="27" t="s">
        <v>303</v>
      </c>
      <c r="F156" s="27" t="s">
        <v>326</v>
      </c>
      <c r="G156" s="27" t="s">
        <v>327</v>
      </c>
      <c r="H156" s="27" t="s">
        <v>42</v>
      </c>
      <c r="I156" s="27" t="s">
        <v>43</v>
      </c>
      <c r="J156" s="27">
        <v>7727</v>
      </c>
      <c r="K156" s="27">
        <v>5786</v>
      </c>
      <c r="L156" s="27">
        <v>150</v>
      </c>
      <c r="M156" s="27">
        <v>1358</v>
      </c>
      <c r="N156" s="27">
        <v>17233</v>
      </c>
      <c r="O156" s="27">
        <v>13817</v>
      </c>
      <c r="P156" s="27">
        <v>27833</v>
      </c>
      <c r="Q156" s="27">
        <v>4771</v>
      </c>
      <c r="R156" s="27">
        <v>48165</v>
      </c>
      <c r="S156" s="27">
        <v>8359</v>
      </c>
      <c r="V156" s="34"/>
      <c r="W156" s="34"/>
    </row>
    <row r="157" spans="2:23" x14ac:dyDescent="0.2">
      <c r="B157" s="27" t="str">
        <f t="shared" si="5"/>
        <v>2017-18</v>
      </c>
      <c r="C157" s="27" t="str">
        <f t="shared" si="6"/>
        <v>MARCH</v>
      </c>
      <c r="D157" s="27" t="s">
        <v>302</v>
      </c>
      <c r="E157" s="27" t="s">
        <v>303</v>
      </c>
      <c r="F157" s="27" t="s">
        <v>328</v>
      </c>
      <c r="G157" s="27" t="s">
        <v>329</v>
      </c>
      <c r="H157" s="27" t="s">
        <v>42</v>
      </c>
      <c r="I157" s="27" t="s">
        <v>43</v>
      </c>
      <c r="J157" s="27">
        <v>4439</v>
      </c>
      <c r="K157" s="27">
        <v>5000</v>
      </c>
      <c r="L157" s="27">
        <v>189</v>
      </c>
      <c r="M157" s="27">
        <v>1948</v>
      </c>
      <c r="N157" s="27">
        <v>12861</v>
      </c>
      <c r="O157" s="27">
        <v>9730</v>
      </c>
      <c r="P157" s="27">
        <v>20146</v>
      </c>
      <c r="Q157" s="27">
        <v>2981</v>
      </c>
      <c r="R157" s="27">
        <v>40647</v>
      </c>
      <c r="S157" s="27">
        <v>5478</v>
      </c>
      <c r="V157" s="34"/>
      <c r="W157" s="34"/>
    </row>
    <row r="158" spans="2:23" x14ac:dyDescent="0.2">
      <c r="B158" s="27" t="str">
        <f t="shared" si="5"/>
        <v>2017-18</v>
      </c>
      <c r="C158" s="27" t="str">
        <f t="shared" si="6"/>
        <v>MARCH</v>
      </c>
      <c r="D158" s="27" t="s">
        <v>302</v>
      </c>
      <c r="E158" s="27" t="s">
        <v>303</v>
      </c>
      <c r="F158" s="27" t="s">
        <v>330</v>
      </c>
      <c r="G158" s="27" t="s">
        <v>331</v>
      </c>
      <c r="H158" s="27" t="s">
        <v>42</v>
      </c>
      <c r="I158" s="27" t="s">
        <v>43</v>
      </c>
      <c r="J158" s="27">
        <v>8302</v>
      </c>
      <c r="K158" s="27">
        <v>6113</v>
      </c>
      <c r="L158" s="27">
        <v>288</v>
      </c>
      <c r="M158" s="27">
        <v>1439</v>
      </c>
      <c r="N158" s="27">
        <v>17155</v>
      </c>
      <c r="O158" s="27">
        <v>13329</v>
      </c>
      <c r="P158" s="27">
        <v>28084</v>
      </c>
      <c r="Q158" s="27">
        <v>4532</v>
      </c>
      <c r="R158" s="27">
        <v>59524</v>
      </c>
      <c r="S158" s="27">
        <v>8559</v>
      </c>
      <c r="V158" s="34"/>
      <c r="W158" s="34"/>
    </row>
    <row r="159" spans="2:23" x14ac:dyDescent="0.2">
      <c r="B159" s="27" t="str">
        <f t="shared" si="5"/>
        <v>2017-18</v>
      </c>
      <c r="C159" s="27" t="str">
        <f t="shared" si="6"/>
        <v>MARCH</v>
      </c>
      <c r="D159" s="27" t="s">
        <v>302</v>
      </c>
      <c r="E159" s="27" t="s">
        <v>303</v>
      </c>
      <c r="F159" s="27" t="s">
        <v>332</v>
      </c>
      <c r="G159" s="27" t="s">
        <v>333</v>
      </c>
      <c r="H159" s="27" t="s">
        <v>42</v>
      </c>
      <c r="I159" s="27" t="s">
        <v>43</v>
      </c>
      <c r="J159" s="27">
        <v>7283</v>
      </c>
      <c r="K159" s="27">
        <v>5609</v>
      </c>
      <c r="L159" s="27">
        <v>226</v>
      </c>
      <c r="M159" s="27">
        <v>1111</v>
      </c>
      <c r="N159" s="27">
        <v>17890</v>
      </c>
      <c r="O159" s="27">
        <v>9636</v>
      </c>
      <c r="P159" s="27">
        <v>20611</v>
      </c>
      <c r="Q159" s="27">
        <v>2956</v>
      </c>
      <c r="R159" s="27">
        <v>40297</v>
      </c>
      <c r="S159" s="27">
        <v>5438</v>
      </c>
      <c r="V159" s="34"/>
      <c r="W159" s="34"/>
    </row>
    <row r="160" spans="2:23" x14ac:dyDescent="0.2">
      <c r="B160" s="27" t="str">
        <f t="shared" si="5"/>
        <v>2017-18</v>
      </c>
      <c r="C160" s="27" t="str">
        <f t="shared" si="6"/>
        <v>MARCH</v>
      </c>
      <c r="D160" s="27" t="s">
        <v>302</v>
      </c>
      <c r="E160" s="27" t="s">
        <v>303</v>
      </c>
      <c r="F160" s="27" t="s">
        <v>334</v>
      </c>
      <c r="G160" s="27" t="s">
        <v>335</v>
      </c>
      <c r="H160" s="27" t="s">
        <v>42</v>
      </c>
      <c r="I160" s="27" t="s">
        <v>43</v>
      </c>
      <c r="J160" s="27">
        <v>8634</v>
      </c>
      <c r="K160" s="27">
        <v>7832</v>
      </c>
      <c r="L160" s="27">
        <v>147</v>
      </c>
      <c r="M160" s="27">
        <v>1120</v>
      </c>
      <c r="N160" s="27">
        <v>18319</v>
      </c>
      <c r="O160" s="27">
        <v>14159</v>
      </c>
      <c r="P160" s="27">
        <v>22396</v>
      </c>
      <c r="Q160" s="27">
        <v>2129</v>
      </c>
      <c r="R160" s="27">
        <v>46190</v>
      </c>
      <c r="S160" s="27">
        <v>5274</v>
      </c>
      <c r="V160" s="34"/>
      <c r="W160" s="34"/>
    </row>
    <row r="161" spans="2:23" x14ac:dyDescent="0.2">
      <c r="B161" s="27" t="str">
        <f t="shared" si="5"/>
        <v>2017-18</v>
      </c>
      <c r="C161" s="27" t="str">
        <f t="shared" si="6"/>
        <v>MARCH</v>
      </c>
      <c r="D161" s="27" t="s">
        <v>302</v>
      </c>
      <c r="E161" s="27" t="s">
        <v>303</v>
      </c>
      <c r="F161" s="27" t="s">
        <v>336</v>
      </c>
      <c r="G161" s="27" t="s">
        <v>337</v>
      </c>
      <c r="H161" s="27" t="s">
        <v>42</v>
      </c>
      <c r="I161" s="27" t="s">
        <v>43</v>
      </c>
      <c r="J161" s="27">
        <v>7845</v>
      </c>
      <c r="K161" s="27">
        <v>6752</v>
      </c>
      <c r="L161" s="27">
        <v>225</v>
      </c>
      <c r="M161" s="27">
        <v>1376</v>
      </c>
      <c r="N161" s="27">
        <v>17589</v>
      </c>
      <c r="O161" s="27">
        <v>13434</v>
      </c>
      <c r="P161" s="27">
        <v>23780</v>
      </c>
      <c r="Q161" s="27">
        <v>2418</v>
      </c>
      <c r="R161" s="27">
        <v>53090</v>
      </c>
      <c r="S161" s="27">
        <v>5636</v>
      </c>
      <c r="V161" s="34"/>
      <c r="W161" s="34"/>
    </row>
    <row r="162" spans="2:23" x14ac:dyDescent="0.2">
      <c r="B162" s="27" t="str">
        <f t="shared" si="5"/>
        <v>2017-18</v>
      </c>
      <c r="C162" s="27" t="str">
        <f t="shared" si="6"/>
        <v>MARCH</v>
      </c>
      <c r="D162" s="27" t="s">
        <v>302</v>
      </c>
      <c r="E162" s="27" t="s">
        <v>303</v>
      </c>
      <c r="F162" s="27" t="s">
        <v>338</v>
      </c>
      <c r="G162" s="27" t="s">
        <v>339</v>
      </c>
      <c r="H162" s="27" t="s">
        <v>42</v>
      </c>
      <c r="I162" s="27" t="s">
        <v>43</v>
      </c>
      <c r="J162" s="27">
        <v>6396</v>
      </c>
      <c r="K162" s="27">
        <v>4951</v>
      </c>
      <c r="L162" s="27">
        <v>253</v>
      </c>
      <c r="M162" s="27">
        <v>1135</v>
      </c>
      <c r="N162" s="27">
        <v>16302</v>
      </c>
      <c r="O162" s="27">
        <v>11546</v>
      </c>
      <c r="P162" s="27">
        <v>21704</v>
      </c>
      <c r="Q162" s="27">
        <v>3670</v>
      </c>
      <c r="R162" s="27">
        <v>48340</v>
      </c>
      <c r="S162" s="27">
        <v>8057</v>
      </c>
      <c r="V162" s="34"/>
      <c r="W162" s="34"/>
    </row>
    <row r="163" spans="2:23" x14ac:dyDescent="0.2">
      <c r="B163" s="27" t="str">
        <f t="shared" si="5"/>
        <v>2017-18</v>
      </c>
      <c r="C163" s="27" t="str">
        <f t="shared" si="6"/>
        <v>MARCH</v>
      </c>
      <c r="D163" s="27" t="s">
        <v>302</v>
      </c>
      <c r="E163" s="27" t="s">
        <v>303</v>
      </c>
      <c r="F163" s="27" t="s">
        <v>340</v>
      </c>
      <c r="G163" s="27" t="s">
        <v>341</v>
      </c>
      <c r="H163" s="27" t="s">
        <v>42</v>
      </c>
      <c r="I163" s="27" t="s">
        <v>43</v>
      </c>
      <c r="J163" s="27">
        <v>4418</v>
      </c>
      <c r="K163" s="27">
        <v>3326</v>
      </c>
      <c r="L163" s="27">
        <v>93</v>
      </c>
      <c r="M163" s="27">
        <v>1028</v>
      </c>
      <c r="N163" s="27">
        <v>10799</v>
      </c>
      <c r="O163" s="27">
        <v>5538</v>
      </c>
      <c r="P163" s="27">
        <v>15143</v>
      </c>
      <c r="Q163" s="27">
        <v>1209</v>
      </c>
      <c r="R163" s="27">
        <v>33528</v>
      </c>
      <c r="S163" s="27">
        <v>3507</v>
      </c>
      <c r="V163" s="34"/>
      <c r="W163" s="34"/>
    </row>
    <row r="164" spans="2:23" x14ac:dyDescent="0.2">
      <c r="B164" s="27" t="str">
        <f t="shared" si="5"/>
        <v>2017-18</v>
      </c>
      <c r="C164" s="27" t="str">
        <f t="shared" si="6"/>
        <v>MARCH</v>
      </c>
      <c r="D164" s="27" t="s">
        <v>302</v>
      </c>
      <c r="E164" s="27" t="s">
        <v>303</v>
      </c>
      <c r="F164" s="27" t="s">
        <v>342</v>
      </c>
      <c r="G164" s="27" t="s">
        <v>343</v>
      </c>
      <c r="H164" s="27" t="s">
        <v>42</v>
      </c>
      <c r="I164" s="27" t="s">
        <v>43</v>
      </c>
      <c r="J164" s="27">
        <v>8019</v>
      </c>
      <c r="K164" s="27">
        <v>6796</v>
      </c>
      <c r="L164" s="27">
        <v>289</v>
      </c>
      <c r="M164" s="27">
        <v>1308</v>
      </c>
      <c r="N164" s="27">
        <v>22069</v>
      </c>
      <c r="O164" s="27">
        <v>20940</v>
      </c>
      <c r="P164" s="27">
        <v>30972</v>
      </c>
      <c r="Q164" s="27">
        <v>5066</v>
      </c>
      <c r="R164" s="27">
        <v>57694</v>
      </c>
      <c r="S164" s="27">
        <v>9460</v>
      </c>
      <c r="V164" s="34"/>
      <c r="W164" s="34"/>
    </row>
    <row r="165" spans="2:23" x14ac:dyDescent="0.2">
      <c r="B165" s="27" t="str">
        <f t="shared" si="5"/>
        <v>2017-18</v>
      </c>
      <c r="C165" s="27" t="str">
        <f t="shared" si="6"/>
        <v>MARCH</v>
      </c>
      <c r="D165" s="27" t="s">
        <v>302</v>
      </c>
      <c r="E165" s="27" t="s">
        <v>303</v>
      </c>
      <c r="F165" s="27" t="s">
        <v>344</v>
      </c>
      <c r="G165" s="27" t="s">
        <v>345</v>
      </c>
      <c r="H165" s="27" t="s">
        <v>42</v>
      </c>
      <c r="I165" s="27" t="s">
        <v>43</v>
      </c>
      <c r="J165" s="27">
        <v>8266</v>
      </c>
      <c r="K165" s="27">
        <v>6257</v>
      </c>
      <c r="L165" s="27">
        <v>167</v>
      </c>
      <c r="M165" s="27">
        <v>1212</v>
      </c>
      <c r="N165" s="27">
        <v>23030</v>
      </c>
      <c r="O165" s="27">
        <v>15497</v>
      </c>
      <c r="P165" s="27">
        <v>42429</v>
      </c>
      <c r="Q165" s="27">
        <v>9200</v>
      </c>
      <c r="R165" s="27">
        <v>58686</v>
      </c>
      <c r="S165" s="27">
        <v>9702</v>
      </c>
      <c r="V165" s="34"/>
      <c r="W165" s="34"/>
    </row>
    <row r="166" spans="2:23" x14ac:dyDescent="0.2">
      <c r="B166" s="27" t="str">
        <f t="shared" si="5"/>
        <v>2017-18</v>
      </c>
      <c r="C166" s="27" t="str">
        <f t="shared" si="6"/>
        <v>MARCH</v>
      </c>
      <c r="D166" s="27" t="s">
        <v>302</v>
      </c>
      <c r="E166" s="27" t="s">
        <v>303</v>
      </c>
      <c r="F166" s="27" t="s">
        <v>346</v>
      </c>
      <c r="G166" s="27" t="s">
        <v>347</v>
      </c>
      <c r="H166" s="27" t="s">
        <v>42</v>
      </c>
      <c r="I166" s="27" t="s">
        <v>43</v>
      </c>
      <c r="J166" s="27">
        <v>8522</v>
      </c>
      <c r="K166" s="27">
        <v>5688</v>
      </c>
      <c r="L166" s="27">
        <v>336</v>
      </c>
      <c r="M166" s="27">
        <v>960</v>
      </c>
      <c r="N166" s="27">
        <v>26142</v>
      </c>
      <c r="O166" s="27">
        <v>16085</v>
      </c>
      <c r="P166" s="27">
        <v>30234</v>
      </c>
      <c r="Q166" s="27">
        <v>4485</v>
      </c>
      <c r="R166" s="27">
        <v>70832</v>
      </c>
      <c r="S166" s="27">
        <v>11412</v>
      </c>
      <c r="V166" s="34"/>
      <c r="W166" s="34"/>
    </row>
    <row r="167" spans="2:23" x14ac:dyDescent="0.2">
      <c r="B167" s="27" t="str">
        <f t="shared" si="5"/>
        <v>2017-18</v>
      </c>
      <c r="C167" s="27" t="str">
        <f t="shared" si="6"/>
        <v>MARCH</v>
      </c>
      <c r="D167" s="27" t="s">
        <v>302</v>
      </c>
      <c r="E167" s="27" t="s">
        <v>303</v>
      </c>
      <c r="F167" s="27" t="s">
        <v>348</v>
      </c>
      <c r="G167" s="27" t="s">
        <v>349</v>
      </c>
      <c r="H167" s="27" t="s">
        <v>42</v>
      </c>
      <c r="I167" s="27" t="s">
        <v>43</v>
      </c>
      <c r="J167" s="27">
        <v>7495</v>
      </c>
      <c r="K167" s="27">
        <v>6021</v>
      </c>
      <c r="L167" s="27">
        <v>144</v>
      </c>
      <c r="M167" s="27">
        <v>1084</v>
      </c>
      <c r="N167" s="27">
        <v>22651</v>
      </c>
      <c r="O167" s="27">
        <v>14293</v>
      </c>
      <c r="P167" s="27">
        <v>24888</v>
      </c>
      <c r="Q167" s="27">
        <v>3214</v>
      </c>
      <c r="R167" s="27">
        <v>48008</v>
      </c>
      <c r="S167" s="27">
        <v>6635</v>
      </c>
      <c r="V167" s="34"/>
      <c r="W167" s="34"/>
    </row>
    <row r="168" spans="2:23" x14ac:dyDescent="0.2">
      <c r="B168" s="27" t="str">
        <f t="shared" si="5"/>
        <v>2017-18</v>
      </c>
      <c r="C168" s="27" t="str">
        <f t="shared" si="6"/>
        <v>MARCH</v>
      </c>
      <c r="D168" s="27" t="s">
        <v>302</v>
      </c>
      <c r="E168" s="27" t="s">
        <v>303</v>
      </c>
      <c r="F168" s="27" t="s">
        <v>350</v>
      </c>
      <c r="G168" s="27" t="s">
        <v>351</v>
      </c>
      <c r="H168" s="27" t="s">
        <v>42</v>
      </c>
      <c r="I168" s="27" t="s">
        <v>43</v>
      </c>
      <c r="J168" s="27">
        <v>4389</v>
      </c>
      <c r="K168" s="27">
        <v>3649</v>
      </c>
      <c r="L168" s="27">
        <v>75</v>
      </c>
      <c r="M168" s="27">
        <v>835</v>
      </c>
      <c r="N168" s="27">
        <v>11812</v>
      </c>
      <c r="O168" s="27">
        <v>6716</v>
      </c>
      <c r="P168" s="27">
        <v>16541</v>
      </c>
      <c r="Q168" s="27">
        <v>1570</v>
      </c>
      <c r="R168" s="27">
        <v>38593</v>
      </c>
      <c r="S168" s="27">
        <v>4345</v>
      </c>
      <c r="V168" s="34"/>
      <c r="W168" s="34"/>
    </row>
    <row r="169" spans="2:23" x14ac:dyDescent="0.2">
      <c r="B169" s="27" t="str">
        <f t="shared" si="5"/>
        <v>2017-18</v>
      </c>
      <c r="C169" s="27" t="str">
        <f t="shared" si="6"/>
        <v>MARCH</v>
      </c>
      <c r="D169" s="27" t="s">
        <v>302</v>
      </c>
      <c r="E169" s="27" t="s">
        <v>303</v>
      </c>
      <c r="F169" s="27" t="s">
        <v>352</v>
      </c>
      <c r="G169" s="27" t="s">
        <v>353</v>
      </c>
      <c r="H169" s="27" t="s">
        <v>42</v>
      </c>
      <c r="I169" s="27" t="s">
        <v>43</v>
      </c>
      <c r="J169" s="27">
        <v>7400</v>
      </c>
      <c r="K169" s="27">
        <v>6206</v>
      </c>
      <c r="L169" s="27">
        <v>286</v>
      </c>
      <c r="M169" s="27">
        <v>1149</v>
      </c>
      <c r="N169" s="27">
        <v>19978</v>
      </c>
      <c r="O169" s="27">
        <v>16604</v>
      </c>
      <c r="P169" s="27">
        <v>27613</v>
      </c>
      <c r="Q169" s="27">
        <v>4611</v>
      </c>
      <c r="R169" s="27">
        <v>49014</v>
      </c>
      <c r="S169" s="27">
        <v>8386</v>
      </c>
      <c r="V169" s="34"/>
      <c r="W169" s="34"/>
    </row>
    <row r="170" spans="2:23" x14ac:dyDescent="0.2">
      <c r="B170" s="27" t="str">
        <f t="shared" si="5"/>
        <v>2017-18</v>
      </c>
      <c r="C170" s="27" t="str">
        <f t="shared" si="6"/>
        <v>MARCH</v>
      </c>
      <c r="D170" s="27" t="s">
        <v>302</v>
      </c>
      <c r="E170" s="27" t="s">
        <v>303</v>
      </c>
      <c r="F170" s="27" t="s">
        <v>354</v>
      </c>
      <c r="G170" s="27" t="s">
        <v>355</v>
      </c>
      <c r="H170" s="27" t="s">
        <v>42</v>
      </c>
      <c r="I170" s="27" t="s">
        <v>43</v>
      </c>
      <c r="J170" s="27">
        <v>4742</v>
      </c>
      <c r="K170" s="27">
        <v>3959</v>
      </c>
      <c r="L170" s="27">
        <v>91</v>
      </c>
      <c r="M170" s="27">
        <v>969</v>
      </c>
      <c r="N170" s="27">
        <v>14390</v>
      </c>
      <c r="O170" s="27">
        <v>6982</v>
      </c>
      <c r="P170" s="27">
        <v>17912</v>
      </c>
      <c r="Q170" s="27">
        <v>2044</v>
      </c>
      <c r="R170" s="27">
        <v>44575</v>
      </c>
      <c r="S170" s="27">
        <v>6013</v>
      </c>
      <c r="V170" s="34"/>
      <c r="W170" s="34"/>
    </row>
    <row r="171" spans="2:23" x14ac:dyDescent="0.2">
      <c r="B171" s="27" t="str">
        <f t="shared" si="5"/>
        <v>2017-18</v>
      </c>
      <c r="C171" s="27" t="str">
        <f t="shared" si="6"/>
        <v>MARCH</v>
      </c>
      <c r="D171" s="27" t="s">
        <v>302</v>
      </c>
      <c r="E171" s="27" t="s">
        <v>303</v>
      </c>
      <c r="F171" s="27" t="s">
        <v>356</v>
      </c>
      <c r="G171" s="27" t="s">
        <v>357</v>
      </c>
      <c r="H171" s="27" t="s">
        <v>42</v>
      </c>
      <c r="I171" s="27" t="s">
        <v>43</v>
      </c>
      <c r="J171" s="27">
        <v>4472</v>
      </c>
      <c r="K171" s="27">
        <v>3608</v>
      </c>
      <c r="L171" s="27">
        <v>80</v>
      </c>
      <c r="M171" s="27">
        <v>838</v>
      </c>
      <c r="N171" s="27">
        <v>12295</v>
      </c>
      <c r="O171" s="27">
        <v>3730</v>
      </c>
      <c r="P171" s="27">
        <v>14820</v>
      </c>
      <c r="Q171" s="27">
        <v>1369</v>
      </c>
      <c r="R171" s="27">
        <v>38183</v>
      </c>
      <c r="S171" s="27">
        <v>4141</v>
      </c>
      <c r="V171" s="34"/>
      <c r="W171" s="34"/>
    </row>
    <row r="172" spans="2:23" x14ac:dyDescent="0.2">
      <c r="B172" s="27" t="str">
        <f t="shared" si="5"/>
        <v>2017-18</v>
      </c>
      <c r="C172" s="27" t="str">
        <f t="shared" si="6"/>
        <v>MARCH</v>
      </c>
      <c r="D172" s="27" t="s">
        <v>302</v>
      </c>
      <c r="E172" s="27" t="s">
        <v>303</v>
      </c>
      <c r="F172" s="27" t="s">
        <v>358</v>
      </c>
      <c r="G172" s="27" t="s">
        <v>359</v>
      </c>
      <c r="H172" s="27" t="s">
        <v>42</v>
      </c>
      <c r="I172" s="27" t="s">
        <v>43</v>
      </c>
      <c r="J172" s="27">
        <v>6324</v>
      </c>
      <c r="K172" s="27">
        <v>4267</v>
      </c>
      <c r="L172" s="27">
        <v>186</v>
      </c>
      <c r="M172" s="27">
        <v>1032</v>
      </c>
      <c r="N172" s="27">
        <v>19133</v>
      </c>
      <c r="O172" s="27">
        <v>9792</v>
      </c>
      <c r="P172" s="27">
        <v>22283</v>
      </c>
      <c r="Q172" s="27">
        <v>3591</v>
      </c>
      <c r="R172" s="27">
        <v>41278</v>
      </c>
      <c r="S172" s="27">
        <v>7304</v>
      </c>
      <c r="V172" s="34"/>
      <c r="W172" s="34"/>
    </row>
    <row r="173" spans="2:23" x14ac:dyDescent="0.2">
      <c r="B173" s="27" t="str">
        <f t="shared" si="5"/>
        <v>2017-18</v>
      </c>
      <c r="C173" s="27" t="str">
        <f t="shared" si="6"/>
        <v>MARCH</v>
      </c>
      <c r="D173" s="27" t="s">
        <v>302</v>
      </c>
      <c r="E173" s="27" t="s">
        <v>303</v>
      </c>
      <c r="F173" s="27" t="s">
        <v>360</v>
      </c>
      <c r="G173" s="27" t="s">
        <v>361</v>
      </c>
      <c r="H173" s="27" t="s">
        <v>42</v>
      </c>
      <c r="I173" s="27" t="s">
        <v>43</v>
      </c>
      <c r="J173" s="27">
        <v>7459</v>
      </c>
      <c r="K173" s="27">
        <v>5039</v>
      </c>
      <c r="L173" s="27">
        <v>189</v>
      </c>
      <c r="M173" s="27">
        <v>970</v>
      </c>
      <c r="N173" s="27">
        <v>20505</v>
      </c>
      <c r="O173" s="27">
        <v>14484</v>
      </c>
      <c r="P173" s="27">
        <v>26585</v>
      </c>
      <c r="Q173" s="27">
        <v>3717</v>
      </c>
      <c r="R173" s="27">
        <v>50721</v>
      </c>
      <c r="S173" s="27">
        <v>7636</v>
      </c>
      <c r="V173" s="34"/>
      <c r="W173" s="34"/>
    </row>
    <row r="174" spans="2:23" x14ac:dyDescent="0.2">
      <c r="B174" s="27" t="str">
        <f t="shared" si="5"/>
        <v>2017-18</v>
      </c>
      <c r="C174" s="27" t="str">
        <f t="shared" si="6"/>
        <v>MARCH</v>
      </c>
      <c r="D174" s="27" t="s">
        <v>302</v>
      </c>
      <c r="E174" s="27" t="s">
        <v>303</v>
      </c>
      <c r="F174" s="27" t="s">
        <v>362</v>
      </c>
      <c r="G174" s="27" t="s">
        <v>363</v>
      </c>
      <c r="H174" s="27" t="s">
        <v>42</v>
      </c>
      <c r="I174" s="27" t="s">
        <v>43</v>
      </c>
      <c r="J174" s="27">
        <v>7342</v>
      </c>
      <c r="K174" s="27">
        <v>6176</v>
      </c>
      <c r="L174" s="27">
        <v>175</v>
      </c>
      <c r="M174" s="27">
        <v>1500</v>
      </c>
      <c r="N174" s="27">
        <v>27327</v>
      </c>
      <c r="O174" s="27">
        <v>15670</v>
      </c>
      <c r="P174" s="27">
        <v>35407</v>
      </c>
      <c r="Q174" s="27">
        <v>4712</v>
      </c>
      <c r="R174" s="27">
        <v>87100</v>
      </c>
      <c r="S174" s="27">
        <v>11824</v>
      </c>
      <c r="V174" s="34"/>
      <c r="W174" s="34"/>
    </row>
    <row r="175" spans="2:23" x14ac:dyDescent="0.2">
      <c r="B175" s="27" t="str">
        <f t="shared" si="5"/>
        <v>2017-18</v>
      </c>
      <c r="C175" s="27" t="str">
        <f t="shared" si="6"/>
        <v>MARCH</v>
      </c>
      <c r="D175" s="27" t="s">
        <v>302</v>
      </c>
      <c r="E175" s="27" t="s">
        <v>303</v>
      </c>
      <c r="F175" s="27" t="s">
        <v>364</v>
      </c>
      <c r="G175" s="27" t="s">
        <v>365</v>
      </c>
      <c r="H175" s="27" t="s">
        <v>42</v>
      </c>
      <c r="I175" s="27" t="s">
        <v>43</v>
      </c>
      <c r="J175" s="27">
        <v>4861</v>
      </c>
      <c r="K175" s="27">
        <v>5281</v>
      </c>
      <c r="L175" s="27">
        <v>198</v>
      </c>
      <c r="M175" s="27">
        <v>1709</v>
      </c>
      <c r="N175" s="27">
        <v>13610</v>
      </c>
      <c r="O175" s="27">
        <v>10029</v>
      </c>
      <c r="P175" s="27">
        <v>20879</v>
      </c>
      <c r="Q175" s="27">
        <v>3179</v>
      </c>
      <c r="R175" s="27">
        <v>46965</v>
      </c>
      <c r="S175" s="27">
        <v>6178</v>
      </c>
      <c r="V175" s="34"/>
      <c r="W175" s="34"/>
    </row>
    <row r="176" spans="2:23" x14ac:dyDescent="0.2">
      <c r="B176" s="27" t="str">
        <f t="shared" si="5"/>
        <v>2017-18</v>
      </c>
      <c r="C176" s="27" t="str">
        <f t="shared" si="6"/>
        <v>MARCH</v>
      </c>
      <c r="D176" s="27" t="s">
        <v>302</v>
      </c>
      <c r="E176" s="27" t="s">
        <v>303</v>
      </c>
      <c r="F176" s="27" t="s">
        <v>366</v>
      </c>
      <c r="G176" s="27" t="s">
        <v>367</v>
      </c>
      <c r="H176" s="27" t="s">
        <v>42</v>
      </c>
      <c r="I176" s="27" t="s">
        <v>43</v>
      </c>
      <c r="J176" s="27">
        <v>3791</v>
      </c>
      <c r="K176" s="27">
        <v>3887</v>
      </c>
      <c r="L176" s="27">
        <v>188</v>
      </c>
      <c r="M176" s="27">
        <v>1355</v>
      </c>
      <c r="N176" s="27">
        <v>9672</v>
      </c>
      <c r="O176" s="27">
        <v>9745</v>
      </c>
      <c r="P176" s="27">
        <v>15183</v>
      </c>
      <c r="Q176" s="27">
        <v>2678</v>
      </c>
      <c r="R176" s="27">
        <v>35045</v>
      </c>
      <c r="S176" s="27">
        <v>5005</v>
      </c>
      <c r="V176" s="34"/>
      <c r="W176" s="34"/>
    </row>
    <row r="177" spans="2:23" x14ac:dyDescent="0.2">
      <c r="B177" s="27" t="str">
        <f t="shared" si="5"/>
        <v>2017-18</v>
      </c>
      <c r="C177" s="27" t="str">
        <f t="shared" si="6"/>
        <v>MARCH</v>
      </c>
      <c r="D177" s="27" t="s">
        <v>368</v>
      </c>
      <c r="E177" s="27" t="s">
        <v>369</v>
      </c>
      <c r="F177" s="27" t="s">
        <v>370</v>
      </c>
      <c r="G177" s="27" t="s">
        <v>371</v>
      </c>
      <c r="H177" s="27" t="s">
        <v>42</v>
      </c>
      <c r="I177" s="27" t="s">
        <v>43</v>
      </c>
      <c r="J177" s="27">
        <v>2201</v>
      </c>
      <c r="K177" s="27">
        <v>2815</v>
      </c>
      <c r="L177" s="27">
        <v>45</v>
      </c>
      <c r="M177" s="27">
        <v>289</v>
      </c>
      <c r="N177" s="27">
        <v>5682</v>
      </c>
      <c r="O177" s="27">
        <v>5258</v>
      </c>
      <c r="P177" s="27">
        <v>6832</v>
      </c>
      <c r="Q177" s="27">
        <v>457</v>
      </c>
      <c r="R177" s="27">
        <v>16207</v>
      </c>
      <c r="S177" s="27">
        <v>1121</v>
      </c>
      <c r="V177" s="34"/>
      <c r="W177" s="34"/>
    </row>
    <row r="178" spans="2:23" x14ac:dyDescent="0.2">
      <c r="B178" s="27" t="str">
        <f t="shared" si="5"/>
        <v>2017-18</v>
      </c>
      <c r="C178" s="27" t="str">
        <f t="shared" si="6"/>
        <v>MARCH</v>
      </c>
      <c r="D178" s="27" t="s">
        <v>368</v>
      </c>
      <c r="E178" s="27" t="s">
        <v>369</v>
      </c>
      <c r="F178" s="27" t="s">
        <v>372</v>
      </c>
      <c r="G178" s="27" t="s">
        <v>373</v>
      </c>
      <c r="H178" s="27" t="s">
        <v>42</v>
      </c>
      <c r="I178" s="27" t="s">
        <v>43</v>
      </c>
      <c r="J178" s="27">
        <v>7194</v>
      </c>
      <c r="K178" s="27">
        <v>6494</v>
      </c>
      <c r="L178" s="27">
        <v>163</v>
      </c>
      <c r="M178" s="27">
        <v>1135</v>
      </c>
      <c r="N178" s="27">
        <v>13818</v>
      </c>
      <c r="O178" s="27">
        <v>7674</v>
      </c>
      <c r="P178" s="27">
        <v>26833</v>
      </c>
      <c r="Q178" s="27">
        <v>2513</v>
      </c>
      <c r="R178" s="27">
        <v>58403</v>
      </c>
      <c r="S178" s="27">
        <v>6129</v>
      </c>
      <c r="V178" s="34"/>
      <c r="W178" s="34"/>
    </row>
    <row r="179" spans="2:23" x14ac:dyDescent="0.2">
      <c r="B179" s="27" t="str">
        <f t="shared" si="5"/>
        <v>2017-18</v>
      </c>
      <c r="C179" s="27" t="str">
        <f t="shared" si="6"/>
        <v>MARCH</v>
      </c>
      <c r="D179" s="27" t="s">
        <v>368</v>
      </c>
      <c r="E179" s="27" t="s">
        <v>369</v>
      </c>
      <c r="F179" s="27" t="s">
        <v>374</v>
      </c>
      <c r="G179" s="27" t="s">
        <v>375</v>
      </c>
      <c r="H179" s="27" t="s">
        <v>42</v>
      </c>
      <c r="I179" s="27" t="s">
        <v>43</v>
      </c>
      <c r="J179" s="27">
        <v>4034</v>
      </c>
      <c r="K179" s="27">
        <v>5319</v>
      </c>
      <c r="L179" s="27">
        <v>80</v>
      </c>
      <c r="M179" s="27">
        <v>551</v>
      </c>
      <c r="N179" s="27">
        <v>11494</v>
      </c>
      <c r="O179" s="27">
        <v>7933</v>
      </c>
      <c r="P179" s="27">
        <v>12244</v>
      </c>
      <c r="Q179" s="27">
        <v>904</v>
      </c>
      <c r="R179" s="27">
        <v>23536</v>
      </c>
      <c r="S179" s="27">
        <v>1824</v>
      </c>
      <c r="V179" s="34"/>
      <c r="W179" s="34"/>
    </row>
    <row r="180" spans="2:23" x14ac:dyDescent="0.2">
      <c r="B180" s="27" t="str">
        <f t="shared" si="5"/>
        <v>2017-18</v>
      </c>
      <c r="C180" s="27" t="str">
        <f t="shared" si="6"/>
        <v>MARCH</v>
      </c>
      <c r="D180" s="27" t="s">
        <v>368</v>
      </c>
      <c r="E180" s="27" t="s">
        <v>369</v>
      </c>
      <c r="F180" s="27" t="s">
        <v>376</v>
      </c>
      <c r="G180" s="27" t="s">
        <v>377</v>
      </c>
      <c r="H180" s="27" t="s">
        <v>42</v>
      </c>
      <c r="I180" s="27" t="s">
        <v>43</v>
      </c>
      <c r="J180" s="27">
        <v>3858</v>
      </c>
      <c r="K180" s="27">
        <v>3271</v>
      </c>
      <c r="L180" s="27">
        <v>108</v>
      </c>
      <c r="M180" s="27">
        <v>577</v>
      </c>
      <c r="N180" s="27">
        <v>10778</v>
      </c>
      <c r="O180" s="27">
        <v>6436</v>
      </c>
      <c r="P180" s="27">
        <v>14221</v>
      </c>
      <c r="Q180" s="27">
        <v>1084</v>
      </c>
      <c r="R180" s="27">
        <v>26549</v>
      </c>
      <c r="S180" s="27">
        <v>2351</v>
      </c>
      <c r="V180" s="34"/>
      <c r="W180" s="34"/>
    </row>
    <row r="181" spans="2:23" x14ac:dyDescent="0.2">
      <c r="B181" s="27" t="str">
        <f t="shared" si="5"/>
        <v>2017-18</v>
      </c>
      <c r="C181" s="27" t="str">
        <f t="shared" si="6"/>
        <v>MARCH</v>
      </c>
      <c r="D181" s="27" t="s">
        <v>368</v>
      </c>
      <c r="E181" s="27" t="s">
        <v>369</v>
      </c>
      <c r="F181" s="27" t="s">
        <v>378</v>
      </c>
      <c r="G181" s="27" t="s">
        <v>379</v>
      </c>
      <c r="H181" s="27" t="s">
        <v>42</v>
      </c>
      <c r="I181" s="27" t="s">
        <v>43</v>
      </c>
      <c r="J181" s="27">
        <v>15185</v>
      </c>
      <c r="K181" s="27">
        <v>12859</v>
      </c>
      <c r="L181" s="27">
        <v>256</v>
      </c>
      <c r="M181" s="27">
        <v>2395</v>
      </c>
      <c r="N181" s="27">
        <v>24666</v>
      </c>
      <c r="O181" s="27">
        <v>18670</v>
      </c>
      <c r="P181" s="27">
        <v>36471</v>
      </c>
      <c r="Q181" s="27">
        <v>2263</v>
      </c>
      <c r="R181" s="27">
        <v>66075</v>
      </c>
      <c r="S181" s="27">
        <v>4857</v>
      </c>
      <c r="V181" s="34"/>
      <c r="W181" s="34"/>
    </row>
    <row r="182" spans="2:23" x14ac:dyDescent="0.2">
      <c r="B182" s="27" t="str">
        <f t="shared" si="5"/>
        <v>2017-18</v>
      </c>
      <c r="C182" s="27" t="str">
        <f t="shared" si="6"/>
        <v>MARCH</v>
      </c>
      <c r="D182" s="27" t="s">
        <v>368</v>
      </c>
      <c r="E182" s="27" t="s">
        <v>369</v>
      </c>
      <c r="F182" s="27" t="s">
        <v>380</v>
      </c>
      <c r="G182" s="27" t="s">
        <v>381</v>
      </c>
      <c r="H182" s="27" t="s">
        <v>42</v>
      </c>
      <c r="I182" s="27" t="s">
        <v>43</v>
      </c>
      <c r="J182" s="27">
        <v>2490</v>
      </c>
      <c r="K182" s="27">
        <v>3464</v>
      </c>
      <c r="L182" s="27">
        <v>3</v>
      </c>
      <c r="M182" s="27">
        <v>222</v>
      </c>
      <c r="N182" s="27">
        <v>7080</v>
      </c>
      <c r="O182" s="27">
        <v>5179</v>
      </c>
      <c r="P182" s="27">
        <v>10032</v>
      </c>
      <c r="Q182" s="27">
        <v>846</v>
      </c>
      <c r="R182" s="27">
        <v>16370</v>
      </c>
      <c r="S182" s="27">
        <v>1741</v>
      </c>
      <c r="V182" s="34"/>
      <c r="W182" s="34"/>
    </row>
    <row r="183" spans="2:23" x14ac:dyDescent="0.2">
      <c r="B183" s="27" t="str">
        <f t="shared" si="5"/>
        <v>2017-18</v>
      </c>
      <c r="C183" s="27" t="str">
        <f t="shared" si="6"/>
        <v>MARCH</v>
      </c>
      <c r="D183" s="27" t="s">
        <v>368</v>
      </c>
      <c r="E183" s="27" t="s">
        <v>369</v>
      </c>
      <c r="F183" s="27" t="s">
        <v>382</v>
      </c>
      <c r="G183" s="27" t="s">
        <v>383</v>
      </c>
      <c r="H183" s="27" t="s">
        <v>42</v>
      </c>
      <c r="I183" s="27" t="s">
        <v>43</v>
      </c>
      <c r="J183" s="27">
        <v>7936</v>
      </c>
      <c r="K183" s="27">
        <v>6632</v>
      </c>
      <c r="L183" s="27">
        <v>128</v>
      </c>
      <c r="M183" s="27">
        <v>1376</v>
      </c>
      <c r="N183" s="27">
        <v>13501</v>
      </c>
      <c r="O183" s="27">
        <v>9524</v>
      </c>
      <c r="P183" s="27">
        <v>17986</v>
      </c>
      <c r="Q183" s="27">
        <v>1988</v>
      </c>
      <c r="R183" s="27">
        <v>38557</v>
      </c>
      <c r="S183" s="27">
        <v>3985</v>
      </c>
      <c r="V183" s="34"/>
      <c r="W183" s="34"/>
    </row>
    <row r="184" spans="2:23" x14ac:dyDescent="0.2">
      <c r="B184" s="27" t="str">
        <f t="shared" si="5"/>
        <v>2017-18</v>
      </c>
      <c r="C184" s="27" t="str">
        <f t="shared" si="6"/>
        <v>MARCH</v>
      </c>
      <c r="D184" s="27" t="s">
        <v>368</v>
      </c>
      <c r="E184" s="27" t="s">
        <v>369</v>
      </c>
      <c r="F184" s="27" t="s">
        <v>384</v>
      </c>
      <c r="G184" s="27" t="s">
        <v>385</v>
      </c>
      <c r="H184" s="27" t="s">
        <v>42</v>
      </c>
      <c r="I184" s="27" t="s">
        <v>43</v>
      </c>
      <c r="J184" s="27">
        <v>3893</v>
      </c>
      <c r="K184" s="27">
        <v>5184</v>
      </c>
      <c r="L184" s="27">
        <v>14</v>
      </c>
      <c r="M184" s="27">
        <v>346</v>
      </c>
      <c r="N184" s="27">
        <v>11231</v>
      </c>
      <c r="O184" s="27">
        <v>7388</v>
      </c>
      <c r="P184" s="27">
        <v>15610</v>
      </c>
      <c r="Q184" s="27">
        <v>998</v>
      </c>
      <c r="R184" s="27">
        <v>26282</v>
      </c>
      <c r="S184" s="27">
        <v>2300</v>
      </c>
      <c r="V184" s="34"/>
      <c r="W184" s="34"/>
    </row>
    <row r="185" spans="2:23" x14ac:dyDescent="0.2">
      <c r="B185" s="27" t="str">
        <f t="shared" si="5"/>
        <v>2017-18</v>
      </c>
      <c r="C185" s="27" t="str">
        <f t="shared" si="6"/>
        <v>MARCH</v>
      </c>
      <c r="D185" s="27" t="s">
        <v>368</v>
      </c>
      <c r="E185" s="27" t="s">
        <v>369</v>
      </c>
      <c r="F185" s="27" t="s">
        <v>386</v>
      </c>
      <c r="G185" s="27" t="s">
        <v>387</v>
      </c>
      <c r="H185" s="27" t="s">
        <v>42</v>
      </c>
      <c r="I185" s="27" t="s">
        <v>43</v>
      </c>
      <c r="J185" s="27">
        <v>4995</v>
      </c>
      <c r="K185" s="27">
        <v>5963</v>
      </c>
      <c r="L185" s="27">
        <v>34</v>
      </c>
      <c r="M185" s="27">
        <v>747</v>
      </c>
      <c r="N185" s="27">
        <v>13752</v>
      </c>
      <c r="O185" s="27">
        <v>7591</v>
      </c>
      <c r="P185" s="27">
        <v>16856</v>
      </c>
      <c r="Q185" s="27">
        <v>1664</v>
      </c>
      <c r="R185" s="27">
        <v>42747</v>
      </c>
      <c r="S185" s="27">
        <v>3149</v>
      </c>
      <c r="V185" s="34"/>
      <c r="W185" s="34"/>
    </row>
    <row r="186" spans="2:23" x14ac:dyDescent="0.2">
      <c r="B186" s="27" t="str">
        <f t="shared" si="5"/>
        <v>2017-18</v>
      </c>
      <c r="C186" s="27" t="str">
        <f t="shared" si="6"/>
        <v>MARCH</v>
      </c>
      <c r="D186" s="27" t="s">
        <v>368</v>
      </c>
      <c r="E186" s="27" t="s">
        <v>369</v>
      </c>
      <c r="F186" s="27" t="s">
        <v>388</v>
      </c>
      <c r="G186" s="27" t="s">
        <v>389</v>
      </c>
      <c r="H186" s="27" t="s">
        <v>42</v>
      </c>
      <c r="I186" s="27" t="s">
        <v>43</v>
      </c>
      <c r="J186" s="27">
        <v>3446</v>
      </c>
      <c r="K186" s="27">
        <v>3019</v>
      </c>
      <c r="L186" s="27">
        <v>139</v>
      </c>
      <c r="M186" s="27">
        <v>657</v>
      </c>
      <c r="N186" s="27">
        <v>11218</v>
      </c>
      <c r="O186" s="27">
        <v>6719</v>
      </c>
      <c r="P186" s="27">
        <v>14092</v>
      </c>
      <c r="Q186" s="27">
        <v>1244</v>
      </c>
      <c r="R186" s="27">
        <v>25568</v>
      </c>
      <c r="S186" s="27">
        <v>2207</v>
      </c>
      <c r="V186" s="34"/>
      <c r="W186" s="34"/>
    </row>
    <row r="187" spans="2:23" x14ac:dyDescent="0.2">
      <c r="B187" s="27" t="str">
        <f t="shared" si="5"/>
        <v>2017-18</v>
      </c>
      <c r="C187" s="27" t="str">
        <f t="shared" si="6"/>
        <v>MARCH</v>
      </c>
      <c r="D187" s="27" t="s">
        <v>368</v>
      </c>
      <c r="E187" s="27" t="s">
        <v>369</v>
      </c>
      <c r="F187" s="27" t="s">
        <v>390</v>
      </c>
      <c r="G187" s="27" t="s">
        <v>391</v>
      </c>
      <c r="H187" s="27" t="s">
        <v>42</v>
      </c>
      <c r="I187" s="27" t="s">
        <v>43</v>
      </c>
      <c r="J187" s="27">
        <v>6932</v>
      </c>
      <c r="K187" s="27">
        <v>5893</v>
      </c>
      <c r="L187" s="27">
        <v>263</v>
      </c>
      <c r="M187" s="27">
        <v>1826</v>
      </c>
      <c r="N187" s="27">
        <v>17394</v>
      </c>
      <c r="O187" s="27">
        <v>10276</v>
      </c>
      <c r="P187" s="27">
        <v>21183</v>
      </c>
      <c r="Q187" s="27">
        <v>2088</v>
      </c>
      <c r="R187" s="27">
        <v>47680</v>
      </c>
      <c r="S187" s="27">
        <v>4826</v>
      </c>
      <c r="V187" s="34"/>
      <c r="W187" s="34"/>
    </row>
    <row r="188" spans="2:23" x14ac:dyDescent="0.2">
      <c r="B188" s="27" t="str">
        <f t="shared" si="5"/>
        <v>2017-18</v>
      </c>
      <c r="C188" s="27" t="str">
        <f t="shared" si="6"/>
        <v>MARCH</v>
      </c>
      <c r="D188" s="27" t="s">
        <v>368</v>
      </c>
      <c r="E188" s="27" t="s">
        <v>369</v>
      </c>
      <c r="F188" s="27" t="s">
        <v>392</v>
      </c>
      <c r="G188" s="27" t="s">
        <v>393</v>
      </c>
      <c r="H188" s="27" t="s">
        <v>42</v>
      </c>
      <c r="I188" s="27" t="s">
        <v>43</v>
      </c>
      <c r="J188" s="27">
        <v>5332</v>
      </c>
      <c r="K188" s="27">
        <v>5758</v>
      </c>
      <c r="L188" s="27">
        <v>28</v>
      </c>
      <c r="M188" s="27">
        <v>715</v>
      </c>
      <c r="N188" s="27">
        <v>13370</v>
      </c>
      <c r="O188" s="27">
        <v>7927</v>
      </c>
      <c r="P188" s="27">
        <v>21354</v>
      </c>
      <c r="Q188" s="27">
        <v>1290</v>
      </c>
      <c r="R188" s="27">
        <v>44813</v>
      </c>
      <c r="S188" s="27">
        <v>3329</v>
      </c>
      <c r="V188" s="34"/>
      <c r="W188" s="34"/>
    </row>
    <row r="189" spans="2:23" x14ac:dyDescent="0.2">
      <c r="B189" s="27" t="str">
        <f t="shared" si="5"/>
        <v>2017-18</v>
      </c>
      <c r="C189" s="27" t="str">
        <f t="shared" si="6"/>
        <v>MARCH</v>
      </c>
      <c r="D189" s="27" t="s">
        <v>368</v>
      </c>
      <c r="E189" s="27" t="s">
        <v>369</v>
      </c>
      <c r="F189" s="27" t="s">
        <v>394</v>
      </c>
      <c r="G189" s="27" t="s">
        <v>395</v>
      </c>
      <c r="H189" s="27" t="s">
        <v>42</v>
      </c>
      <c r="I189" s="27" t="s">
        <v>43</v>
      </c>
      <c r="J189" s="27">
        <v>9240</v>
      </c>
      <c r="K189" s="27">
        <v>7691</v>
      </c>
      <c r="L189" s="27">
        <v>234</v>
      </c>
      <c r="M189" s="27">
        <v>1710</v>
      </c>
      <c r="N189" s="27">
        <v>28990</v>
      </c>
      <c r="O189" s="27">
        <v>15181</v>
      </c>
      <c r="P189" s="27">
        <v>36501</v>
      </c>
      <c r="Q189" s="27">
        <v>3015</v>
      </c>
      <c r="R189" s="27">
        <v>57065</v>
      </c>
      <c r="S189" s="27">
        <v>5075</v>
      </c>
      <c r="V189" s="34"/>
      <c r="W189" s="34"/>
    </row>
    <row r="190" spans="2:23" x14ac:dyDescent="0.2">
      <c r="B190" s="27" t="str">
        <f t="shared" si="5"/>
        <v>2017-18</v>
      </c>
      <c r="C190" s="27" t="str">
        <f t="shared" si="6"/>
        <v>MARCH</v>
      </c>
      <c r="D190" s="27" t="s">
        <v>368</v>
      </c>
      <c r="E190" s="27" t="s">
        <v>369</v>
      </c>
      <c r="F190" s="27" t="s">
        <v>396</v>
      </c>
      <c r="G190" s="27" t="s">
        <v>397</v>
      </c>
      <c r="H190" s="27" t="s">
        <v>42</v>
      </c>
      <c r="I190" s="27" t="s">
        <v>43</v>
      </c>
      <c r="J190" s="27">
        <v>4234</v>
      </c>
      <c r="K190" s="27">
        <v>5630</v>
      </c>
      <c r="L190" s="27">
        <v>78</v>
      </c>
      <c r="M190" s="27">
        <v>614</v>
      </c>
      <c r="N190" s="27">
        <v>11935</v>
      </c>
      <c r="O190" s="27">
        <v>9163</v>
      </c>
      <c r="P190" s="27">
        <v>13484</v>
      </c>
      <c r="Q190" s="27">
        <v>1016</v>
      </c>
      <c r="R190" s="27">
        <v>29887</v>
      </c>
      <c r="S190" s="27">
        <v>2154</v>
      </c>
      <c r="V190" s="34"/>
      <c r="W190" s="34"/>
    </row>
    <row r="191" spans="2:23" x14ac:dyDescent="0.2">
      <c r="B191" s="27" t="str">
        <f t="shared" si="5"/>
        <v>2017-18</v>
      </c>
      <c r="C191" s="27" t="str">
        <f t="shared" si="6"/>
        <v>MARCH</v>
      </c>
      <c r="D191" s="27" t="s">
        <v>368</v>
      </c>
      <c r="E191" s="27" t="s">
        <v>369</v>
      </c>
      <c r="F191" s="27" t="s">
        <v>398</v>
      </c>
      <c r="G191" s="27" t="s">
        <v>399</v>
      </c>
      <c r="H191" s="27" t="s">
        <v>42</v>
      </c>
      <c r="I191" s="27" t="s">
        <v>43</v>
      </c>
      <c r="J191" s="27">
        <v>1979</v>
      </c>
      <c r="K191" s="27">
        <v>1720</v>
      </c>
      <c r="L191" s="27">
        <v>21</v>
      </c>
      <c r="M191" s="27">
        <v>290</v>
      </c>
      <c r="N191" s="27">
        <v>4231</v>
      </c>
      <c r="O191" s="27">
        <v>2168</v>
      </c>
      <c r="P191" s="27">
        <v>5576</v>
      </c>
      <c r="Q191" s="27">
        <v>355</v>
      </c>
      <c r="R191" s="27">
        <v>11307</v>
      </c>
      <c r="S191" s="27">
        <v>772</v>
      </c>
      <c r="V191" s="34"/>
      <c r="W191" s="34"/>
    </row>
    <row r="192" spans="2:23" x14ac:dyDescent="0.2">
      <c r="B192" s="27" t="str">
        <f t="shared" si="5"/>
        <v>2017-18</v>
      </c>
      <c r="C192" s="27" t="str">
        <f t="shared" si="6"/>
        <v>MARCH</v>
      </c>
      <c r="D192" s="27" t="s">
        <v>368</v>
      </c>
      <c r="E192" s="27" t="s">
        <v>369</v>
      </c>
      <c r="F192" s="27" t="s">
        <v>400</v>
      </c>
      <c r="G192" s="27" t="s">
        <v>401</v>
      </c>
      <c r="H192" s="27" t="s">
        <v>42</v>
      </c>
      <c r="I192" s="27" t="s">
        <v>43</v>
      </c>
      <c r="J192" s="27">
        <v>2895</v>
      </c>
      <c r="K192" s="27">
        <v>2532</v>
      </c>
      <c r="L192" s="27">
        <v>161</v>
      </c>
      <c r="M192" s="27">
        <v>685</v>
      </c>
      <c r="N192" s="27">
        <v>6944</v>
      </c>
      <c r="O192" s="27">
        <v>3727</v>
      </c>
      <c r="P192" s="27">
        <v>8300</v>
      </c>
      <c r="Q192" s="27">
        <v>878</v>
      </c>
      <c r="R192" s="27">
        <v>19270</v>
      </c>
      <c r="S192" s="27">
        <v>2151</v>
      </c>
      <c r="V192" s="34"/>
      <c r="W192" s="34"/>
    </row>
    <row r="193" spans="2:23" x14ac:dyDescent="0.2">
      <c r="B193" s="27" t="str">
        <f t="shared" si="5"/>
        <v>2017-18</v>
      </c>
      <c r="C193" s="27" t="str">
        <f t="shared" si="6"/>
        <v>MARCH</v>
      </c>
      <c r="D193" s="27" t="s">
        <v>368</v>
      </c>
      <c r="E193" s="27" t="s">
        <v>369</v>
      </c>
      <c r="F193" s="27" t="s">
        <v>402</v>
      </c>
      <c r="G193" s="27" t="s">
        <v>403</v>
      </c>
      <c r="H193" s="27" t="s">
        <v>42</v>
      </c>
      <c r="I193" s="27" t="s">
        <v>43</v>
      </c>
      <c r="J193" s="27">
        <v>2581</v>
      </c>
      <c r="K193" s="27">
        <v>3882</v>
      </c>
      <c r="L193" s="27">
        <v>42</v>
      </c>
      <c r="M193" s="27">
        <v>365</v>
      </c>
      <c r="N193" s="27">
        <v>7610</v>
      </c>
      <c r="O193" s="27">
        <v>6072</v>
      </c>
      <c r="P193" s="27">
        <v>8504</v>
      </c>
      <c r="Q193" s="27">
        <v>730</v>
      </c>
      <c r="R193" s="27">
        <v>16672</v>
      </c>
      <c r="S193" s="27">
        <v>1337</v>
      </c>
      <c r="V193" s="34"/>
      <c r="W193" s="34"/>
    </row>
    <row r="194" spans="2:23" x14ac:dyDescent="0.2">
      <c r="B194" s="27" t="str">
        <f t="shared" si="5"/>
        <v>2017-18</v>
      </c>
      <c r="C194" s="27" t="str">
        <f t="shared" si="6"/>
        <v>MARCH</v>
      </c>
      <c r="D194" s="27" t="s">
        <v>368</v>
      </c>
      <c r="E194" s="27" t="s">
        <v>369</v>
      </c>
      <c r="F194" s="27" t="s">
        <v>404</v>
      </c>
      <c r="G194" s="27" t="s">
        <v>405</v>
      </c>
      <c r="H194" s="27" t="s">
        <v>42</v>
      </c>
      <c r="I194" s="27" t="s">
        <v>43</v>
      </c>
      <c r="J194" s="27">
        <v>3060</v>
      </c>
      <c r="K194" s="27">
        <v>2661</v>
      </c>
      <c r="L194" s="27">
        <v>45</v>
      </c>
      <c r="M194" s="27">
        <v>524</v>
      </c>
      <c r="N194" s="27">
        <v>6401</v>
      </c>
      <c r="O194" s="27">
        <v>3805</v>
      </c>
      <c r="P194" s="27">
        <v>8095</v>
      </c>
      <c r="Q194" s="27">
        <v>684</v>
      </c>
      <c r="R194" s="27">
        <v>15624</v>
      </c>
      <c r="S194" s="27">
        <v>1521</v>
      </c>
      <c r="V194" s="34"/>
      <c r="W194" s="34"/>
    </row>
    <row r="195" spans="2:23" x14ac:dyDescent="0.2">
      <c r="B195" s="27" t="str">
        <f t="shared" si="5"/>
        <v>2017-18</v>
      </c>
      <c r="C195" s="27" t="str">
        <f t="shared" si="6"/>
        <v>MARCH</v>
      </c>
      <c r="D195" s="27" t="s">
        <v>368</v>
      </c>
      <c r="E195" s="27" t="s">
        <v>369</v>
      </c>
      <c r="F195" s="27" t="s">
        <v>406</v>
      </c>
      <c r="G195" s="27" t="s">
        <v>407</v>
      </c>
      <c r="H195" s="27" t="s">
        <v>42</v>
      </c>
      <c r="I195" s="27" t="s">
        <v>43</v>
      </c>
      <c r="J195" s="27">
        <v>8256</v>
      </c>
      <c r="K195" s="27">
        <v>7061</v>
      </c>
      <c r="L195" s="27">
        <v>108</v>
      </c>
      <c r="M195" s="27">
        <v>1531</v>
      </c>
      <c r="N195" s="27">
        <v>17468</v>
      </c>
      <c r="O195" s="27">
        <v>7580</v>
      </c>
      <c r="P195" s="27">
        <v>20336</v>
      </c>
      <c r="Q195" s="27">
        <v>1543</v>
      </c>
      <c r="R195" s="27">
        <v>37419</v>
      </c>
      <c r="S195" s="27">
        <v>3015</v>
      </c>
      <c r="V195" s="34"/>
      <c r="W195" s="34"/>
    </row>
    <row r="196" spans="2:23" x14ac:dyDescent="0.2">
      <c r="B196" s="27" t="str">
        <f t="shared" si="5"/>
        <v>2017-18</v>
      </c>
      <c r="C196" s="27" t="str">
        <f t="shared" si="6"/>
        <v>MARCH</v>
      </c>
      <c r="D196" s="27" t="s">
        <v>368</v>
      </c>
      <c r="E196" s="27" t="s">
        <v>369</v>
      </c>
      <c r="F196" s="27" t="s">
        <v>408</v>
      </c>
      <c r="G196" s="27" t="s">
        <v>409</v>
      </c>
      <c r="H196" s="27" t="s">
        <v>42</v>
      </c>
      <c r="I196" s="27" t="s">
        <v>43</v>
      </c>
      <c r="J196" s="27">
        <v>6026</v>
      </c>
      <c r="K196" s="27">
        <v>5128</v>
      </c>
      <c r="L196" s="27">
        <v>125</v>
      </c>
      <c r="M196" s="27">
        <v>773</v>
      </c>
      <c r="N196" s="27">
        <v>11514</v>
      </c>
      <c r="O196" s="27">
        <v>5021</v>
      </c>
      <c r="P196" s="27">
        <v>15776</v>
      </c>
      <c r="Q196" s="27">
        <v>1193</v>
      </c>
      <c r="R196" s="27">
        <v>33137</v>
      </c>
      <c r="S196" s="27">
        <v>2492</v>
      </c>
      <c r="V196" s="34"/>
      <c r="W196" s="34"/>
    </row>
    <row r="197" spans="2:23" x14ac:dyDescent="0.2">
      <c r="B197" s="27" t="str">
        <f t="shared" si="5"/>
        <v>2017-18</v>
      </c>
      <c r="C197" s="27" t="str">
        <f t="shared" si="6"/>
        <v>MARCH</v>
      </c>
      <c r="D197" s="27" t="s">
        <v>368</v>
      </c>
      <c r="E197" s="27" t="s">
        <v>369</v>
      </c>
      <c r="F197" s="27" t="s">
        <v>410</v>
      </c>
      <c r="G197" s="27" t="s">
        <v>411</v>
      </c>
      <c r="H197" s="27" t="s">
        <v>42</v>
      </c>
      <c r="I197" s="27" t="s">
        <v>43</v>
      </c>
      <c r="J197" s="27">
        <v>4695</v>
      </c>
      <c r="K197" s="27">
        <v>4249</v>
      </c>
      <c r="L197" s="27">
        <v>63</v>
      </c>
      <c r="M197" s="27">
        <v>761</v>
      </c>
      <c r="N197" s="27">
        <v>11242</v>
      </c>
      <c r="O197" s="27">
        <v>6287</v>
      </c>
      <c r="P197" s="27">
        <v>14700</v>
      </c>
      <c r="Q197" s="27">
        <v>728</v>
      </c>
      <c r="R197" s="27">
        <v>32138</v>
      </c>
      <c r="S197" s="27">
        <v>1918</v>
      </c>
      <c r="V197" s="34"/>
      <c r="W197" s="34"/>
    </row>
    <row r="198" spans="2:23" x14ac:dyDescent="0.2">
      <c r="B198" s="27" t="str">
        <f t="shared" si="5"/>
        <v>2017-18</v>
      </c>
      <c r="C198" s="27" t="str">
        <f t="shared" si="6"/>
        <v>MARCH</v>
      </c>
      <c r="D198" s="27" t="s">
        <v>368</v>
      </c>
      <c r="E198" s="27" t="s">
        <v>369</v>
      </c>
      <c r="F198" s="27" t="s">
        <v>412</v>
      </c>
      <c r="G198" s="27" t="s">
        <v>413</v>
      </c>
      <c r="H198" s="27" t="s">
        <v>42</v>
      </c>
      <c r="I198" s="27" t="s">
        <v>43</v>
      </c>
      <c r="J198" s="27">
        <v>3547</v>
      </c>
      <c r="K198" s="27">
        <v>1918</v>
      </c>
      <c r="L198" s="27">
        <v>57</v>
      </c>
      <c r="M198" s="27">
        <v>451</v>
      </c>
      <c r="N198" s="27">
        <v>8804</v>
      </c>
      <c r="O198" s="27">
        <v>7601</v>
      </c>
      <c r="P198" s="27">
        <v>13379</v>
      </c>
      <c r="Q198" s="27">
        <v>957</v>
      </c>
      <c r="R198" s="27">
        <v>23156</v>
      </c>
      <c r="S198" s="27">
        <v>1691</v>
      </c>
      <c r="V198" s="34"/>
      <c r="W198" s="34"/>
    </row>
    <row r="199" spans="2:23" x14ac:dyDescent="0.2">
      <c r="B199" s="27" t="str">
        <f t="shared" si="5"/>
        <v>2017-18</v>
      </c>
      <c r="C199" s="27" t="str">
        <f t="shared" si="6"/>
        <v>MARCH</v>
      </c>
      <c r="D199" s="27" t="s">
        <v>368</v>
      </c>
      <c r="E199" s="27" t="s">
        <v>369</v>
      </c>
      <c r="F199" s="27" t="s">
        <v>414</v>
      </c>
      <c r="G199" s="27" t="s">
        <v>415</v>
      </c>
      <c r="H199" s="27" t="s">
        <v>42</v>
      </c>
      <c r="I199" s="27" t="s">
        <v>43</v>
      </c>
      <c r="J199" s="27">
        <v>3091</v>
      </c>
      <c r="K199" s="27">
        <v>2497</v>
      </c>
      <c r="L199" s="27">
        <v>25</v>
      </c>
      <c r="M199" s="27">
        <v>370</v>
      </c>
      <c r="N199" s="27">
        <v>5731</v>
      </c>
      <c r="O199" s="27">
        <v>4245</v>
      </c>
      <c r="P199" s="27">
        <v>8516</v>
      </c>
      <c r="Q199" s="27">
        <v>575</v>
      </c>
      <c r="R199" s="27">
        <v>16382</v>
      </c>
      <c r="S199" s="27">
        <v>1292</v>
      </c>
      <c r="V199" s="34"/>
      <c r="W199" s="34"/>
    </row>
    <row r="200" spans="2:23" x14ac:dyDescent="0.2">
      <c r="B200" s="27" t="str">
        <f t="shared" si="5"/>
        <v>2017-18</v>
      </c>
      <c r="C200" s="27" t="str">
        <f t="shared" si="6"/>
        <v>MARCH</v>
      </c>
      <c r="D200" s="27" t="s">
        <v>368</v>
      </c>
      <c r="E200" s="27" t="s">
        <v>369</v>
      </c>
      <c r="F200" s="27" t="s">
        <v>416</v>
      </c>
      <c r="G200" s="27" t="s">
        <v>417</v>
      </c>
      <c r="H200" s="27" t="s">
        <v>42</v>
      </c>
      <c r="I200" s="27" t="s">
        <v>43</v>
      </c>
      <c r="J200" s="27">
        <v>3075</v>
      </c>
      <c r="K200" s="27">
        <v>2504</v>
      </c>
      <c r="L200" s="27">
        <v>11</v>
      </c>
      <c r="M200" s="27">
        <v>306</v>
      </c>
      <c r="N200" s="27">
        <v>6384</v>
      </c>
      <c r="O200" s="27">
        <v>5294</v>
      </c>
      <c r="P200" s="27">
        <v>8489</v>
      </c>
      <c r="Q200" s="27">
        <v>478</v>
      </c>
      <c r="R200" s="27">
        <v>13209</v>
      </c>
      <c r="S200" s="27">
        <v>955</v>
      </c>
      <c r="V200" s="34"/>
      <c r="W200" s="34"/>
    </row>
    <row r="201" spans="2:23" x14ac:dyDescent="0.2">
      <c r="B201" s="27" t="str">
        <f t="shared" si="5"/>
        <v>2017-18</v>
      </c>
      <c r="C201" s="27" t="str">
        <f t="shared" si="6"/>
        <v>MARCH</v>
      </c>
      <c r="D201" s="27" t="s">
        <v>368</v>
      </c>
      <c r="E201" s="27" t="s">
        <v>369</v>
      </c>
      <c r="F201" s="27" t="s">
        <v>418</v>
      </c>
      <c r="G201" s="27" t="s">
        <v>419</v>
      </c>
      <c r="H201" s="27" t="s">
        <v>42</v>
      </c>
      <c r="I201" s="27" t="s">
        <v>43</v>
      </c>
      <c r="J201" s="27">
        <v>19552</v>
      </c>
      <c r="K201" s="27">
        <v>13551</v>
      </c>
      <c r="L201" s="27">
        <v>464</v>
      </c>
      <c r="M201" s="27">
        <v>3702</v>
      </c>
      <c r="N201" s="27">
        <v>35379</v>
      </c>
      <c r="O201" s="27">
        <v>19742</v>
      </c>
      <c r="P201" s="27">
        <v>48645</v>
      </c>
      <c r="Q201" s="27">
        <v>3015</v>
      </c>
      <c r="R201" s="27">
        <v>76134</v>
      </c>
      <c r="S201" s="27">
        <v>5883</v>
      </c>
      <c r="V201" s="34"/>
      <c r="W201" s="34"/>
    </row>
    <row r="202" spans="2:23" x14ac:dyDescent="0.2">
      <c r="B202" s="27" t="str">
        <f t="shared" si="5"/>
        <v>2017-18</v>
      </c>
      <c r="C202" s="27" t="str">
        <f t="shared" si="6"/>
        <v>MARCH</v>
      </c>
      <c r="D202" s="27" t="s">
        <v>368</v>
      </c>
      <c r="E202" s="27" t="s">
        <v>369</v>
      </c>
      <c r="F202" s="27" t="s">
        <v>420</v>
      </c>
      <c r="G202" s="27" t="s">
        <v>421</v>
      </c>
      <c r="H202" s="27" t="s">
        <v>42</v>
      </c>
      <c r="I202" s="27" t="s">
        <v>43</v>
      </c>
      <c r="J202" s="27">
        <v>4589</v>
      </c>
      <c r="K202" s="27">
        <v>4208</v>
      </c>
      <c r="L202" s="27">
        <v>155</v>
      </c>
      <c r="M202" s="27">
        <v>775</v>
      </c>
      <c r="N202" s="27">
        <v>12584</v>
      </c>
      <c r="O202" s="27">
        <v>6243</v>
      </c>
      <c r="P202" s="27">
        <v>14942</v>
      </c>
      <c r="Q202" s="27">
        <v>1064</v>
      </c>
      <c r="R202" s="27">
        <v>31245</v>
      </c>
      <c r="S202" s="27">
        <v>2677</v>
      </c>
      <c r="V202" s="34"/>
      <c r="W202" s="34"/>
    </row>
    <row r="203" spans="2:23" x14ac:dyDescent="0.2">
      <c r="B203" s="27" t="str">
        <f t="shared" si="5"/>
        <v>2017-18</v>
      </c>
      <c r="C203" s="27" t="str">
        <f t="shared" si="6"/>
        <v>MARCH</v>
      </c>
      <c r="D203" s="27" t="s">
        <v>368</v>
      </c>
      <c r="E203" s="27" t="s">
        <v>369</v>
      </c>
      <c r="F203" s="27" t="s">
        <v>422</v>
      </c>
      <c r="G203" s="27" t="s">
        <v>423</v>
      </c>
      <c r="H203" s="27" t="s">
        <v>42</v>
      </c>
      <c r="I203" s="27" t="s">
        <v>43</v>
      </c>
      <c r="J203" s="27">
        <v>3384</v>
      </c>
      <c r="K203" s="27">
        <v>2980</v>
      </c>
      <c r="L203" s="27">
        <v>129</v>
      </c>
      <c r="M203" s="27">
        <v>840</v>
      </c>
      <c r="N203" s="27">
        <v>11531</v>
      </c>
      <c r="O203" s="27">
        <v>4978</v>
      </c>
      <c r="P203" s="27">
        <v>10108</v>
      </c>
      <c r="Q203" s="27">
        <v>1612</v>
      </c>
      <c r="R203" s="27">
        <v>18590</v>
      </c>
      <c r="S203" s="27">
        <v>3094</v>
      </c>
      <c r="V203" s="34"/>
      <c r="W203" s="34"/>
    </row>
    <row r="204" spans="2:23" x14ac:dyDescent="0.2">
      <c r="B204" s="27" t="str">
        <f t="shared" si="5"/>
        <v>2017-18</v>
      </c>
      <c r="C204" s="27" t="str">
        <f t="shared" si="6"/>
        <v>MARCH</v>
      </c>
      <c r="D204" s="27" t="s">
        <v>368</v>
      </c>
      <c r="E204" s="27" t="s">
        <v>369</v>
      </c>
      <c r="F204" s="27" t="s">
        <v>424</v>
      </c>
      <c r="G204" s="27" t="s">
        <v>425</v>
      </c>
      <c r="H204" s="27" t="s">
        <v>42</v>
      </c>
      <c r="I204" s="27" t="s">
        <v>43</v>
      </c>
      <c r="J204" s="27">
        <v>5389</v>
      </c>
      <c r="K204" s="27">
        <v>4753</v>
      </c>
      <c r="L204" s="27">
        <v>78</v>
      </c>
      <c r="M204" s="27">
        <v>860</v>
      </c>
      <c r="N204" s="27">
        <v>12352</v>
      </c>
      <c r="O204" s="27">
        <v>6371</v>
      </c>
      <c r="P204" s="27">
        <v>15648</v>
      </c>
      <c r="Q204" s="27">
        <v>894</v>
      </c>
      <c r="R204" s="27">
        <v>34540</v>
      </c>
      <c r="S204" s="27">
        <v>2143</v>
      </c>
      <c r="V204" s="34"/>
      <c r="W204" s="34"/>
    </row>
    <row r="205" spans="2:23" x14ac:dyDescent="0.2">
      <c r="B205" s="27" t="str">
        <f t="shared" si="5"/>
        <v>2017-18</v>
      </c>
      <c r="C205" s="27" t="str">
        <f t="shared" si="6"/>
        <v>MARCH</v>
      </c>
      <c r="D205" s="27" t="s">
        <v>368</v>
      </c>
      <c r="E205" s="27" t="s">
        <v>369</v>
      </c>
      <c r="F205" s="27" t="s">
        <v>426</v>
      </c>
      <c r="G205" s="27" t="s">
        <v>427</v>
      </c>
      <c r="H205" s="27" t="s">
        <v>42</v>
      </c>
      <c r="I205" s="27" t="s">
        <v>43</v>
      </c>
      <c r="J205" s="27">
        <v>3067</v>
      </c>
      <c r="K205" s="27">
        <v>2476</v>
      </c>
      <c r="L205" s="27">
        <v>20</v>
      </c>
      <c r="M205" s="27">
        <v>283</v>
      </c>
      <c r="N205" s="27">
        <v>6767</v>
      </c>
      <c r="O205" s="27">
        <v>6704</v>
      </c>
      <c r="P205" s="27">
        <v>9554</v>
      </c>
      <c r="Q205" s="27">
        <v>791</v>
      </c>
      <c r="R205" s="27">
        <v>12278</v>
      </c>
      <c r="S205" s="27">
        <v>1500</v>
      </c>
      <c r="V205" s="34"/>
      <c r="W205" s="34"/>
    </row>
    <row r="206" spans="2:23" x14ac:dyDescent="0.2">
      <c r="B206" s="27" t="str">
        <f t="shared" si="5"/>
        <v>2017-18</v>
      </c>
      <c r="C206" s="27" t="str">
        <f t="shared" si="6"/>
        <v>MARCH</v>
      </c>
      <c r="D206" s="27" t="s">
        <v>368</v>
      </c>
      <c r="E206" s="27" t="s">
        <v>369</v>
      </c>
      <c r="F206" s="27" t="s">
        <v>428</v>
      </c>
      <c r="G206" s="27" t="s">
        <v>429</v>
      </c>
      <c r="H206" s="27" t="s">
        <v>42</v>
      </c>
      <c r="I206" s="27" t="s">
        <v>43</v>
      </c>
      <c r="J206" s="27">
        <v>6026</v>
      </c>
      <c r="K206" s="27">
        <v>5526</v>
      </c>
      <c r="L206" s="27">
        <v>158</v>
      </c>
      <c r="M206" s="27">
        <v>746</v>
      </c>
      <c r="N206" s="27">
        <v>11613</v>
      </c>
      <c r="O206" s="27">
        <v>8213</v>
      </c>
      <c r="P206" s="27">
        <v>18406</v>
      </c>
      <c r="Q206" s="27">
        <v>1463</v>
      </c>
      <c r="R206" s="27">
        <v>35693</v>
      </c>
      <c r="S206" s="27">
        <v>3672</v>
      </c>
      <c r="V206" s="34"/>
      <c r="W206" s="34"/>
    </row>
    <row r="207" spans="2:23" x14ac:dyDescent="0.2">
      <c r="B207" s="27" t="str">
        <f t="shared" si="5"/>
        <v>2017-18</v>
      </c>
      <c r="C207" s="27" t="str">
        <f t="shared" si="6"/>
        <v>MARCH</v>
      </c>
      <c r="D207" s="27" t="s">
        <v>368</v>
      </c>
      <c r="E207" s="27" t="s">
        <v>369</v>
      </c>
      <c r="F207" s="27" t="s">
        <v>430</v>
      </c>
      <c r="G207" s="27" t="s">
        <v>431</v>
      </c>
      <c r="H207" s="27" t="s">
        <v>42</v>
      </c>
      <c r="I207" s="27" t="s">
        <v>43</v>
      </c>
      <c r="J207" s="27">
        <v>5587</v>
      </c>
      <c r="K207" s="27">
        <v>4612</v>
      </c>
      <c r="L207" s="27">
        <v>80</v>
      </c>
      <c r="M207" s="27">
        <v>994</v>
      </c>
      <c r="N207" s="27">
        <v>10653</v>
      </c>
      <c r="O207" s="27">
        <v>4568</v>
      </c>
      <c r="P207" s="27">
        <v>13618</v>
      </c>
      <c r="Q207" s="27">
        <v>838</v>
      </c>
      <c r="R207" s="27">
        <v>23967</v>
      </c>
      <c r="S207" s="27">
        <v>1563</v>
      </c>
      <c r="V207" s="34"/>
      <c r="W207" s="34"/>
    </row>
    <row r="208" spans="2:23" x14ac:dyDescent="0.2">
      <c r="B208" s="27" t="str">
        <f t="shared" si="5"/>
        <v>2017-18</v>
      </c>
      <c r="C208" s="27" t="str">
        <f t="shared" si="6"/>
        <v>MARCH</v>
      </c>
      <c r="D208" s="27" t="s">
        <v>368</v>
      </c>
      <c r="E208" s="27" t="s">
        <v>369</v>
      </c>
      <c r="F208" s="27" t="s">
        <v>432</v>
      </c>
      <c r="G208" s="27" t="s">
        <v>433</v>
      </c>
      <c r="H208" s="27" t="s">
        <v>42</v>
      </c>
      <c r="I208" s="27" t="s">
        <v>43</v>
      </c>
      <c r="J208" s="27">
        <v>14841</v>
      </c>
      <c r="K208" s="27">
        <v>13076</v>
      </c>
      <c r="L208" s="27">
        <v>224</v>
      </c>
      <c r="M208" s="27">
        <v>1742</v>
      </c>
      <c r="N208" s="27">
        <v>27425</v>
      </c>
      <c r="O208" s="27">
        <v>16248</v>
      </c>
      <c r="P208" s="27">
        <v>38174</v>
      </c>
      <c r="Q208" s="27">
        <v>2496</v>
      </c>
      <c r="R208" s="27">
        <v>81920</v>
      </c>
      <c r="S208" s="27">
        <v>6089</v>
      </c>
      <c r="V208" s="34"/>
      <c r="W208" s="34"/>
    </row>
    <row r="209" spans="2:23" x14ac:dyDescent="0.2">
      <c r="B209" s="27" t="str">
        <f t="shared" si="5"/>
        <v>2017-18</v>
      </c>
      <c r="C209" s="27" t="str">
        <f t="shared" si="6"/>
        <v>MARCH</v>
      </c>
      <c r="D209" s="27" t="s">
        <v>368</v>
      </c>
      <c r="E209" s="27" t="s">
        <v>369</v>
      </c>
      <c r="F209" s="27" t="s">
        <v>434</v>
      </c>
      <c r="G209" s="27" t="s">
        <v>435</v>
      </c>
      <c r="H209" s="27" t="s">
        <v>42</v>
      </c>
      <c r="I209" s="27" t="s">
        <v>43</v>
      </c>
      <c r="J209" s="27">
        <v>3523</v>
      </c>
      <c r="K209" s="27">
        <v>3069</v>
      </c>
      <c r="L209" s="27">
        <v>75</v>
      </c>
      <c r="M209" s="27">
        <v>845</v>
      </c>
      <c r="N209" s="27">
        <v>10086</v>
      </c>
      <c r="O209" s="27">
        <v>4777</v>
      </c>
      <c r="P209" s="27">
        <v>9884</v>
      </c>
      <c r="Q209" s="27">
        <v>944</v>
      </c>
      <c r="R209" s="27">
        <v>18222</v>
      </c>
      <c r="S209" s="27">
        <v>1914</v>
      </c>
      <c r="V209" s="34"/>
      <c r="W209" s="34"/>
    </row>
    <row r="210" spans="2:23" x14ac:dyDescent="0.2">
      <c r="B210" s="27" t="str">
        <f t="shared" si="5"/>
        <v>2017-18</v>
      </c>
      <c r="C210" s="27" t="str">
        <f t="shared" si="6"/>
        <v>MARCH</v>
      </c>
      <c r="D210" s="27" t="s">
        <v>368</v>
      </c>
      <c r="E210" s="27" t="s">
        <v>369</v>
      </c>
      <c r="F210" s="27" t="s">
        <v>436</v>
      </c>
      <c r="G210" s="27" t="s">
        <v>437</v>
      </c>
      <c r="H210" s="27" t="s">
        <v>42</v>
      </c>
      <c r="I210" s="27" t="s">
        <v>43</v>
      </c>
      <c r="J210" s="27">
        <v>4394</v>
      </c>
      <c r="K210" s="27">
        <v>3724</v>
      </c>
      <c r="L210" s="27">
        <v>21</v>
      </c>
      <c r="M210" s="27">
        <v>445</v>
      </c>
      <c r="N210" s="27">
        <v>9370</v>
      </c>
      <c r="O210" s="27">
        <v>7387</v>
      </c>
      <c r="P210" s="27">
        <v>12636</v>
      </c>
      <c r="Q210" s="27">
        <v>687</v>
      </c>
      <c r="R210" s="27">
        <v>22903</v>
      </c>
      <c r="S210" s="27">
        <v>1557</v>
      </c>
      <c r="V210" s="34"/>
      <c r="W210" s="34"/>
    </row>
    <row r="211" spans="2:23" x14ac:dyDescent="0.2">
      <c r="B211" s="27" t="str">
        <f t="shared" si="5"/>
        <v>2017-18</v>
      </c>
      <c r="C211" s="27" t="str">
        <f t="shared" si="6"/>
        <v>MARCH</v>
      </c>
      <c r="D211" s="27" t="s">
        <v>368</v>
      </c>
      <c r="E211" s="27" t="s">
        <v>369</v>
      </c>
      <c r="F211" s="27" t="s">
        <v>438</v>
      </c>
      <c r="G211" s="27" t="s">
        <v>439</v>
      </c>
      <c r="H211" s="27" t="s">
        <v>42</v>
      </c>
      <c r="I211" s="27" t="s">
        <v>43</v>
      </c>
      <c r="J211" s="27">
        <v>4640</v>
      </c>
      <c r="K211" s="27">
        <v>3800</v>
      </c>
      <c r="L211" s="27">
        <v>27</v>
      </c>
      <c r="M211" s="27">
        <v>199</v>
      </c>
      <c r="N211" s="27">
        <v>10760</v>
      </c>
      <c r="O211" s="27">
        <v>8378</v>
      </c>
      <c r="P211" s="27">
        <v>15219</v>
      </c>
      <c r="Q211" s="27">
        <v>1089</v>
      </c>
      <c r="R211" s="27">
        <v>21677</v>
      </c>
      <c r="S211" s="27">
        <v>1971</v>
      </c>
      <c r="V211" s="34"/>
      <c r="W211" s="34"/>
    </row>
    <row r="212" spans="2:23" x14ac:dyDescent="0.2">
      <c r="B212" s="27" t="str">
        <f t="shared" ref="B212:B226" si="7">$B$17</f>
        <v>2017-18</v>
      </c>
      <c r="C212" s="27" t="str">
        <f t="shared" ref="C212:C226" si="8">$C$17</f>
        <v>MARCH</v>
      </c>
      <c r="D212" s="27" t="s">
        <v>368</v>
      </c>
      <c r="E212" s="27" t="s">
        <v>369</v>
      </c>
      <c r="F212" s="27" t="s">
        <v>440</v>
      </c>
      <c r="G212" s="27" t="s">
        <v>441</v>
      </c>
      <c r="H212" s="27" t="s">
        <v>42</v>
      </c>
      <c r="I212" s="27" t="s">
        <v>43</v>
      </c>
      <c r="J212" s="27">
        <v>6205</v>
      </c>
      <c r="K212" s="27">
        <v>9565</v>
      </c>
      <c r="L212" s="27">
        <v>83</v>
      </c>
      <c r="M212" s="27">
        <v>423</v>
      </c>
      <c r="N212" s="27">
        <v>20778</v>
      </c>
      <c r="O212" s="27">
        <v>14720</v>
      </c>
      <c r="P212" s="27">
        <v>25975</v>
      </c>
      <c r="Q212" s="27">
        <v>2731</v>
      </c>
      <c r="R212" s="27">
        <v>51518</v>
      </c>
      <c r="S212" s="27">
        <v>5997</v>
      </c>
      <c r="V212" s="34"/>
      <c r="W212" s="34"/>
    </row>
    <row r="213" spans="2:23" x14ac:dyDescent="0.2">
      <c r="B213" s="27" t="str">
        <f t="shared" si="7"/>
        <v>2017-18</v>
      </c>
      <c r="C213" s="27" t="str">
        <f t="shared" si="8"/>
        <v>MARCH</v>
      </c>
      <c r="D213" s="27" t="s">
        <v>368</v>
      </c>
      <c r="E213" s="27" t="s">
        <v>369</v>
      </c>
      <c r="F213" s="27" t="s">
        <v>442</v>
      </c>
      <c r="G213" s="27" t="s">
        <v>443</v>
      </c>
      <c r="H213" s="27" t="s">
        <v>42</v>
      </c>
      <c r="I213" s="27" t="s">
        <v>43</v>
      </c>
      <c r="J213" s="27">
        <v>19445</v>
      </c>
      <c r="K213" s="27">
        <v>17665</v>
      </c>
      <c r="L213" s="27">
        <v>253</v>
      </c>
      <c r="M213" s="27">
        <v>2881</v>
      </c>
      <c r="N213" s="27">
        <v>33989</v>
      </c>
      <c r="O213" s="27">
        <v>15029</v>
      </c>
      <c r="P213" s="27">
        <v>40893</v>
      </c>
      <c r="Q213" s="27">
        <v>2659</v>
      </c>
      <c r="R213" s="27">
        <v>78538</v>
      </c>
      <c r="S213" s="27">
        <v>5576</v>
      </c>
      <c r="V213" s="34"/>
      <c r="W213" s="34"/>
    </row>
    <row r="214" spans="2:23" x14ac:dyDescent="0.2">
      <c r="B214" s="27" t="str">
        <f t="shared" si="7"/>
        <v>2017-18</v>
      </c>
      <c r="C214" s="27" t="str">
        <f t="shared" si="8"/>
        <v>MARCH</v>
      </c>
      <c r="D214" s="27" t="s">
        <v>368</v>
      </c>
      <c r="E214" s="27" t="s">
        <v>369</v>
      </c>
      <c r="F214" s="27" t="s">
        <v>444</v>
      </c>
      <c r="G214" s="27" t="s">
        <v>445</v>
      </c>
      <c r="H214" s="27" t="s">
        <v>42</v>
      </c>
      <c r="I214" s="27" t="s">
        <v>43</v>
      </c>
      <c r="J214" s="27">
        <v>12664</v>
      </c>
      <c r="K214" s="27">
        <v>10944</v>
      </c>
      <c r="L214" s="27">
        <v>33</v>
      </c>
      <c r="M214" s="27">
        <v>358</v>
      </c>
      <c r="N214" s="27">
        <v>40859</v>
      </c>
      <c r="O214" s="27">
        <v>19866</v>
      </c>
      <c r="P214" s="27">
        <v>41610</v>
      </c>
      <c r="Q214" s="27">
        <v>3876</v>
      </c>
      <c r="R214" s="27">
        <v>73355</v>
      </c>
      <c r="S214" s="27">
        <v>6411</v>
      </c>
      <c r="V214" s="34"/>
      <c r="W214" s="34"/>
    </row>
    <row r="215" spans="2:23" x14ac:dyDescent="0.2">
      <c r="B215" s="27" t="str">
        <f t="shared" si="7"/>
        <v>2017-18</v>
      </c>
      <c r="C215" s="27" t="str">
        <f t="shared" si="8"/>
        <v>MARCH</v>
      </c>
      <c r="D215" s="27" t="s">
        <v>368</v>
      </c>
      <c r="E215" s="27" t="s">
        <v>369</v>
      </c>
      <c r="F215" s="27" t="s">
        <v>446</v>
      </c>
      <c r="G215" s="27" t="s">
        <v>447</v>
      </c>
      <c r="H215" s="27" t="s">
        <v>42</v>
      </c>
      <c r="I215" s="27" t="s">
        <v>43</v>
      </c>
      <c r="J215" s="27">
        <v>16388</v>
      </c>
      <c r="K215" s="27">
        <v>13289</v>
      </c>
      <c r="L215" s="27">
        <v>218</v>
      </c>
      <c r="M215" s="27">
        <v>2395</v>
      </c>
      <c r="N215" s="27">
        <v>30555</v>
      </c>
      <c r="O215" s="27">
        <v>16149</v>
      </c>
      <c r="P215" s="27">
        <v>39181</v>
      </c>
      <c r="Q215" s="27">
        <v>2749</v>
      </c>
      <c r="R215" s="27">
        <v>80374</v>
      </c>
      <c r="S215" s="27">
        <v>5923</v>
      </c>
      <c r="V215" s="34"/>
      <c r="W215" s="34"/>
    </row>
    <row r="216" spans="2:23" x14ac:dyDescent="0.2">
      <c r="B216" s="27" t="str">
        <f t="shared" si="7"/>
        <v>2017-18</v>
      </c>
      <c r="C216" s="27" t="str">
        <f t="shared" si="8"/>
        <v>MARCH</v>
      </c>
      <c r="D216" s="27" t="s">
        <v>368</v>
      </c>
      <c r="E216" s="27" t="s">
        <v>369</v>
      </c>
      <c r="F216" s="27" t="s">
        <v>448</v>
      </c>
      <c r="G216" s="27" t="s">
        <v>449</v>
      </c>
      <c r="H216" s="27" t="s">
        <v>42</v>
      </c>
      <c r="I216" s="27" t="s">
        <v>43</v>
      </c>
      <c r="J216" s="27">
        <v>4510</v>
      </c>
      <c r="K216" s="27">
        <v>5630</v>
      </c>
      <c r="L216" s="27">
        <v>37</v>
      </c>
      <c r="M216" s="27">
        <v>351</v>
      </c>
      <c r="N216" s="27">
        <v>11783</v>
      </c>
      <c r="O216" s="27">
        <v>6361</v>
      </c>
      <c r="P216" s="27">
        <v>14692</v>
      </c>
      <c r="Q216" s="27">
        <v>1069</v>
      </c>
      <c r="R216" s="27">
        <v>31715</v>
      </c>
      <c r="S216" s="27">
        <v>2393</v>
      </c>
      <c r="V216" s="34"/>
      <c r="W216" s="34"/>
    </row>
    <row r="217" spans="2:23" x14ac:dyDescent="0.2">
      <c r="B217" s="27" t="str">
        <f t="shared" si="7"/>
        <v>2017-18</v>
      </c>
      <c r="C217" s="27" t="str">
        <f t="shared" si="8"/>
        <v>MARCH</v>
      </c>
      <c r="D217" s="27" t="s">
        <v>368</v>
      </c>
      <c r="E217" s="27" t="s">
        <v>369</v>
      </c>
      <c r="F217" s="27" t="s">
        <v>450</v>
      </c>
      <c r="G217" s="27" t="s">
        <v>451</v>
      </c>
      <c r="H217" s="27" t="s">
        <v>42</v>
      </c>
      <c r="I217" s="27" t="s">
        <v>43</v>
      </c>
      <c r="J217" s="27">
        <v>13964</v>
      </c>
      <c r="K217" s="27">
        <v>11701</v>
      </c>
      <c r="L217" s="27">
        <v>177</v>
      </c>
      <c r="M217" s="27">
        <v>2100</v>
      </c>
      <c r="N217" s="27">
        <v>28800</v>
      </c>
      <c r="O217" s="27">
        <v>15734</v>
      </c>
      <c r="P217" s="27">
        <v>33422</v>
      </c>
      <c r="Q217" s="27">
        <v>2188</v>
      </c>
      <c r="R217" s="27">
        <v>61695</v>
      </c>
      <c r="S217" s="27">
        <v>4848</v>
      </c>
      <c r="V217" s="34"/>
      <c r="W217" s="34"/>
    </row>
    <row r="218" spans="2:23" x14ac:dyDescent="0.2">
      <c r="B218" s="27" t="str">
        <f t="shared" si="7"/>
        <v>2017-18</v>
      </c>
      <c r="C218" s="27" t="str">
        <f t="shared" si="8"/>
        <v>MARCH</v>
      </c>
      <c r="D218" s="27" t="s">
        <v>368</v>
      </c>
      <c r="E218" s="27" t="s">
        <v>369</v>
      </c>
      <c r="F218" s="27" t="s">
        <v>452</v>
      </c>
      <c r="G218" s="27" t="s">
        <v>453</v>
      </c>
      <c r="H218" s="27" t="s">
        <v>42</v>
      </c>
      <c r="I218" s="27" t="s">
        <v>43</v>
      </c>
      <c r="J218" s="27">
        <v>6592</v>
      </c>
      <c r="K218" s="27">
        <v>6849</v>
      </c>
      <c r="L218" s="27">
        <v>60</v>
      </c>
      <c r="M218" s="27">
        <v>383</v>
      </c>
      <c r="N218" s="27">
        <v>12029</v>
      </c>
      <c r="O218" s="27">
        <v>7443</v>
      </c>
      <c r="P218" s="27">
        <v>15669</v>
      </c>
      <c r="Q218" s="27">
        <v>1031</v>
      </c>
      <c r="R218" s="27">
        <v>32298</v>
      </c>
      <c r="S218" s="27">
        <v>2559</v>
      </c>
      <c r="V218" s="34"/>
      <c r="W218" s="34"/>
    </row>
    <row r="219" spans="2:23" x14ac:dyDescent="0.2">
      <c r="B219" s="27" t="str">
        <f t="shared" si="7"/>
        <v>2017-18</v>
      </c>
      <c r="C219" s="27" t="str">
        <f t="shared" si="8"/>
        <v>MARCH</v>
      </c>
      <c r="D219" s="27" t="s">
        <v>368</v>
      </c>
      <c r="E219" s="27" t="s">
        <v>369</v>
      </c>
      <c r="F219" s="27" t="s">
        <v>454</v>
      </c>
      <c r="G219" s="27" t="s">
        <v>455</v>
      </c>
      <c r="H219" s="27" t="s">
        <v>42</v>
      </c>
      <c r="I219" s="27" t="s">
        <v>43</v>
      </c>
      <c r="J219" s="27">
        <v>3785</v>
      </c>
      <c r="K219" s="27">
        <v>2794</v>
      </c>
      <c r="L219" s="27">
        <v>34</v>
      </c>
      <c r="M219" s="27">
        <v>597</v>
      </c>
      <c r="N219" s="27">
        <v>11845</v>
      </c>
      <c r="O219" s="27">
        <v>6750</v>
      </c>
      <c r="P219" s="27">
        <v>14877</v>
      </c>
      <c r="Q219" s="27">
        <v>1055</v>
      </c>
      <c r="R219" s="27">
        <v>27057</v>
      </c>
      <c r="S219" s="27">
        <v>1953</v>
      </c>
      <c r="V219" s="34"/>
      <c r="W219" s="34"/>
    </row>
    <row r="220" spans="2:23" x14ac:dyDescent="0.2">
      <c r="B220" s="27" t="str">
        <f t="shared" si="7"/>
        <v>2017-18</v>
      </c>
      <c r="C220" s="27" t="str">
        <f t="shared" si="8"/>
        <v>MARCH</v>
      </c>
      <c r="D220" s="27" t="s">
        <v>368</v>
      </c>
      <c r="E220" s="27" t="s">
        <v>369</v>
      </c>
      <c r="F220" s="27" t="s">
        <v>456</v>
      </c>
      <c r="G220" s="27" t="s">
        <v>457</v>
      </c>
      <c r="H220" s="27" t="s">
        <v>42</v>
      </c>
      <c r="I220" s="27" t="s">
        <v>43</v>
      </c>
      <c r="J220" s="27">
        <v>7556</v>
      </c>
      <c r="K220" s="27">
        <v>6628</v>
      </c>
      <c r="L220" s="27">
        <v>90</v>
      </c>
      <c r="M220" s="27">
        <v>1165</v>
      </c>
      <c r="N220" s="27">
        <v>20610</v>
      </c>
      <c r="O220" s="27">
        <v>6815</v>
      </c>
      <c r="P220" s="27">
        <v>25040</v>
      </c>
      <c r="Q220" s="27">
        <v>1770</v>
      </c>
      <c r="R220" s="27">
        <v>43252</v>
      </c>
      <c r="S220" s="27">
        <v>3612</v>
      </c>
      <c r="V220" s="34"/>
      <c r="W220" s="34"/>
    </row>
    <row r="221" spans="2:23" x14ac:dyDescent="0.2">
      <c r="B221" s="27" t="str">
        <f t="shared" si="7"/>
        <v>2017-18</v>
      </c>
      <c r="C221" s="27" t="str">
        <f t="shared" si="8"/>
        <v>MARCH</v>
      </c>
      <c r="D221" s="27" t="s">
        <v>368</v>
      </c>
      <c r="E221" s="27" t="s">
        <v>369</v>
      </c>
      <c r="F221" s="27" t="s">
        <v>458</v>
      </c>
      <c r="G221" s="27" t="s">
        <v>459</v>
      </c>
      <c r="H221" s="27" t="s">
        <v>42</v>
      </c>
      <c r="I221" s="27" t="s">
        <v>43</v>
      </c>
      <c r="J221" s="27">
        <v>12004</v>
      </c>
      <c r="K221" s="27">
        <v>12572</v>
      </c>
      <c r="L221" s="27">
        <v>389</v>
      </c>
      <c r="M221" s="27">
        <v>1827</v>
      </c>
      <c r="N221" s="27">
        <v>33214</v>
      </c>
      <c r="O221" s="27">
        <v>25916</v>
      </c>
      <c r="P221" s="27">
        <v>40081</v>
      </c>
      <c r="Q221" s="27">
        <v>2614</v>
      </c>
      <c r="R221" s="27">
        <v>69714</v>
      </c>
      <c r="S221" s="27">
        <v>5138</v>
      </c>
      <c r="V221" s="34"/>
      <c r="W221" s="34"/>
    </row>
    <row r="222" spans="2:23" x14ac:dyDescent="0.2">
      <c r="B222" s="27" t="str">
        <f t="shared" si="7"/>
        <v>2017-18</v>
      </c>
      <c r="C222" s="27" t="str">
        <f t="shared" si="8"/>
        <v>MARCH</v>
      </c>
      <c r="D222" s="27" t="s">
        <v>368</v>
      </c>
      <c r="E222" s="27" t="s">
        <v>369</v>
      </c>
      <c r="F222" s="27" t="s">
        <v>460</v>
      </c>
      <c r="G222" s="27" t="s">
        <v>461</v>
      </c>
      <c r="H222" s="27" t="s">
        <v>42</v>
      </c>
      <c r="I222" s="27" t="s">
        <v>43</v>
      </c>
      <c r="J222" s="27">
        <v>4194</v>
      </c>
      <c r="K222" s="27">
        <v>4168</v>
      </c>
      <c r="L222" s="27">
        <v>72</v>
      </c>
      <c r="M222" s="27">
        <v>669</v>
      </c>
      <c r="N222" s="27">
        <v>9205</v>
      </c>
      <c r="O222" s="27">
        <v>5467</v>
      </c>
      <c r="P222" s="27">
        <v>12595</v>
      </c>
      <c r="Q222" s="27">
        <v>911</v>
      </c>
      <c r="R222" s="27">
        <v>27842</v>
      </c>
      <c r="S222" s="27">
        <v>2161</v>
      </c>
      <c r="V222" s="34"/>
      <c r="W222" s="34"/>
    </row>
    <row r="223" spans="2:23" x14ac:dyDescent="0.2">
      <c r="B223" s="27" t="str">
        <f t="shared" si="7"/>
        <v>2017-18</v>
      </c>
      <c r="C223" s="27" t="str">
        <f t="shared" si="8"/>
        <v>MARCH</v>
      </c>
      <c r="D223" s="27" t="s">
        <v>368</v>
      </c>
      <c r="E223" s="27" t="s">
        <v>369</v>
      </c>
      <c r="F223" s="27" t="s">
        <v>462</v>
      </c>
      <c r="G223" s="27" t="s">
        <v>463</v>
      </c>
      <c r="H223" s="27" t="s">
        <v>42</v>
      </c>
      <c r="I223" s="27" t="s">
        <v>43</v>
      </c>
      <c r="J223" s="27">
        <v>5011</v>
      </c>
      <c r="K223" s="27">
        <v>4310</v>
      </c>
      <c r="L223" s="27">
        <v>65</v>
      </c>
      <c r="M223" s="27">
        <v>790</v>
      </c>
      <c r="N223" s="27">
        <v>10055</v>
      </c>
      <c r="O223" s="27">
        <v>4865</v>
      </c>
      <c r="P223" s="27">
        <v>12705</v>
      </c>
      <c r="Q223" s="27">
        <v>974</v>
      </c>
      <c r="R223" s="27">
        <v>25052</v>
      </c>
      <c r="S223" s="27">
        <v>1801</v>
      </c>
      <c r="V223" s="34"/>
      <c r="W223" s="34"/>
    </row>
    <row r="224" spans="2:23" x14ac:dyDescent="0.2">
      <c r="B224" s="27" t="str">
        <f t="shared" si="7"/>
        <v>2017-18</v>
      </c>
      <c r="C224" s="27" t="str">
        <f t="shared" si="8"/>
        <v>MARCH</v>
      </c>
      <c r="D224" s="27" t="s">
        <v>368</v>
      </c>
      <c r="E224" s="27" t="s">
        <v>369</v>
      </c>
      <c r="F224" s="27" t="s">
        <v>464</v>
      </c>
      <c r="G224" s="27" t="s">
        <v>465</v>
      </c>
      <c r="H224" s="27" t="s">
        <v>42</v>
      </c>
      <c r="I224" s="27" t="s">
        <v>43</v>
      </c>
      <c r="J224" s="27">
        <v>9824</v>
      </c>
      <c r="K224" s="27">
        <v>10022</v>
      </c>
      <c r="L224" s="27">
        <v>82</v>
      </c>
      <c r="M224" s="27">
        <v>734</v>
      </c>
      <c r="N224" s="27">
        <v>26837</v>
      </c>
      <c r="O224" s="27">
        <v>16523</v>
      </c>
      <c r="P224" s="27">
        <v>34473</v>
      </c>
      <c r="Q224" s="27">
        <v>2086</v>
      </c>
      <c r="R224" s="27">
        <v>58544</v>
      </c>
      <c r="S224" s="27">
        <v>3953</v>
      </c>
      <c r="V224" s="34"/>
      <c r="W224" s="34"/>
    </row>
    <row r="225" spans="2:23" x14ac:dyDescent="0.2">
      <c r="B225" s="27" t="str">
        <f t="shared" si="7"/>
        <v>2017-18</v>
      </c>
      <c r="C225" s="27" t="str">
        <f t="shared" si="8"/>
        <v>MARCH</v>
      </c>
      <c r="D225" s="27" t="s">
        <v>368</v>
      </c>
      <c r="E225" s="27" t="s">
        <v>369</v>
      </c>
      <c r="F225" s="27" t="s">
        <v>466</v>
      </c>
      <c r="G225" s="27" t="s">
        <v>467</v>
      </c>
      <c r="H225" s="27" t="s">
        <v>42</v>
      </c>
      <c r="I225" s="27" t="s">
        <v>43</v>
      </c>
      <c r="J225" s="27">
        <v>29300</v>
      </c>
      <c r="K225" s="27">
        <v>23095</v>
      </c>
      <c r="L225" s="27">
        <v>463</v>
      </c>
      <c r="M225" s="27">
        <v>4166</v>
      </c>
      <c r="N225" s="27">
        <v>55244</v>
      </c>
      <c r="O225" s="27">
        <v>22798</v>
      </c>
      <c r="P225" s="27">
        <v>67573</v>
      </c>
      <c r="Q225" s="27">
        <v>4208</v>
      </c>
      <c r="R225" s="27">
        <v>133674</v>
      </c>
      <c r="S225" s="27">
        <v>8918</v>
      </c>
      <c r="V225" s="34"/>
      <c r="W225" s="34"/>
    </row>
    <row r="226" spans="2:23" x14ac:dyDescent="0.2">
      <c r="B226" s="27" t="str">
        <f t="shared" si="7"/>
        <v>2017-18</v>
      </c>
      <c r="C226" s="27" t="str">
        <f t="shared" si="8"/>
        <v>MARCH</v>
      </c>
      <c r="D226" s="27" t="s">
        <v>368</v>
      </c>
      <c r="E226" s="27" t="s">
        <v>369</v>
      </c>
      <c r="F226" s="27" t="s">
        <v>468</v>
      </c>
      <c r="G226" s="27" t="s">
        <v>469</v>
      </c>
      <c r="H226" s="27" t="s">
        <v>42</v>
      </c>
      <c r="I226" s="27" t="s">
        <v>43</v>
      </c>
      <c r="J226" s="27">
        <v>5690</v>
      </c>
      <c r="K226" s="27">
        <v>4847</v>
      </c>
      <c r="L226" s="27">
        <v>148</v>
      </c>
      <c r="M226" s="27">
        <v>834</v>
      </c>
      <c r="N226" s="27">
        <v>8830</v>
      </c>
      <c r="O226" s="27">
        <v>7834</v>
      </c>
      <c r="P226" s="27">
        <v>15556</v>
      </c>
      <c r="Q226" s="27">
        <v>1056</v>
      </c>
      <c r="R226" s="27">
        <v>38375</v>
      </c>
      <c r="S226" s="27">
        <v>2531</v>
      </c>
      <c r="V226" s="34"/>
      <c r="W226" s="34"/>
    </row>
    <row r="227" spans="2:23" x14ac:dyDescent="0.2">
      <c r="B227" s="29"/>
      <c r="C227" s="29"/>
      <c r="D227" s="29"/>
      <c r="E227" s="29"/>
      <c r="F227" s="29"/>
      <c r="G227" s="29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V227" s="34"/>
      <c r="W227" s="34"/>
    </row>
    <row r="228" spans="2:23" x14ac:dyDescent="0.2">
      <c r="B228" s="29"/>
      <c r="C228" s="29"/>
      <c r="D228" s="29"/>
      <c r="E228" s="29"/>
      <c r="F228" s="29"/>
      <c r="G228" s="29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V228" s="34"/>
      <c r="W228" s="34"/>
    </row>
    <row r="229" spans="2:23" x14ac:dyDescent="0.2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</row>
    <row r="230" spans="2:23" x14ac:dyDescent="0.2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</row>
  </sheetData>
  <mergeCells count="7">
    <mergeCell ref="B15:D15"/>
    <mergeCell ref="C3:E4"/>
    <mergeCell ref="C7:D7"/>
    <mergeCell ref="C8:D8"/>
    <mergeCell ref="C9:D9"/>
    <mergeCell ref="C10:D10"/>
    <mergeCell ref="B12:F12"/>
  </mergeCells>
  <hyperlinks>
    <hyperlink ref="B13" r:id="rId1" xr:uid="{5A9C7620-4233-4734-8AE9-968322A1F7F2}"/>
  </hyperlinks>
  <pageMargins left="0.74803149606299213" right="0.74803149606299213" top="0.98425196850393704" bottom="0.98425196850393704" header="0.51181102362204722" footer="0.51181102362204722"/>
  <pageSetup paperSize="9" scale="35" fitToHeight="2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FC37B-CD62-49DD-99C8-BDDBE546B110}">
  <sheetPr>
    <pageSetUpPr fitToPage="1"/>
  </sheetPr>
  <dimension ref="B1:Q26"/>
  <sheetViews>
    <sheetView showGridLines="0" zoomScale="85" workbookViewId="0"/>
  </sheetViews>
  <sheetFormatPr defaultColWidth="9.109375" defaultRowHeight="12.6" x14ac:dyDescent="0.2"/>
  <cols>
    <col min="1" max="1" width="2" style="5" customWidth="1"/>
    <col min="2" max="2" width="12" style="5" bestFit="1" customWidth="1"/>
    <col min="3" max="3" width="14.109375" style="5" customWidth="1"/>
    <col min="4" max="4" width="11.5546875" style="5" bestFit="1" customWidth="1"/>
    <col min="5" max="5" width="63.33203125" style="5" bestFit="1" customWidth="1"/>
    <col min="6" max="7" width="18.6640625" style="5" customWidth="1"/>
    <col min="8" max="8" width="14.33203125" style="5" customWidth="1"/>
    <col min="9" max="9" width="13.6640625" style="5" bestFit="1" customWidth="1"/>
    <col min="10" max="10" width="18.6640625" style="5" customWidth="1"/>
    <col min="11" max="11" width="13.6640625" style="5" customWidth="1"/>
    <col min="12" max="12" width="12.5546875" style="5" bestFit="1" customWidth="1"/>
    <col min="13" max="13" width="12.6640625" style="5" bestFit="1" customWidth="1"/>
    <col min="14" max="14" width="14.88671875" style="5" customWidth="1"/>
    <col min="15" max="15" width="15.33203125" style="5" customWidth="1"/>
    <col min="16" max="16" width="15.109375" style="5" customWidth="1"/>
    <col min="17" max="17" width="16.33203125" style="5" customWidth="1"/>
    <col min="18" max="256" width="9.109375" style="5"/>
    <col min="257" max="257" width="2" style="5" customWidth="1"/>
    <col min="258" max="258" width="12" style="5" bestFit="1" customWidth="1"/>
    <col min="259" max="259" width="14.109375" style="5" customWidth="1"/>
    <col min="260" max="260" width="11.5546875" style="5" bestFit="1" customWidth="1"/>
    <col min="261" max="261" width="63.33203125" style="5" bestFit="1" customWidth="1"/>
    <col min="262" max="263" width="18.6640625" style="5" customWidth="1"/>
    <col min="264" max="264" width="14.33203125" style="5" customWidth="1"/>
    <col min="265" max="265" width="13.6640625" style="5" bestFit="1" customWidth="1"/>
    <col min="266" max="266" width="18.6640625" style="5" customWidth="1"/>
    <col min="267" max="267" width="13.6640625" style="5" customWidth="1"/>
    <col min="268" max="268" width="12.5546875" style="5" bestFit="1" customWidth="1"/>
    <col min="269" max="269" width="12.6640625" style="5" bestFit="1" customWidth="1"/>
    <col min="270" max="270" width="14.88671875" style="5" customWidth="1"/>
    <col min="271" max="271" width="15.33203125" style="5" customWidth="1"/>
    <col min="272" max="272" width="15.109375" style="5" customWidth="1"/>
    <col min="273" max="273" width="16.33203125" style="5" customWidth="1"/>
    <col min="274" max="512" width="9.109375" style="5"/>
    <col min="513" max="513" width="2" style="5" customWidth="1"/>
    <col min="514" max="514" width="12" style="5" bestFit="1" customWidth="1"/>
    <col min="515" max="515" width="14.109375" style="5" customWidth="1"/>
    <col min="516" max="516" width="11.5546875" style="5" bestFit="1" customWidth="1"/>
    <col min="517" max="517" width="63.33203125" style="5" bestFit="1" customWidth="1"/>
    <col min="518" max="519" width="18.6640625" style="5" customWidth="1"/>
    <col min="520" max="520" width="14.33203125" style="5" customWidth="1"/>
    <col min="521" max="521" width="13.6640625" style="5" bestFit="1" customWidth="1"/>
    <col min="522" max="522" width="18.6640625" style="5" customWidth="1"/>
    <col min="523" max="523" width="13.6640625" style="5" customWidth="1"/>
    <col min="524" max="524" width="12.5546875" style="5" bestFit="1" customWidth="1"/>
    <col min="525" max="525" width="12.6640625" style="5" bestFit="1" customWidth="1"/>
    <col min="526" max="526" width="14.88671875" style="5" customWidth="1"/>
    <col min="527" max="527" width="15.33203125" style="5" customWidth="1"/>
    <col min="528" max="528" width="15.109375" style="5" customWidth="1"/>
    <col min="529" max="529" width="16.33203125" style="5" customWidth="1"/>
    <col min="530" max="768" width="9.109375" style="5"/>
    <col min="769" max="769" width="2" style="5" customWidth="1"/>
    <col min="770" max="770" width="12" style="5" bestFit="1" customWidth="1"/>
    <col min="771" max="771" width="14.109375" style="5" customWidth="1"/>
    <col min="772" max="772" width="11.5546875" style="5" bestFit="1" customWidth="1"/>
    <col min="773" max="773" width="63.33203125" style="5" bestFit="1" customWidth="1"/>
    <col min="774" max="775" width="18.6640625" style="5" customWidth="1"/>
    <col min="776" max="776" width="14.33203125" style="5" customWidth="1"/>
    <col min="777" max="777" width="13.6640625" style="5" bestFit="1" customWidth="1"/>
    <col min="778" max="778" width="18.6640625" style="5" customWidth="1"/>
    <col min="779" max="779" width="13.6640625" style="5" customWidth="1"/>
    <col min="780" max="780" width="12.5546875" style="5" bestFit="1" customWidth="1"/>
    <col min="781" max="781" width="12.6640625" style="5" bestFit="1" customWidth="1"/>
    <col min="782" max="782" width="14.88671875" style="5" customWidth="1"/>
    <col min="783" max="783" width="15.33203125" style="5" customWidth="1"/>
    <col min="784" max="784" width="15.109375" style="5" customWidth="1"/>
    <col min="785" max="785" width="16.33203125" style="5" customWidth="1"/>
    <col min="786" max="1024" width="9.109375" style="5"/>
    <col min="1025" max="1025" width="2" style="5" customWidth="1"/>
    <col min="1026" max="1026" width="12" style="5" bestFit="1" customWidth="1"/>
    <col min="1027" max="1027" width="14.109375" style="5" customWidth="1"/>
    <col min="1028" max="1028" width="11.5546875" style="5" bestFit="1" customWidth="1"/>
    <col min="1029" max="1029" width="63.33203125" style="5" bestFit="1" customWidth="1"/>
    <col min="1030" max="1031" width="18.6640625" style="5" customWidth="1"/>
    <col min="1032" max="1032" width="14.33203125" style="5" customWidth="1"/>
    <col min="1033" max="1033" width="13.6640625" style="5" bestFit="1" customWidth="1"/>
    <col min="1034" max="1034" width="18.6640625" style="5" customWidth="1"/>
    <col min="1035" max="1035" width="13.6640625" style="5" customWidth="1"/>
    <col min="1036" max="1036" width="12.5546875" style="5" bestFit="1" customWidth="1"/>
    <col min="1037" max="1037" width="12.6640625" style="5" bestFit="1" customWidth="1"/>
    <col min="1038" max="1038" width="14.88671875" style="5" customWidth="1"/>
    <col min="1039" max="1039" width="15.33203125" style="5" customWidth="1"/>
    <col min="1040" max="1040" width="15.109375" style="5" customWidth="1"/>
    <col min="1041" max="1041" width="16.33203125" style="5" customWidth="1"/>
    <col min="1042" max="1280" width="9.109375" style="5"/>
    <col min="1281" max="1281" width="2" style="5" customWidth="1"/>
    <col min="1282" max="1282" width="12" style="5" bestFit="1" customWidth="1"/>
    <col min="1283" max="1283" width="14.109375" style="5" customWidth="1"/>
    <col min="1284" max="1284" width="11.5546875" style="5" bestFit="1" customWidth="1"/>
    <col min="1285" max="1285" width="63.33203125" style="5" bestFit="1" customWidth="1"/>
    <col min="1286" max="1287" width="18.6640625" style="5" customWidth="1"/>
    <col min="1288" max="1288" width="14.33203125" style="5" customWidth="1"/>
    <col min="1289" max="1289" width="13.6640625" style="5" bestFit="1" customWidth="1"/>
    <col min="1290" max="1290" width="18.6640625" style="5" customWidth="1"/>
    <col min="1291" max="1291" width="13.6640625" style="5" customWidth="1"/>
    <col min="1292" max="1292" width="12.5546875" style="5" bestFit="1" customWidth="1"/>
    <col min="1293" max="1293" width="12.6640625" style="5" bestFit="1" customWidth="1"/>
    <col min="1294" max="1294" width="14.88671875" style="5" customWidth="1"/>
    <col min="1295" max="1295" width="15.33203125" style="5" customWidth="1"/>
    <col min="1296" max="1296" width="15.109375" style="5" customWidth="1"/>
    <col min="1297" max="1297" width="16.33203125" style="5" customWidth="1"/>
    <col min="1298" max="1536" width="9.109375" style="5"/>
    <col min="1537" max="1537" width="2" style="5" customWidth="1"/>
    <col min="1538" max="1538" width="12" style="5" bestFit="1" customWidth="1"/>
    <col min="1539" max="1539" width="14.109375" style="5" customWidth="1"/>
    <col min="1540" max="1540" width="11.5546875" style="5" bestFit="1" customWidth="1"/>
    <col min="1541" max="1541" width="63.33203125" style="5" bestFit="1" customWidth="1"/>
    <col min="1542" max="1543" width="18.6640625" style="5" customWidth="1"/>
    <col min="1544" max="1544" width="14.33203125" style="5" customWidth="1"/>
    <col min="1545" max="1545" width="13.6640625" style="5" bestFit="1" customWidth="1"/>
    <col min="1546" max="1546" width="18.6640625" style="5" customWidth="1"/>
    <col min="1547" max="1547" width="13.6640625" style="5" customWidth="1"/>
    <col min="1548" max="1548" width="12.5546875" style="5" bestFit="1" customWidth="1"/>
    <col min="1549" max="1549" width="12.6640625" style="5" bestFit="1" customWidth="1"/>
    <col min="1550" max="1550" width="14.88671875" style="5" customWidth="1"/>
    <col min="1551" max="1551" width="15.33203125" style="5" customWidth="1"/>
    <col min="1552" max="1552" width="15.109375" style="5" customWidth="1"/>
    <col min="1553" max="1553" width="16.33203125" style="5" customWidth="1"/>
    <col min="1554" max="1792" width="9.109375" style="5"/>
    <col min="1793" max="1793" width="2" style="5" customWidth="1"/>
    <col min="1794" max="1794" width="12" style="5" bestFit="1" customWidth="1"/>
    <col min="1795" max="1795" width="14.109375" style="5" customWidth="1"/>
    <col min="1796" max="1796" width="11.5546875" style="5" bestFit="1" customWidth="1"/>
    <col min="1797" max="1797" width="63.33203125" style="5" bestFit="1" customWidth="1"/>
    <col min="1798" max="1799" width="18.6640625" style="5" customWidth="1"/>
    <col min="1800" max="1800" width="14.33203125" style="5" customWidth="1"/>
    <col min="1801" max="1801" width="13.6640625" style="5" bestFit="1" customWidth="1"/>
    <col min="1802" max="1802" width="18.6640625" style="5" customWidth="1"/>
    <col min="1803" max="1803" width="13.6640625" style="5" customWidth="1"/>
    <col min="1804" max="1804" width="12.5546875" style="5" bestFit="1" customWidth="1"/>
    <col min="1805" max="1805" width="12.6640625" style="5" bestFit="1" customWidth="1"/>
    <col min="1806" max="1806" width="14.88671875" style="5" customWidth="1"/>
    <col min="1807" max="1807" width="15.33203125" style="5" customWidth="1"/>
    <col min="1808" max="1808" width="15.109375" style="5" customWidth="1"/>
    <col min="1809" max="1809" width="16.33203125" style="5" customWidth="1"/>
    <col min="1810" max="2048" width="9.109375" style="5"/>
    <col min="2049" max="2049" width="2" style="5" customWidth="1"/>
    <col min="2050" max="2050" width="12" style="5" bestFit="1" customWidth="1"/>
    <col min="2051" max="2051" width="14.109375" style="5" customWidth="1"/>
    <col min="2052" max="2052" width="11.5546875" style="5" bestFit="1" customWidth="1"/>
    <col min="2053" max="2053" width="63.33203125" style="5" bestFit="1" customWidth="1"/>
    <col min="2054" max="2055" width="18.6640625" style="5" customWidth="1"/>
    <col min="2056" max="2056" width="14.33203125" style="5" customWidth="1"/>
    <col min="2057" max="2057" width="13.6640625" style="5" bestFit="1" customWidth="1"/>
    <col min="2058" max="2058" width="18.6640625" style="5" customWidth="1"/>
    <col min="2059" max="2059" width="13.6640625" style="5" customWidth="1"/>
    <col min="2060" max="2060" width="12.5546875" style="5" bestFit="1" customWidth="1"/>
    <col min="2061" max="2061" width="12.6640625" style="5" bestFit="1" customWidth="1"/>
    <col min="2062" max="2062" width="14.88671875" style="5" customWidth="1"/>
    <col min="2063" max="2063" width="15.33203125" style="5" customWidth="1"/>
    <col min="2064" max="2064" width="15.109375" style="5" customWidth="1"/>
    <col min="2065" max="2065" width="16.33203125" style="5" customWidth="1"/>
    <col min="2066" max="2304" width="9.109375" style="5"/>
    <col min="2305" max="2305" width="2" style="5" customWidth="1"/>
    <col min="2306" max="2306" width="12" style="5" bestFit="1" customWidth="1"/>
    <col min="2307" max="2307" width="14.109375" style="5" customWidth="1"/>
    <col min="2308" max="2308" width="11.5546875" style="5" bestFit="1" customWidth="1"/>
    <col min="2309" max="2309" width="63.33203125" style="5" bestFit="1" customWidth="1"/>
    <col min="2310" max="2311" width="18.6640625" style="5" customWidth="1"/>
    <col min="2312" max="2312" width="14.33203125" style="5" customWidth="1"/>
    <col min="2313" max="2313" width="13.6640625" style="5" bestFit="1" customWidth="1"/>
    <col min="2314" max="2314" width="18.6640625" style="5" customWidth="1"/>
    <col min="2315" max="2315" width="13.6640625" style="5" customWidth="1"/>
    <col min="2316" max="2316" width="12.5546875" style="5" bestFit="1" customWidth="1"/>
    <col min="2317" max="2317" width="12.6640625" style="5" bestFit="1" customWidth="1"/>
    <col min="2318" max="2318" width="14.88671875" style="5" customWidth="1"/>
    <col min="2319" max="2319" width="15.33203125" style="5" customWidth="1"/>
    <col min="2320" max="2320" width="15.109375" style="5" customWidth="1"/>
    <col min="2321" max="2321" width="16.33203125" style="5" customWidth="1"/>
    <col min="2322" max="2560" width="9.109375" style="5"/>
    <col min="2561" max="2561" width="2" style="5" customWidth="1"/>
    <col min="2562" max="2562" width="12" style="5" bestFit="1" customWidth="1"/>
    <col min="2563" max="2563" width="14.109375" style="5" customWidth="1"/>
    <col min="2564" max="2564" width="11.5546875" style="5" bestFit="1" customWidth="1"/>
    <col min="2565" max="2565" width="63.33203125" style="5" bestFit="1" customWidth="1"/>
    <col min="2566" max="2567" width="18.6640625" style="5" customWidth="1"/>
    <col min="2568" max="2568" width="14.33203125" style="5" customWidth="1"/>
    <col min="2569" max="2569" width="13.6640625" style="5" bestFit="1" customWidth="1"/>
    <col min="2570" max="2570" width="18.6640625" style="5" customWidth="1"/>
    <col min="2571" max="2571" width="13.6640625" style="5" customWidth="1"/>
    <col min="2572" max="2572" width="12.5546875" style="5" bestFit="1" customWidth="1"/>
    <col min="2573" max="2573" width="12.6640625" style="5" bestFit="1" customWidth="1"/>
    <col min="2574" max="2574" width="14.88671875" style="5" customWidth="1"/>
    <col min="2575" max="2575" width="15.33203125" style="5" customWidth="1"/>
    <col min="2576" max="2576" width="15.109375" style="5" customWidth="1"/>
    <col min="2577" max="2577" width="16.33203125" style="5" customWidth="1"/>
    <col min="2578" max="2816" width="9.109375" style="5"/>
    <col min="2817" max="2817" width="2" style="5" customWidth="1"/>
    <col min="2818" max="2818" width="12" style="5" bestFit="1" customWidth="1"/>
    <col min="2819" max="2819" width="14.109375" style="5" customWidth="1"/>
    <col min="2820" max="2820" width="11.5546875" style="5" bestFit="1" customWidth="1"/>
    <col min="2821" max="2821" width="63.33203125" style="5" bestFit="1" customWidth="1"/>
    <col min="2822" max="2823" width="18.6640625" style="5" customWidth="1"/>
    <col min="2824" max="2824" width="14.33203125" style="5" customWidth="1"/>
    <col min="2825" max="2825" width="13.6640625" style="5" bestFit="1" customWidth="1"/>
    <col min="2826" max="2826" width="18.6640625" style="5" customWidth="1"/>
    <col min="2827" max="2827" width="13.6640625" style="5" customWidth="1"/>
    <col min="2828" max="2828" width="12.5546875" style="5" bestFit="1" customWidth="1"/>
    <col min="2829" max="2829" width="12.6640625" style="5" bestFit="1" customWidth="1"/>
    <col min="2830" max="2830" width="14.88671875" style="5" customWidth="1"/>
    <col min="2831" max="2831" width="15.33203125" style="5" customWidth="1"/>
    <col min="2832" max="2832" width="15.109375" style="5" customWidth="1"/>
    <col min="2833" max="2833" width="16.33203125" style="5" customWidth="1"/>
    <col min="2834" max="3072" width="9.109375" style="5"/>
    <col min="3073" max="3073" width="2" style="5" customWidth="1"/>
    <col min="3074" max="3074" width="12" style="5" bestFit="1" customWidth="1"/>
    <col min="3075" max="3075" width="14.109375" style="5" customWidth="1"/>
    <col min="3076" max="3076" width="11.5546875" style="5" bestFit="1" customWidth="1"/>
    <col min="3077" max="3077" width="63.33203125" style="5" bestFit="1" customWidth="1"/>
    <col min="3078" max="3079" width="18.6640625" style="5" customWidth="1"/>
    <col min="3080" max="3080" width="14.33203125" style="5" customWidth="1"/>
    <col min="3081" max="3081" width="13.6640625" style="5" bestFit="1" customWidth="1"/>
    <col min="3082" max="3082" width="18.6640625" style="5" customWidth="1"/>
    <col min="3083" max="3083" width="13.6640625" style="5" customWidth="1"/>
    <col min="3084" max="3084" width="12.5546875" style="5" bestFit="1" customWidth="1"/>
    <col min="3085" max="3085" width="12.6640625" style="5" bestFit="1" customWidth="1"/>
    <col min="3086" max="3086" width="14.88671875" style="5" customWidth="1"/>
    <col min="3087" max="3087" width="15.33203125" style="5" customWidth="1"/>
    <col min="3088" max="3088" width="15.109375" style="5" customWidth="1"/>
    <col min="3089" max="3089" width="16.33203125" style="5" customWidth="1"/>
    <col min="3090" max="3328" width="9.109375" style="5"/>
    <col min="3329" max="3329" width="2" style="5" customWidth="1"/>
    <col min="3330" max="3330" width="12" style="5" bestFit="1" customWidth="1"/>
    <col min="3331" max="3331" width="14.109375" style="5" customWidth="1"/>
    <col min="3332" max="3332" width="11.5546875" style="5" bestFit="1" customWidth="1"/>
    <col min="3333" max="3333" width="63.33203125" style="5" bestFit="1" customWidth="1"/>
    <col min="3334" max="3335" width="18.6640625" style="5" customWidth="1"/>
    <col min="3336" max="3336" width="14.33203125" style="5" customWidth="1"/>
    <col min="3337" max="3337" width="13.6640625" style="5" bestFit="1" customWidth="1"/>
    <col min="3338" max="3338" width="18.6640625" style="5" customWidth="1"/>
    <col min="3339" max="3339" width="13.6640625" style="5" customWidth="1"/>
    <col min="3340" max="3340" width="12.5546875" style="5" bestFit="1" customWidth="1"/>
    <col min="3341" max="3341" width="12.6640625" style="5" bestFit="1" customWidth="1"/>
    <col min="3342" max="3342" width="14.88671875" style="5" customWidth="1"/>
    <col min="3343" max="3343" width="15.33203125" style="5" customWidth="1"/>
    <col min="3344" max="3344" width="15.109375" style="5" customWidth="1"/>
    <col min="3345" max="3345" width="16.33203125" style="5" customWidth="1"/>
    <col min="3346" max="3584" width="9.109375" style="5"/>
    <col min="3585" max="3585" width="2" style="5" customWidth="1"/>
    <col min="3586" max="3586" width="12" style="5" bestFit="1" customWidth="1"/>
    <col min="3587" max="3587" width="14.109375" style="5" customWidth="1"/>
    <col min="3588" max="3588" width="11.5546875" style="5" bestFit="1" customWidth="1"/>
    <col min="3589" max="3589" width="63.33203125" style="5" bestFit="1" customWidth="1"/>
    <col min="3590" max="3591" width="18.6640625" style="5" customWidth="1"/>
    <col min="3592" max="3592" width="14.33203125" style="5" customWidth="1"/>
    <col min="3593" max="3593" width="13.6640625" style="5" bestFit="1" customWidth="1"/>
    <col min="3594" max="3594" width="18.6640625" style="5" customWidth="1"/>
    <col min="3595" max="3595" width="13.6640625" style="5" customWidth="1"/>
    <col min="3596" max="3596" width="12.5546875" style="5" bestFit="1" customWidth="1"/>
    <col min="3597" max="3597" width="12.6640625" style="5" bestFit="1" customWidth="1"/>
    <col min="3598" max="3598" width="14.88671875" style="5" customWidth="1"/>
    <col min="3599" max="3599" width="15.33203125" style="5" customWidth="1"/>
    <col min="3600" max="3600" width="15.109375" style="5" customWidth="1"/>
    <col min="3601" max="3601" width="16.33203125" style="5" customWidth="1"/>
    <col min="3602" max="3840" width="9.109375" style="5"/>
    <col min="3841" max="3841" width="2" style="5" customWidth="1"/>
    <col min="3842" max="3842" width="12" style="5" bestFit="1" customWidth="1"/>
    <col min="3843" max="3843" width="14.109375" style="5" customWidth="1"/>
    <col min="3844" max="3844" width="11.5546875" style="5" bestFit="1" customWidth="1"/>
    <col min="3845" max="3845" width="63.33203125" style="5" bestFit="1" customWidth="1"/>
    <col min="3846" max="3847" width="18.6640625" style="5" customWidth="1"/>
    <col min="3848" max="3848" width="14.33203125" style="5" customWidth="1"/>
    <col min="3849" max="3849" width="13.6640625" style="5" bestFit="1" customWidth="1"/>
    <col min="3850" max="3850" width="18.6640625" style="5" customWidth="1"/>
    <col min="3851" max="3851" width="13.6640625" style="5" customWidth="1"/>
    <col min="3852" max="3852" width="12.5546875" style="5" bestFit="1" customWidth="1"/>
    <col min="3853" max="3853" width="12.6640625" style="5" bestFit="1" customWidth="1"/>
    <col min="3854" max="3854" width="14.88671875" style="5" customWidth="1"/>
    <col min="3855" max="3855" width="15.33203125" style="5" customWidth="1"/>
    <col min="3856" max="3856" width="15.109375" style="5" customWidth="1"/>
    <col min="3857" max="3857" width="16.33203125" style="5" customWidth="1"/>
    <col min="3858" max="4096" width="9.109375" style="5"/>
    <col min="4097" max="4097" width="2" style="5" customWidth="1"/>
    <col min="4098" max="4098" width="12" style="5" bestFit="1" customWidth="1"/>
    <col min="4099" max="4099" width="14.109375" style="5" customWidth="1"/>
    <col min="4100" max="4100" width="11.5546875" style="5" bestFit="1" customWidth="1"/>
    <col min="4101" max="4101" width="63.33203125" style="5" bestFit="1" customWidth="1"/>
    <col min="4102" max="4103" width="18.6640625" style="5" customWidth="1"/>
    <col min="4104" max="4104" width="14.33203125" style="5" customWidth="1"/>
    <col min="4105" max="4105" width="13.6640625" style="5" bestFit="1" customWidth="1"/>
    <col min="4106" max="4106" width="18.6640625" style="5" customWidth="1"/>
    <col min="4107" max="4107" width="13.6640625" style="5" customWidth="1"/>
    <col min="4108" max="4108" width="12.5546875" style="5" bestFit="1" customWidth="1"/>
    <col min="4109" max="4109" width="12.6640625" style="5" bestFit="1" customWidth="1"/>
    <col min="4110" max="4110" width="14.88671875" style="5" customWidth="1"/>
    <col min="4111" max="4111" width="15.33203125" style="5" customWidth="1"/>
    <col min="4112" max="4112" width="15.109375" style="5" customWidth="1"/>
    <col min="4113" max="4113" width="16.33203125" style="5" customWidth="1"/>
    <col min="4114" max="4352" width="9.109375" style="5"/>
    <col min="4353" max="4353" width="2" style="5" customWidth="1"/>
    <col min="4354" max="4354" width="12" style="5" bestFit="1" customWidth="1"/>
    <col min="4355" max="4355" width="14.109375" style="5" customWidth="1"/>
    <col min="4356" max="4356" width="11.5546875" style="5" bestFit="1" customWidth="1"/>
    <col min="4357" max="4357" width="63.33203125" style="5" bestFit="1" customWidth="1"/>
    <col min="4358" max="4359" width="18.6640625" style="5" customWidth="1"/>
    <col min="4360" max="4360" width="14.33203125" style="5" customWidth="1"/>
    <col min="4361" max="4361" width="13.6640625" style="5" bestFit="1" customWidth="1"/>
    <col min="4362" max="4362" width="18.6640625" style="5" customWidth="1"/>
    <col min="4363" max="4363" width="13.6640625" style="5" customWidth="1"/>
    <col min="4364" max="4364" width="12.5546875" style="5" bestFit="1" customWidth="1"/>
    <col min="4365" max="4365" width="12.6640625" style="5" bestFit="1" customWidth="1"/>
    <col min="4366" max="4366" width="14.88671875" style="5" customWidth="1"/>
    <col min="4367" max="4367" width="15.33203125" style="5" customWidth="1"/>
    <col min="4368" max="4368" width="15.109375" style="5" customWidth="1"/>
    <col min="4369" max="4369" width="16.33203125" style="5" customWidth="1"/>
    <col min="4370" max="4608" width="9.109375" style="5"/>
    <col min="4609" max="4609" width="2" style="5" customWidth="1"/>
    <col min="4610" max="4610" width="12" style="5" bestFit="1" customWidth="1"/>
    <col min="4611" max="4611" width="14.109375" style="5" customWidth="1"/>
    <col min="4612" max="4612" width="11.5546875" style="5" bestFit="1" customWidth="1"/>
    <col min="4613" max="4613" width="63.33203125" style="5" bestFit="1" customWidth="1"/>
    <col min="4614" max="4615" width="18.6640625" style="5" customWidth="1"/>
    <col min="4616" max="4616" width="14.33203125" style="5" customWidth="1"/>
    <col min="4617" max="4617" width="13.6640625" style="5" bestFit="1" customWidth="1"/>
    <col min="4618" max="4618" width="18.6640625" style="5" customWidth="1"/>
    <col min="4619" max="4619" width="13.6640625" style="5" customWidth="1"/>
    <col min="4620" max="4620" width="12.5546875" style="5" bestFit="1" customWidth="1"/>
    <col min="4621" max="4621" width="12.6640625" style="5" bestFit="1" customWidth="1"/>
    <col min="4622" max="4622" width="14.88671875" style="5" customWidth="1"/>
    <col min="4623" max="4623" width="15.33203125" style="5" customWidth="1"/>
    <col min="4624" max="4624" width="15.109375" style="5" customWidth="1"/>
    <col min="4625" max="4625" width="16.33203125" style="5" customWidth="1"/>
    <col min="4626" max="4864" width="9.109375" style="5"/>
    <col min="4865" max="4865" width="2" style="5" customWidth="1"/>
    <col min="4866" max="4866" width="12" style="5" bestFit="1" customWidth="1"/>
    <col min="4867" max="4867" width="14.109375" style="5" customWidth="1"/>
    <col min="4868" max="4868" width="11.5546875" style="5" bestFit="1" customWidth="1"/>
    <col min="4869" max="4869" width="63.33203125" style="5" bestFit="1" customWidth="1"/>
    <col min="4870" max="4871" width="18.6640625" style="5" customWidth="1"/>
    <col min="4872" max="4872" width="14.33203125" style="5" customWidth="1"/>
    <col min="4873" max="4873" width="13.6640625" style="5" bestFit="1" customWidth="1"/>
    <col min="4874" max="4874" width="18.6640625" style="5" customWidth="1"/>
    <col min="4875" max="4875" width="13.6640625" style="5" customWidth="1"/>
    <col min="4876" max="4876" width="12.5546875" style="5" bestFit="1" customWidth="1"/>
    <col min="4877" max="4877" width="12.6640625" style="5" bestFit="1" customWidth="1"/>
    <col min="4878" max="4878" width="14.88671875" style="5" customWidth="1"/>
    <col min="4879" max="4879" width="15.33203125" style="5" customWidth="1"/>
    <col min="4880" max="4880" width="15.109375" style="5" customWidth="1"/>
    <col min="4881" max="4881" width="16.33203125" style="5" customWidth="1"/>
    <col min="4882" max="5120" width="9.109375" style="5"/>
    <col min="5121" max="5121" width="2" style="5" customWidth="1"/>
    <col min="5122" max="5122" width="12" style="5" bestFit="1" customWidth="1"/>
    <col min="5123" max="5123" width="14.109375" style="5" customWidth="1"/>
    <col min="5124" max="5124" width="11.5546875" style="5" bestFit="1" customWidth="1"/>
    <col min="5125" max="5125" width="63.33203125" style="5" bestFit="1" customWidth="1"/>
    <col min="5126" max="5127" width="18.6640625" style="5" customWidth="1"/>
    <col min="5128" max="5128" width="14.33203125" style="5" customWidth="1"/>
    <col min="5129" max="5129" width="13.6640625" style="5" bestFit="1" customWidth="1"/>
    <col min="5130" max="5130" width="18.6640625" style="5" customWidth="1"/>
    <col min="5131" max="5131" width="13.6640625" style="5" customWidth="1"/>
    <col min="5132" max="5132" width="12.5546875" style="5" bestFit="1" customWidth="1"/>
    <col min="5133" max="5133" width="12.6640625" style="5" bestFit="1" customWidth="1"/>
    <col min="5134" max="5134" width="14.88671875" style="5" customWidth="1"/>
    <col min="5135" max="5135" width="15.33203125" style="5" customWidth="1"/>
    <col min="5136" max="5136" width="15.109375" style="5" customWidth="1"/>
    <col min="5137" max="5137" width="16.33203125" style="5" customWidth="1"/>
    <col min="5138" max="5376" width="9.109375" style="5"/>
    <col min="5377" max="5377" width="2" style="5" customWidth="1"/>
    <col min="5378" max="5378" width="12" style="5" bestFit="1" customWidth="1"/>
    <col min="5379" max="5379" width="14.109375" style="5" customWidth="1"/>
    <col min="5380" max="5380" width="11.5546875" style="5" bestFit="1" customWidth="1"/>
    <col min="5381" max="5381" width="63.33203125" style="5" bestFit="1" customWidth="1"/>
    <col min="5382" max="5383" width="18.6640625" style="5" customWidth="1"/>
    <col min="5384" max="5384" width="14.33203125" style="5" customWidth="1"/>
    <col min="5385" max="5385" width="13.6640625" style="5" bestFit="1" customWidth="1"/>
    <col min="5386" max="5386" width="18.6640625" style="5" customWidth="1"/>
    <col min="5387" max="5387" width="13.6640625" style="5" customWidth="1"/>
    <col min="5388" max="5388" width="12.5546875" style="5" bestFit="1" customWidth="1"/>
    <col min="5389" max="5389" width="12.6640625" style="5" bestFit="1" customWidth="1"/>
    <col min="5390" max="5390" width="14.88671875" style="5" customWidth="1"/>
    <col min="5391" max="5391" width="15.33203125" style="5" customWidth="1"/>
    <col min="5392" max="5392" width="15.109375" style="5" customWidth="1"/>
    <col min="5393" max="5393" width="16.33203125" style="5" customWidth="1"/>
    <col min="5394" max="5632" width="9.109375" style="5"/>
    <col min="5633" max="5633" width="2" style="5" customWidth="1"/>
    <col min="5634" max="5634" width="12" style="5" bestFit="1" customWidth="1"/>
    <col min="5635" max="5635" width="14.109375" style="5" customWidth="1"/>
    <col min="5636" max="5636" width="11.5546875" style="5" bestFit="1" customWidth="1"/>
    <col min="5637" max="5637" width="63.33203125" style="5" bestFit="1" customWidth="1"/>
    <col min="5638" max="5639" width="18.6640625" style="5" customWidth="1"/>
    <col min="5640" max="5640" width="14.33203125" style="5" customWidth="1"/>
    <col min="5641" max="5641" width="13.6640625" style="5" bestFit="1" customWidth="1"/>
    <col min="5642" max="5642" width="18.6640625" style="5" customWidth="1"/>
    <col min="5643" max="5643" width="13.6640625" style="5" customWidth="1"/>
    <col min="5644" max="5644" width="12.5546875" style="5" bestFit="1" customWidth="1"/>
    <col min="5645" max="5645" width="12.6640625" style="5" bestFit="1" customWidth="1"/>
    <col min="5646" max="5646" width="14.88671875" style="5" customWidth="1"/>
    <col min="5647" max="5647" width="15.33203125" style="5" customWidth="1"/>
    <col min="5648" max="5648" width="15.109375" style="5" customWidth="1"/>
    <col min="5649" max="5649" width="16.33203125" style="5" customWidth="1"/>
    <col min="5650" max="5888" width="9.109375" style="5"/>
    <col min="5889" max="5889" width="2" style="5" customWidth="1"/>
    <col min="5890" max="5890" width="12" style="5" bestFit="1" customWidth="1"/>
    <col min="5891" max="5891" width="14.109375" style="5" customWidth="1"/>
    <col min="5892" max="5892" width="11.5546875" style="5" bestFit="1" customWidth="1"/>
    <col min="5893" max="5893" width="63.33203125" style="5" bestFit="1" customWidth="1"/>
    <col min="5894" max="5895" width="18.6640625" style="5" customWidth="1"/>
    <col min="5896" max="5896" width="14.33203125" style="5" customWidth="1"/>
    <col min="5897" max="5897" width="13.6640625" style="5" bestFit="1" customWidth="1"/>
    <col min="5898" max="5898" width="18.6640625" style="5" customWidth="1"/>
    <col min="5899" max="5899" width="13.6640625" style="5" customWidth="1"/>
    <col min="5900" max="5900" width="12.5546875" style="5" bestFit="1" customWidth="1"/>
    <col min="5901" max="5901" width="12.6640625" style="5" bestFit="1" customWidth="1"/>
    <col min="5902" max="5902" width="14.88671875" style="5" customWidth="1"/>
    <col min="5903" max="5903" width="15.33203125" style="5" customWidth="1"/>
    <col min="5904" max="5904" width="15.109375" style="5" customWidth="1"/>
    <col min="5905" max="5905" width="16.33203125" style="5" customWidth="1"/>
    <col min="5906" max="6144" width="9.109375" style="5"/>
    <col min="6145" max="6145" width="2" style="5" customWidth="1"/>
    <col min="6146" max="6146" width="12" style="5" bestFit="1" customWidth="1"/>
    <col min="6147" max="6147" width="14.109375" style="5" customWidth="1"/>
    <col min="6148" max="6148" width="11.5546875" style="5" bestFit="1" customWidth="1"/>
    <col min="6149" max="6149" width="63.33203125" style="5" bestFit="1" customWidth="1"/>
    <col min="6150" max="6151" width="18.6640625" style="5" customWidth="1"/>
    <col min="6152" max="6152" width="14.33203125" style="5" customWidth="1"/>
    <col min="6153" max="6153" width="13.6640625" style="5" bestFit="1" customWidth="1"/>
    <col min="6154" max="6154" width="18.6640625" style="5" customWidth="1"/>
    <col min="6155" max="6155" width="13.6640625" style="5" customWidth="1"/>
    <col min="6156" max="6156" width="12.5546875" style="5" bestFit="1" customWidth="1"/>
    <col min="6157" max="6157" width="12.6640625" style="5" bestFit="1" customWidth="1"/>
    <col min="6158" max="6158" width="14.88671875" style="5" customWidth="1"/>
    <col min="6159" max="6159" width="15.33203125" style="5" customWidth="1"/>
    <col min="6160" max="6160" width="15.109375" style="5" customWidth="1"/>
    <col min="6161" max="6161" width="16.33203125" style="5" customWidth="1"/>
    <col min="6162" max="6400" width="9.109375" style="5"/>
    <col min="6401" max="6401" width="2" style="5" customWidth="1"/>
    <col min="6402" max="6402" width="12" style="5" bestFit="1" customWidth="1"/>
    <col min="6403" max="6403" width="14.109375" style="5" customWidth="1"/>
    <col min="6404" max="6404" width="11.5546875" style="5" bestFit="1" customWidth="1"/>
    <col min="6405" max="6405" width="63.33203125" style="5" bestFit="1" customWidth="1"/>
    <col min="6406" max="6407" width="18.6640625" style="5" customWidth="1"/>
    <col min="6408" max="6408" width="14.33203125" style="5" customWidth="1"/>
    <col min="6409" max="6409" width="13.6640625" style="5" bestFit="1" customWidth="1"/>
    <col min="6410" max="6410" width="18.6640625" style="5" customWidth="1"/>
    <col min="6411" max="6411" width="13.6640625" style="5" customWidth="1"/>
    <col min="6412" max="6412" width="12.5546875" style="5" bestFit="1" customWidth="1"/>
    <col min="6413" max="6413" width="12.6640625" style="5" bestFit="1" customWidth="1"/>
    <col min="6414" max="6414" width="14.88671875" style="5" customWidth="1"/>
    <col min="6415" max="6415" width="15.33203125" style="5" customWidth="1"/>
    <col min="6416" max="6416" width="15.109375" style="5" customWidth="1"/>
    <col min="6417" max="6417" width="16.33203125" style="5" customWidth="1"/>
    <col min="6418" max="6656" width="9.109375" style="5"/>
    <col min="6657" max="6657" width="2" style="5" customWidth="1"/>
    <col min="6658" max="6658" width="12" style="5" bestFit="1" customWidth="1"/>
    <col min="6659" max="6659" width="14.109375" style="5" customWidth="1"/>
    <col min="6660" max="6660" width="11.5546875" style="5" bestFit="1" customWidth="1"/>
    <col min="6661" max="6661" width="63.33203125" style="5" bestFit="1" customWidth="1"/>
    <col min="6662" max="6663" width="18.6640625" style="5" customWidth="1"/>
    <col min="6664" max="6664" width="14.33203125" style="5" customWidth="1"/>
    <col min="6665" max="6665" width="13.6640625" style="5" bestFit="1" customWidth="1"/>
    <col min="6666" max="6666" width="18.6640625" style="5" customWidth="1"/>
    <col min="6667" max="6667" width="13.6640625" style="5" customWidth="1"/>
    <col min="6668" max="6668" width="12.5546875" style="5" bestFit="1" customWidth="1"/>
    <col min="6669" max="6669" width="12.6640625" style="5" bestFit="1" customWidth="1"/>
    <col min="6670" max="6670" width="14.88671875" style="5" customWidth="1"/>
    <col min="6671" max="6671" width="15.33203125" style="5" customWidth="1"/>
    <col min="6672" max="6672" width="15.109375" style="5" customWidth="1"/>
    <col min="6673" max="6673" width="16.33203125" style="5" customWidth="1"/>
    <col min="6674" max="6912" width="9.109375" style="5"/>
    <col min="6913" max="6913" width="2" style="5" customWidth="1"/>
    <col min="6914" max="6914" width="12" style="5" bestFit="1" customWidth="1"/>
    <col min="6915" max="6915" width="14.109375" style="5" customWidth="1"/>
    <col min="6916" max="6916" width="11.5546875" style="5" bestFit="1" customWidth="1"/>
    <col min="6917" max="6917" width="63.33203125" style="5" bestFit="1" customWidth="1"/>
    <col min="6918" max="6919" width="18.6640625" style="5" customWidth="1"/>
    <col min="6920" max="6920" width="14.33203125" style="5" customWidth="1"/>
    <col min="6921" max="6921" width="13.6640625" style="5" bestFit="1" customWidth="1"/>
    <col min="6922" max="6922" width="18.6640625" style="5" customWidth="1"/>
    <col min="6923" max="6923" width="13.6640625" style="5" customWidth="1"/>
    <col min="6924" max="6924" width="12.5546875" style="5" bestFit="1" customWidth="1"/>
    <col min="6925" max="6925" width="12.6640625" style="5" bestFit="1" customWidth="1"/>
    <col min="6926" max="6926" width="14.88671875" style="5" customWidth="1"/>
    <col min="6927" max="6927" width="15.33203125" style="5" customWidth="1"/>
    <col min="6928" max="6928" width="15.109375" style="5" customWidth="1"/>
    <col min="6929" max="6929" width="16.33203125" style="5" customWidth="1"/>
    <col min="6930" max="7168" width="9.109375" style="5"/>
    <col min="7169" max="7169" width="2" style="5" customWidth="1"/>
    <col min="7170" max="7170" width="12" style="5" bestFit="1" customWidth="1"/>
    <col min="7171" max="7171" width="14.109375" style="5" customWidth="1"/>
    <col min="7172" max="7172" width="11.5546875" style="5" bestFit="1" customWidth="1"/>
    <col min="7173" max="7173" width="63.33203125" style="5" bestFit="1" customWidth="1"/>
    <col min="7174" max="7175" width="18.6640625" style="5" customWidth="1"/>
    <col min="7176" max="7176" width="14.33203125" style="5" customWidth="1"/>
    <col min="7177" max="7177" width="13.6640625" style="5" bestFit="1" customWidth="1"/>
    <col min="7178" max="7178" width="18.6640625" style="5" customWidth="1"/>
    <col min="7179" max="7179" width="13.6640625" style="5" customWidth="1"/>
    <col min="7180" max="7180" width="12.5546875" style="5" bestFit="1" customWidth="1"/>
    <col min="7181" max="7181" width="12.6640625" style="5" bestFit="1" customWidth="1"/>
    <col min="7182" max="7182" width="14.88671875" style="5" customWidth="1"/>
    <col min="7183" max="7183" width="15.33203125" style="5" customWidth="1"/>
    <col min="7184" max="7184" width="15.109375" style="5" customWidth="1"/>
    <col min="7185" max="7185" width="16.33203125" style="5" customWidth="1"/>
    <col min="7186" max="7424" width="9.109375" style="5"/>
    <col min="7425" max="7425" width="2" style="5" customWidth="1"/>
    <col min="7426" max="7426" width="12" style="5" bestFit="1" customWidth="1"/>
    <col min="7427" max="7427" width="14.109375" style="5" customWidth="1"/>
    <col min="7428" max="7428" width="11.5546875" style="5" bestFit="1" customWidth="1"/>
    <col min="7429" max="7429" width="63.33203125" style="5" bestFit="1" customWidth="1"/>
    <col min="7430" max="7431" width="18.6640625" style="5" customWidth="1"/>
    <col min="7432" max="7432" width="14.33203125" style="5" customWidth="1"/>
    <col min="7433" max="7433" width="13.6640625" style="5" bestFit="1" customWidth="1"/>
    <col min="7434" max="7434" width="18.6640625" style="5" customWidth="1"/>
    <col min="7435" max="7435" width="13.6640625" style="5" customWidth="1"/>
    <col min="7436" max="7436" width="12.5546875" style="5" bestFit="1" customWidth="1"/>
    <col min="7437" max="7437" width="12.6640625" style="5" bestFit="1" customWidth="1"/>
    <col min="7438" max="7438" width="14.88671875" style="5" customWidth="1"/>
    <col min="7439" max="7439" width="15.33203125" style="5" customWidth="1"/>
    <col min="7440" max="7440" width="15.109375" style="5" customWidth="1"/>
    <col min="7441" max="7441" width="16.33203125" style="5" customWidth="1"/>
    <col min="7442" max="7680" width="9.109375" style="5"/>
    <col min="7681" max="7681" width="2" style="5" customWidth="1"/>
    <col min="7682" max="7682" width="12" style="5" bestFit="1" customWidth="1"/>
    <col min="7683" max="7683" width="14.109375" style="5" customWidth="1"/>
    <col min="7684" max="7684" width="11.5546875" style="5" bestFit="1" customWidth="1"/>
    <col min="7685" max="7685" width="63.33203125" style="5" bestFit="1" customWidth="1"/>
    <col min="7686" max="7687" width="18.6640625" style="5" customWidth="1"/>
    <col min="7688" max="7688" width="14.33203125" style="5" customWidth="1"/>
    <col min="7689" max="7689" width="13.6640625" style="5" bestFit="1" customWidth="1"/>
    <col min="7690" max="7690" width="18.6640625" style="5" customWidth="1"/>
    <col min="7691" max="7691" width="13.6640625" style="5" customWidth="1"/>
    <col min="7692" max="7692" width="12.5546875" style="5" bestFit="1" customWidth="1"/>
    <col min="7693" max="7693" width="12.6640625" style="5" bestFit="1" customWidth="1"/>
    <col min="7694" max="7694" width="14.88671875" style="5" customWidth="1"/>
    <col min="7695" max="7695" width="15.33203125" style="5" customWidth="1"/>
    <col min="7696" max="7696" width="15.109375" style="5" customWidth="1"/>
    <col min="7697" max="7697" width="16.33203125" style="5" customWidth="1"/>
    <col min="7698" max="7936" width="9.109375" style="5"/>
    <col min="7937" max="7937" width="2" style="5" customWidth="1"/>
    <col min="7938" max="7938" width="12" style="5" bestFit="1" customWidth="1"/>
    <col min="7939" max="7939" width="14.109375" style="5" customWidth="1"/>
    <col min="7940" max="7940" width="11.5546875" style="5" bestFit="1" customWidth="1"/>
    <col min="7941" max="7941" width="63.33203125" style="5" bestFit="1" customWidth="1"/>
    <col min="7942" max="7943" width="18.6640625" style="5" customWidth="1"/>
    <col min="7944" max="7944" width="14.33203125" style="5" customWidth="1"/>
    <col min="7945" max="7945" width="13.6640625" style="5" bestFit="1" customWidth="1"/>
    <col min="7946" max="7946" width="18.6640625" style="5" customWidth="1"/>
    <col min="7947" max="7947" width="13.6640625" style="5" customWidth="1"/>
    <col min="7948" max="7948" width="12.5546875" style="5" bestFit="1" customWidth="1"/>
    <col min="7949" max="7949" width="12.6640625" style="5" bestFit="1" customWidth="1"/>
    <col min="7950" max="7950" width="14.88671875" style="5" customWidth="1"/>
    <col min="7951" max="7951" width="15.33203125" style="5" customWidth="1"/>
    <col min="7952" max="7952" width="15.109375" style="5" customWidth="1"/>
    <col min="7953" max="7953" width="16.33203125" style="5" customWidth="1"/>
    <col min="7954" max="8192" width="9.109375" style="5"/>
    <col min="8193" max="8193" width="2" style="5" customWidth="1"/>
    <col min="8194" max="8194" width="12" style="5" bestFit="1" customWidth="1"/>
    <col min="8195" max="8195" width="14.109375" style="5" customWidth="1"/>
    <col min="8196" max="8196" width="11.5546875" style="5" bestFit="1" customWidth="1"/>
    <col min="8197" max="8197" width="63.33203125" style="5" bestFit="1" customWidth="1"/>
    <col min="8198" max="8199" width="18.6640625" style="5" customWidth="1"/>
    <col min="8200" max="8200" width="14.33203125" style="5" customWidth="1"/>
    <col min="8201" max="8201" width="13.6640625" style="5" bestFit="1" customWidth="1"/>
    <col min="8202" max="8202" width="18.6640625" style="5" customWidth="1"/>
    <col min="8203" max="8203" width="13.6640625" style="5" customWidth="1"/>
    <col min="8204" max="8204" width="12.5546875" style="5" bestFit="1" customWidth="1"/>
    <col min="8205" max="8205" width="12.6640625" style="5" bestFit="1" customWidth="1"/>
    <col min="8206" max="8206" width="14.88671875" style="5" customWidth="1"/>
    <col min="8207" max="8207" width="15.33203125" style="5" customWidth="1"/>
    <col min="8208" max="8208" width="15.109375" style="5" customWidth="1"/>
    <col min="8209" max="8209" width="16.33203125" style="5" customWidth="1"/>
    <col min="8210" max="8448" width="9.109375" style="5"/>
    <col min="8449" max="8449" width="2" style="5" customWidth="1"/>
    <col min="8450" max="8450" width="12" style="5" bestFit="1" customWidth="1"/>
    <col min="8451" max="8451" width="14.109375" style="5" customWidth="1"/>
    <col min="8452" max="8452" width="11.5546875" style="5" bestFit="1" customWidth="1"/>
    <col min="8453" max="8453" width="63.33203125" style="5" bestFit="1" customWidth="1"/>
    <col min="8454" max="8455" width="18.6640625" style="5" customWidth="1"/>
    <col min="8456" max="8456" width="14.33203125" style="5" customWidth="1"/>
    <col min="8457" max="8457" width="13.6640625" style="5" bestFit="1" customWidth="1"/>
    <col min="8458" max="8458" width="18.6640625" style="5" customWidth="1"/>
    <col min="8459" max="8459" width="13.6640625" style="5" customWidth="1"/>
    <col min="8460" max="8460" width="12.5546875" style="5" bestFit="1" customWidth="1"/>
    <col min="8461" max="8461" width="12.6640625" style="5" bestFit="1" customWidth="1"/>
    <col min="8462" max="8462" width="14.88671875" style="5" customWidth="1"/>
    <col min="8463" max="8463" width="15.33203125" style="5" customWidth="1"/>
    <col min="8464" max="8464" width="15.109375" style="5" customWidth="1"/>
    <col min="8465" max="8465" width="16.33203125" style="5" customWidth="1"/>
    <col min="8466" max="8704" width="9.109375" style="5"/>
    <col min="8705" max="8705" width="2" style="5" customWidth="1"/>
    <col min="8706" max="8706" width="12" style="5" bestFit="1" customWidth="1"/>
    <col min="8707" max="8707" width="14.109375" style="5" customWidth="1"/>
    <col min="8708" max="8708" width="11.5546875" style="5" bestFit="1" customWidth="1"/>
    <col min="8709" max="8709" width="63.33203125" style="5" bestFit="1" customWidth="1"/>
    <col min="8710" max="8711" width="18.6640625" style="5" customWidth="1"/>
    <col min="8712" max="8712" width="14.33203125" style="5" customWidth="1"/>
    <col min="8713" max="8713" width="13.6640625" style="5" bestFit="1" customWidth="1"/>
    <col min="8714" max="8714" width="18.6640625" style="5" customWidth="1"/>
    <col min="8715" max="8715" width="13.6640625" style="5" customWidth="1"/>
    <col min="8716" max="8716" width="12.5546875" style="5" bestFit="1" customWidth="1"/>
    <col min="8717" max="8717" width="12.6640625" style="5" bestFit="1" customWidth="1"/>
    <col min="8718" max="8718" width="14.88671875" style="5" customWidth="1"/>
    <col min="8719" max="8719" width="15.33203125" style="5" customWidth="1"/>
    <col min="8720" max="8720" width="15.109375" style="5" customWidth="1"/>
    <col min="8721" max="8721" width="16.33203125" style="5" customWidth="1"/>
    <col min="8722" max="8960" width="9.109375" style="5"/>
    <col min="8961" max="8961" width="2" style="5" customWidth="1"/>
    <col min="8962" max="8962" width="12" style="5" bestFit="1" customWidth="1"/>
    <col min="8963" max="8963" width="14.109375" style="5" customWidth="1"/>
    <col min="8964" max="8964" width="11.5546875" style="5" bestFit="1" customWidth="1"/>
    <col min="8965" max="8965" width="63.33203125" style="5" bestFit="1" customWidth="1"/>
    <col min="8966" max="8967" width="18.6640625" style="5" customWidth="1"/>
    <col min="8968" max="8968" width="14.33203125" style="5" customWidth="1"/>
    <col min="8969" max="8969" width="13.6640625" style="5" bestFit="1" customWidth="1"/>
    <col min="8970" max="8970" width="18.6640625" style="5" customWidth="1"/>
    <col min="8971" max="8971" width="13.6640625" style="5" customWidth="1"/>
    <col min="8972" max="8972" width="12.5546875" style="5" bestFit="1" customWidth="1"/>
    <col min="8973" max="8973" width="12.6640625" style="5" bestFit="1" customWidth="1"/>
    <col min="8974" max="8974" width="14.88671875" style="5" customWidth="1"/>
    <col min="8975" max="8975" width="15.33203125" style="5" customWidth="1"/>
    <col min="8976" max="8976" width="15.109375" style="5" customWidth="1"/>
    <col min="8977" max="8977" width="16.33203125" style="5" customWidth="1"/>
    <col min="8978" max="9216" width="9.109375" style="5"/>
    <col min="9217" max="9217" width="2" style="5" customWidth="1"/>
    <col min="9218" max="9218" width="12" style="5" bestFit="1" customWidth="1"/>
    <col min="9219" max="9219" width="14.109375" style="5" customWidth="1"/>
    <col min="9220" max="9220" width="11.5546875" style="5" bestFit="1" customWidth="1"/>
    <col min="9221" max="9221" width="63.33203125" style="5" bestFit="1" customWidth="1"/>
    <col min="9222" max="9223" width="18.6640625" style="5" customWidth="1"/>
    <col min="9224" max="9224" width="14.33203125" style="5" customWidth="1"/>
    <col min="9225" max="9225" width="13.6640625" style="5" bestFit="1" customWidth="1"/>
    <col min="9226" max="9226" width="18.6640625" style="5" customWidth="1"/>
    <col min="9227" max="9227" width="13.6640625" style="5" customWidth="1"/>
    <col min="9228" max="9228" width="12.5546875" style="5" bestFit="1" customWidth="1"/>
    <col min="9229" max="9229" width="12.6640625" style="5" bestFit="1" customWidth="1"/>
    <col min="9230" max="9230" width="14.88671875" style="5" customWidth="1"/>
    <col min="9231" max="9231" width="15.33203125" style="5" customWidth="1"/>
    <col min="9232" max="9232" width="15.109375" style="5" customWidth="1"/>
    <col min="9233" max="9233" width="16.33203125" style="5" customWidth="1"/>
    <col min="9234" max="9472" width="9.109375" style="5"/>
    <col min="9473" max="9473" width="2" style="5" customWidth="1"/>
    <col min="9474" max="9474" width="12" style="5" bestFit="1" customWidth="1"/>
    <col min="9475" max="9475" width="14.109375" style="5" customWidth="1"/>
    <col min="9476" max="9476" width="11.5546875" style="5" bestFit="1" customWidth="1"/>
    <col min="9477" max="9477" width="63.33203125" style="5" bestFit="1" customWidth="1"/>
    <col min="9478" max="9479" width="18.6640625" style="5" customWidth="1"/>
    <col min="9480" max="9480" width="14.33203125" style="5" customWidth="1"/>
    <col min="9481" max="9481" width="13.6640625" style="5" bestFit="1" customWidth="1"/>
    <col min="9482" max="9482" width="18.6640625" style="5" customWidth="1"/>
    <col min="9483" max="9483" width="13.6640625" style="5" customWidth="1"/>
    <col min="9484" max="9484" width="12.5546875" style="5" bestFit="1" customWidth="1"/>
    <col min="9485" max="9485" width="12.6640625" style="5" bestFit="1" customWidth="1"/>
    <col min="9486" max="9486" width="14.88671875" style="5" customWidth="1"/>
    <col min="9487" max="9487" width="15.33203125" style="5" customWidth="1"/>
    <col min="9488" max="9488" width="15.109375" style="5" customWidth="1"/>
    <col min="9489" max="9489" width="16.33203125" style="5" customWidth="1"/>
    <col min="9490" max="9728" width="9.109375" style="5"/>
    <col min="9729" max="9729" width="2" style="5" customWidth="1"/>
    <col min="9730" max="9730" width="12" style="5" bestFit="1" customWidth="1"/>
    <col min="9731" max="9731" width="14.109375" style="5" customWidth="1"/>
    <col min="9732" max="9732" width="11.5546875" style="5" bestFit="1" customWidth="1"/>
    <col min="9733" max="9733" width="63.33203125" style="5" bestFit="1" customWidth="1"/>
    <col min="9734" max="9735" width="18.6640625" style="5" customWidth="1"/>
    <col min="9736" max="9736" width="14.33203125" style="5" customWidth="1"/>
    <col min="9737" max="9737" width="13.6640625" style="5" bestFit="1" customWidth="1"/>
    <col min="9738" max="9738" width="18.6640625" style="5" customWidth="1"/>
    <col min="9739" max="9739" width="13.6640625" style="5" customWidth="1"/>
    <col min="9740" max="9740" width="12.5546875" style="5" bestFit="1" customWidth="1"/>
    <col min="9741" max="9741" width="12.6640625" style="5" bestFit="1" customWidth="1"/>
    <col min="9742" max="9742" width="14.88671875" style="5" customWidth="1"/>
    <col min="9743" max="9743" width="15.33203125" style="5" customWidth="1"/>
    <col min="9744" max="9744" width="15.109375" style="5" customWidth="1"/>
    <col min="9745" max="9745" width="16.33203125" style="5" customWidth="1"/>
    <col min="9746" max="9984" width="9.109375" style="5"/>
    <col min="9985" max="9985" width="2" style="5" customWidth="1"/>
    <col min="9986" max="9986" width="12" style="5" bestFit="1" customWidth="1"/>
    <col min="9987" max="9987" width="14.109375" style="5" customWidth="1"/>
    <col min="9988" max="9988" width="11.5546875" style="5" bestFit="1" customWidth="1"/>
    <col min="9989" max="9989" width="63.33203125" style="5" bestFit="1" customWidth="1"/>
    <col min="9990" max="9991" width="18.6640625" style="5" customWidth="1"/>
    <col min="9992" max="9992" width="14.33203125" style="5" customWidth="1"/>
    <col min="9993" max="9993" width="13.6640625" style="5" bestFit="1" customWidth="1"/>
    <col min="9994" max="9994" width="18.6640625" style="5" customWidth="1"/>
    <col min="9995" max="9995" width="13.6640625" style="5" customWidth="1"/>
    <col min="9996" max="9996" width="12.5546875" style="5" bestFit="1" customWidth="1"/>
    <col min="9997" max="9997" width="12.6640625" style="5" bestFit="1" customWidth="1"/>
    <col min="9998" max="9998" width="14.88671875" style="5" customWidth="1"/>
    <col min="9999" max="9999" width="15.33203125" style="5" customWidth="1"/>
    <col min="10000" max="10000" width="15.109375" style="5" customWidth="1"/>
    <col min="10001" max="10001" width="16.33203125" style="5" customWidth="1"/>
    <col min="10002" max="10240" width="9.109375" style="5"/>
    <col min="10241" max="10241" width="2" style="5" customWidth="1"/>
    <col min="10242" max="10242" width="12" style="5" bestFit="1" customWidth="1"/>
    <col min="10243" max="10243" width="14.109375" style="5" customWidth="1"/>
    <col min="10244" max="10244" width="11.5546875" style="5" bestFit="1" customWidth="1"/>
    <col min="10245" max="10245" width="63.33203125" style="5" bestFit="1" customWidth="1"/>
    <col min="10246" max="10247" width="18.6640625" style="5" customWidth="1"/>
    <col min="10248" max="10248" width="14.33203125" style="5" customWidth="1"/>
    <col min="10249" max="10249" width="13.6640625" style="5" bestFit="1" customWidth="1"/>
    <col min="10250" max="10250" width="18.6640625" style="5" customWidth="1"/>
    <col min="10251" max="10251" width="13.6640625" style="5" customWidth="1"/>
    <col min="10252" max="10252" width="12.5546875" style="5" bestFit="1" customWidth="1"/>
    <col min="10253" max="10253" width="12.6640625" style="5" bestFit="1" customWidth="1"/>
    <col min="10254" max="10254" width="14.88671875" style="5" customWidth="1"/>
    <col min="10255" max="10255" width="15.33203125" style="5" customWidth="1"/>
    <col min="10256" max="10256" width="15.109375" style="5" customWidth="1"/>
    <col min="10257" max="10257" width="16.33203125" style="5" customWidth="1"/>
    <col min="10258" max="10496" width="9.109375" style="5"/>
    <col min="10497" max="10497" width="2" style="5" customWidth="1"/>
    <col min="10498" max="10498" width="12" style="5" bestFit="1" customWidth="1"/>
    <col min="10499" max="10499" width="14.109375" style="5" customWidth="1"/>
    <col min="10500" max="10500" width="11.5546875" style="5" bestFit="1" customWidth="1"/>
    <col min="10501" max="10501" width="63.33203125" style="5" bestFit="1" customWidth="1"/>
    <col min="10502" max="10503" width="18.6640625" style="5" customWidth="1"/>
    <col min="10504" max="10504" width="14.33203125" style="5" customWidth="1"/>
    <col min="10505" max="10505" width="13.6640625" style="5" bestFit="1" customWidth="1"/>
    <col min="10506" max="10506" width="18.6640625" style="5" customWidth="1"/>
    <col min="10507" max="10507" width="13.6640625" style="5" customWidth="1"/>
    <col min="10508" max="10508" width="12.5546875" style="5" bestFit="1" customWidth="1"/>
    <col min="10509" max="10509" width="12.6640625" style="5" bestFit="1" customWidth="1"/>
    <col min="10510" max="10510" width="14.88671875" style="5" customWidth="1"/>
    <col min="10511" max="10511" width="15.33203125" style="5" customWidth="1"/>
    <col min="10512" max="10512" width="15.109375" style="5" customWidth="1"/>
    <col min="10513" max="10513" width="16.33203125" style="5" customWidth="1"/>
    <col min="10514" max="10752" width="9.109375" style="5"/>
    <col min="10753" max="10753" width="2" style="5" customWidth="1"/>
    <col min="10754" max="10754" width="12" style="5" bestFit="1" customWidth="1"/>
    <col min="10755" max="10755" width="14.109375" style="5" customWidth="1"/>
    <col min="10756" max="10756" width="11.5546875" style="5" bestFit="1" customWidth="1"/>
    <col min="10757" max="10757" width="63.33203125" style="5" bestFit="1" customWidth="1"/>
    <col min="10758" max="10759" width="18.6640625" style="5" customWidth="1"/>
    <col min="10760" max="10760" width="14.33203125" style="5" customWidth="1"/>
    <col min="10761" max="10761" width="13.6640625" style="5" bestFit="1" customWidth="1"/>
    <col min="10762" max="10762" width="18.6640625" style="5" customWidth="1"/>
    <col min="10763" max="10763" width="13.6640625" style="5" customWidth="1"/>
    <col min="10764" max="10764" width="12.5546875" style="5" bestFit="1" customWidth="1"/>
    <col min="10765" max="10765" width="12.6640625" style="5" bestFit="1" customWidth="1"/>
    <col min="10766" max="10766" width="14.88671875" style="5" customWidth="1"/>
    <col min="10767" max="10767" width="15.33203125" style="5" customWidth="1"/>
    <col min="10768" max="10768" width="15.109375" style="5" customWidth="1"/>
    <col min="10769" max="10769" width="16.33203125" style="5" customWidth="1"/>
    <col min="10770" max="11008" width="9.109375" style="5"/>
    <col min="11009" max="11009" width="2" style="5" customWidth="1"/>
    <col min="11010" max="11010" width="12" style="5" bestFit="1" customWidth="1"/>
    <col min="11011" max="11011" width="14.109375" style="5" customWidth="1"/>
    <col min="11012" max="11012" width="11.5546875" style="5" bestFit="1" customWidth="1"/>
    <col min="11013" max="11013" width="63.33203125" style="5" bestFit="1" customWidth="1"/>
    <col min="11014" max="11015" width="18.6640625" style="5" customWidth="1"/>
    <col min="11016" max="11016" width="14.33203125" style="5" customWidth="1"/>
    <col min="11017" max="11017" width="13.6640625" style="5" bestFit="1" customWidth="1"/>
    <col min="11018" max="11018" width="18.6640625" style="5" customWidth="1"/>
    <col min="11019" max="11019" width="13.6640625" style="5" customWidth="1"/>
    <col min="11020" max="11020" width="12.5546875" style="5" bestFit="1" customWidth="1"/>
    <col min="11021" max="11021" width="12.6640625" style="5" bestFit="1" customWidth="1"/>
    <col min="11022" max="11022" width="14.88671875" style="5" customWidth="1"/>
    <col min="11023" max="11023" width="15.33203125" style="5" customWidth="1"/>
    <col min="11024" max="11024" width="15.109375" style="5" customWidth="1"/>
    <col min="11025" max="11025" width="16.33203125" style="5" customWidth="1"/>
    <col min="11026" max="11264" width="9.109375" style="5"/>
    <col min="11265" max="11265" width="2" style="5" customWidth="1"/>
    <col min="11266" max="11266" width="12" style="5" bestFit="1" customWidth="1"/>
    <col min="11267" max="11267" width="14.109375" style="5" customWidth="1"/>
    <col min="11268" max="11268" width="11.5546875" style="5" bestFit="1" customWidth="1"/>
    <col min="11269" max="11269" width="63.33203125" style="5" bestFit="1" customWidth="1"/>
    <col min="11270" max="11271" width="18.6640625" style="5" customWidth="1"/>
    <col min="11272" max="11272" width="14.33203125" style="5" customWidth="1"/>
    <col min="11273" max="11273" width="13.6640625" style="5" bestFit="1" customWidth="1"/>
    <col min="11274" max="11274" width="18.6640625" style="5" customWidth="1"/>
    <col min="11275" max="11275" width="13.6640625" style="5" customWidth="1"/>
    <col min="11276" max="11276" width="12.5546875" style="5" bestFit="1" customWidth="1"/>
    <col min="11277" max="11277" width="12.6640625" style="5" bestFit="1" customWidth="1"/>
    <col min="11278" max="11278" width="14.88671875" style="5" customWidth="1"/>
    <col min="11279" max="11279" width="15.33203125" style="5" customWidth="1"/>
    <col min="11280" max="11280" width="15.109375" style="5" customWidth="1"/>
    <col min="11281" max="11281" width="16.33203125" style="5" customWidth="1"/>
    <col min="11282" max="11520" width="9.109375" style="5"/>
    <col min="11521" max="11521" width="2" style="5" customWidth="1"/>
    <col min="11522" max="11522" width="12" style="5" bestFit="1" customWidth="1"/>
    <col min="11523" max="11523" width="14.109375" style="5" customWidth="1"/>
    <col min="11524" max="11524" width="11.5546875" style="5" bestFit="1" customWidth="1"/>
    <col min="11525" max="11525" width="63.33203125" style="5" bestFit="1" customWidth="1"/>
    <col min="11526" max="11527" width="18.6640625" style="5" customWidth="1"/>
    <col min="11528" max="11528" width="14.33203125" style="5" customWidth="1"/>
    <col min="11529" max="11529" width="13.6640625" style="5" bestFit="1" customWidth="1"/>
    <col min="11530" max="11530" width="18.6640625" style="5" customWidth="1"/>
    <col min="11531" max="11531" width="13.6640625" style="5" customWidth="1"/>
    <col min="11532" max="11532" width="12.5546875" style="5" bestFit="1" customWidth="1"/>
    <col min="11533" max="11533" width="12.6640625" style="5" bestFit="1" customWidth="1"/>
    <col min="11534" max="11534" width="14.88671875" style="5" customWidth="1"/>
    <col min="11535" max="11535" width="15.33203125" style="5" customWidth="1"/>
    <col min="11536" max="11536" width="15.109375" style="5" customWidth="1"/>
    <col min="11537" max="11537" width="16.33203125" style="5" customWidth="1"/>
    <col min="11538" max="11776" width="9.109375" style="5"/>
    <col min="11777" max="11777" width="2" style="5" customWidth="1"/>
    <col min="11778" max="11778" width="12" style="5" bestFit="1" customWidth="1"/>
    <col min="11779" max="11779" width="14.109375" style="5" customWidth="1"/>
    <col min="11780" max="11780" width="11.5546875" style="5" bestFit="1" customWidth="1"/>
    <col min="11781" max="11781" width="63.33203125" style="5" bestFit="1" customWidth="1"/>
    <col min="11782" max="11783" width="18.6640625" style="5" customWidth="1"/>
    <col min="11784" max="11784" width="14.33203125" style="5" customWidth="1"/>
    <col min="11785" max="11785" width="13.6640625" style="5" bestFit="1" customWidth="1"/>
    <col min="11786" max="11786" width="18.6640625" style="5" customWidth="1"/>
    <col min="11787" max="11787" width="13.6640625" style="5" customWidth="1"/>
    <col min="11788" max="11788" width="12.5546875" style="5" bestFit="1" customWidth="1"/>
    <col min="11789" max="11789" width="12.6640625" style="5" bestFit="1" customWidth="1"/>
    <col min="11790" max="11790" width="14.88671875" style="5" customWidth="1"/>
    <col min="11791" max="11791" width="15.33203125" style="5" customWidth="1"/>
    <col min="11792" max="11792" width="15.109375" style="5" customWidth="1"/>
    <col min="11793" max="11793" width="16.33203125" style="5" customWidth="1"/>
    <col min="11794" max="12032" width="9.109375" style="5"/>
    <col min="12033" max="12033" width="2" style="5" customWidth="1"/>
    <col min="12034" max="12034" width="12" style="5" bestFit="1" customWidth="1"/>
    <col min="12035" max="12035" width="14.109375" style="5" customWidth="1"/>
    <col min="12036" max="12036" width="11.5546875" style="5" bestFit="1" customWidth="1"/>
    <col min="12037" max="12037" width="63.33203125" style="5" bestFit="1" customWidth="1"/>
    <col min="12038" max="12039" width="18.6640625" style="5" customWidth="1"/>
    <col min="12040" max="12040" width="14.33203125" style="5" customWidth="1"/>
    <col min="12041" max="12041" width="13.6640625" style="5" bestFit="1" customWidth="1"/>
    <col min="12042" max="12042" width="18.6640625" style="5" customWidth="1"/>
    <col min="12043" max="12043" width="13.6640625" style="5" customWidth="1"/>
    <col min="12044" max="12044" width="12.5546875" style="5" bestFit="1" customWidth="1"/>
    <col min="12045" max="12045" width="12.6640625" style="5" bestFit="1" customWidth="1"/>
    <col min="12046" max="12046" width="14.88671875" style="5" customWidth="1"/>
    <col min="12047" max="12047" width="15.33203125" style="5" customWidth="1"/>
    <col min="12048" max="12048" width="15.109375" style="5" customWidth="1"/>
    <col min="12049" max="12049" width="16.33203125" style="5" customWidth="1"/>
    <col min="12050" max="12288" width="9.109375" style="5"/>
    <col min="12289" max="12289" width="2" style="5" customWidth="1"/>
    <col min="12290" max="12290" width="12" style="5" bestFit="1" customWidth="1"/>
    <col min="12291" max="12291" width="14.109375" style="5" customWidth="1"/>
    <col min="12292" max="12292" width="11.5546875" style="5" bestFit="1" customWidth="1"/>
    <col min="12293" max="12293" width="63.33203125" style="5" bestFit="1" customWidth="1"/>
    <col min="12294" max="12295" width="18.6640625" style="5" customWidth="1"/>
    <col min="12296" max="12296" width="14.33203125" style="5" customWidth="1"/>
    <col min="12297" max="12297" width="13.6640625" style="5" bestFit="1" customWidth="1"/>
    <col min="12298" max="12298" width="18.6640625" style="5" customWidth="1"/>
    <col min="12299" max="12299" width="13.6640625" style="5" customWidth="1"/>
    <col min="12300" max="12300" width="12.5546875" style="5" bestFit="1" customWidth="1"/>
    <col min="12301" max="12301" width="12.6640625" style="5" bestFit="1" customWidth="1"/>
    <col min="12302" max="12302" width="14.88671875" style="5" customWidth="1"/>
    <col min="12303" max="12303" width="15.33203125" style="5" customWidth="1"/>
    <col min="12304" max="12304" width="15.109375" style="5" customWidth="1"/>
    <col min="12305" max="12305" width="16.33203125" style="5" customWidth="1"/>
    <col min="12306" max="12544" width="9.109375" style="5"/>
    <col min="12545" max="12545" width="2" style="5" customWidth="1"/>
    <col min="12546" max="12546" width="12" style="5" bestFit="1" customWidth="1"/>
    <col min="12547" max="12547" width="14.109375" style="5" customWidth="1"/>
    <col min="12548" max="12548" width="11.5546875" style="5" bestFit="1" customWidth="1"/>
    <col min="12549" max="12549" width="63.33203125" style="5" bestFit="1" customWidth="1"/>
    <col min="12550" max="12551" width="18.6640625" style="5" customWidth="1"/>
    <col min="12552" max="12552" width="14.33203125" style="5" customWidth="1"/>
    <col min="12553" max="12553" width="13.6640625" style="5" bestFit="1" customWidth="1"/>
    <col min="12554" max="12554" width="18.6640625" style="5" customWidth="1"/>
    <col min="12555" max="12555" width="13.6640625" style="5" customWidth="1"/>
    <col min="12556" max="12556" width="12.5546875" style="5" bestFit="1" customWidth="1"/>
    <col min="12557" max="12557" width="12.6640625" style="5" bestFit="1" customWidth="1"/>
    <col min="12558" max="12558" width="14.88671875" style="5" customWidth="1"/>
    <col min="12559" max="12559" width="15.33203125" style="5" customWidth="1"/>
    <col min="12560" max="12560" width="15.109375" style="5" customWidth="1"/>
    <col min="12561" max="12561" width="16.33203125" style="5" customWidth="1"/>
    <col min="12562" max="12800" width="9.109375" style="5"/>
    <col min="12801" max="12801" width="2" style="5" customWidth="1"/>
    <col min="12802" max="12802" width="12" style="5" bestFit="1" customWidth="1"/>
    <col min="12803" max="12803" width="14.109375" style="5" customWidth="1"/>
    <col min="12804" max="12804" width="11.5546875" style="5" bestFit="1" customWidth="1"/>
    <col min="12805" max="12805" width="63.33203125" style="5" bestFit="1" customWidth="1"/>
    <col min="12806" max="12807" width="18.6640625" style="5" customWidth="1"/>
    <col min="12808" max="12808" width="14.33203125" style="5" customWidth="1"/>
    <col min="12809" max="12809" width="13.6640625" style="5" bestFit="1" customWidth="1"/>
    <col min="12810" max="12810" width="18.6640625" style="5" customWidth="1"/>
    <col min="12811" max="12811" width="13.6640625" style="5" customWidth="1"/>
    <col min="12812" max="12812" width="12.5546875" style="5" bestFit="1" customWidth="1"/>
    <col min="12813" max="12813" width="12.6640625" style="5" bestFit="1" customWidth="1"/>
    <col min="12814" max="12814" width="14.88671875" style="5" customWidth="1"/>
    <col min="12815" max="12815" width="15.33203125" style="5" customWidth="1"/>
    <col min="12816" max="12816" width="15.109375" style="5" customWidth="1"/>
    <col min="12817" max="12817" width="16.33203125" style="5" customWidth="1"/>
    <col min="12818" max="13056" width="9.109375" style="5"/>
    <col min="13057" max="13057" width="2" style="5" customWidth="1"/>
    <col min="13058" max="13058" width="12" style="5" bestFit="1" customWidth="1"/>
    <col min="13059" max="13059" width="14.109375" style="5" customWidth="1"/>
    <col min="13060" max="13060" width="11.5546875" style="5" bestFit="1" customWidth="1"/>
    <col min="13061" max="13061" width="63.33203125" style="5" bestFit="1" customWidth="1"/>
    <col min="13062" max="13063" width="18.6640625" style="5" customWidth="1"/>
    <col min="13064" max="13064" width="14.33203125" style="5" customWidth="1"/>
    <col min="13065" max="13065" width="13.6640625" style="5" bestFit="1" customWidth="1"/>
    <col min="13066" max="13066" width="18.6640625" style="5" customWidth="1"/>
    <col min="13067" max="13067" width="13.6640625" style="5" customWidth="1"/>
    <col min="13068" max="13068" width="12.5546875" style="5" bestFit="1" customWidth="1"/>
    <col min="13069" max="13069" width="12.6640625" style="5" bestFit="1" customWidth="1"/>
    <col min="13070" max="13070" width="14.88671875" style="5" customWidth="1"/>
    <col min="13071" max="13071" width="15.33203125" style="5" customWidth="1"/>
    <col min="13072" max="13072" width="15.109375" style="5" customWidth="1"/>
    <col min="13073" max="13073" width="16.33203125" style="5" customWidth="1"/>
    <col min="13074" max="13312" width="9.109375" style="5"/>
    <col min="13313" max="13313" width="2" style="5" customWidth="1"/>
    <col min="13314" max="13314" width="12" style="5" bestFit="1" customWidth="1"/>
    <col min="13315" max="13315" width="14.109375" style="5" customWidth="1"/>
    <col min="13316" max="13316" width="11.5546875" style="5" bestFit="1" customWidth="1"/>
    <col min="13317" max="13317" width="63.33203125" style="5" bestFit="1" customWidth="1"/>
    <col min="13318" max="13319" width="18.6640625" style="5" customWidth="1"/>
    <col min="13320" max="13320" width="14.33203125" style="5" customWidth="1"/>
    <col min="13321" max="13321" width="13.6640625" style="5" bestFit="1" customWidth="1"/>
    <col min="13322" max="13322" width="18.6640625" style="5" customWidth="1"/>
    <col min="13323" max="13323" width="13.6640625" style="5" customWidth="1"/>
    <col min="13324" max="13324" width="12.5546875" style="5" bestFit="1" customWidth="1"/>
    <col min="13325" max="13325" width="12.6640625" style="5" bestFit="1" customWidth="1"/>
    <col min="13326" max="13326" width="14.88671875" style="5" customWidth="1"/>
    <col min="13327" max="13327" width="15.33203125" style="5" customWidth="1"/>
    <col min="13328" max="13328" width="15.109375" style="5" customWidth="1"/>
    <col min="13329" max="13329" width="16.33203125" style="5" customWidth="1"/>
    <col min="13330" max="13568" width="9.109375" style="5"/>
    <col min="13569" max="13569" width="2" style="5" customWidth="1"/>
    <col min="13570" max="13570" width="12" style="5" bestFit="1" customWidth="1"/>
    <col min="13571" max="13571" width="14.109375" style="5" customWidth="1"/>
    <col min="13572" max="13572" width="11.5546875" style="5" bestFit="1" customWidth="1"/>
    <col min="13573" max="13573" width="63.33203125" style="5" bestFit="1" customWidth="1"/>
    <col min="13574" max="13575" width="18.6640625" style="5" customWidth="1"/>
    <col min="13576" max="13576" width="14.33203125" style="5" customWidth="1"/>
    <col min="13577" max="13577" width="13.6640625" style="5" bestFit="1" customWidth="1"/>
    <col min="13578" max="13578" width="18.6640625" style="5" customWidth="1"/>
    <col min="13579" max="13579" width="13.6640625" style="5" customWidth="1"/>
    <col min="13580" max="13580" width="12.5546875" style="5" bestFit="1" customWidth="1"/>
    <col min="13581" max="13581" width="12.6640625" style="5" bestFit="1" customWidth="1"/>
    <col min="13582" max="13582" width="14.88671875" style="5" customWidth="1"/>
    <col min="13583" max="13583" width="15.33203125" style="5" customWidth="1"/>
    <col min="13584" max="13584" width="15.109375" style="5" customWidth="1"/>
    <col min="13585" max="13585" width="16.33203125" style="5" customWidth="1"/>
    <col min="13586" max="13824" width="9.109375" style="5"/>
    <col min="13825" max="13825" width="2" style="5" customWidth="1"/>
    <col min="13826" max="13826" width="12" style="5" bestFit="1" customWidth="1"/>
    <col min="13827" max="13827" width="14.109375" style="5" customWidth="1"/>
    <col min="13828" max="13828" width="11.5546875" style="5" bestFit="1" customWidth="1"/>
    <col min="13829" max="13829" width="63.33203125" style="5" bestFit="1" customWidth="1"/>
    <col min="13830" max="13831" width="18.6640625" style="5" customWidth="1"/>
    <col min="13832" max="13832" width="14.33203125" style="5" customWidth="1"/>
    <col min="13833" max="13833" width="13.6640625" style="5" bestFit="1" customWidth="1"/>
    <col min="13834" max="13834" width="18.6640625" style="5" customWidth="1"/>
    <col min="13835" max="13835" width="13.6640625" style="5" customWidth="1"/>
    <col min="13836" max="13836" width="12.5546875" style="5" bestFit="1" customWidth="1"/>
    <col min="13837" max="13837" width="12.6640625" style="5" bestFit="1" customWidth="1"/>
    <col min="13838" max="13838" width="14.88671875" style="5" customWidth="1"/>
    <col min="13839" max="13839" width="15.33203125" style="5" customWidth="1"/>
    <col min="13840" max="13840" width="15.109375" style="5" customWidth="1"/>
    <col min="13841" max="13841" width="16.33203125" style="5" customWidth="1"/>
    <col min="13842" max="14080" width="9.109375" style="5"/>
    <col min="14081" max="14081" width="2" style="5" customWidth="1"/>
    <col min="14082" max="14082" width="12" style="5" bestFit="1" customWidth="1"/>
    <col min="14083" max="14083" width="14.109375" style="5" customWidth="1"/>
    <col min="14084" max="14084" width="11.5546875" style="5" bestFit="1" customWidth="1"/>
    <col min="14085" max="14085" width="63.33203125" style="5" bestFit="1" customWidth="1"/>
    <col min="14086" max="14087" width="18.6640625" style="5" customWidth="1"/>
    <col min="14088" max="14088" width="14.33203125" style="5" customWidth="1"/>
    <col min="14089" max="14089" width="13.6640625" style="5" bestFit="1" customWidth="1"/>
    <col min="14090" max="14090" width="18.6640625" style="5" customWidth="1"/>
    <col min="14091" max="14091" width="13.6640625" style="5" customWidth="1"/>
    <col min="14092" max="14092" width="12.5546875" style="5" bestFit="1" customWidth="1"/>
    <col min="14093" max="14093" width="12.6640625" style="5" bestFit="1" customWidth="1"/>
    <col min="14094" max="14094" width="14.88671875" style="5" customWidth="1"/>
    <col min="14095" max="14095" width="15.33203125" style="5" customWidth="1"/>
    <col min="14096" max="14096" width="15.109375" style="5" customWidth="1"/>
    <col min="14097" max="14097" width="16.33203125" style="5" customWidth="1"/>
    <col min="14098" max="14336" width="9.109375" style="5"/>
    <col min="14337" max="14337" width="2" style="5" customWidth="1"/>
    <col min="14338" max="14338" width="12" style="5" bestFit="1" customWidth="1"/>
    <col min="14339" max="14339" width="14.109375" style="5" customWidth="1"/>
    <col min="14340" max="14340" width="11.5546875" style="5" bestFit="1" customWidth="1"/>
    <col min="14341" max="14341" width="63.33203125" style="5" bestFit="1" customWidth="1"/>
    <col min="14342" max="14343" width="18.6640625" style="5" customWidth="1"/>
    <col min="14344" max="14344" width="14.33203125" style="5" customWidth="1"/>
    <col min="14345" max="14345" width="13.6640625" style="5" bestFit="1" customWidth="1"/>
    <col min="14346" max="14346" width="18.6640625" style="5" customWidth="1"/>
    <col min="14347" max="14347" width="13.6640625" style="5" customWidth="1"/>
    <col min="14348" max="14348" width="12.5546875" style="5" bestFit="1" customWidth="1"/>
    <col min="14349" max="14349" width="12.6640625" style="5" bestFit="1" customWidth="1"/>
    <col min="14350" max="14350" width="14.88671875" style="5" customWidth="1"/>
    <col min="14351" max="14351" width="15.33203125" style="5" customWidth="1"/>
    <col min="14352" max="14352" width="15.109375" style="5" customWidth="1"/>
    <col min="14353" max="14353" width="16.33203125" style="5" customWidth="1"/>
    <col min="14354" max="14592" width="9.109375" style="5"/>
    <col min="14593" max="14593" width="2" style="5" customWidth="1"/>
    <col min="14594" max="14594" width="12" style="5" bestFit="1" customWidth="1"/>
    <col min="14595" max="14595" width="14.109375" style="5" customWidth="1"/>
    <col min="14596" max="14596" width="11.5546875" style="5" bestFit="1" customWidth="1"/>
    <col min="14597" max="14597" width="63.33203125" style="5" bestFit="1" customWidth="1"/>
    <col min="14598" max="14599" width="18.6640625" style="5" customWidth="1"/>
    <col min="14600" max="14600" width="14.33203125" style="5" customWidth="1"/>
    <col min="14601" max="14601" width="13.6640625" style="5" bestFit="1" customWidth="1"/>
    <col min="14602" max="14602" width="18.6640625" style="5" customWidth="1"/>
    <col min="14603" max="14603" width="13.6640625" style="5" customWidth="1"/>
    <col min="14604" max="14604" width="12.5546875" style="5" bestFit="1" customWidth="1"/>
    <col min="14605" max="14605" width="12.6640625" style="5" bestFit="1" customWidth="1"/>
    <col min="14606" max="14606" width="14.88671875" style="5" customWidth="1"/>
    <col min="14607" max="14607" width="15.33203125" style="5" customWidth="1"/>
    <col min="14608" max="14608" width="15.109375" style="5" customWidth="1"/>
    <col min="14609" max="14609" width="16.33203125" style="5" customWidth="1"/>
    <col min="14610" max="14848" width="9.109375" style="5"/>
    <col min="14849" max="14849" width="2" style="5" customWidth="1"/>
    <col min="14850" max="14850" width="12" style="5" bestFit="1" customWidth="1"/>
    <col min="14851" max="14851" width="14.109375" style="5" customWidth="1"/>
    <col min="14852" max="14852" width="11.5546875" style="5" bestFit="1" customWidth="1"/>
    <col min="14853" max="14853" width="63.33203125" style="5" bestFit="1" customWidth="1"/>
    <col min="14854" max="14855" width="18.6640625" style="5" customWidth="1"/>
    <col min="14856" max="14856" width="14.33203125" style="5" customWidth="1"/>
    <col min="14857" max="14857" width="13.6640625" style="5" bestFit="1" customWidth="1"/>
    <col min="14858" max="14858" width="18.6640625" style="5" customWidth="1"/>
    <col min="14859" max="14859" width="13.6640625" style="5" customWidth="1"/>
    <col min="14860" max="14860" width="12.5546875" style="5" bestFit="1" customWidth="1"/>
    <col min="14861" max="14861" width="12.6640625" style="5" bestFit="1" customWidth="1"/>
    <col min="14862" max="14862" width="14.88671875" style="5" customWidth="1"/>
    <col min="14863" max="14863" width="15.33203125" style="5" customWidth="1"/>
    <col min="14864" max="14864" width="15.109375" style="5" customWidth="1"/>
    <col min="14865" max="14865" width="16.33203125" style="5" customWidth="1"/>
    <col min="14866" max="15104" width="9.109375" style="5"/>
    <col min="15105" max="15105" width="2" style="5" customWidth="1"/>
    <col min="15106" max="15106" width="12" style="5" bestFit="1" customWidth="1"/>
    <col min="15107" max="15107" width="14.109375" style="5" customWidth="1"/>
    <col min="15108" max="15108" width="11.5546875" style="5" bestFit="1" customWidth="1"/>
    <col min="15109" max="15109" width="63.33203125" style="5" bestFit="1" customWidth="1"/>
    <col min="15110" max="15111" width="18.6640625" style="5" customWidth="1"/>
    <col min="15112" max="15112" width="14.33203125" style="5" customWidth="1"/>
    <col min="15113" max="15113" width="13.6640625" style="5" bestFit="1" customWidth="1"/>
    <col min="15114" max="15114" width="18.6640625" style="5" customWidth="1"/>
    <col min="15115" max="15115" width="13.6640625" style="5" customWidth="1"/>
    <col min="15116" max="15116" width="12.5546875" style="5" bestFit="1" customWidth="1"/>
    <col min="15117" max="15117" width="12.6640625" style="5" bestFit="1" customWidth="1"/>
    <col min="15118" max="15118" width="14.88671875" style="5" customWidth="1"/>
    <col min="15119" max="15119" width="15.33203125" style="5" customWidth="1"/>
    <col min="15120" max="15120" width="15.109375" style="5" customWidth="1"/>
    <col min="15121" max="15121" width="16.33203125" style="5" customWidth="1"/>
    <col min="15122" max="15360" width="9.109375" style="5"/>
    <col min="15361" max="15361" width="2" style="5" customWidth="1"/>
    <col min="15362" max="15362" width="12" style="5" bestFit="1" customWidth="1"/>
    <col min="15363" max="15363" width="14.109375" style="5" customWidth="1"/>
    <col min="15364" max="15364" width="11.5546875" style="5" bestFit="1" customWidth="1"/>
    <col min="15365" max="15365" width="63.33203125" style="5" bestFit="1" customWidth="1"/>
    <col min="15366" max="15367" width="18.6640625" style="5" customWidth="1"/>
    <col min="15368" max="15368" width="14.33203125" style="5" customWidth="1"/>
    <col min="15369" max="15369" width="13.6640625" style="5" bestFit="1" customWidth="1"/>
    <col min="15370" max="15370" width="18.6640625" style="5" customWidth="1"/>
    <col min="15371" max="15371" width="13.6640625" style="5" customWidth="1"/>
    <col min="15372" max="15372" width="12.5546875" style="5" bestFit="1" customWidth="1"/>
    <col min="15373" max="15373" width="12.6640625" style="5" bestFit="1" customWidth="1"/>
    <col min="15374" max="15374" width="14.88671875" style="5" customWidth="1"/>
    <col min="15375" max="15375" width="15.33203125" style="5" customWidth="1"/>
    <col min="15376" max="15376" width="15.109375" style="5" customWidth="1"/>
    <col min="15377" max="15377" width="16.33203125" style="5" customWidth="1"/>
    <col min="15378" max="15616" width="9.109375" style="5"/>
    <col min="15617" max="15617" width="2" style="5" customWidth="1"/>
    <col min="15618" max="15618" width="12" style="5" bestFit="1" customWidth="1"/>
    <col min="15619" max="15619" width="14.109375" style="5" customWidth="1"/>
    <col min="15620" max="15620" width="11.5546875" style="5" bestFit="1" customWidth="1"/>
    <col min="15621" max="15621" width="63.33203125" style="5" bestFit="1" customWidth="1"/>
    <col min="15622" max="15623" width="18.6640625" style="5" customWidth="1"/>
    <col min="15624" max="15624" width="14.33203125" style="5" customWidth="1"/>
    <col min="15625" max="15625" width="13.6640625" style="5" bestFit="1" customWidth="1"/>
    <col min="15626" max="15626" width="18.6640625" style="5" customWidth="1"/>
    <col min="15627" max="15627" width="13.6640625" style="5" customWidth="1"/>
    <col min="15628" max="15628" width="12.5546875" style="5" bestFit="1" customWidth="1"/>
    <col min="15629" max="15629" width="12.6640625" style="5" bestFit="1" customWidth="1"/>
    <col min="15630" max="15630" width="14.88671875" style="5" customWidth="1"/>
    <col min="15631" max="15631" width="15.33203125" style="5" customWidth="1"/>
    <col min="15632" max="15632" width="15.109375" style="5" customWidth="1"/>
    <col min="15633" max="15633" width="16.33203125" style="5" customWidth="1"/>
    <col min="15634" max="15872" width="9.109375" style="5"/>
    <col min="15873" max="15873" width="2" style="5" customWidth="1"/>
    <col min="15874" max="15874" width="12" style="5" bestFit="1" customWidth="1"/>
    <col min="15875" max="15875" width="14.109375" style="5" customWidth="1"/>
    <col min="15876" max="15876" width="11.5546875" style="5" bestFit="1" customWidth="1"/>
    <col min="15877" max="15877" width="63.33203125" style="5" bestFit="1" customWidth="1"/>
    <col min="15878" max="15879" width="18.6640625" style="5" customWidth="1"/>
    <col min="15880" max="15880" width="14.33203125" style="5" customWidth="1"/>
    <col min="15881" max="15881" width="13.6640625" style="5" bestFit="1" customWidth="1"/>
    <col min="15882" max="15882" width="18.6640625" style="5" customWidth="1"/>
    <col min="15883" max="15883" width="13.6640625" style="5" customWidth="1"/>
    <col min="15884" max="15884" width="12.5546875" style="5" bestFit="1" customWidth="1"/>
    <col min="15885" max="15885" width="12.6640625" style="5" bestFit="1" customWidth="1"/>
    <col min="15886" max="15886" width="14.88671875" style="5" customWidth="1"/>
    <col min="15887" max="15887" width="15.33203125" style="5" customWidth="1"/>
    <col min="15888" max="15888" width="15.109375" style="5" customWidth="1"/>
    <col min="15889" max="15889" width="16.33203125" style="5" customWidth="1"/>
    <col min="15890" max="16128" width="9.109375" style="5"/>
    <col min="16129" max="16129" width="2" style="5" customWidth="1"/>
    <col min="16130" max="16130" width="12" style="5" bestFit="1" customWidth="1"/>
    <col min="16131" max="16131" width="14.109375" style="5" customWidth="1"/>
    <col min="16132" max="16132" width="11.5546875" style="5" bestFit="1" customWidth="1"/>
    <col min="16133" max="16133" width="63.33203125" style="5" bestFit="1" customWidth="1"/>
    <col min="16134" max="16135" width="18.6640625" style="5" customWidth="1"/>
    <col min="16136" max="16136" width="14.33203125" style="5" customWidth="1"/>
    <col min="16137" max="16137" width="13.6640625" style="5" bestFit="1" customWidth="1"/>
    <col min="16138" max="16138" width="18.6640625" style="5" customWidth="1"/>
    <col min="16139" max="16139" width="13.6640625" style="5" customWidth="1"/>
    <col min="16140" max="16140" width="12.5546875" style="5" bestFit="1" customWidth="1"/>
    <col min="16141" max="16141" width="12.6640625" style="5" bestFit="1" customWidth="1"/>
    <col min="16142" max="16142" width="14.88671875" style="5" customWidth="1"/>
    <col min="16143" max="16143" width="15.33203125" style="5" customWidth="1"/>
    <col min="16144" max="16144" width="15.109375" style="5" customWidth="1"/>
    <col min="16145" max="16145" width="16.33203125" style="5" customWidth="1"/>
    <col min="16146" max="16384" width="9.109375" style="5"/>
  </cols>
  <sheetData>
    <row r="1" spans="2:17" s="1" customFormat="1" ht="10.5" customHeight="1" x14ac:dyDescent="0.3"/>
    <row r="2" spans="2:17" ht="19.5" customHeight="1" x14ac:dyDescent="0.3">
      <c r="B2" s="3" t="s">
        <v>0</v>
      </c>
      <c r="C2" s="4" t="s">
        <v>1</v>
      </c>
      <c r="D2" s="4"/>
      <c r="F2" s="6"/>
      <c r="G2" s="7"/>
    </row>
    <row r="3" spans="2:17" ht="12.75" customHeight="1" x14ac:dyDescent="0.2">
      <c r="B3" s="3" t="s">
        <v>2</v>
      </c>
      <c r="C3" s="9" t="s">
        <v>3</v>
      </c>
      <c r="D3" s="9"/>
      <c r="E3" s="9"/>
      <c r="F3" s="6"/>
      <c r="G3" s="10"/>
    </row>
    <row r="4" spans="2:17" ht="30.75" customHeight="1" x14ac:dyDescent="0.2">
      <c r="B4" s="3"/>
      <c r="C4" s="9"/>
      <c r="D4" s="9"/>
      <c r="E4" s="9"/>
      <c r="F4" s="6"/>
    </row>
    <row r="5" spans="2:17" ht="19.5" customHeight="1" x14ac:dyDescent="0.3">
      <c r="B5" s="3" t="s">
        <v>4</v>
      </c>
      <c r="C5" s="11" t="str">
        <f>'Full Extract'!C5</f>
        <v>January to March 2018</v>
      </c>
      <c r="E5" s="6"/>
    </row>
    <row r="6" spans="2:17" x14ac:dyDescent="0.2">
      <c r="B6" s="3" t="s">
        <v>6</v>
      </c>
      <c r="C6" s="13" t="s">
        <v>7</v>
      </c>
      <c r="D6" s="13"/>
      <c r="F6" s="6"/>
    </row>
    <row r="7" spans="2:17" x14ac:dyDescent="0.2">
      <c r="B7" s="3" t="s">
        <v>8</v>
      </c>
      <c r="C7" s="14" t="s">
        <v>9</v>
      </c>
      <c r="D7" s="14"/>
      <c r="F7" s="6"/>
    </row>
    <row r="8" spans="2:17" x14ac:dyDescent="0.2">
      <c r="B8" s="3" t="s">
        <v>10</v>
      </c>
      <c r="C8" s="14" t="s">
        <v>470</v>
      </c>
      <c r="D8" s="14"/>
      <c r="F8" s="6"/>
    </row>
    <row r="9" spans="2:17" x14ac:dyDescent="0.2">
      <c r="B9" s="3" t="s">
        <v>12</v>
      </c>
      <c r="C9" s="14" t="s">
        <v>13</v>
      </c>
      <c r="D9" s="14"/>
      <c r="F9" s="6"/>
      <c r="G9" s="13"/>
    </row>
    <row r="10" spans="2:17" x14ac:dyDescent="0.2">
      <c r="B10" s="3" t="s">
        <v>14</v>
      </c>
      <c r="C10" s="14" t="s">
        <v>15</v>
      </c>
      <c r="D10" s="14"/>
      <c r="F10" s="6"/>
    </row>
    <row r="11" spans="2:17" x14ac:dyDescent="0.2">
      <c r="B11" s="3" t="s">
        <v>16</v>
      </c>
      <c r="C11" s="13" t="s">
        <v>17</v>
      </c>
      <c r="D11" s="13"/>
      <c r="F11" s="6"/>
      <c r="G11" s="13"/>
    </row>
    <row r="12" spans="2:17" ht="25.5" customHeight="1" x14ac:dyDescent="0.2">
      <c r="B12" s="15" t="s">
        <v>18</v>
      </c>
      <c r="C12" s="15"/>
      <c r="D12" s="15"/>
      <c r="E12" s="15"/>
      <c r="F12" s="15"/>
    </row>
    <row r="13" spans="2:17" ht="13.2" x14ac:dyDescent="0.25">
      <c r="B13" s="16" t="s">
        <v>19</v>
      </c>
      <c r="E13" s="13"/>
    </row>
    <row r="14" spans="2:17" x14ac:dyDescent="0.2">
      <c r="F14" s="18"/>
      <c r="G14" s="13"/>
    </row>
    <row r="15" spans="2:17" ht="16.2" x14ac:dyDescent="0.3">
      <c r="B15" s="20" t="s">
        <v>471</v>
      </c>
      <c r="C15" s="20"/>
      <c r="D15" s="20"/>
    </row>
    <row r="16" spans="2:17" ht="37.799999999999997" x14ac:dyDescent="0.2">
      <c r="B16" s="35" t="s">
        <v>21</v>
      </c>
      <c r="C16" s="35" t="s">
        <v>22</v>
      </c>
      <c r="D16" s="36" t="s">
        <v>23</v>
      </c>
      <c r="E16" s="36" t="s">
        <v>24</v>
      </c>
      <c r="F16" s="36" t="s">
        <v>27</v>
      </c>
      <c r="G16" s="36" t="s">
        <v>28</v>
      </c>
      <c r="H16" s="36" t="s">
        <v>29</v>
      </c>
      <c r="I16" s="36" t="s">
        <v>30</v>
      </c>
      <c r="J16" s="36" t="s">
        <v>31</v>
      </c>
      <c r="K16" s="36" t="s">
        <v>32</v>
      </c>
      <c r="L16" s="21" t="s">
        <v>33</v>
      </c>
      <c r="M16" s="21" t="s">
        <v>34</v>
      </c>
      <c r="N16" s="21" t="s">
        <v>35</v>
      </c>
      <c r="O16" s="21" t="s">
        <v>36</v>
      </c>
      <c r="P16" s="21" t="s">
        <v>37</v>
      </c>
      <c r="Q16" s="21" t="s">
        <v>38</v>
      </c>
    </row>
    <row r="17" spans="2:17" x14ac:dyDescent="0.2">
      <c r="B17" s="22" t="str">
        <f>'Full Extract'!B17</f>
        <v>2017-18</v>
      </c>
      <c r="C17" s="37" t="str">
        <f>'Full Extract'!C17</f>
        <v>MARCH</v>
      </c>
      <c r="D17" s="27"/>
      <c r="E17" s="26" t="s">
        <v>41</v>
      </c>
      <c r="F17" s="27" t="s">
        <v>42</v>
      </c>
      <c r="G17" s="27" t="s">
        <v>43</v>
      </c>
      <c r="H17" s="38">
        <f t="shared" ref="H17:Q17" si="0">SUM(H19:H23)</f>
        <v>1549970</v>
      </c>
      <c r="I17" s="38">
        <f t="shared" si="0"/>
        <v>1374072</v>
      </c>
      <c r="J17" s="38">
        <f t="shared" si="0"/>
        <v>33217</v>
      </c>
      <c r="K17" s="38">
        <f t="shared" si="0"/>
        <v>228217</v>
      </c>
      <c r="L17" s="38">
        <f t="shared" si="0"/>
        <v>3426760</v>
      </c>
      <c r="M17" s="38">
        <f t="shared" si="0"/>
        <v>2192501</v>
      </c>
      <c r="N17" s="38">
        <f t="shared" si="0"/>
        <v>4826545</v>
      </c>
      <c r="O17" s="38">
        <f t="shared" si="0"/>
        <v>461256</v>
      </c>
      <c r="P17" s="38">
        <f t="shared" si="0"/>
        <v>10331806</v>
      </c>
      <c r="Q17" s="38">
        <f t="shared" si="0"/>
        <v>990602</v>
      </c>
    </row>
    <row r="18" spans="2:17" ht="6.75" customHeight="1" x14ac:dyDescent="0.2"/>
    <row r="19" spans="2:17" x14ac:dyDescent="0.2">
      <c r="B19" s="39" t="str">
        <f>B17</f>
        <v>2017-18</v>
      </c>
      <c r="C19" s="40" t="str">
        <f>$C$17</f>
        <v>MARCH</v>
      </c>
      <c r="D19" s="39" t="s">
        <v>48</v>
      </c>
      <c r="E19" s="40" t="s">
        <v>49</v>
      </c>
      <c r="F19" s="41" t="s">
        <v>42</v>
      </c>
      <c r="G19" s="41" t="s">
        <v>43</v>
      </c>
      <c r="H19" s="41">
        <f>SUMIF('Full Extract'!$D$19:$D$228,'Regional Totals'!$D19,'Full Extract'!J$19:J$228)</f>
        <v>451856</v>
      </c>
      <c r="I19" s="41">
        <f>SUMIF('Full Extract'!$D$19:$D$228,'Regional Totals'!$D19,'Full Extract'!K$19:K$228)</f>
        <v>387005</v>
      </c>
      <c r="J19" s="41">
        <f>SUMIF('Full Extract'!$D$19:$D$228,'Regional Totals'!$D19,'Full Extract'!L$19:L$228)</f>
        <v>10191</v>
      </c>
      <c r="K19" s="41">
        <f>SUMIF('Full Extract'!$D$19:$D$228,'Regional Totals'!$D19,'Full Extract'!M$19:M$228)</f>
        <v>64901</v>
      </c>
      <c r="L19" s="41">
        <f>SUMIF('Full Extract'!$D$19:$D$228,'Regional Totals'!$D19,'Full Extract'!N$19:N$228)</f>
        <v>909538</v>
      </c>
      <c r="M19" s="41">
        <f>SUMIF('Full Extract'!$D$19:$D$228,'Regional Totals'!$D19,'Full Extract'!O$19:O$228)</f>
        <v>615258</v>
      </c>
      <c r="N19" s="41">
        <f>SUMIF('Full Extract'!$D$19:$D$228,'Regional Totals'!$D19,'Full Extract'!P$19:P$228)</f>
        <v>1300446</v>
      </c>
      <c r="O19" s="41">
        <f>SUMIF('Full Extract'!$D$19:$D$228,'Regional Totals'!$D19,'Full Extract'!Q$19:Q$228)</f>
        <v>123887</v>
      </c>
      <c r="P19" s="41">
        <f>SUMIF('Full Extract'!$D$19:$D$228,'Regional Totals'!$D19,'Full Extract'!R$19:R$228)</f>
        <v>2836856</v>
      </c>
      <c r="Q19" s="41">
        <f>SUMIF('Full Extract'!$D$19:$D$228,'Regional Totals'!$D19,'Full Extract'!S$19:S$228)</f>
        <v>287496</v>
      </c>
    </row>
    <row r="20" spans="2:17" x14ac:dyDescent="0.2">
      <c r="B20" s="42" t="str">
        <f>B19</f>
        <v>2017-18</v>
      </c>
      <c r="C20" s="43" t="str">
        <f>$C$17</f>
        <v>MARCH</v>
      </c>
      <c r="D20" s="42" t="s">
        <v>178</v>
      </c>
      <c r="E20" s="43" t="s">
        <v>179</v>
      </c>
      <c r="F20" s="44" t="s">
        <v>42</v>
      </c>
      <c r="G20" s="44" t="s">
        <v>43</v>
      </c>
      <c r="H20" s="44">
        <f>SUMIF('Full Extract'!$D$19:$D$228,'Regional Totals'!$D20,'Full Extract'!J$19:J$228)</f>
        <v>455416</v>
      </c>
      <c r="I20" s="44">
        <f>SUMIF('Full Extract'!$D$19:$D$228,'Regional Totals'!$D20,'Full Extract'!K$19:K$228)</f>
        <v>392770</v>
      </c>
      <c r="J20" s="44">
        <f>SUMIF('Full Extract'!$D$19:$D$228,'Regional Totals'!$D20,'Full Extract'!L$19:L$228)</f>
        <v>9108</v>
      </c>
      <c r="K20" s="44">
        <f>SUMIF('Full Extract'!$D$19:$D$228,'Regional Totals'!$D20,'Full Extract'!M$19:M$228)</f>
        <v>65013</v>
      </c>
      <c r="L20" s="44">
        <f>SUMIF('Full Extract'!$D$19:$D$228,'Regional Totals'!$D20,'Full Extract'!N$19:N$228)</f>
        <v>959014</v>
      </c>
      <c r="M20" s="44">
        <f>SUMIF('Full Extract'!$D$19:$D$228,'Regional Totals'!$D20,'Full Extract'!O$19:O$228)</f>
        <v>607283</v>
      </c>
      <c r="N20" s="44">
        <f>SUMIF('Full Extract'!$D$19:$D$228,'Regional Totals'!$D20,'Full Extract'!P$19:P$228)</f>
        <v>1309379</v>
      </c>
      <c r="O20" s="44">
        <f>SUMIF('Full Extract'!$D$19:$D$228,'Regional Totals'!$D20,'Full Extract'!Q$19:Q$228)</f>
        <v>118345</v>
      </c>
      <c r="P20" s="44">
        <f>SUMIF('Full Extract'!$D$19:$D$228,'Regional Totals'!$D20,'Full Extract'!R$19:R$228)</f>
        <v>2700099</v>
      </c>
      <c r="Q20" s="44">
        <f>SUMIF('Full Extract'!$D$19:$D$228,'Regional Totals'!$D20,'Full Extract'!S$19:S$228)</f>
        <v>249550</v>
      </c>
    </row>
    <row r="21" spans="2:17" x14ac:dyDescent="0.2">
      <c r="B21" s="42" t="str">
        <f>B20</f>
        <v>2017-18</v>
      </c>
      <c r="C21" s="43" t="str">
        <f>$C$17</f>
        <v>MARCH</v>
      </c>
      <c r="D21" s="42" t="s">
        <v>302</v>
      </c>
      <c r="E21" s="43" t="s">
        <v>303</v>
      </c>
      <c r="F21" s="44" t="s">
        <v>42</v>
      </c>
      <c r="G21" s="44" t="s">
        <v>43</v>
      </c>
      <c r="H21" s="44">
        <f>SUMIF('Full Extract'!$D$19:$D$228,'Regional Totals'!$D21,'Full Extract'!J$19:J$228)</f>
        <v>227177</v>
      </c>
      <c r="I21" s="44">
        <f>SUMIF('Full Extract'!$D$19:$D$228,'Regional Totals'!$D21,'Full Extract'!K$19:K$228)</f>
        <v>188403</v>
      </c>
      <c r="J21" s="44">
        <f>SUMIF('Full Extract'!$D$19:$D$228,'Regional Totals'!$D21,'Full Extract'!L$19:L$228)</f>
        <v>6439</v>
      </c>
      <c r="K21" s="44">
        <f>SUMIF('Full Extract'!$D$19:$D$228,'Regional Totals'!$D21,'Full Extract'!M$19:M$228)</f>
        <v>40398</v>
      </c>
      <c r="L21" s="44">
        <f>SUMIF('Full Extract'!$D$19:$D$228,'Regional Totals'!$D21,'Full Extract'!N$19:N$228)</f>
        <v>588814</v>
      </c>
      <c r="M21" s="44">
        <f>SUMIF('Full Extract'!$D$19:$D$228,'Regional Totals'!$D21,'Full Extract'!O$19:O$228)</f>
        <v>397780</v>
      </c>
      <c r="N21" s="44">
        <f>SUMIF('Full Extract'!$D$19:$D$228,'Regional Totals'!$D21,'Full Extract'!P$19:P$228)</f>
        <v>812555</v>
      </c>
      <c r="O21" s="44">
        <f>SUMIF('Full Extract'!$D$19:$D$228,'Regional Totals'!$D21,'Full Extract'!Q$19:Q$228)</f>
        <v>117150</v>
      </c>
      <c r="P21" s="44">
        <f>SUMIF('Full Extract'!$D$19:$D$228,'Regional Totals'!$D21,'Full Extract'!R$19:R$228)</f>
        <v>1675904</v>
      </c>
      <c r="Q21" s="44">
        <f>SUMIF('Full Extract'!$D$19:$D$228,'Regional Totals'!$D21,'Full Extract'!S$19:S$228)</f>
        <v>236090</v>
      </c>
    </row>
    <row r="22" spans="2:17" x14ac:dyDescent="0.2">
      <c r="B22" s="42" t="str">
        <f>B21</f>
        <v>2017-18</v>
      </c>
      <c r="C22" s="43" t="str">
        <f>$C$17</f>
        <v>MARCH</v>
      </c>
      <c r="D22" s="42" t="s">
        <v>368</v>
      </c>
      <c r="E22" s="43" t="s">
        <v>369</v>
      </c>
      <c r="F22" s="44" t="s">
        <v>42</v>
      </c>
      <c r="G22" s="44" t="s">
        <v>43</v>
      </c>
      <c r="H22" s="44">
        <f>SUMIF('Full Extract'!$D$19:$D$228,'Regional Totals'!$D22,'Full Extract'!J$19:J$228)</f>
        <v>352299</v>
      </c>
      <c r="I22" s="44">
        <f>SUMIF('Full Extract'!$D$19:$D$228,'Regional Totals'!$D22,'Full Extract'!K$19:K$228)</f>
        <v>319998</v>
      </c>
      <c r="J22" s="44">
        <f>SUMIF('Full Extract'!$D$19:$D$228,'Regional Totals'!$D22,'Full Extract'!L$19:L$228)</f>
        <v>5866</v>
      </c>
      <c r="K22" s="44">
        <f>SUMIF('Full Extract'!$D$19:$D$228,'Regional Totals'!$D22,'Full Extract'!M$19:M$228)</f>
        <v>50320</v>
      </c>
      <c r="L22" s="44">
        <f>SUMIF('Full Extract'!$D$19:$D$228,'Regional Totals'!$D22,'Full Extract'!N$19:N$228)</f>
        <v>794391</v>
      </c>
      <c r="M22" s="44">
        <f>SUMIF('Full Extract'!$D$19:$D$228,'Regional Totals'!$D22,'Full Extract'!O$19:O$228)</f>
        <v>462598</v>
      </c>
      <c r="N22" s="44">
        <f>SUMIF('Full Extract'!$D$19:$D$228,'Regional Totals'!$D22,'Full Extract'!P$19:P$228)</f>
        <v>1016546</v>
      </c>
      <c r="O22" s="44">
        <f>SUMIF('Full Extract'!$D$19:$D$228,'Regional Totals'!$D22,'Full Extract'!Q$19:Q$228)</f>
        <v>75361</v>
      </c>
      <c r="P22" s="44">
        <f>SUMIF('Full Extract'!$D$19:$D$228,'Regional Totals'!$D22,'Full Extract'!R$19:R$228)</f>
        <v>1948225</v>
      </c>
      <c r="Q22" s="44">
        <f>SUMIF('Full Extract'!$D$19:$D$228,'Regional Totals'!$D22,'Full Extract'!S$19:S$228)</f>
        <v>158029</v>
      </c>
    </row>
    <row r="23" spans="2:17" x14ac:dyDescent="0.2">
      <c r="B23" s="45" t="str">
        <f>B22</f>
        <v>2017-18</v>
      </c>
      <c r="C23" s="46" t="str">
        <f>$C$17</f>
        <v>MARCH</v>
      </c>
      <c r="D23" s="47" t="s">
        <v>44</v>
      </c>
      <c r="E23" s="48" t="s">
        <v>47</v>
      </c>
      <c r="F23" s="49" t="s">
        <v>42</v>
      </c>
      <c r="G23" s="49" t="s">
        <v>43</v>
      </c>
      <c r="H23" s="49">
        <f>SUMIF('Full Extract'!$D$19:$D$228,'Regional Totals'!$D23,'Full Extract'!J$19:J$228)</f>
        <v>63222</v>
      </c>
      <c r="I23" s="49">
        <f>SUMIF('Full Extract'!$D$19:$D$228,'Regional Totals'!$D23,'Full Extract'!K$19:K$228)</f>
        <v>85896</v>
      </c>
      <c r="J23" s="49">
        <f>SUMIF('Full Extract'!$D$19:$D$228,'Regional Totals'!$D23,'Full Extract'!L$19:L$228)</f>
        <v>1613</v>
      </c>
      <c r="K23" s="49">
        <f>SUMIF('Full Extract'!$D$19:$D$228,'Regional Totals'!$D23,'Full Extract'!M$19:M$228)</f>
        <v>7585</v>
      </c>
      <c r="L23" s="49">
        <f>SUMIF('Full Extract'!$D$19:$D$228,'Regional Totals'!$D23,'Full Extract'!N$19:N$228)</f>
        <v>175003</v>
      </c>
      <c r="M23" s="49">
        <f>SUMIF('Full Extract'!$D$19:$D$228,'Regional Totals'!$D23,'Full Extract'!O$19:O$228)</f>
        <v>109582</v>
      </c>
      <c r="N23" s="49">
        <f>SUMIF('Full Extract'!$D$19:$D$228,'Regional Totals'!$D23,'Full Extract'!P$19:P$228)</f>
        <v>387619</v>
      </c>
      <c r="O23" s="49">
        <f>SUMIF('Full Extract'!$D$19:$D$228,'Regional Totals'!$D23,'Full Extract'!Q$19:Q$228)</f>
        <v>26513</v>
      </c>
      <c r="P23" s="49">
        <f>SUMIF('Full Extract'!$D$19:$D$228,'Regional Totals'!$D23,'Full Extract'!R$19:R$228)</f>
        <v>1170722</v>
      </c>
      <c r="Q23" s="49">
        <f>SUMIF('Full Extract'!$D$19:$D$228,'Regional Totals'!$D23,'Full Extract'!S$19:S$228)</f>
        <v>59437</v>
      </c>
    </row>
    <row r="25" spans="2:17" ht="13.2" x14ac:dyDescent="0.25">
      <c r="B25" s="29"/>
      <c r="H25" s="17"/>
      <c r="I25" s="50"/>
      <c r="J25" s="50"/>
      <c r="K25" s="50"/>
      <c r="L25" s="50"/>
      <c r="M25" s="50"/>
      <c r="N25" s="50"/>
      <c r="O25" s="50"/>
      <c r="P25" s="50"/>
      <c r="Q25" s="50"/>
    </row>
    <row r="26" spans="2:17" x14ac:dyDescent="0.2">
      <c r="H26" s="19"/>
      <c r="I26" s="19"/>
      <c r="J26" s="19"/>
      <c r="K26" s="19"/>
      <c r="L26" s="19"/>
      <c r="M26" s="19"/>
      <c r="N26" s="19"/>
      <c r="O26" s="19"/>
      <c r="P26" s="19"/>
      <c r="Q26" s="19"/>
    </row>
  </sheetData>
  <mergeCells count="7">
    <mergeCell ref="B15:D15"/>
    <mergeCell ref="C3:E4"/>
    <mergeCell ref="C7:D7"/>
    <mergeCell ref="C8:D8"/>
    <mergeCell ref="C9:D9"/>
    <mergeCell ref="C10:D10"/>
    <mergeCell ref="B12:F12"/>
  </mergeCells>
  <hyperlinks>
    <hyperlink ref="B13" r:id="rId1" xr:uid="{79F619AD-B9C6-4DC3-BD77-131F99D9682F}"/>
  </hyperlinks>
  <pageMargins left="0.74803149606299213" right="0.74803149606299213" top="0.98425196850393704" bottom="0.98425196850393704" header="0.51181102362204722" footer="0.51181102362204722"/>
  <pageSetup paperSize="9" scale="5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B236E-04A1-43D5-8DFF-A77583DD32B2}">
  <dimension ref="A1:I9"/>
  <sheetViews>
    <sheetView workbookViewId="0"/>
  </sheetViews>
  <sheetFormatPr defaultColWidth="9.109375" defaultRowHeight="13.2" x14ac:dyDescent="0.25"/>
  <cols>
    <col min="1" max="1" width="3.33203125" style="52" customWidth="1"/>
    <col min="2" max="256" width="9.109375" style="52"/>
    <col min="257" max="257" width="3.33203125" style="52" customWidth="1"/>
    <col min="258" max="512" width="9.109375" style="52"/>
    <col min="513" max="513" width="3.33203125" style="52" customWidth="1"/>
    <col min="514" max="768" width="9.109375" style="52"/>
    <col min="769" max="769" width="3.33203125" style="52" customWidth="1"/>
    <col min="770" max="1024" width="9.109375" style="52"/>
    <col min="1025" max="1025" width="3.33203125" style="52" customWidth="1"/>
    <col min="1026" max="1280" width="9.109375" style="52"/>
    <col min="1281" max="1281" width="3.33203125" style="52" customWidth="1"/>
    <col min="1282" max="1536" width="9.109375" style="52"/>
    <col min="1537" max="1537" width="3.33203125" style="52" customWidth="1"/>
    <col min="1538" max="1792" width="9.109375" style="52"/>
    <col min="1793" max="1793" width="3.33203125" style="52" customWidth="1"/>
    <col min="1794" max="2048" width="9.109375" style="52"/>
    <col min="2049" max="2049" width="3.33203125" style="52" customWidth="1"/>
    <col min="2050" max="2304" width="9.109375" style="52"/>
    <col min="2305" max="2305" width="3.33203125" style="52" customWidth="1"/>
    <col min="2306" max="2560" width="9.109375" style="52"/>
    <col min="2561" max="2561" width="3.33203125" style="52" customWidth="1"/>
    <col min="2562" max="2816" width="9.109375" style="52"/>
    <col min="2817" max="2817" width="3.33203125" style="52" customWidth="1"/>
    <col min="2818" max="3072" width="9.109375" style="52"/>
    <col min="3073" max="3073" width="3.33203125" style="52" customWidth="1"/>
    <col min="3074" max="3328" width="9.109375" style="52"/>
    <col min="3329" max="3329" width="3.33203125" style="52" customWidth="1"/>
    <col min="3330" max="3584" width="9.109375" style="52"/>
    <col min="3585" max="3585" width="3.33203125" style="52" customWidth="1"/>
    <col min="3586" max="3840" width="9.109375" style="52"/>
    <col min="3841" max="3841" width="3.33203125" style="52" customWidth="1"/>
    <col min="3842" max="4096" width="9.109375" style="52"/>
    <col min="4097" max="4097" width="3.33203125" style="52" customWidth="1"/>
    <col min="4098" max="4352" width="9.109375" style="52"/>
    <col min="4353" max="4353" width="3.33203125" style="52" customWidth="1"/>
    <col min="4354" max="4608" width="9.109375" style="52"/>
    <col min="4609" max="4609" width="3.33203125" style="52" customWidth="1"/>
    <col min="4610" max="4864" width="9.109375" style="52"/>
    <col min="4865" max="4865" width="3.33203125" style="52" customWidth="1"/>
    <col min="4866" max="5120" width="9.109375" style="52"/>
    <col min="5121" max="5121" width="3.33203125" style="52" customWidth="1"/>
    <col min="5122" max="5376" width="9.109375" style="52"/>
    <col min="5377" max="5377" width="3.33203125" style="52" customWidth="1"/>
    <col min="5378" max="5632" width="9.109375" style="52"/>
    <col min="5633" max="5633" width="3.33203125" style="52" customWidth="1"/>
    <col min="5634" max="5888" width="9.109375" style="52"/>
    <col min="5889" max="5889" width="3.33203125" style="52" customWidth="1"/>
    <col min="5890" max="6144" width="9.109375" style="52"/>
    <col min="6145" max="6145" width="3.33203125" style="52" customWidth="1"/>
    <col min="6146" max="6400" width="9.109375" style="52"/>
    <col min="6401" max="6401" width="3.33203125" style="52" customWidth="1"/>
    <col min="6402" max="6656" width="9.109375" style="52"/>
    <col min="6657" max="6657" width="3.33203125" style="52" customWidth="1"/>
    <col min="6658" max="6912" width="9.109375" style="52"/>
    <col min="6913" max="6913" width="3.33203125" style="52" customWidth="1"/>
    <col min="6914" max="7168" width="9.109375" style="52"/>
    <col min="7169" max="7169" width="3.33203125" style="52" customWidth="1"/>
    <col min="7170" max="7424" width="9.109375" style="52"/>
    <col min="7425" max="7425" width="3.33203125" style="52" customWidth="1"/>
    <col min="7426" max="7680" width="9.109375" style="52"/>
    <col min="7681" max="7681" width="3.33203125" style="52" customWidth="1"/>
    <col min="7682" max="7936" width="9.109375" style="52"/>
    <col min="7937" max="7937" width="3.33203125" style="52" customWidth="1"/>
    <col min="7938" max="8192" width="9.109375" style="52"/>
    <col min="8193" max="8193" width="3.33203125" style="52" customWidth="1"/>
    <col min="8194" max="8448" width="9.109375" style="52"/>
    <col min="8449" max="8449" width="3.33203125" style="52" customWidth="1"/>
    <col min="8450" max="8704" width="9.109375" style="52"/>
    <col min="8705" max="8705" width="3.33203125" style="52" customWidth="1"/>
    <col min="8706" max="8960" width="9.109375" style="52"/>
    <col min="8961" max="8961" width="3.33203125" style="52" customWidth="1"/>
    <col min="8962" max="9216" width="9.109375" style="52"/>
    <col min="9217" max="9217" width="3.33203125" style="52" customWidth="1"/>
    <col min="9218" max="9472" width="9.109375" style="52"/>
    <col min="9473" max="9473" width="3.33203125" style="52" customWidth="1"/>
    <col min="9474" max="9728" width="9.109375" style="52"/>
    <col min="9729" max="9729" width="3.33203125" style="52" customWidth="1"/>
    <col min="9730" max="9984" width="9.109375" style="52"/>
    <col min="9985" max="9985" width="3.33203125" style="52" customWidth="1"/>
    <col min="9986" max="10240" width="9.109375" style="52"/>
    <col min="10241" max="10241" width="3.33203125" style="52" customWidth="1"/>
    <col min="10242" max="10496" width="9.109375" style="52"/>
    <col min="10497" max="10497" width="3.33203125" style="52" customWidth="1"/>
    <col min="10498" max="10752" width="9.109375" style="52"/>
    <col min="10753" max="10753" width="3.33203125" style="52" customWidth="1"/>
    <col min="10754" max="11008" width="9.109375" style="52"/>
    <col min="11009" max="11009" width="3.33203125" style="52" customWidth="1"/>
    <col min="11010" max="11264" width="9.109375" style="52"/>
    <col min="11265" max="11265" width="3.33203125" style="52" customWidth="1"/>
    <col min="11266" max="11520" width="9.109375" style="52"/>
    <col min="11521" max="11521" width="3.33203125" style="52" customWidth="1"/>
    <col min="11522" max="11776" width="9.109375" style="52"/>
    <col min="11777" max="11777" width="3.33203125" style="52" customWidth="1"/>
    <col min="11778" max="12032" width="9.109375" style="52"/>
    <col min="12033" max="12033" width="3.33203125" style="52" customWidth="1"/>
    <col min="12034" max="12288" width="9.109375" style="52"/>
    <col min="12289" max="12289" width="3.33203125" style="52" customWidth="1"/>
    <col min="12290" max="12544" width="9.109375" style="52"/>
    <col min="12545" max="12545" width="3.33203125" style="52" customWidth="1"/>
    <col min="12546" max="12800" width="9.109375" style="52"/>
    <col min="12801" max="12801" width="3.33203125" style="52" customWidth="1"/>
    <col min="12802" max="13056" width="9.109375" style="52"/>
    <col min="13057" max="13057" width="3.33203125" style="52" customWidth="1"/>
    <col min="13058" max="13312" width="9.109375" style="52"/>
    <col min="13313" max="13313" width="3.33203125" style="52" customWidth="1"/>
    <col min="13314" max="13568" width="9.109375" style="52"/>
    <col min="13569" max="13569" width="3.33203125" style="52" customWidth="1"/>
    <col min="13570" max="13824" width="9.109375" style="52"/>
    <col min="13825" max="13825" width="3.33203125" style="52" customWidth="1"/>
    <col min="13826" max="14080" width="9.109375" style="52"/>
    <col min="14081" max="14081" width="3.33203125" style="52" customWidth="1"/>
    <col min="14082" max="14336" width="9.109375" style="52"/>
    <col min="14337" max="14337" width="3.33203125" style="52" customWidth="1"/>
    <col min="14338" max="14592" width="9.109375" style="52"/>
    <col min="14593" max="14593" width="3.33203125" style="52" customWidth="1"/>
    <col min="14594" max="14848" width="9.109375" style="52"/>
    <col min="14849" max="14849" width="3.33203125" style="52" customWidth="1"/>
    <col min="14850" max="15104" width="9.109375" style="52"/>
    <col min="15105" max="15105" width="3.33203125" style="52" customWidth="1"/>
    <col min="15106" max="15360" width="9.109375" style="52"/>
    <col min="15361" max="15361" width="3.33203125" style="52" customWidth="1"/>
    <col min="15362" max="15616" width="9.109375" style="52"/>
    <col min="15617" max="15617" width="3.33203125" style="52" customWidth="1"/>
    <col min="15618" max="15872" width="9.109375" style="52"/>
    <col min="15873" max="15873" width="3.33203125" style="52" customWidth="1"/>
    <col min="15874" max="16128" width="9.109375" style="52"/>
    <col min="16129" max="16129" width="3.33203125" style="52" customWidth="1"/>
    <col min="16130" max="16384" width="9.109375" style="52"/>
  </cols>
  <sheetData>
    <row r="1" spans="1:9" x14ac:dyDescent="0.25">
      <c r="A1" s="51"/>
      <c r="B1" s="51"/>
      <c r="C1" s="51"/>
    </row>
    <row r="2" spans="1:9" ht="16.2" x14ac:dyDescent="0.3">
      <c r="A2" s="51"/>
      <c r="B2" s="53" t="s">
        <v>472</v>
      </c>
      <c r="D2" s="51"/>
    </row>
    <row r="3" spans="1:9" x14ac:dyDescent="0.25">
      <c r="A3" s="51"/>
      <c r="B3" s="51"/>
      <c r="C3" s="51"/>
      <c r="D3" s="51"/>
      <c r="E3" s="51"/>
      <c r="F3" s="51"/>
      <c r="G3" s="51"/>
      <c r="H3" s="51"/>
      <c r="I3" s="51"/>
    </row>
    <row r="4" spans="1:9" x14ac:dyDescent="0.25">
      <c r="A4" s="51"/>
      <c r="B4" s="51" t="s">
        <v>473</v>
      </c>
      <c r="C4" s="51"/>
      <c r="D4" s="51"/>
      <c r="E4" s="51"/>
      <c r="F4" s="51"/>
      <c r="G4" s="51"/>
      <c r="H4" s="51"/>
      <c r="I4" s="51"/>
    </row>
    <row r="5" spans="1:9" x14ac:dyDescent="0.25">
      <c r="A5" s="51"/>
      <c r="B5" s="51" t="s">
        <v>474</v>
      </c>
      <c r="C5" s="51"/>
      <c r="D5" s="51"/>
      <c r="E5" s="51"/>
      <c r="F5" s="51"/>
      <c r="G5" s="51"/>
      <c r="H5" s="51"/>
      <c r="I5" s="51"/>
    </row>
    <row r="6" spans="1:9" x14ac:dyDescent="0.25">
      <c r="A6" s="51"/>
      <c r="B6" s="51"/>
      <c r="C6" s="51"/>
      <c r="D6" s="51"/>
      <c r="E6" s="51"/>
      <c r="F6" s="51"/>
      <c r="G6" s="51"/>
      <c r="H6" s="51"/>
      <c r="I6" s="51"/>
    </row>
    <row r="7" spans="1:9" x14ac:dyDescent="0.25">
      <c r="A7" s="51"/>
      <c r="B7" s="54"/>
      <c r="C7" s="54"/>
    </row>
    <row r="8" spans="1:9" x14ac:dyDescent="0.25">
      <c r="A8" s="51"/>
      <c r="B8" s="55"/>
      <c r="C8" s="56"/>
    </row>
    <row r="9" spans="1:9" x14ac:dyDescent="0.25">
      <c r="A9" s="51"/>
      <c r="B9" s="51"/>
      <c r="C9" s="51"/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 Extract</vt:lpstr>
      <vt:lpstr>Regional Totals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Grewal, Simran</dc:creator>
  <cp:lastModifiedBy>Grewal, Simran</cp:lastModifiedBy>
  <dcterms:created xsi:type="dcterms:W3CDTF">2019-05-13T08:18:25Z</dcterms:created>
  <dcterms:modified xsi:type="dcterms:W3CDTF">2019-05-13T08:19:32Z</dcterms:modified>
</cp:coreProperties>
</file>