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PRT\K&amp;I\Tony's Team\Activity\QAR\QAR revisions\201905 May 19 (2017-18 to 2018-19) Revised QAR data\201718 Merged Revisions Workings\Webfiles\"/>
    </mc:Choice>
  </mc:AlternateContent>
  <xr:revisionPtr revIDLastSave="0" documentId="13_ncr:1_{732748B7-1EED-44C1-B3D8-AE4D7805D198}" xr6:coauthVersionLast="36" xr6:coauthVersionMax="36" xr10:uidLastSave="{00000000-0000-0000-0000-000000000000}"/>
  <bookViews>
    <workbookView xWindow="0" yWindow="0" windowWidth="24576" windowHeight="9924" xr2:uid="{4FFDF77A-E434-44FA-8369-75EC37C49E0E}"/>
  </bookViews>
  <sheets>
    <sheet name="Full Extract" sheetId="1" r:id="rId1"/>
    <sheet name="Regional Totals" sheetId="2" r:id="rId2"/>
    <sheet name="Notes" sheetId="3" r:id="rId3"/>
  </sheets>
  <definedNames>
    <definedName name="_xlnm._FilterDatabase" localSheetId="0" hidden="1">'Full Extract'!$B$19:$S$397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2" l="1"/>
  <c r="C22" i="2" s="1"/>
  <c r="B17" i="2"/>
  <c r="B19" i="2" s="1"/>
  <c r="B20" i="2" s="1"/>
  <c r="B21" i="2" s="1"/>
  <c r="B22" i="2" s="1"/>
  <c r="C8" i="2"/>
  <c r="C5" i="2"/>
  <c r="Q22" i="2"/>
  <c r="P22" i="2"/>
  <c r="O22" i="2"/>
  <c r="N22" i="2"/>
  <c r="M22" i="2"/>
  <c r="L22" i="2"/>
  <c r="K22" i="2"/>
  <c r="J22" i="2"/>
  <c r="I22" i="2"/>
  <c r="H22" i="2"/>
  <c r="Q21" i="2"/>
  <c r="P21" i="2"/>
  <c r="O21" i="2"/>
  <c r="N21" i="2"/>
  <c r="M21" i="2"/>
  <c r="L21" i="2"/>
  <c r="K21" i="2"/>
  <c r="J21" i="2"/>
  <c r="I21" i="2"/>
  <c r="H21" i="2"/>
  <c r="Q20" i="2"/>
  <c r="P20" i="2"/>
  <c r="O20" i="2"/>
  <c r="N20" i="2"/>
  <c r="M20" i="2"/>
  <c r="L20" i="2"/>
  <c r="K20" i="2"/>
  <c r="J20" i="2"/>
  <c r="I20" i="2"/>
  <c r="H20" i="2"/>
  <c r="L17" i="1"/>
  <c r="P17" i="1"/>
  <c r="M17" i="1"/>
  <c r="S17" i="1"/>
  <c r="R17" i="1"/>
  <c r="O19" i="2"/>
  <c r="N19" i="2"/>
  <c r="M19" i="2"/>
  <c r="L19" i="2"/>
  <c r="K19" i="2"/>
  <c r="J19" i="2"/>
  <c r="K17" i="1"/>
  <c r="J17" i="1"/>
  <c r="Q17" i="1"/>
  <c r="L17" i="2" l="1"/>
  <c r="O17" i="2"/>
  <c r="J17" i="2"/>
  <c r="M17" i="2"/>
  <c r="N17" i="2"/>
  <c r="K17" i="2"/>
  <c r="C19" i="2"/>
  <c r="C21" i="2"/>
  <c r="N17" i="1"/>
  <c r="H19" i="2"/>
  <c r="H17" i="2" s="1"/>
  <c r="P19" i="2"/>
  <c r="P17" i="2" s="1"/>
  <c r="O17" i="1"/>
  <c r="I19" i="2"/>
  <c r="I17" i="2" s="1"/>
  <c r="Q19" i="2"/>
  <c r="Q17" i="2" s="1"/>
  <c r="C20" i="2"/>
</calcChain>
</file>

<file path=xl/sharedStrings.xml><?xml version="1.0" encoding="utf-8"?>
<sst xmlns="http://schemas.openxmlformats.org/spreadsheetml/2006/main" count="3125" uniqueCount="818">
  <si>
    <t>Title:</t>
  </si>
  <si>
    <t>NHS inpatient elective admission events and outpatient referrals and attendances</t>
  </si>
  <si>
    <t>Summary:</t>
  </si>
  <si>
    <t>QAR is the collection of data to monitor the numbers of elective admission events and the numbers of referrals and attendances for England only outpatient appointments during a quarter.</t>
  </si>
  <si>
    <t>Period:</t>
  </si>
  <si>
    <t>July to September 2017</t>
  </si>
  <si>
    <t>Source:</t>
  </si>
  <si>
    <t>NHS England: Unify2 data collection - QAR</t>
  </si>
  <si>
    <t>Basis:</t>
  </si>
  <si>
    <t>Provider</t>
  </si>
  <si>
    <t>Published:</t>
  </si>
  <si>
    <t>24th November 2017</t>
  </si>
  <si>
    <t>Revised:</t>
  </si>
  <si>
    <t>31st May 2019</t>
  </si>
  <si>
    <t>Status:</t>
  </si>
  <si>
    <t>Revised Public</t>
  </si>
  <si>
    <t>Contact:</t>
  </si>
  <si>
    <t>england.nhsdata@nhs.net</t>
  </si>
  <si>
    <t xml:space="preserve">Guidance documents and latest statistical commentary relating to this collection can be found here: </t>
  </si>
  <si>
    <t>http://www.england.nhs.uk/statistics/hospital-activity/quarterly-hospital-activity/</t>
  </si>
  <si>
    <t>Provider Level Data</t>
  </si>
  <si>
    <t>Year</t>
  </si>
  <si>
    <t>Period</t>
  </si>
  <si>
    <t>Region Code</t>
  </si>
  <si>
    <t>Region name</t>
  </si>
  <si>
    <t>Org Code</t>
  </si>
  <si>
    <t>Org Name</t>
  </si>
  <si>
    <t>Specialty Code</t>
  </si>
  <si>
    <t>Specialty Name</t>
  </si>
  <si>
    <t>Decisions to Admit</t>
  </si>
  <si>
    <t>Admissions</t>
  </si>
  <si>
    <t>Failed to Attend</t>
  </si>
  <si>
    <t>Removals</t>
  </si>
  <si>
    <t>GP Referrals Made</t>
  </si>
  <si>
    <t>Other Referrals Made</t>
  </si>
  <si>
    <t>First Attendances Seen</t>
  </si>
  <si>
    <t>First Attendances DNA</t>
  </si>
  <si>
    <t>Subsequent Attendances Seen</t>
  </si>
  <si>
    <t>Subsequent Attendances DNA</t>
  </si>
  <si>
    <t>2017-18</t>
  </si>
  <si>
    <t>SEPTEMBER</t>
  </si>
  <si>
    <t>England</t>
  </si>
  <si>
    <t>C_999</t>
  </si>
  <si>
    <t>Total</t>
  </si>
  <si>
    <t>Y54</t>
  </si>
  <si>
    <t>NORTH OF ENGLAND COMMISSIONING REGION</t>
  </si>
  <si>
    <t>NCR</t>
  </si>
  <si>
    <t>ISIGHT</t>
  </si>
  <si>
    <t>NEY</t>
  </si>
  <si>
    <t>PIONEER HEALTHCARE LIMITED</t>
  </si>
  <si>
    <t>NLF06</t>
  </si>
  <si>
    <t>OLDHAM INTEGRATED CARE CENTRE</t>
  </si>
  <si>
    <t>NQH</t>
  </si>
  <si>
    <t>NOVUS HEALTH LTD</t>
  </si>
  <si>
    <t>NQL</t>
  </si>
  <si>
    <t>NAVIGO</t>
  </si>
  <si>
    <t>NT210</t>
  </si>
  <si>
    <t>NUFFIELD HEALTH, THE GROSVENOR HOSPITAL, CHESTER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</si>
  <si>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</si>
  <si>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</si>
  <si>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</si>
  <si>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</si>
  <si>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</si>
  <si>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</si>
  <si>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</si>
  <si>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</si>
  <si>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</si>
  <si>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</si>
  <si>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</si>
  <si>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</si>
  <si>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NT332</t>
  </si>
  <si>
    <t>SPIRE LEEDS HOSPITAL</t>
  </si>
  <si>
    <t>NT333</t>
  </si>
  <si>
    <t>SPIRE WASHINGTON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</si>
  <si>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</si>
  <si>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</si>
  <si>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</si>
  <si>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</si>
  <si>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</si>
  <si>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</si>
  <si>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</si>
  <si>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</si>
  <si>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</si>
  <si>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</si>
  <si>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</si>
  <si>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</si>
  <si>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NT401</t>
  </si>
  <si>
    <t>BMI - THE ALEXANDRA HOSPITAL</t>
  </si>
  <si>
    <t>NT403</t>
  </si>
  <si>
    <t>BMI - THE BEARDWOOD HOSPITAL</t>
  </si>
  <si>
    <t>NT404</t>
  </si>
  <si>
    <t>BMI - THE BEAUMONT HOSPITAL</t>
  </si>
  <si>
    <t>NT420</t>
  </si>
  <si>
    <t>BMI - THE HIGHFIELD HOSPITAL</t>
  </si>
  <si>
    <t>NT439</t>
  </si>
  <si>
    <t>BMI - THE SOUTH CHESHIRE PRIVATE HOSPITAL</t>
  </si>
  <si>
    <t>NT440</t>
  </si>
  <si>
    <t>BMI - THORNBURY HOSPITAL</t>
  </si>
  <si>
    <t>NT447</t>
  </si>
  <si>
    <t>BMI THE DUCHY HOSPITAL</t>
  </si>
  <si>
    <t>NT448</t>
  </si>
  <si>
    <t>BMI THE HUDDERSFIELD HOSPITAL</t>
  </si>
  <si>
    <t>NT449</t>
  </si>
  <si>
    <t>BMI THE LANCASTER HOSPITAL</t>
  </si>
  <si>
    <t>NT457</t>
  </si>
  <si>
    <t>BMI WOODLANDS HOSPITAL</t>
  </si>
  <si>
    <t>NT497</t>
  </si>
  <si>
    <t>BMI GISBURNE PARK HOSPITAL</t>
  </si>
  <si>
    <t>NTPAE</t>
  </si>
  <si>
    <t>THE CROFT SHIFA HEALTH CENTRE</t>
  </si>
  <si>
    <t>NTX</t>
  </si>
  <si>
    <t>THE ONE HEALTH GROUP LTD</t>
  </si>
  <si>
    <t>NV10Y</t>
  </si>
  <si>
    <t>NORTH WEST CATS - INHEALTH PATHWAY MANAGEMENT CENTRE</t>
  </si>
  <si>
    <t>NVC05</t>
  </si>
  <si>
    <t>EUXTON HALL HOSPITAL</t>
  </si>
  <si>
    <t>NVC07</t>
  </si>
  <si>
    <t>FULWOOD HALL HOSPITAL</t>
  </si>
  <si>
    <t>NVC12</t>
  </si>
  <si>
    <t>OAKLANDS HOSPITAL</t>
  </si>
  <si>
    <t>NVC14</t>
  </si>
  <si>
    <t>PARK HILL HOSPITAL</t>
  </si>
  <si>
    <t>NVC16</t>
  </si>
  <si>
    <t>RENACRES HOSPITAL</t>
  </si>
  <si>
    <t>NVC20</t>
  </si>
  <si>
    <t>THE YORKSHIRE CLINIC</t>
  </si>
  <si>
    <t>NVC28</t>
  </si>
  <si>
    <t>CLIFTON PARK HOSPITAL</t>
  </si>
  <si>
    <t>NVC29</t>
  </si>
  <si>
    <t>COBALT HOSPITAL</t>
  </si>
  <si>
    <t>NVC35</t>
  </si>
  <si>
    <t>TEES VALLEY TREATMENT CENTRE</t>
  </si>
  <si>
    <t>NVG01</t>
  </si>
  <si>
    <t>FAIRFIELD HOSPITAL</t>
  </si>
  <si>
    <t>NYW04</t>
  </si>
  <si>
    <t>ASPEN - CLAREMONT HOSPITAL</t>
  </si>
  <si>
    <t>RAE</t>
  </si>
  <si>
    <t>BRADFORD TEACHING HOSPITALS NHS FOUNDATION TRUST</t>
  </si>
  <si>
    <t>RBL</t>
  </si>
  <si>
    <t>WIRRAL UNIVERSITY TEACHING HOSPITAL NHS FOUNDATION TRUST</t>
  </si>
  <si>
    <t>RBN</t>
  </si>
  <si>
    <t>ST HELENS AND KNOWSLEY HOSPITAL SERVICES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</si>
  <si>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</si>
  <si>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</si>
  <si>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</si>
  <si>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</si>
  <si>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</si>
  <si>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</si>
  <si>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</si>
  <si>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</si>
  <si>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RCB</t>
  </si>
  <si>
    <t>YORK TEACHING HOSPITAL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</si>
  <si>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</si>
  <si>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</si>
  <si>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</si>
  <si>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</si>
  <si>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</si>
  <si>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</si>
  <si>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RE9</t>
  </si>
  <si>
    <t>SOUTH TYNESIDE NHS FOUNDATION TRUST</t>
  </si>
  <si>
    <t>REM</t>
  </si>
  <si>
    <t>AINTREE UNIVERSITY HOSPITAL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</si>
  <si>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</si>
  <si>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</si>
  <si>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</si>
  <si>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</si>
  <si>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</si>
  <si>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</si>
  <si>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</si>
  <si>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</si>
  <si>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</si>
  <si>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</si>
  <si>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</si>
  <si>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</si>
  <si>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</si>
  <si>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</si>
  <si>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RJN</t>
  </si>
  <si>
    <t>EAST CHESHIRE NHS TRUST</t>
  </si>
  <si>
    <t>RJR</t>
  </si>
  <si>
    <t>COUNTESS OF CHESTER HOSPITAL NHS FOUNDATION TRUST</t>
  </si>
  <si>
    <t>RLN</t>
  </si>
  <si>
    <t>CITY HOSPITALS SUNDERLAND NHS FOUNDATION TRUST</t>
  </si>
  <si>
    <t>RM2</t>
  </si>
  <si>
    <t>UNIVERSITY HOSPITAL OF SOUTH MANCHESTER NHS FOUNDATION TRUST</t>
  </si>
  <si>
    <t>RM3</t>
  </si>
  <si>
    <t>SALFORD ROYAL NHS FOUNDATION TRUST</t>
  </si>
  <si>
    <t>RMC</t>
  </si>
  <si>
    <t>BOLTON NHS FOUNDATION TRUST</t>
  </si>
  <si>
    <t>RMP</t>
  </si>
  <si>
    <t>TAMESIDE AND GLOSSOP INTEGRATED CARE NHS FOUNDATION TRUST</t>
  </si>
  <si>
    <t>RNL</t>
  </si>
  <si>
    <t>NORTH CUMBRIA UNIVERSITY HOSPITALS NHS TRUST</t>
  </si>
  <si>
    <t>RNN</t>
  </si>
  <si>
    <t>CUMBRIA PARTNERSHIP NHS FOUNDATION TRUST</t>
  </si>
  <si>
    <t>RP5</t>
  </si>
  <si>
    <t>DONCASTER AND BASSETLAW TEACHING HOSPITALS NHS FOUNDATION TRUST</t>
  </si>
  <si>
    <t>RQ6</t>
  </si>
  <si>
    <t>ROYAL LIVERPOOL AND BROADGREEN UNIVERSITY HOSPITALS NHS TRUST</t>
  </si>
  <si>
    <t>RR7</t>
  </si>
  <si>
    <t>GATESHEAD HEALTH NHS FOUNDATION TRUST</t>
  </si>
  <si>
    <t>RR8</t>
  </si>
  <si>
    <t>LEEDS TEACHING HOSPITALS NHS TRUST</t>
  </si>
  <si>
    <t>RRF</t>
  </si>
  <si>
    <t>WRIGHTINGTON, WIGAN AND LEIGH NHS FOUNDATION TRUST</t>
  </si>
  <si>
    <t>RT2</t>
  </si>
  <si>
    <t>PENNINE CARE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</si>
  <si>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</si>
  <si>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</si>
  <si>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</si>
  <si>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</si>
  <si>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</si>
  <si>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</si>
  <si>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RTV</t>
  </si>
  <si>
    <t>NORTH WEST BOROUGHS HEALTHCARE NHS FOUNDATION TRUST</t>
  </si>
  <si>
    <t>RTX</t>
  </si>
  <si>
    <t>UNIVERSITY HOSPITALS OF MORECAMBE BAY NHS FOUNDATION TRUST</t>
  </si>
  <si>
    <t>RV9</t>
  </si>
  <si>
    <t>HUMBER NHS FOUNDATION TRUST</t>
  </si>
  <si>
    <t>RVW</t>
  </si>
  <si>
    <t>NORTH TEES AND HARTLEPOOL NHS FOUNDATION TRUST</t>
  </si>
  <si>
    <t>RVY</t>
  </si>
  <si>
    <t>SOUTHPORT AND ORMSKIRK HOSPITAL NHS TRUST</t>
  </si>
  <si>
    <t>RW3</t>
  </si>
  <si>
    <t>CENTRAL MANCHESTER UNIVERSITY HOSPITALS NHS FOUNDATION TRUST</t>
  </si>
  <si>
    <t>RW4</t>
  </si>
  <si>
    <t>MERSEY CARE NHS FOUNDATION TRUST</t>
  </si>
  <si>
    <t>RW5</t>
  </si>
  <si>
    <t>LANCASHIRE CARE NHS FOUNDATION TRUST</t>
  </si>
  <si>
    <t>RW6</t>
  </si>
  <si>
    <t>PENNINE ACUTE HOSPITALS NHS TRUST</t>
  </si>
  <si>
    <t>RWA</t>
  </si>
  <si>
    <t>HULL AND EAST YORKSHIRE HOSPITALS NHS TRUST</t>
  </si>
  <si>
    <t>RWJ</t>
  </si>
  <si>
    <t>STOCKPORT NHS FOUNDATION TRUST</t>
  </si>
  <si>
    <t>RWW</t>
  </si>
  <si>
    <t>WARRINGTON AND HALTON HOSPITALS NHS FOUNDATION TRUST</t>
  </si>
  <si>
    <t>RWY</t>
  </si>
  <si>
    <t>CALDERDALE AND HUDDERSFIELD NHS FOUNDATION TRUST</t>
  </si>
  <si>
    <t>RX4</t>
  </si>
  <si>
    <t>NORTHUMBERLAND, TYNE AND WEAR NHS FOUNDATION TRUST</t>
  </si>
  <si>
    <t>RXA</t>
  </si>
  <si>
    <t>CHESHIRE AND WIRRAL PARTNERSHIP NHS FOUNDATION TRUST</t>
  </si>
  <si>
    <t>RXF</t>
  </si>
  <si>
    <t>MID YORKSHIRE HOSPITALS NHS TRUST</t>
  </si>
  <si>
    <t>RXG</t>
  </si>
  <si>
    <t>SOUTH WEST YORKSHIRE PARTNERSHIP NHS FOUNDATION TRUST</t>
  </si>
  <si>
    <t>RXL</t>
  </si>
  <si>
    <t>BLACKPOOL TEACHING HOSPITALS NHS FOUNDATION TRUST</t>
  </si>
  <si>
    <t>RXN</t>
  </si>
  <si>
    <t>LANCASHIRE TEACHING HOSPITALS NHS FOUNDATION TRUST</t>
  </si>
  <si>
    <t>RXP</t>
  </si>
  <si>
    <t>COUNTY DURHAM AND DARLINGTON NHS FOUNDATION TRUST</t>
  </si>
  <si>
    <t>RXR</t>
  </si>
  <si>
    <t>EAST LANCASHIRE HOSPITALS NHS TRUST</t>
  </si>
  <si>
    <t>RY1</t>
  </si>
  <si>
    <t>LIVERPOOL COMMUNITY HEALTH NHS TRUST</t>
  </si>
  <si>
    <t>RY2</t>
  </si>
  <si>
    <t>BRIDGEWATER COMMUNITY HEALTHCARE NHS FOUNDATION TRUST</t>
  </si>
  <si>
    <t>RY6</t>
  </si>
  <si>
    <t>LEEDS COMMUNITY HEALTHCARE NHS TRUST</t>
  </si>
  <si>
    <t>TAD</t>
  </si>
  <si>
    <t>BRADFORD DISTRICT CARE NHS FOUNDATION TRUST</t>
  </si>
  <si>
    <t>Y55</t>
  </si>
  <si>
    <t>MIDLANDS AND EAST OF ENGLAND COMMISSIONING REGION</t>
  </si>
  <si>
    <t>NHM</t>
  </si>
  <si>
    <t>SUFFOLK COMMUNITY HEALTHCARE</t>
  </si>
  <si>
    <t>NQA</t>
  </si>
  <si>
    <t>PROVIDE</t>
  </si>
  <si>
    <t>NQM01</t>
  </si>
  <si>
    <t>ORTHOPAEDICS &amp; SPINE SPECIALIST HOSPITAL SITE</t>
  </si>
  <si>
    <t>NT204</t>
  </si>
  <si>
    <t>NUFFIELD HEALTH, BRENTWOOD HOSPITAL</t>
  </si>
  <si>
    <t>NT209</t>
  </si>
  <si>
    <t>NUFFIELD HEALTH, CAMBRIDGE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</si>
  <si>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</si>
  <si>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</si>
  <si>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</si>
  <si>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</si>
  <si>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</si>
  <si>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</si>
  <si>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</si>
  <si>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</si>
  <si>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</si>
  <si>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</si>
  <si>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</si>
  <si>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</si>
  <si>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</si>
  <si>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</si>
  <si>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</si>
  <si>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</si>
  <si>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</si>
  <si>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</si>
  <si>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NT318</t>
  </si>
  <si>
    <t>SPIRE NORWICH HOSPITAL</t>
  </si>
  <si>
    <t>NT319</t>
  </si>
  <si>
    <t>SPIRE HARTSWOOD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</si>
  <si>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</si>
  <si>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</si>
  <si>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</si>
  <si>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</si>
  <si>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</si>
  <si>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</si>
  <si>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</si>
  <si>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BMI - THE DROITWICH SPA HOSPITAL</t>
  </si>
  <si>
    <t>NT423</t>
  </si>
  <si>
    <t>BMI - THE MANOR HOSPITAL</t>
  </si>
  <si>
    <t>NT424</t>
  </si>
  <si>
    <t>BMI - THE MERIDEN HOSPITAL</t>
  </si>
  <si>
    <t>NT427</t>
  </si>
  <si>
    <t>BMI - THE PARK HOSPITAL</t>
  </si>
  <si>
    <t>NT429</t>
  </si>
  <si>
    <t>BMI - THE PRIORY HOSPITAL</t>
  </si>
  <si>
    <t>NT432</t>
  </si>
  <si>
    <t>BMI - THE SANDRINGHAM HOSPITAL</t>
  </si>
  <si>
    <t>NT434</t>
  </si>
  <si>
    <t>BMI - THE SAXON CLINIC</t>
  </si>
  <si>
    <t>NT441</t>
  </si>
  <si>
    <t>BMI - THREE SHIRES HOSPITAL</t>
  </si>
  <si>
    <t>NT445</t>
  </si>
  <si>
    <t>BMI THE EDGBASTON HOSPITAL</t>
  </si>
  <si>
    <t>NT446</t>
  </si>
  <si>
    <t>BMI ST EDMUNDS HOSPITAL</t>
  </si>
  <si>
    <t>NT450</t>
  </si>
  <si>
    <t>BMI THE LINCOLN HOSPITAL</t>
  </si>
  <si>
    <t>NT490</t>
  </si>
  <si>
    <t>BMI SOUTHEND PRIVATE HOSPITAL</t>
  </si>
  <si>
    <t>NTP13</t>
  </si>
  <si>
    <t>BARLBOROUGH NHS TREATMENT CENTRE</t>
  </si>
  <si>
    <t>NV313</t>
  </si>
  <si>
    <t>CIRCLE - NOTTINGHAM NHS TREATMENT CENTRE</t>
  </si>
  <si>
    <t>NVC06</t>
  </si>
  <si>
    <t>FITZWILLIAM HOSPITAL</t>
  </si>
  <si>
    <t>NVC13</t>
  </si>
  <si>
    <t>OAKS HOSPITAL</t>
  </si>
  <si>
    <t>NVC15</t>
  </si>
  <si>
    <t>PINEHILL HOSPITAL</t>
  </si>
  <si>
    <t>NVC17</t>
  </si>
  <si>
    <t>ROWLEY HALL HOSPITAL</t>
  </si>
  <si>
    <t>NVC18</t>
  </si>
  <si>
    <t>SPRINGFIELD HOSPITAL</t>
  </si>
  <si>
    <t>NVC19</t>
  </si>
  <si>
    <t>RIVERS HOSPITAL</t>
  </si>
  <si>
    <t>NVC21</t>
  </si>
  <si>
    <t>WEST MIDLANDS HOSPITAL</t>
  </si>
  <si>
    <t>NVC23</t>
  </si>
  <si>
    <t>WOODLAND HOSPITAL</t>
  </si>
  <si>
    <t>NVC27</t>
  </si>
  <si>
    <t>BOSTON WEST HOSPITAL</t>
  </si>
  <si>
    <t>NVC31</t>
  </si>
  <si>
    <t>BLAKELANDS HOSPITAL</t>
  </si>
  <si>
    <t>NVC40</t>
  </si>
  <si>
    <t>WOODTHORPE HOSPITAL</t>
  </si>
  <si>
    <t>NVC44</t>
  </si>
  <si>
    <t>THE WESTBOURNE CENTRE</t>
  </si>
  <si>
    <t>NYW01</t>
  </si>
  <si>
    <t>ASPEN - THE HOLLY</t>
  </si>
  <si>
    <t>NYW17</t>
  </si>
  <si>
    <t>ASPEN HEALTHCARE - MIDLAND EYE</t>
  </si>
  <si>
    <t>R1A</t>
  </si>
  <si>
    <t>WORCESTERSHIRE HEALTH AND CARE NHS TRUST</t>
  </si>
  <si>
    <t>R1D</t>
  </si>
  <si>
    <t>SHROPSHIRE COMMUNITY HEALTH NHS TRUST</t>
  </si>
  <si>
    <t>R1E</t>
  </si>
  <si>
    <t>STAFFORDSHIRE AND STOKE ON TRENT PARTNERSHIP NHS TRUST</t>
  </si>
  <si>
    <t>R1L</t>
  </si>
  <si>
    <t>ESSEX PARTNERSHIP UNIVERSITY NHS FOUNDATION TRUST</t>
  </si>
  <si>
    <t>RAJ</t>
  </si>
  <si>
    <t>SOUTHEND UNIVERSITY HOSPITAL NHS FOUNDATION TRUST</t>
  </si>
  <si>
    <t>RBK</t>
  </si>
  <si>
    <t>WALSALL HEALTHCARE NHS TRUST</t>
  </si>
  <si>
    <t>RC1</t>
  </si>
  <si>
    <t>BEDFORD HOSPITAL NHS TRUST</t>
  </si>
  <si>
    <t>RC9</t>
  </si>
  <si>
    <t>LUTON AND DUNSTABLE UNIVERSITY HOSPITAL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</si>
  <si>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</si>
  <si>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</si>
  <si>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</si>
  <si>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</si>
  <si>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RDD</t>
  </si>
  <si>
    <t>BASILDON AND THURROCK UNIVERSITY HOSPITALS NHS FOUNDATION TRUST</t>
  </si>
  <si>
    <t>RDE</t>
  </si>
  <si>
    <t>COLCHESTER HOSPITAL UNIVERSITY NHS FOUNDATION TRUST</t>
  </si>
  <si>
    <t>RFS</t>
  </si>
  <si>
    <t>CHESTERFIELD ROYAL HOSPITAL NHS FOUNDATION TRUST</t>
  </si>
  <si>
    <t>RGM</t>
  </si>
  <si>
    <t>PAPWORTH HOSPITAL NHS FOUNDATION TRUST</t>
  </si>
  <si>
    <t>RGN</t>
  </si>
  <si>
    <t>NORTH WEST ANGLIA NHS FOUNDATION TRUST</t>
  </si>
  <si>
    <t>RGP</t>
  </si>
  <si>
    <t>JAMES PAGET UNIVERSITY HOSPITALS NHS FOUNDATION TRUST</t>
  </si>
  <si>
    <t>RGQ</t>
  </si>
  <si>
    <t>IPSWICH HOSPITAL NHS TRUST</t>
  </si>
  <si>
    <t>RGR</t>
  </si>
  <si>
    <t>WEST SUFFOLK NHS FOUNDATION TRUST</t>
  </si>
  <si>
    <t>RGT</t>
  </si>
  <si>
    <t>CAMBRIDGE UNIVERSITY HOSPITALS NHS FOUNDATION TRUST</t>
  </si>
  <si>
    <t>RHA</t>
  </si>
  <si>
    <t>NOTTINGHAMSHIRE HEALTHCARE NHS FOUNDATION TRUST</t>
  </si>
  <si>
    <t>RJC</t>
  </si>
  <si>
    <t>SOUTH WARWICKSHIRE NHS FOUNDATION TRUST</t>
  </si>
  <si>
    <t>RJE</t>
  </si>
  <si>
    <t>UNIVERSITY HOSPITALS OF NORTH MIDLANDS NHS TRUST</t>
  </si>
  <si>
    <t>RJF</t>
  </si>
  <si>
    <t>BURTON HOSPITALS NHS FOUNDATION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</si>
  <si>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</si>
  <si>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</si>
  <si>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</si>
  <si>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</si>
  <si>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</si>
  <si>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</si>
  <si>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</si>
  <si>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</si>
  <si>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</si>
  <si>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</si>
  <si>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</si>
  <si>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</si>
  <si>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RM1</t>
  </si>
  <si>
    <t>NORFOLK AND NORWICH UNIVERSITY HOSPITALS NHS FOUNDATION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</si>
  <si>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</si>
  <si>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</si>
  <si>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</si>
  <si>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</si>
  <si>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</si>
  <si>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</si>
  <si>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</si>
  <si>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</si>
  <si>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RP7</t>
  </si>
  <si>
    <t>LINCOLNSHIRE PARTNERSHIP NHS FOUNDATION TRUST</t>
  </si>
  <si>
    <t>RQ3</t>
  </si>
  <si>
    <t>BIRMINGHAM WOMEN'S AND CHILDREN'S NHS FOUNDATION TRUST</t>
  </si>
  <si>
    <t>RQ8</t>
  </si>
  <si>
    <t>MID ESSEX HOSPITAL SERVICES NHS TRUST</t>
  </si>
  <si>
    <t>RQW</t>
  </si>
  <si>
    <t>THE PRINCESS ALEXANDRA HOSPITAL NHS TRUST</t>
  </si>
  <si>
    <t>RR1</t>
  </si>
  <si>
    <t>HEART OF ENGLAND NHS FOUNDATION TRUST</t>
  </si>
  <si>
    <t>RRE</t>
  </si>
  <si>
    <t>SOUTH STAFFORDSHIRE AND SHROPSHIRE HEALTHCARE NHS FOUNDATION TRUST</t>
  </si>
  <si>
    <t>RRJ</t>
  </si>
  <si>
    <t>THE ROYAL ORTHOPAEDIC HOSPITAL NHS FOUNDATION TRUST</t>
  </si>
  <si>
    <t>RRK</t>
  </si>
  <si>
    <t>UNIVERSITY HOSPITALS BIRMINGHAM NHS FOUNDATION TRUST</t>
  </si>
  <si>
    <t>RT1</t>
  </si>
  <si>
    <t>CAMBRIDGESHIRE AND PETERBOROUGH NHS FOUNDATION TRUST</t>
  </si>
  <si>
    <t>RT5</t>
  </si>
  <si>
    <t>LEICESTERSHIRE PARTNERSHIP NHS TRUST</t>
  </si>
  <si>
    <t>RTG</t>
  </si>
  <si>
    <t>DERBY TEACHING HOSPITALS NHS FOUNDATION TRUST</t>
  </si>
  <si>
    <t>RWD</t>
  </si>
  <si>
    <t>UNITED LINCOLNSHIRE HOSPITALS NHS TRUST</t>
  </si>
  <si>
    <t>RWE</t>
  </si>
  <si>
    <t>UNIVERSITY HOSPITALS OF LEICESTER NHS TRUST</t>
  </si>
  <si>
    <t>RWG</t>
  </si>
  <si>
    <t>WEST HERTFORDSHIRE HOSPITALS NHS TRUST</t>
  </si>
  <si>
    <t>RWH</t>
  </si>
  <si>
    <t>EAST AND NORTH HERTFORDSHIRE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</si>
  <si>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</si>
  <si>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</si>
  <si>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</si>
  <si>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</si>
  <si>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</si>
  <si>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</si>
  <si>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</si>
  <si>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</si>
  <si>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</si>
  <si>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</si>
  <si>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</si>
  <si>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SHREWSBURY AND TELFORD HOSPITAL NHS TRUST</t>
  </si>
  <si>
    <t>RY3</t>
  </si>
  <si>
    <t>NORFOLK COMMUNITY HEALTH AND CARE NHS TRUST</t>
  </si>
  <si>
    <t>RY4</t>
  </si>
  <si>
    <t>HERTFORDSHIRE COMMUNITY NHS TRUST</t>
  </si>
  <si>
    <t>RY8</t>
  </si>
  <si>
    <t>DERBYSHIRE COMMUNITY HEALTH SERVICES NHS FOUNDATION TRUST</t>
  </si>
  <si>
    <t>RYG</t>
  </si>
  <si>
    <t>COVENTRY AND WARWICKSHIRE PARTNERSHIP NHS TRUST</t>
  </si>
  <si>
    <t>RYK</t>
  </si>
  <si>
    <t>DUDLEY AND WALSALL MENTAL HEALTH PARTNERSHIP NHS TRUST</t>
  </si>
  <si>
    <t>RYV</t>
  </si>
  <si>
    <t>CAMBRIDGESHIRE COMMUNITY SERVICES NHS TRUST</t>
  </si>
  <si>
    <t>RYW</t>
  </si>
  <si>
    <t>BIRMINGHAM COMMUNITY HEALTHCARE NHS FOUNDATION TRUST</t>
  </si>
  <si>
    <t>TAJ</t>
  </si>
  <si>
    <t>BLACK COUNTRY PARTNERSHIP NHS FOUNDATION TRUST</t>
  </si>
  <si>
    <t>Y56</t>
  </si>
  <si>
    <t>LONDON COMMISSIONING REGION</t>
  </si>
  <si>
    <t>NDA</t>
  </si>
  <si>
    <t>VIRGIN CARE SERVICES LTD</t>
  </si>
  <si>
    <t>NLG</t>
  </si>
  <si>
    <t>COMMUNITAS CLINICS</t>
  </si>
  <si>
    <t>NQV</t>
  </si>
  <si>
    <t>BROMLEY HEALTHCARE</t>
  </si>
  <si>
    <t>NT314</t>
  </si>
  <si>
    <t>SPIRE RODING HOSPITAL</t>
  </si>
  <si>
    <t>NT3X3</t>
  </si>
  <si>
    <t>SPIRE ST ANTHONY'S HOSPITAL</t>
  </si>
  <si>
    <t>NT405</t>
  </si>
  <si>
    <t>BMI - BISHOPS WOOD</t>
  </si>
  <si>
    <t>NT406</t>
  </si>
  <si>
    <t>BMI - THE BLACKHEATH HOSPITAL</t>
  </si>
  <si>
    <t>NT409</t>
  </si>
  <si>
    <t>BMI - CHELSFIELD PARK HOSPITAL</t>
  </si>
  <si>
    <t>NT411</t>
  </si>
  <si>
    <t>BMI - THE CLEMENTINE CHURCHILL HOSPITAL</t>
  </si>
  <si>
    <t>NT416</t>
  </si>
  <si>
    <t>BMI - HENDON HOSPITAL</t>
  </si>
  <si>
    <t>NT421</t>
  </si>
  <si>
    <t>BMI - THE KINGS OAK HOSPITAL</t>
  </si>
  <si>
    <t>NT422</t>
  </si>
  <si>
    <t>BMI - THE LONDON INDEPENDENT HOSPITAL</t>
  </si>
  <si>
    <t>NT436</t>
  </si>
  <si>
    <t>BMI - SHIRLEY OAKS HOSPITAL</t>
  </si>
  <si>
    <t>NT437</t>
  </si>
  <si>
    <t>BMI - THE SLOANE HOSPITAL</t>
  </si>
  <si>
    <t>NT451</t>
  </si>
  <si>
    <t>BMI THE CAVELL HOSPITAL</t>
  </si>
  <si>
    <t>NTP15</t>
  </si>
  <si>
    <t>NORTH EAST LONDON TREATMENT CENTRE CARE UK</t>
  </si>
  <si>
    <t>NYW02</t>
  </si>
  <si>
    <t>ASPEN - PARKSIDE HOSPITAL</t>
  </si>
  <si>
    <t>NYW03</t>
  </si>
  <si>
    <t>ASPEN - HIGHGATE HOSPITAL</t>
  </si>
  <si>
    <t>R1H</t>
  </si>
  <si>
    <t>BARTS HEALTH NHS TRUST</t>
  </si>
  <si>
    <t>R1K</t>
  </si>
  <si>
    <t>LONDON NORTH WEST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</si>
  <si>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</si>
  <si>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</si>
  <si>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</si>
  <si>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</si>
  <si>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</si>
  <si>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</si>
  <si>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</si>
  <si>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</si>
  <si>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</si>
  <si>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</si>
  <si>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</si>
  <si>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</si>
  <si>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</si>
  <si>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</si>
  <si>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</si>
  <si>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</si>
  <si>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</si>
  <si>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</si>
  <si>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</si>
  <si>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</si>
  <si>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</si>
  <si>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</si>
  <si>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</si>
  <si>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</si>
  <si>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</si>
  <si>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THE WHITTINGTON HOSPITAL NHS TRUST</t>
  </si>
  <si>
    <t>RKL</t>
  </si>
  <si>
    <t>WEST LONDON MENTAL HEALTH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</si>
  <si>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</si>
  <si>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</si>
  <si>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</si>
  <si>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</si>
  <si>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</si>
  <si>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</si>
  <si>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</si>
  <si>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</si>
  <si>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</si>
  <si>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</si>
  <si>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</si>
  <si>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UNIVERSITY HOSPITAL NHS FOUNDATION TRUST</t>
  </si>
  <si>
    <t>RQY</t>
  </si>
  <si>
    <t>SOUTH WEST LONDON AND ST GEORGE'S MENTAL HEALTH NHS TRUST</t>
  </si>
  <si>
    <t>RRP</t>
  </si>
  <si>
    <t>BARNET, ENFIELD AND HARINGEY MENTAL HEALTH NHS TRUST</t>
  </si>
  <si>
    <t>RRV</t>
  </si>
  <si>
    <t>UNIVERSITY COLLEGE LONDON HOSPITALS NHS FOUNDATION TRUST</t>
  </si>
  <si>
    <t>RT3</t>
  </si>
  <si>
    <t>ROYAL BROMPTON &amp; HAREFIELD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</si>
  <si>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</si>
  <si>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</si>
  <si>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</si>
  <si>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</si>
  <si>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</si>
  <si>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</si>
  <si>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</si>
  <si>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</si>
  <si>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Y57</t>
  </si>
  <si>
    <t>SOUTH OF ENGLAND COMMISSIONING REGION</t>
  </si>
  <si>
    <t>ADP02</t>
  </si>
  <si>
    <t>KIMS HOSPITAL (NEWNHAM COURT)</t>
  </si>
  <si>
    <t>AJX</t>
  </si>
  <si>
    <t>SUSSEX MSK PARTNERSHIP 2</t>
  </si>
  <si>
    <t>NEJ01</t>
  </si>
  <si>
    <t>HAND TO ELBOW CLINIC (BATH)</t>
  </si>
  <si>
    <t>NNE</t>
  </si>
  <si>
    <t>DORKING HEALTHCARE LIMITED (DHC)</t>
  </si>
  <si>
    <t>NQ7</t>
  </si>
  <si>
    <t>MEDWAY COMMUNITY HEALTHCARE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</si>
  <si>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</si>
  <si>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</si>
  <si>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</si>
  <si>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</si>
  <si>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</si>
  <si>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</si>
  <si>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</si>
  <si>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</si>
  <si>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NT212</t>
  </si>
  <si>
    <t>NUFFIELD HEALTH, CHICHESTER HOSPITAL</t>
  </si>
  <si>
    <t>NT215</t>
  </si>
  <si>
    <t>NUFFIELD HEALTH, EXETER HOSPITAL</t>
  </si>
  <si>
    <t>NT218</t>
  </si>
  <si>
    <t>NUFFIELD HEALTH, HAYWARDS HEATH HOSPITAL</t>
  </si>
  <si>
    <t>NT233</t>
  </si>
  <si>
    <t>NUFFIELD HEALTH, PLYMOUTH HOSPITAL</t>
  </si>
  <si>
    <t>NT238</t>
  </si>
  <si>
    <t>NUFFIELD HEALTH, TAUNTON HOSPITAL</t>
  </si>
  <si>
    <t>NT241</t>
  </si>
  <si>
    <t>NUFFIELD HEALTH, WOKING HOSPITAL</t>
  </si>
  <si>
    <t>NT244</t>
  </si>
  <si>
    <t>NUFFIELD HOSPITAL OXFORD (THE MANOR)</t>
  </si>
  <si>
    <t>NT302</t>
  </si>
  <si>
    <t>SPIRE BRISTOL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</si>
  <si>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</si>
  <si>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</si>
  <si>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</si>
  <si>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</si>
  <si>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</si>
  <si>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</si>
  <si>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NT309</t>
  </si>
  <si>
    <t>SPIRE SUSSEX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</si>
  <si>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</si>
  <si>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</si>
  <si>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</si>
  <si>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</si>
  <si>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</si>
  <si>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</si>
  <si>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</si>
  <si>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</si>
  <si>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</si>
  <si>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</si>
  <si>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</si>
  <si>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</si>
  <si>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NT402</t>
  </si>
  <si>
    <t>BMI - BATH CLINIC</t>
  </si>
  <si>
    <t>NT408</t>
  </si>
  <si>
    <t>BMI - THE CHAUCER HOSPITAL</t>
  </si>
  <si>
    <t>NT410</t>
  </si>
  <si>
    <t>BMI - THE CHILTERN HOSPITAL</t>
  </si>
  <si>
    <t>NT413</t>
  </si>
  <si>
    <t>BMI - THE ESPERANCE HOSPITAL</t>
  </si>
  <si>
    <t>NT414</t>
  </si>
  <si>
    <t>BMI - FAWKHAM MANOR HOSPITAL</t>
  </si>
  <si>
    <t>NT417</t>
  </si>
  <si>
    <t>BMI - GORING HALL HOSPITAL</t>
  </si>
  <si>
    <t>NT418</t>
  </si>
  <si>
    <t>BMI - THE HAMPSHIRE CLINIC</t>
  </si>
  <si>
    <t>NT419</t>
  </si>
  <si>
    <t>BMI - THE HARBOUR HOSPITAL</t>
  </si>
  <si>
    <t>NT428</t>
  </si>
  <si>
    <t>BMI - THE PRINCESS MARGARET HOSPITAL</t>
  </si>
  <si>
    <t>NT430</t>
  </si>
  <si>
    <t>BMI - THE RIDGEWAY HOSPITAL</t>
  </si>
  <si>
    <t>NT431</t>
  </si>
  <si>
    <t>BMI - THE RUNNYMEDE HOSPITAL</t>
  </si>
  <si>
    <t>NT433</t>
  </si>
  <si>
    <t>BMI - SARUM ROAD HOSPITAL</t>
  </si>
  <si>
    <t>NT435</t>
  </si>
  <si>
    <t>BMI - THE SHELBURNE HOSPITAL</t>
  </si>
  <si>
    <t>NT438</t>
  </si>
  <si>
    <t>BMI - THE SOMERFIELD HOSPITAL</t>
  </si>
  <si>
    <t>NT443</t>
  </si>
  <si>
    <t>BMI - THE WINTERBOURNE HOSPITAL</t>
  </si>
  <si>
    <t>NT455</t>
  </si>
  <si>
    <t>BMI MOUNT ALVERNIA HOSPITAL</t>
  </si>
  <si>
    <t>NTP11</t>
  </si>
  <si>
    <t>SOUTHAMPTON NHS TREATMENT CENTRE</t>
  </si>
  <si>
    <t>NTP16</t>
  </si>
  <si>
    <t>WILL ADAMS NHS TREATMENT CENTRE</t>
  </si>
  <si>
    <t>NTPAD</t>
  </si>
  <si>
    <t>ST MARY'S NHS TREATMENT CENTRE</t>
  </si>
  <si>
    <t>NTPH1</t>
  </si>
  <si>
    <t>SHEPTON MALLET NHS TREATMENT CENTRE</t>
  </si>
  <si>
    <t>NTPH2</t>
  </si>
  <si>
    <t>EMERSONS GREEN NHS TREATMENT CENTRE</t>
  </si>
  <si>
    <t>NTPH3</t>
  </si>
  <si>
    <t>DEVIZES NHS TREATMENT CENTRE</t>
  </si>
  <si>
    <t>NTPH5</t>
  </si>
  <si>
    <t>PENINSULA NHS TREATMENT CENTRE</t>
  </si>
  <si>
    <t>NV1</t>
  </si>
  <si>
    <t>INHEALTH LIMITED</t>
  </si>
  <si>
    <t>NV302</t>
  </si>
  <si>
    <t>CIRCLE BATH HOSPITAL</t>
  </si>
  <si>
    <t>NV323</t>
  </si>
  <si>
    <t>CIRCLE READING HOSPITAL</t>
  </si>
  <si>
    <t>NVC01</t>
  </si>
  <si>
    <t>ASHTEAD HOSPITAL</t>
  </si>
  <si>
    <t>NVC02</t>
  </si>
  <si>
    <t>THE BERKSHIRE INDEPENDENT HOSPITAL</t>
  </si>
  <si>
    <t>NVC04</t>
  </si>
  <si>
    <t>DUCHY HOSPITAL</t>
  </si>
  <si>
    <t>NVC08</t>
  </si>
  <si>
    <t>MOUNT STUART HOSPITAL</t>
  </si>
  <si>
    <t>NVC09</t>
  </si>
  <si>
    <t>NEW HALL HOSPITAL</t>
  </si>
  <si>
    <t>NVC11</t>
  </si>
  <si>
    <t>NORTH DOWNS HOSPITAL</t>
  </si>
  <si>
    <t>NVC22</t>
  </si>
  <si>
    <t>WINFIELD HOSPITAL</t>
  </si>
  <si>
    <t>NVC25</t>
  </si>
  <si>
    <t>HORTON NHS TREATMENT CENTRE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</si>
  <si>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</si>
  <si>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</si>
  <si>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</si>
  <si>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</si>
  <si>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</si>
  <si>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</si>
  <si>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</si>
  <si>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</si>
  <si>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R1C</t>
  </si>
  <si>
    <t>SOLENT NHS TRUST</t>
  </si>
  <si>
    <t>R1F</t>
  </si>
  <si>
    <t>ISLE OF WIGHT NHS TRUST</t>
  </si>
  <si>
    <t>R1J</t>
  </si>
  <si>
    <t>GLOUCESTERSHIRE CARE SERVICES NHS TRUST</t>
  </si>
  <si>
    <t>RA2</t>
  </si>
  <si>
    <t>ROYAL SURREY COUNTY HOSPITAL NHS FOUNDATION TRUST</t>
  </si>
  <si>
    <t>RA3</t>
  </si>
  <si>
    <t>WESTON AREA HEALTH NHS TRUST</t>
  </si>
  <si>
    <t>RA4</t>
  </si>
  <si>
    <t>YEOVIL DISTRICT HOSPITAL NHS FOUNDATION TRUST</t>
  </si>
  <si>
    <t>RA7</t>
  </si>
  <si>
    <t>UNIVERSITY HOSPITALS BRISTOL NHS FOUNDATION TRUST</t>
  </si>
  <si>
    <t>RA9</t>
  </si>
  <si>
    <t>TORBAY AND SOUTH DEVON NHS FOUNDATION TRUST</t>
  </si>
  <si>
    <t>RBA</t>
  </si>
  <si>
    <t>TAUNTON AND SOMERSET NHS FOUNDATION TRUST</t>
  </si>
  <si>
    <t>RBD</t>
  </si>
  <si>
    <t>DORSET COUNTY HOSPITAL NHS FOUNDATION TRUST</t>
  </si>
  <si>
    <t>RBZ</t>
  </si>
  <si>
    <t>NORTHERN DEVON HEALTHCARE NHS TRUST</t>
  </si>
  <si>
    <t>RD1</t>
  </si>
  <si>
    <t>ROYAL UNITED HOSPITALS BATH NHS FOUNDATION TRUST</t>
  </si>
  <si>
    <t>RD3</t>
  </si>
  <si>
    <t>POOLE HOSPITAL NHS FOUNDATION TRUST</t>
  </si>
  <si>
    <t>RDR</t>
  </si>
  <si>
    <t>SUSSEX COMMUNITY NHS FOUNDATION TRUST</t>
  </si>
  <si>
    <t>RDU</t>
  </si>
  <si>
    <t>FRIMLEY HEALTH NHS FOUNDATION TRUST</t>
  </si>
  <si>
    <t>RDY</t>
  </si>
  <si>
    <t>DORSET HEALTHCARE UNIVERSITY NHS FOUNDATION TRUST</t>
  </si>
  <si>
    <t>RDZ</t>
  </si>
  <si>
    <t>THE ROYAL BOURNEMOUTH AND CHRISTCHURCH HOSPITALS NHS FOUNDATION TRUST</t>
  </si>
  <si>
    <t>REF</t>
  </si>
  <si>
    <t>ROYAL CORNWALL HOSPITALS NHS TRUST</t>
  </si>
  <si>
    <t>RH5</t>
  </si>
  <si>
    <t>SOMERSET PARTNERSHIP NHS FOUNDATION TRUST</t>
  </si>
  <si>
    <t>RH8</t>
  </si>
  <si>
    <t>ROYAL DEVON AND EXETER NHS FOUNDATION TRUST</t>
  </si>
  <si>
    <t>RHM</t>
  </si>
  <si>
    <t>UNIVERSITY HOSPITAL SOUTHAMPTON NHS FOUNDATION TRUST</t>
  </si>
  <si>
    <t>RHU</t>
  </si>
  <si>
    <t>PORTSMOUTH HOSPITALS NHS TRUST</t>
  </si>
  <si>
    <t>RHW</t>
  </si>
  <si>
    <t>ROYAL BERKSHIRE NHS FOUNDATION TRUST</t>
  </si>
  <si>
    <t>RJ8</t>
  </si>
  <si>
    <t>CORNWALL PARTNERSHIP NHS FOUNDATION TRUST</t>
  </si>
  <si>
    <t>RK9</t>
  </si>
  <si>
    <t>PLYMOUTH HOSPITALS NHS TRUST</t>
  </si>
  <si>
    <t>RN3</t>
  </si>
  <si>
    <t>GREAT WESTERN HOSPITALS NHS FOUNDATION TRUST</t>
  </si>
  <si>
    <t>RN5</t>
  </si>
  <si>
    <t>HAMPSHIRE HOSPITALS NHS FOUNDATION TRUST</t>
  </si>
  <si>
    <t>RN7</t>
  </si>
  <si>
    <t>DARTFORD AND GRAVESHAM NHS TRUST</t>
  </si>
  <si>
    <t>RNZ</t>
  </si>
  <si>
    <t>SALISBURY NHS FOUNDATION TRUST</t>
  </si>
  <si>
    <t>RPA</t>
  </si>
  <si>
    <t>MEDWAY NHS FOUNDATION TRUST</t>
  </si>
  <si>
    <t>RPC</t>
  </si>
  <si>
    <t>QUEEN VICTORIA HOSPITAL NHS FOUNDATION TRUST</t>
  </si>
  <si>
    <t>RTE</t>
  </si>
  <si>
    <t>GLOUCESTERSHIRE HOSPITALS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</si>
  <si>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</si>
  <si>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</si>
  <si>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</si>
  <si>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</si>
  <si>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</si>
  <si>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</si>
  <si>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RVJ</t>
  </si>
  <si>
    <t>NORTH BRISTOL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</si>
  <si>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</si>
  <si>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</si>
  <si>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</si>
  <si>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</si>
  <si>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</si>
  <si>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</si>
  <si>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</si>
  <si>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</si>
  <si>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</si>
  <si>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</si>
  <si>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RXH</t>
  </si>
  <si>
    <t>BRIGHTON AND SUSSEX UNIVERSITY HOSPITALS NHS TRUST</t>
  </si>
  <si>
    <t>RXQ</t>
  </si>
  <si>
    <t>BUCKINGHAMSHIRE HEALTHCARE NHS TRUST</t>
  </si>
  <si>
    <t>RXY</t>
  </si>
  <si>
    <t>KENT AND MEDWAY NHS AND SOCIAL CARE PARTNERSHIP TRUST</t>
  </si>
  <si>
    <t>RYR</t>
  </si>
  <si>
    <t>WESTERN SUSSEX HOSPITALS NHS FOUNDATION TRUST</t>
  </si>
  <si>
    <t>RYY</t>
  </si>
  <si>
    <t>KENT COMMUNITY HEALTH NHS FOUNDATION TRUST</t>
  </si>
  <si>
    <t>Note: Gloucestershire Hospitals NHS Foundation Trust (RTE) did not submit data this quarter.</t>
  </si>
  <si>
    <t>QAR is the collection of data to monitor the numbers of elective admission events and the numbers of referrals and attendances for England only outpatient appointments during a quarter</t>
  </si>
  <si>
    <t>Regional Level Data</t>
  </si>
  <si>
    <t>Region Name</t>
  </si>
  <si>
    <t>Notes</t>
  </si>
  <si>
    <t>The following organisations did not submit data this quarter:</t>
  </si>
  <si>
    <t>Code</t>
  </si>
  <si>
    <t>Name</t>
  </si>
  <si>
    <t>Gloucestershire Hospitals NHS Foundation Trust</t>
  </si>
  <si>
    <t>Additional notes:</t>
  </si>
  <si>
    <t>Data for BMI - The Paddocks Hospital (NT426) is now reported under BMI - The Chiltern Hospital (NT410)</t>
  </si>
  <si>
    <t>Data for The Phoenix Centre (NTP35) is now reported under The Croft Shifa Health Centre (NTPAE)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</si>
</sst>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12" x14ac:knownFonts="1">
    <font>
      <sz val="10"/>
      <name val="Arial"/>
    </font>
    <font>
      <sz val="10"/>
      <name val="Arial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/>
    <xf numFmtId="0" fontId="4" fillId="2" borderId="0" xfId="0" applyNumberFormat="1" applyFont="1" applyFill="1" applyAlignment="1"/>
    <xf numFmtId="49" fontId="4" fillId="2" borderId="0" xfId="0" quotePrefix="1" applyNumberFormat="1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 wrapText="1"/>
    </xf>
    <xf numFmtId="0" fontId="7" fillId="2" borderId="0" xfId="2" applyFill="1" applyAlignment="1" applyProtection="1"/>
    <xf numFmtId="0" fontId="8" fillId="2" borderId="0" xfId="2" applyFont="1" applyFill="1" applyAlignment="1" applyProtection="1"/>
    <xf numFmtId="0" fontId="4" fillId="2" borderId="1" xfId="0" applyFont="1" applyFill="1" applyBorder="1" applyAlignment="1"/>
    <xf numFmtId="0" fontId="9" fillId="3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/>
    <xf numFmtId="164" fontId="5" fillId="2" borderId="2" xfId="0" applyNumberFormat="1" applyFont="1" applyFill="1" applyBorder="1"/>
    <xf numFmtId="0" fontId="3" fillId="2" borderId="2" xfId="0" applyFont="1" applyFill="1" applyBorder="1"/>
    <xf numFmtId="41" fontId="5" fillId="2" borderId="2" xfId="1" applyNumberFormat="1" applyFont="1" applyFill="1" applyBorder="1"/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3" fillId="2" borderId="3" xfId="0" applyFont="1" applyFill="1" applyBorder="1"/>
    <xf numFmtId="41" fontId="5" fillId="2" borderId="3" xfId="1" applyNumberFormat="1" applyFont="1" applyFill="1" applyBorder="1"/>
    <xf numFmtId="0" fontId="5" fillId="2" borderId="0" xfId="0" applyFont="1" applyFill="1" applyBorder="1"/>
    <xf numFmtId="41" fontId="5" fillId="2" borderId="4" xfId="1" applyNumberFormat="1" applyFont="1" applyFill="1" applyBorder="1"/>
    <xf numFmtId="0" fontId="5" fillId="2" borderId="4" xfId="0" applyFont="1" applyFill="1" applyBorder="1"/>
    <xf numFmtId="41" fontId="5" fillId="2" borderId="0" xfId="1" applyNumberFormat="1" applyFont="1" applyFill="1" applyBorder="1"/>
    <xf numFmtId="0" fontId="10" fillId="4" borderId="0" xfId="0" applyFont="1" applyFill="1" applyBorder="1"/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165" fontId="5" fillId="2" borderId="2" xfId="1" applyNumberFormat="1" applyFont="1" applyFill="1" applyBorder="1"/>
    <xf numFmtId="0" fontId="5" fillId="2" borderId="5" xfId="0" applyFont="1" applyFill="1" applyBorder="1"/>
    <xf numFmtId="41" fontId="5" fillId="2" borderId="5" xfId="1" applyNumberFormat="1" applyFont="1" applyFill="1" applyBorder="1"/>
    <xf numFmtId="41" fontId="5" fillId="2" borderId="6" xfId="1" applyNumberFormat="1" applyFont="1" applyFill="1" applyBorder="1"/>
    <xf numFmtId="41" fontId="5" fillId="2" borderId="7" xfId="1" applyNumberFormat="1" applyFont="1" applyFill="1" applyBorder="1"/>
    <xf numFmtId="0" fontId="5" fillId="2" borderId="8" xfId="0" applyFont="1" applyFill="1" applyBorder="1"/>
    <xf numFmtId="41" fontId="5" fillId="2" borderId="8" xfId="1" applyNumberFormat="1" applyFont="1" applyFill="1" applyBorder="1"/>
    <xf numFmtId="41" fontId="5" fillId="2" borderId="9" xfId="1" applyNumberFormat="1" applyFont="1" applyFill="1" applyBorder="1"/>
    <xf numFmtId="41" fontId="5" fillId="2" borderId="10" xfId="1" applyNumberFormat="1" applyFont="1" applyFill="1" applyBorder="1"/>
    <xf numFmtId="0" fontId="5" fillId="2" borderId="11" xfId="0" applyFont="1" applyFill="1" applyBorder="1"/>
    <xf numFmtId="41" fontId="5" fillId="2" borderId="11" xfId="1" applyNumberFormat="1" applyFont="1" applyFill="1" applyBorder="1"/>
    <xf numFmtId="41" fontId="5" fillId="2" borderId="12" xfId="1" applyNumberFormat="1" applyFont="1" applyFill="1" applyBorder="1"/>
    <xf numFmtId="41" fontId="5" fillId="2" borderId="13" xfId="1" applyNumberFormat="1" applyFont="1" applyFill="1" applyBorder="1"/>
    <xf numFmtId="0" fontId="10" fillId="0" borderId="0" xfId="3"/>
    <xf numFmtId="0" fontId="5" fillId="2" borderId="0" xfId="0" applyFont="1" applyFill="1" applyAlignment="1">
      <alignment wrapText="1"/>
    </xf>
    <xf numFmtId="0" fontId="4" fillId="4" borderId="0" xfId="0" applyFont="1" applyFill="1" applyBorder="1" applyAlignment="1"/>
    <xf numFmtId="0" fontId="0" fillId="4" borderId="0" xfId="0" applyFill="1" applyBorder="1"/>
    <xf numFmtId="0" fontId="10" fillId="4" borderId="0" xfId="3" applyFill="1" applyBorder="1"/>
    <xf numFmtId="0" fontId="11" fillId="4" borderId="0" xfId="3" applyFont="1" applyFill="1" applyBorder="1"/>
    <xf numFmtId="0" fontId="10" fillId="4" borderId="0" xfId="3" applyFont="1" applyFill="1" applyBorder="1"/>
  </cellXfs>
  <cellStyles count="4">
    <cellStyle name="Comma" xfId="1" builtinId="3"/>
    <cellStyle name="Hyperlink" xfId="2" builtinId="8"/>
    <cellStyle name="Normal" xfId="0" builtinId="0"/>
    <cellStyle name="Normal 2" xfId="3" xr:uid="{05E362C8-6252-46EC-9B90-541F4AD8F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hospital-activity/quarterly-hospital-activit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hospital-activity/quarterly-hospital-activit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7446-27F9-427E-8D62-AAA97AEC27B7}">
  <sheetPr>
    <pageSetUpPr fitToPage="1"/>
  </sheetPr>
  <dimension ref="B1:X402"/>
  <sheetViews>
    <sheetView showGridLines="0" tabSelected="1" zoomScale="85" workbookViewId="0"/>
  </sheetViews>
  <sheetFormatPr defaultColWidth="9.109375" defaultRowHeight="12.6" x14ac:dyDescent="0.2"/>
  <cols>
    <col min="1" max="1" width="2" style="4" customWidth="1"/>
    <col min="2" max="2" width="12" style="4" bestFit="1" customWidth="1"/>
    <col min="3" max="3" width="15.6640625" style="4" customWidth="1"/>
    <col min="4" max="4" width="11.5546875" style="4" bestFit="1" customWidth="1"/>
    <col min="5" max="5" width="61.5546875" style="4" customWidth="1"/>
    <col min="6" max="6" width="11" style="4" bestFit="1" customWidth="1"/>
    <col min="7" max="7" width="91.5546875" style="4" bestFit="1" customWidth="1"/>
    <col min="8" max="8" width="17.5546875" style="4" bestFit="1" customWidth="1"/>
    <col min="9" max="13" width="18.6640625" style="4" customWidth="1"/>
    <col min="14" max="14" width="15" style="4" bestFit="1" customWidth="1"/>
    <col min="15" max="15" width="12.5546875" style="4" bestFit="1" customWidth="1"/>
    <col min="16" max="16" width="14.44140625" style="4" customWidth="1"/>
    <col min="17" max="17" width="14.6640625" style="4" customWidth="1"/>
    <col min="18" max="18" width="14.88671875" style="4" customWidth="1"/>
    <col min="19" max="19" width="14.5546875" style="4" customWidth="1"/>
    <col min="20" max="256" width="9.109375" style="4"/>
    <col min="257" max="257" width="2" style="4" customWidth="1"/>
    <col min="258" max="258" width="12" style="4" bestFit="1" customWidth="1"/>
    <col min="259" max="259" width="15.6640625" style="4" customWidth="1"/>
    <col min="260" max="260" width="11.5546875" style="4" bestFit="1" customWidth="1"/>
    <col min="261" max="261" width="61.5546875" style="4" customWidth="1"/>
    <col min="262" max="262" width="11" style="4" bestFit="1" customWidth="1"/>
    <col min="263" max="263" width="91.5546875" style="4" bestFit="1" customWidth="1"/>
    <col min="264" max="264" width="17.5546875" style="4" bestFit="1" customWidth="1"/>
    <col min="265" max="269" width="18.6640625" style="4" customWidth="1"/>
    <col min="270" max="270" width="15" style="4" bestFit="1" customWidth="1"/>
    <col min="271" max="271" width="12.5546875" style="4" bestFit="1" customWidth="1"/>
    <col min="272" max="272" width="14.44140625" style="4" customWidth="1"/>
    <col min="273" max="273" width="14.6640625" style="4" customWidth="1"/>
    <col min="274" max="274" width="14.88671875" style="4" customWidth="1"/>
    <col min="275" max="275" width="14.5546875" style="4" customWidth="1"/>
    <col min="276" max="512" width="9.109375" style="4"/>
    <col min="513" max="513" width="2" style="4" customWidth="1"/>
    <col min="514" max="514" width="12" style="4" bestFit="1" customWidth="1"/>
    <col min="515" max="515" width="15.6640625" style="4" customWidth="1"/>
    <col min="516" max="516" width="11.5546875" style="4" bestFit="1" customWidth="1"/>
    <col min="517" max="517" width="61.5546875" style="4" customWidth="1"/>
    <col min="518" max="518" width="11" style="4" bestFit="1" customWidth="1"/>
    <col min="519" max="519" width="91.5546875" style="4" bestFit="1" customWidth="1"/>
    <col min="520" max="520" width="17.5546875" style="4" bestFit="1" customWidth="1"/>
    <col min="521" max="525" width="18.6640625" style="4" customWidth="1"/>
    <col min="526" max="526" width="15" style="4" bestFit="1" customWidth="1"/>
    <col min="527" max="527" width="12.5546875" style="4" bestFit="1" customWidth="1"/>
    <col min="528" max="528" width="14.44140625" style="4" customWidth="1"/>
    <col min="529" max="529" width="14.6640625" style="4" customWidth="1"/>
    <col min="530" max="530" width="14.88671875" style="4" customWidth="1"/>
    <col min="531" max="531" width="14.5546875" style="4" customWidth="1"/>
    <col min="532" max="768" width="9.109375" style="4"/>
    <col min="769" max="769" width="2" style="4" customWidth="1"/>
    <col min="770" max="770" width="12" style="4" bestFit="1" customWidth="1"/>
    <col min="771" max="771" width="15.6640625" style="4" customWidth="1"/>
    <col min="772" max="772" width="11.5546875" style="4" bestFit="1" customWidth="1"/>
    <col min="773" max="773" width="61.5546875" style="4" customWidth="1"/>
    <col min="774" max="774" width="11" style="4" bestFit="1" customWidth="1"/>
    <col min="775" max="775" width="91.5546875" style="4" bestFit="1" customWidth="1"/>
    <col min="776" max="776" width="17.5546875" style="4" bestFit="1" customWidth="1"/>
    <col min="777" max="781" width="18.6640625" style="4" customWidth="1"/>
    <col min="782" max="782" width="15" style="4" bestFit="1" customWidth="1"/>
    <col min="783" max="783" width="12.5546875" style="4" bestFit="1" customWidth="1"/>
    <col min="784" max="784" width="14.44140625" style="4" customWidth="1"/>
    <col min="785" max="785" width="14.6640625" style="4" customWidth="1"/>
    <col min="786" max="786" width="14.88671875" style="4" customWidth="1"/>
    <col min="787" max="787" width="14.5546875" style="4" customWidth="1"/>
    <col min="788" max="1024" width="9.109375" style="4"/>
    <col min="1025" max="1025" width="2" style="4" customWidth="1"/>
    <col min="1026" max="1026" width="12" style="4" bestFit="1" customWidth="1"/>
    <col min="1027" max="1027" width="15.6640625" style="4" customWidth="1"/>
    <col min="1028" max="1028" width="11.5546875" style="4" bestFit="1" customWidth="1"/>
    <col min="1029" max="1029" width="61.5546875" style="4" customWidth="1"/>
    <col min="1030" max="1030" width="11" style="4" bestFit="1" customWidth="1"/>
    <col min="1031" max="1031" width="91.5546875" style="4" bestFit="1" customWidth="1"/>
    <col min="1032" max="1032" width="17.5546875" style="4" bestFit="1" customWidth="1"/>
    <col min="1033" max="1037" width="18.6640625" style="4" customWidth="1"/>
    <col min="1038" max="1038" width="15" style="4" bestFit="1" customWidth="1"/>
    <col min="1039" max="1039" width="12.5546875" style="4" bestFit="1" customWidth="1"/>
    <col min="1040" max="1040" width="14.44140625" style="4" customWidth="1"/>
    <col min="1041" max="1041" width="14.6640625" style="4" customWidth="1"/>
    <col min="1042" max="1042" width="14.88671875" style="4" customWidth="1"/>
    <col min="1043" max="1043" width="14.5546875" style="4" customWidth="1"/>
    <col min="1044" max="1280" width="9.109375" style="4"/>
    <col min="1281" max="1281" width="2" style="4" customWidth="1"/>
    <col min="1282" max="1282" width="12" style="4" bestFit="1" customWidth="1"/>
    <col min="1283" max="1283" width="15.6640625" style="4" customWidth="1"/>
    <col min="1284" max="1284" width="11.5546875" style="4" bestFit="1" customWidth="1"/>
    <col min="1285" max="1285" width="61.5546875" style="4" customWidth="1"/>
    <col min="1286" max="1286" width="11" style="4" bestFit="1" customWidth="1"/>
    <col min="1287" max="1287" width="91.5546875" style="4" bestFit="1" customWidth="1"/>
    <col min="1288" max="1288" width="17.5546875" style="4" bestFit="1" customWidth="1"/>
    <col min="1289" max="1293" width="18.6640625" style="4" customWidth="1"/>
    <col min="1294" max="1294" width="15" style="4" bestFit="1" customWidth="1"/>
    <col min="1295" max="1295" width="12.5546875" style="4" bestFit="1" customWidth="1"/>
    <col min="1296" max="1296" width="14.44140625" style="4" customWidth="1"/>
    <col min="1297" max="1297" width="14.6640625" style="4" customWidth="1"/>
    <col min="1298" max="1298" width="14.88671875" style="4" customWidth="1"/>
    <col min="1299" max="1299" width="14.5546875" style="4" customWidth="1"/>
    <col min="1300" max="1536" width="9.109375" style="4"/>
    <col min="1537" max="1537" width="2" style="4" customWidth="1"/>
    <col min="1538" max="1538" width="12" style="4" bestFit="1" customWidth="1"/>
    <col min="1539" max="1539" width="15.6640625" style="4" customWidth="1"/>
    <col min="1540" max="1540" width="11.5546875" style="4" bestFit="1" customWidth="1"/>
    <col min="1541" max="1541" width="61.5546875" style="4" customWidth="1"/>
    <col min="1542" max="1542" width="11" style="4" bestFit="1" customWidth="1"/>
    <col min="1543" max="1543" width="91.5546875" style="4" bestFit="1" customWidth="1"/>
    <col min="1544" max="1544" width="17.5546875" style="4" bestFit="1" customWidth="1"/>
    <col min="1545" max="1549" width="18.6640625" style="4" customWidth="1"/>
    <col min="1550" max="1550" width="15" style="4" bestFit="1" customWidth="1"/>
    <col min="1551" max="1551" width="12.5546875" style="4" bestFit="1" customWidth="1"/>
    <col min="1552" max="1552" width="14.44140625" style="4" customWidth="1"/>
    <col min="1553" max="1553" width="14.6640625" style="4" customWidth="1"/>
    <col min="1554" max="1554" width="14.88671875" style="4" customWidth="1"/>
    <col min="1555" max="1555" width="14.5546875" style="4" customWidth="1"/>
    <col min="1556" max="1792" width="9.109375" style="4"/>
    <col min="1793" max="1793" width="2" style="4" customWidth="1"/>
    <col min="1794" max="1794" width="12" style="4" bestFit="1" customWidth="1"/>
    <col min="1795" max="1795" width="15.6640625" style="4" customWidth="1"/>
    <col min="1796" max="1796" width="11.5546875" style="4" bestFit="1" customWidth="1"/>
    <col min="1797" max="1797" width="61.5546875" style="4" customWidth="1"/>
    <col min="1798" max="1798" width="11" style="4" bestFit="1" customWidth="1"/>
    <col min="1799" max="1799" width="91.5546875" style="4" bestFit="1" customWidth="1"/>
    <col min="1800" max="1800" width="17.5546875" style="4" bestFit="1" customWidth="1"/>
    <col min="1801" max="1805" width="18.6640625" style="4" customWidth="1"/>
    <col min="1806" max="1806" width="15" style="4" bestFit="1" customWidth="1"/>
    <col min="1807" max="1807" width="12.5546875" style="4" bestFit="1" customWidth="1"/>
    <col min="1808" max="1808" width="14.44140625" style="4" customWidth="1"/>
    <col min="1809" max="1809" width="14.6640625" style="4" customWidth="1"/>
    <col min="1810" max="1810" width="14.88671875" style="4" customWidth="1"/>
    <col min="1811" max="1811" width="14.5546875" style="4" customWidth="1"/>
    <col min="1812" max="2048" width="9.109375" style="4"/>
    <col min="2049" max="2049" width="2" style="4" customWidth="1"/>
    <col min="2050" max="2050" width="12" style="4" bestFit="1" customWidth="1"/>
    <col min="2051" max="2051" width="15.6640625" style="4" customWidth="1"/>
    <col min="2052" max="2052" width="11.5546875" style="4" bestFit="1" customWidth="1"/>
    <col min="2053" max="2053" width="61.5546875" style="4" customWidth="1"/>
    <col min="2054" max="2054" width="11" style="4" bestFit="1" customWidth="1"/>
    <col min="2055" max="2055" width="91.5546875" style="4" bestFit="1" customWidth="1"/>
    <col min="2056" max="2056" width="17.5546875" style="4" bestFit="1" customWidth="1"/>
    <col min="2057" max="2061" width="18.6640625" style="4" customWidth="1"/>
    <col min="2062" max="2062" width="15" style="4" bestFit="1" customWidth="1"/>
    <col min="2063" max="2063" width="12.5546875" style="4" bestFit="1" customWidth="1"/>
    <col min="2064" max="2064" width="14.44140625" style="4" customWidth="1"/>
    <col min="2065" max="2065" width="14.6640625" style="4" customWidth="1"/>
    <col min="2066" max="2066" width="14.88671875" style="4" customWidth="1"/>
    <col min="2067" max="2067" width="14.5546875" style="4" customWidth="1"/>
    <col min="2068" max="2304" width="9.109375" style="4"/>
    <col min="2305" max="2305" width="2" style="4" customWidth="1"/>
    <col min="2306" max="2306" width="12" style="4" bestFit="1" customWidth="1"/>
    <col min="2307" max="2307" width="15.6640625" style="4" customWidth="1"/>
    <col min="2308" max="2308" width="11.5546875" style="4" bestFit="1" customWidth="1"/>
    <col min="2309" max="2309" width="61.5546875" style="4" customWidth="1"/>
    <col min="2310" max="2310" width="11" style="4" bestFit="1" customWidth="1"/>
    <col min="2311" max="2311" width="91.5546875" style="4" bestFit="1" customWidth="1"/>
    <col min="2312" max="2312" width="17.5546875" style="4" bestFit="1" customWidth="1"/>
    <col min="2313" max="2317" width="18.6640625" style="4" customWidth="1"/>
    <col min="2318" max="2318" width="15" style="4" bestFit="1" customWidth="1"/>
    <col min="2319" max="2319" width="12.5546875" style="4" bestFit="1" customWidth="1"/>
    <col min="2320" max="2320" width="14.44140625" style="4" customWidth="1"/>
    <col min="2321" max="2321" width="14.6640625" style="4" customWidth="1"/>
    <col min="2322" max="2322" width="14.88671875" style="4" customWidth="1"/>
    <col min="2323" max="2323" width="14.5546875" style="4" customWidth="1"/>
    <col min="2324" max="2560" width="9.109375" style="4"/>
    <col min="2561" max="2561" width="2" style="4" customWidth="1"/>
    <col min="2562" max="2562" width="12" style="4" bestFit="1" customWidth="1"/>
    <col min="2563" max="2563" width="15.6640625" style="4" customWidth="1"/>
    <col min="2564" max="2564" width="11.5546875" style="4" bestFit="1" customWidth="1"/>
    <col min="2565" max="2565" width="61.5546875" style="4" customWidth="1"/>
    <col min="2566" max="2566" width="11" style="4" bestFit="1" customWidth="1"/>
    <col min="2567" max="2567" width="91.5546875" style="4" bestFit="1" customWidth="1"/>
    <col min="2568" max="2568" width="17.5546875" style="4" bestFit="1" customWidth="1"/>
    <col min="2569" max="2573" width="18.6640625" style="4" customWidth="1"/>
    <col min="2574" max="2574" width="15" style="4" bestFit="1" customWidth="1"/>
    <col min="2575" max="2575" width="12.5546875" style="4" bestFit="1" customWidth="1"/>
    <col min="2576" max="2576" width="14.44140625" style="4" customWidth="1"/>
    <col min="2577" max="2577" width="14.6640625" style="4" customWidth="1"/>
    <col min="2578" max="2578" width="14.88671875" style="4" customWidth="1"/>
    <col min="2579" max="2579" width="14.5546875" style="4" customWidth="1"/>
    <col min="2580" max="2816" width="9.109375" style="4"/>
    <col min="2817" max="2817" width="2" style="4" customWidth="1"/>
    <col min="2818" max="2818" width="12" style="4" bestFit="1" customWidth="1"/>
    <col min="2819" max="2819" width="15.6640625" style="4" customWidth="1"/>
    <col min="2820" max="2820" width="11.5546875" style="4" bestFit="1" customWidth="1"/>
    <col min="2821" max="2821" width="61.5546875" style="4" customWidth="1"/>
    <col min="2822" max="2822" width="11" style="4" bestFit="1" customWidth="1"/>
    <col min="2823" max="2823" width="91.5546875" style="4" bestFit="1" customWidth="1"/>
    <col min="2824" max="2824" width="17.5546875" style="4" bestFit="1" customWidth="1"/>
    <col min="2825" max="2829" width="18.6640625" style="4" customWidth="1"/>
    <col min="2830" max="2830" width="15" style="4" bestFit="1" customWidth="1"/>
    <col min="2831" max="2831" width="12.5546875" style="4" bestFit="1" customWidth="1"/>
    <col min="2832" max="2832" width="14.44140625" style="4" customWidth="1"/>
    <col min="2833" max="2833" width="14.6640625" style="4" customWidth="1"/>
    <col min="2834" max="2834" width="14.88671875" style="4" customWidth="1"/>
    <col min="2835" max="2835" width="14.5546875" style="4" customWidth="1"/>
    <col min="2836" max="3072" width="9.109375" style="4"/>
    <col min="3073" max="3073" width="2" style="4" customWidth="1"/>
    <col min="3074" max="3074" width="12" style="4" bestFit="1" customWidth="1"/>
    <col min="3075" max="3075" width="15.6640625" style="4" customWidth="1"/>
    <col min="3076" max="3076" width="11.5546875" style="4" bestFit="1" customWidth="1"/>
    <col min="3077" max="3077" width="61.5546875" style="4" customWidth="1"/>
    <col min="3078" max="3078" width="11" style="4" bestFit="1" customWidth="1"/>
    <col min="3079" max="3079" width="91.5546875" style="4" bestFit="1" customWidth="1"/>
    <col min="3080" max="3080" width="17.5546875" style="4" bestFit="1" customWidth="1"/>
    <col min="3081" max="3085" width="18.6640625" style="4" customWidth="1"/>
    <col min="3086" max="3086" width="15" style="4" bestFit="1" customWidth="1"/>
    <col min="3087" max="3087" width="12.5546875" style="4" bestFit="1" customWidth="1"/>
    <col min="3088" max="3088" width="14.44140625" style="4" customWidth="1"/>
    <col min="3089" max="3089" width="14.6640625" style="4" customWidth="1"/>
    <col min="3090" max="3090" width="14.88671875" style="4" customWidth="1"/>
    <col min="3091" max="3091" width="14.5546875" style="4" customWidth="1"/>
    <col min="3092" max="3328" width="9.109375" style="4"/>
    <col min="3329" max="3329" width="2" style="4" customWidth="1"/>
    <col min="3330" max="3330" width="12" style="4" bestFit="1" customWidth="1"/>
    <col min="3331" max="3331" width="15.6640625" style="4" customWidth="1"/>
    <col min="3332" max="3332" width="11.5546875" style="4" bestFit="1" customWidth="1"/>
    <col min="3333" max="3333" width="61.5546875" style="4" customWidth="1"/>
    <col min="3334" max="3334" width="11" style="4" bestFit="1" customWidth="1"/>
    <col min="3335" max="3335" width="91.5546875" style="4" bestFit="1" customWidth="1"/>
    <col min="3336" max="3336" width="17.5546875" style="4" bestFit="1" customWidth="1"/>
    <col min="3337" max="3341" width="18.6640625" style="4" customWidth="1"/>
    <col min="3342" max="3342" width="15" style="4" bestFit="1" customWidth="1"/>
    <col min="3343" max="3343" width="12.5546875" style="4" bestFit="1" customWidth="1"/>
    <col min="3344" max="3344" width="14.44140625" style="4" customWidth="1"/>
    <col min="3345" max="3345" width="14.6640625" style="4" customWidth="1"/>
    <col min="3346" max="3346" width="14.88671875" style="4" customWidth="1"/>
    <col min="3347" max="3347" width="14.5546875" style="4" customWidth="1"/>
    <col min="3348" max="3584" width="9.109375" style="4"/>
    <col min="3585" max="3585" width="2" style="4" customWidth="1"/>
    <col min="3586" max="3586" width="12" style="4" bestFit="1" customWidth="1"/>
    <col min="3587" max="3587" width="15.6640625" style="4" customWidth="1"/>
    <col min="3588" max="3588" width="11.5546875" style="4" bestFit="1" customWidth="1"/>
    <col min="3589" max="3589" width="61.5546875" style="4" customWidth="1"/>
    <col min="3590" max="3590" width="11" style="4" bestFit="1" customWidth="1"/>
    <col min="3591" max="3591" width="91.5546875" style="4" bestFit="1" customWidth="1"/>
    <col min="3592" max="3592" width="17.5546875" style="4" bestFit="1" customWidth="1"/>
    <col min="3593" max="3597" width="18.6640625" style="4" customWidth="1"/>
    <col min="3598" max="3598" width="15" style="4" bestFit="1" customWidth="1"/>
    <col min="3599" max="3599" width="12.5546875" style="4" bestFit="1" customWidth="1"/>
    <col min="3600" max="3600" width="14.44140625" style="4" customWidth="1"/>
    <col min="3601" max="3601" width="14.6640625" style="4" customWidth="1"/>
    <col min="3602" max="3602" width="14.88671875" style="4" customWidth="1"/>
    <col min="3603" max="3603" width="14.5546875" style="4" customWidth="1"/>
    <col min="3604" max="3840" width="9.109375" style="4"/>
    <col min="3841" max="3841" width="2" style="4" customWidth="1"/>
    <col min="3842" max="3842" width="12" style="4" bestFit="1" customWidth="1"/>
    <col min="3843" max="3843" width="15.6640625" style="4" customWidth="1"/>
    <col min="3844" max="3844" width="11.5546875" style="4" bestFit="1" customWidth="1"/>
    <col min="3845" max="3845" width="61.5546875" style="4" customWidth="1"/>
    <col min="3846" max="3846" width="11" style="4" bestFit="1" customWidth="1"/>
    <col min="3847" max="3847" width="91.5546875" style="4" bestFit="1" customWidth="1"/>
    <col min="3848" max="3848" width="17.5546875" style="4" bestFit="1" customWidth="1"/>
    <col min="3849" max="3853" width="18.6640625" style="4" customWidth="1"/>
    <col min="3854" max="3854" width="15" style="4" bestFit="1" customWidth="1"/>
    <col min="3855" max="3855" width="12.5546875" style="4" bestFit="1" customWidth="1"/>
    <col min="3856" max="3856" width="14.44140625" style="4" customWidth="1"/>
    <col min="3857" max="3857" width="14.6640625" style="4" customWidth="1"/>
    <col min="3858" max="3858" width="14.88671875" style="4" customWidth="1"/>
    <col min="3859" max="3859" width="14.5546875" style="4" customWidth="1"/>
    <col min="3860" max="4096" width="9.109375" style="4"/>
    <col min="4097" max="4097" width="2" style="4" customWidth="1"/>
    <col min="4098" max="4098" width="12" style="4" bestFit="1" customWidth="1"/>
    <col min="4099" max="4099" width="15.6640625" style="4" customWidth="1"/>
    <col min="4100" max="4100" width="11.5546875" style="4" bestFit="1" customWidth="1"/>
    <col min="4101" max="4101" width="61.5546875" style="4" customWidth="1"/>
    <col min="4102" max="4102" width="11" style="4" bestFit="1" customWidth="1"/>
    <col min="4103" max="4103" width="91.5546875" style="4" bestFit="1" customWidth="1"/>
    <col min="4104" max="4104" width="17.5546875" style="4" bestFit="1" customWidth="1"/>
    <col min="4105" max="4109" width="18.6640625" style="4" customWidth="1"/>
    <col min="4110" max="4110" width="15" style="4" bestFit="1" customWidth="1"/>
    <col min="4111" max="4111" width="12.5546875" style="4" bestFit="1" customWidth="1"/>
    <col min="4112" max="4112" width="14.44140625" style="4" customWidth="1"/>
    <col min="4113" max="4113" width="14.6640625" style="4" customWidth="1"/>
    <col min="4114" max="4114" width="14.88671875" style="4" customWidth="1"/>
    <col min="4115" max="4115" width="14.5546875" style="4" customWidth="1"/>
    <col min="4116" max="4352" width="9.109375" style="4"/>
    <col min="4353" max="4353" width="2" style="4" customWidth="1"/>
    <col min="4354" max="4354" width="12" style="4" bestFit="1" customWidth="1"/>
    <col min="4355" max="4355" width="15.6640625" style="4" customWidth="1"/>
    <col min="4356" max="4356" width="11.5546875" style="4" bestFit="1" customWidth="1"/>
    <col min="4357" max="4357" width="61.5546875" style="4" customWidth="1"/>
    <col min="4358" max="4358" width="11" style="4" bestFit="1" customWidth="1"/>
    <col min="4359" max="4359" width="91.5546875" style="4" bestFit="1" customWidth="1"/>
    <col min="4360" max="4360" width="17.5546875" style="4" bestFit="1" customWidth="1"/>
    <col min="4361" max="4365" width="18.6640625" style="4" customWidth="1"/>
    <col min="4366" max="4366" width="15" style="4" bestFit="1" customWidth="1"/>
    <col min="4367" max="4367" width="12.5546875" style="4" bestFit="1" customWidth="1"/>
    <col min="4368" max="4368" width="14.44140625" style="4" customWidth="1"/>
    <col min="4369" max="4369" width="14.6640625" style="4" customWidth="1"/>
    <col min="4370" max="4370" width="14.88671875" style="4" customWidth="1"/>
    <col min="4371" max="4371" width="14.5546875" style="4" customWidth="1"/>
    <col min="4372" max="4608" width="9.109375" style="4"/>
    <col min="4609" max="4609" width="2" style="4" customWidth="1"/>
    <col min="4610" max="4610" width="12" style="4" bestFit="1" customWidth="1"/>
    <col min="4611" max="4611" width="15.6640625" style="4" customWidth="1"/>
    <col min="4612" max="4612" width="11.5546875" style="4" bestFit="1" customWidth="1"/>
    <col min="4613" max="4613" width="61.5546875" style="4" customWidth="1"/>
    <col min="4614" max="4614" width="11" style="4" bestFit="1" customWidth="1"/>
    <col min="4615" max="4615" width="91.5546875" style="4" bestFit="1" customWidth="1"/>
    <col min="4616" max="4616" width="17.5546875" style="4" bestFit="1" customWidth="1"/>
    <col min="4617" max="4621" width="18.6640625" style="4" customWidth="1"/>
    <col min="4622" max="4622" width="15" style="4" bestFit="1" customWidth="1"/>
    <col min="4623" max="4623" width="12.5546875" style="4" bestFit="1" customWidth="1"/>
    <col min="4624" max="4624" width="14.44140625" style="4" customWidth="1"/>
    <col min="4625" max="4625" width="14.6640625" style="4" customWidth="1"/>
    <col min="4626" max="4626" width="14.88671875" style="4" customWidth="1"/>
    <col min="4627" max="4627" width="14.5546875" style="4" customWidth="1"/>
    <col min="4628" max="4864" width="9.109375" style="4"/>
    <col min="4865" max="4865" width="2" style="4" customWidth="1"/>
    <col min="4866" max="4866" width="12" style="4" bestFit="1" customWidth="1"/>
    <col min="4867" max="4867" width="15.6640625" style="4" customWidth="1"/>
    <col min="4868" max="4868" width="11.5546875" style="4" bestFit="1" customWidth="1"/>
    <col min="4869" max="4869" width="61.5546875" style="4" customWidth="1"/>
    <col min="4870" max="4870" width="11" style="4" bestFit="1" customWidth="1"/>
    <col min="4871" max="4871" width="91.5546875" style="4" bestFit="1" customWidth="1"/>
    <col min="4872" max="4872" width="17.5546875" style="4" bestFit="1" customWidth="1"/>
    <col min="4873" max="4877" width="18.6640625" style="4" customWidth="1"/>
    <col min="4878" max="4878" width="15" style="4" bestFit="1" customWidth="1"/>
    <col min="4879" max="4879" width="12.5546875" style="4" bestFit="1" customWidth="1"/>
    <col min="4880" max="4880" width="14.44140625" style="4" customWidth="1"/>
    <col min="4881" max="4881" width="14.6640625" style="4" customWidth="1"/>
    <col min="4882" max="4882" width="14.88671875" style="4" customWidth="1"/>
    <col min="4883" max="4883" width="14.5546875" style="4" customWidth="1"/>
    <col min="4884" max="5120" width="9.109375" style="4"/>
    <col min="5121" max="5121" width="2" style="4" customWidth="1"/>
    <col min="5122" max="5122" width="12" style="4" bestFit="1" customWidth="1"/>
    <col min="5123" max="5123" width="15.6640625" style="4" customWidth="1"/>
    <col min="5124" max="5124" width="11.5546875" style="4" bestFit="1" customWidth="1"/>
    <col min="5125" max="5125" width="61.5546875" style="4" customWidth="1"/>
    <col min="5126" max="5126" width="11" style="4" bestFit="1" customWidth="1"/>
    <col min="5127" max="5127" width="91.5546875" style="4" bestFit="1" customWidth="1"/>
    <col min="5128" max="5128" width="17.5546875" style="4" bestFit="1" customWidth="1"/>
    <col min="5129" max="5133" width="18.6640625" style="4" customWidth="1"/>
    <col min="5134" max="5134" width="15" style="4" bestFit="1" customWidth="1"/>
    <col min="5135" max="5135" width="12.5546875" style="4" bestFit="1" customWidth="1"/>
    <col min="5136" max="5136" width="14.44140625" style="4" customWidth="1"/>
    <col min="5137" max="5137" width="14.6640625" style="4" customWidth="1"/>
    <col min="5138" max="5138" width="14.88671875" style="4" customWidth="1"/>
    <col min="5139" max="5139" width="14.5546875" style="4" customWidth="1"/>
    <col min="5140" max="5376" width="9.109375" style="4"/>
    <col min="5377" max="5377" width="2" style="4" customWidth="1"/>
    <col min="5378" max="5378" width="12" style="4" bestFit="1" customWidth="1"/>
    <col min="5379" max="5379" width="15.6640625" style="4" customWidth="1"/>
    <col min="5380" max="5380" width="11.5546875" style="4" bestFit="1" customWidth="1"/>
    <col min="5381" max="5381" width="61.5546875" style="4" customWidth="1"/>
    <col min="5382" max="5382" width="11" style="4" bestFit="1" customWidth="1"/>
    <col min="5383" max="5383" width="91.5546875" style="4" bestFit="1" customWidth="1"/>
    <col min="5384" max="5384" width="17.5546875" style="4" bestFit="1" customWidth="1"/>
    <col min="5385" max="5389" width="18.6640625" style="4" customWidth="1"/>
    <col min="5390" max="5390" width="15" style="4" bestFit="1" customWidth="1"/>
    <col min="5391" max="5391" width="12.5546875" style="4" bestFit="1" customWidth="1"/>
    <col min="5392" max="5392" width="14.44140625" style="4" customWidth="1"/>
    <col min="5393" max="5393" width="14.6640625" style="4" customWidth="1"/>
    <col min="5394" max="5394" width="14.88671875" style="4" customWidth="1"/>
    <col min="5395" max="5395" width="14.5546875" style="4" customWidth="1"/>
    <col min="5396" max="5632" width="9.109375" style="4"/>
    <col min="5633" max="5633" width="2" style="4" customWidth="1"/>
    <col min="5634" max="5634" width="12" style="4" bestFit="1" customWidth="1"/>
    <col min="5635" max="5635" width="15.6640625" style="4" customWidth="1"/>
    <col min="5636" max="5636" width="11.5546875" style="4" bestFit="1" customWidth="1"/>
    <col min="5637" max="5637" width="61.5546875" style="4" customWidth="1"/>
    <col min="5638" max="5638" width="11" style="4" bestFit="1" customWidth="1"/>
    <col min="5639" max="5639" width="91.5546875" style="4" bestFit="1" customWidth="1"/>
    <col min="5640" max="5640" width="17.5546875" style="4" bestFit="1" customWidth="1"/>
    <col min="5641" max="5645" width="18.6640625" style="4" customWidth="1"/>
    <col min="5646" max="5646" width="15" style="4" bestFit="1" customWidth="1"/>
    <col min="5647" max="5647" width="12.5546875" style="4" bestFit="1" customWidth="1"/>
    <col min="5648" max="5648" width="14.44140625" style="4" customWidth="1"/>
    <col min="5649" max="5649" width="14.6640625" style="4" customWidth="1"/>
    <col min="5650" max="5650" width="14.88671875" style="4" customWidth="1"/>
    <col min="5651" max="5651" width="14.5546875" style="4" customWidth="1"/>
    <col min="5652" max="5888" width="9.109375" style="4"/>
    <col min="5889" max="5889" width="2" style="4" customWidth="1"/>
    <col min="5890" max="5890" width="12" style="4" bestFit="1" customWidth="1"/>
    <col min="5891" max="5891" width="15.6640625" style="4" customWidth="1"/>
    <col min="5892" max="5892" width="11.5546875" style="4" bestFit="1" customWidth="1"/>
    <col min="5893" max="5893" width="61.5546875" style="4" customWidth="1"/>
    <col min="5894" max="5894" width="11" style="4" bestFit="1" customWidth="1"/>
    <col min="5895" max="5895" width="91.5546875" style="4" bestFit="1" customWidth="1"/>
    <col min="5896" max="5896" width="17.5546875" style="4" bestFit="1" customWidth="1"/>
    <col min="5897" max="5901" width="18.6640625" style="4" customWidth="1"/>
    <col min="5902" max="5902" width="15" style="4" bestFit="1" customWidth="1"/>
    <col min="5903" max="5903" width="12.5546875" style="4" bestFit="1" customWidth="1"/>
    <col min="5904" max="5904" width="14.44140625" style="4" customWidth="1"/>
    <col min="5905" max="5905" width="14.6640625" style="4" customWidth="1"/>
    <col min="5906" max="5906" width="14.88671875" style="4" customWidth="1"/>
    <col min="5907" max="5907" width="14.5546875" style="4" customWidth="1"/>
    <col min="5908" max="6144" width="9.109375" style="4"/>
    <col min="6145" max="6145" width="2" style="4" customWidth="1"/>
    <col min="6146" max="6146" width="12" style="4" bestFit="1" customWidth="1"/>
    <col min="6147" max="6147" width="15.6640625" style="4" customWidth="1"/>
    <col min="6148" max="6148" width="11.5546875" style="4" bestFit="1" customWidth="1"/>
    <col min="6149" max="6149" width="61.5546875" style="4" customWidth="1"/>
    <col min="6150" max="6150" width="11" style="4" bestFit="1" customWidth="1"/>
    <col min="6151" max="6151" width="91.5546875" style="4" bestFit="1" customWidth="1"/>
    <col min="6152" max="6152" width="17.5546875" style="4" bestFit="1" customWidth="1"/>
    <col min="6153" max="6157" width="18.6640625" style="4" customWidth="1"/>
    <col min="6158" max="6158" width="15" style="4" bestFit="1" customWidth="1"/>
    <col min="6159" max="6159" width="12.5546875" style="4" bestFit="1" customWidth="1"/>
    <col min="6160" max="6160" width="14.44140625" style="4" customWidth="1"/>
    <col min="6161" max="6161" width="14.6640625" style="4" customWidth="1"/>
    <col min="6162" max="6162" width="14.88671875" style="4" customWidth="1"/>
    <col min="6163" max="6163" width="14.5546875" style="4" customWidth="1"/>
    <col min="6164" max="6400" width="9.109375" style="4"/>
    <col min="6401" max="6401" width="2" style="4" customWidth="1"/>
    <col min="6402" max="6402" width="12" style="4" bestFit="1" customWidth="1"/>
    <col min="6403" max="6403" width="15.6640625" style="4" customWidth="1"/>
    <col min="6404" max="6404" width="11.5546875" style="4" bestFit="1" customWidth="1"/>
    <col min="6405" max="6405" width="61.5546875" style="4" customWidth="1"/>
    <col min="6406" max="6406" width="11" style="4" bestFit="1" customWidth="1"/>
    <col min="6407" max="6407" width="91.5546875" style="4" bestFit="1" customWidth="1"/>
    <col min="6408" max="6408" width="17.5546875" style="4" bestFit="1" customWidth="1"/>
    <col min="6409" max="6413" width="18.6640625" style="4" customWidth="1"/>
    <col min="6414" max="6414" width="15" style="4" bestFit="1" customWidth="1"/>
    <col min="6415" max="6415" width="12.5546875" style="4" bestFit="1" customWidth="1"/>
    <col min="6416" max="6416" width="14.44140625" style="4" customWidth="1"/>
    <col min="6417" max="6417" width="14.6640625" style="4" customWidth="1"/>
    <col min="6418" max="6418" width="14.88671875" style="4" customWidth="1"/>
    <col min="6419" max="6419" width="14.5546875" style="4" customWidth="1"/>
    <col min="6420" max="6656" width="9.109375" style="4"/>
    <col min="6657" max="6657" width="2" style="4" customWidth="1"/>
    <col min="6658" max="6658" width="12" style="4" bestFit="1" customWidth="1"/>
    <col min="6659" max="6659" width="15.6640625" style="4" customWidth="1"/>
    <col min="6660" max="6660" width="11.5546875" style="4" bestFit="1" customWidth="1"/>
    <col min="6661" max="6661" width="61.5546875" style="4" customWidth="1"/>
    <col min="6662" max="6662" width="11" style="4" bestFit="1" customWidth="1"/>
    <col min="6663" max="6663" width="91.5546875" style="4" bestFit="1" customWidth="1"/>
    <col min="6664" max="6664" width="17.5546875" style="4" bestFit="1" customWidth="1"/>
    <col min="6665" max="6669" width="18.6640625" style="4" customWidth="1"/>
    <col min="6670" max="6670" width="15" style="4" bestFit="1" customWidth="1"/>
    <col min="6671" max="6671" width="12.5546875" style="4" bestFit="1" customWidth="1"/>
    <col min="6672" max="6672" width="14.44140625" style="4" customWidth="1"/>
    <col min="6673" max="6673" width="14.6640625" style="4" customWidth="1"/>
    <col min="6674" max="6674" width="14.88671875" style="4" customWidth="1"/>
    <col min="6675" max="6675" width="14.5546875" style="4" customWidth="1"/>
    <col min="6676" max="6912" width="9.109375" style="4"/>
    <col min="6913" max="6913" width="2" style="4" customWidth="1"/>
    <col min="6914" max="6914" width="12" style="4" bestFit="1" customWidth="1"/>
    <col min="6915" max="6915" width="15.6640625" style="4" customWidth="1"/>
    <col min="6916" max="6916" width="11.5546875" style="4" bestFit="1" customWidth="1"/>
    <col min="6917" max="6917" width="61.5546875" style="4" customWidth="1"/>
    <col min="6918" max="6918" width="11" style="4" bestFit="1" customWidth="1"/>
    <col min="6919" max="6919" width="91.5546875" style="4" bestFit="1" customWidth="1"/>
    <col min="6920" max="6920" width="17.5546875" style="4" bestFit="1" customWidth="1"/>
    <col min="6921" max="6925" width="18.6640625" style="4" customWidth="1"/>
    <col min="6926" max="6926" width="15" style="4" bestFit="1" customWidth="1"/>
    <col min="6927" max="6927" width="12.5546875" style="4" bestFit="1" customWidth="1"/>
    <col min="6928" max="6928" width="14.44140625" style="4" customWidth="1"/>
    <col min="6929" max="6929" width="14.6640625" style="4" customWidth="1"/>
    <col min="6930" max="6930" width="14.88671875" style="4" customWidth="1"/>
    <col min="6931" max="6931" width="14.5546875" style="4" customWidth="1"/>
    <col min="6932" max="7168" width="9.109375" style="4"/>
    <col min="7169" max="7169" width="2" style="4" customWidth="1"/>
    <col min="7170" max="7170" width="12" style="4" bestFit="1" customWidth="1"/>
    <col min="7171" max="7171" width="15.6640625" style="4" customWidth="1"/>
    <col min="7172" max="7172" width="11.5546875" style="4" bestFit="1" customWidth="1"/>
    <col min="7173" max="7173" width="61.5546875" style="4" customWidth="1"/>
    <col min="7174" max="7174" width="11" style="4" bestFit="1" customWidth="1"/>
    <col min="7175" max="7175" width="91.5546875" style="4" bestFit="1" customWidth="1"/>
    <col min="7176" max="7176" width="17.5546875" style="4" bestFit="1" customWidth="1"/>
    <col min="7177" max="7181" width="18.6640625" style="4" customWidth="1"/>
    <col min="7182" max="7182" width="15" style="4" bestFit="1" customWidth="1"/>
    <col min="7183" max="7183" width="12.5546875" style="4" bestFit="1" customWidth="1"/>
    <col min="7184" max="7184" width="14.44140625" style="4" customWidth="1"/>
    <col min="7185" max="7185" width="14.6640625" style="4" customWidth="1"/>
    <col min="7186" max="7186" width="14.88671875" style="4" customWidth="1"/>
    <col min="7187" max="7187" width="14.5546875" style="4" customWidth="1"/>
    <col min="7188" max="7424" width="9.109375" style="4"/>
    <col min="7425" max="7425" width="2" style="4" customWidth="1"/>
    <col min="7426" max="7426" width="12" style="4" bestFit="1" customWidth="1"/>
    <col min="7427" max="7427" width="15.6640625" style="4" customWidth="1"/>
    <col min="7428" max="7428" width="11.5546875" style="4" bestFit="1" customWidth="1"/>
    <col min="7429" max="7429" width="61.5546875" style="4" customWidth="1"/>
    <col min="7430" max="7430" width="11" style="4" bestFit="1" customWidth="1"/>
    <col min="7431" max="7431" width="91.5546875" style="4" bestFit="1" customWidth="1"/>
    <col min="7432" max="7432" width="17.5546875" style="4" bestFit="1" customWidth="1"/>
    <col min="7433" max="7437" width="18.6640625" style="4" customWidth="1"/>
    <col min="7438" max="7438" width="15" style="4" bestFit="1" customWidth="1"/>
    <col min="7439" max="7439" width="12.5546875" style="4" bestFit="1" customWidth="1"/>
    <col min="7440" max="7440" width="14.44140625" style="4" customWidth="1"/>
    <col min="7441" max="7441" width="14.6640625" style="4" customWidth="1"/>
    <col min="7442" max="7442" width="14.88671875" style="4" customWidth="1"/>
    <col min="7443" max="7443" width="14.5546875" style="4" customWidth="1"/>
    <col min="7444" max="7680" width="9.109375" style="4"/>
    <col min="7681" max="7681" width="2" style="4" customWidth="1"/>
    <col min="7682" max="7682" width="12" style="4" bestFit="1" customWidth="1"/>
    <col min="7683" max="7683" width="15.6640625" style="4" customWidth="1"/>
    <col min="7684" max="7684" width="11.5546875" style="4" bestFit="1" customWidth="1"/>
    <col min="7685" max="7685" width="61.5546875" style="4" customWidth="1"/>
    <col min="7686" max="7686" width="11" style="4" bestFit="1" customWidth="1"/>
    <col min="7687" max="7687" width="91.5546875" style="4" bestFit="1" customWidth="1"/>
    <col min="7688" max="7688" width="17.5546875" style="4" bestFit="1" customWidth="1"/>
    <col min="7689" max="7693" width="18.6640625" style="4" customWidth="1"/>
    <col min="7694" max="7694" width="15" style="4" bestFit="1" customWidth="1"/>
    <col min="7695" max="7695" width="12.5546875" style="4" bestFit="1" customWidth="1"/>
    <col min="7696" max="7696" width="14.44140625" style="4" customWidth="1"/>
    <col min="7697" max="7697" width="14.6640625" style="4" customWidth="1"/>
    <col min="7698" max="7698" width="14.88671875" style="4" customWidth="1"/>
    <col min="7699" max="7699" width="14.5546875" style="4" customWidth="1"/>
    <col min="7700" max="7936" width="9.109375" style="4"/>
    <col min="7937" max="7937" width="2" style="4" customWidth="1"/>
    <col min="7938" max="7938" width="12" style="4" bestFit="1" customWidth="1"/>
    <col min="7939" max="7939" width="15.6640625" style="4" customWidth="1"/>
    <col min="7940" max="7940" width="11.5546875" style="4" bestFit="1" customWidth="1"/>
    <col min="7941" max="7941" width="61.5546875" style="4" customWidth="1"/>
    <col min="7942" max="7942" width="11" style="4" bestFit="1" customWidth="1"/>
    <col min="7943" max="7943" width="91.5546875" style="4" bestFit="1" customWidth="1"/>
    <col min="7944" max="7944" width="17.5546875" style="4" bestFit="1" customWidth="1"/>
    <col min="7945" max="7949" width="18.6640625" style="4" customWidth="1"/>
    <col min="7950" max="7950" width="15" style="4" bestFit="1" customWidth="1"/>
    <col min="7951" max="7951" width="12.5546875" style="4" bestFit="1" customWidth="1"/>
    <col min="7952" max="7952" width="14.44140625" style="4" customWidth="1"/>
    <col min="7953" max="7953" width="14.6640625" style="4" customWidth="1"/>
    <col min="7954" max="7954" width="14.88671875" style="4" customWidth="1"/>
    <col min="7955" max="7955" width="14.5546875" style="4" customWidth="1"/>
    <col min="7956" max="8192" width="9.109375" style="4"/>
    <col min="8193" max="8193" width="2" style="4" customWidth="1"/>
    <col min="8194" max="8194" width="12" style="4" bestFit="1" customWidth="1"/>
    <col min="8195" max="8195" width="15.6640625" style="4" customWidth="1"/>
    <col min="8196" max="8196" width="11.5546875" style="4" bestFit="1" customWidth="1"/>
    <col min="8197" max="8197" width="61.5546875" style="4" customWidth="1"/>
    <col min="8198" max="8198" width="11" style="4" bestFit="1" customWidth="1"/>
    <col min="8199" max="8199" width="91.5546875" style="4" bestFit="1" customWidth="1"/>
    <col min="8200" max="8200" width="17.5546875" style="4" bestFit="1" customWidth="1"/>
    <col min="8201" max="8205" width="18.6640625" style="4" customWidth="1"/>
    <col min="8206" max="8206" width="15" style="4" bestFit="1" customWidth="1"/>
    <col min="8207" max="8207" width="12.5546875" style="4" bestFit="1" customWidth="1"/>
    <col min="8208" max="8208" width="14.44140625" style="4" customWidth="1"/>
    <col min="8209" max="8209" width="14.6640625" style="4" customWidth="1"/>
    <col min="8210" max="8210" width="14.88671875" style="4" customWidth="1"/>
    <col min="8211" max="8211" width="14.5546875" style="4" customWidth="1"/>
    <col min="8212" max="8448" width="9.109375" style="4"/>
    <col min="8449" max="8449" width="2" style="4" customWidth="1"/>
    <col min="8450" max="8450" width="12" style="4" bestFit="1" customWidth="1"/>
    <col min="8451" max="8451" width="15.6640625" style="4" customWidth="1"/>
    <col min="8452" max="8452" width="11.5546875" style="4" bestFit="1" customWidth="1"/>
    <col min="8453" max="8453" width="61.5546875" style="4" customWidth="1"/>
    <col min="8454" max="8454" width="11" style="4" bestFit="1" customWidth="1"/>
    <col min="8455" max="8455" width="91.5546875" style="4" bestFit="1" customWidth="1"/>
    <col min="8456" max="8456" width="17.5546875" style="4" bestFit="1" customWidth="1"/>
    <col min="8457" max="8461" width="18.6640625" style="4" customWidth="1"/>
    <col min="8462" max="8462" width="15" style="4" bestFit="1" customWidth="1"/>
    <col min="8463" max="8463" width="12.5546875" style="4" bestFit="1" customWidth="1"/>
    <col min="8464" max="8464" width="14.44140625" style="4" customWidth="1"/>
    <col min="8465" max="8465" width="14.6640625" style="4" customWidth="1"/>
    <col min="8466" max="8466" width="14.88671875" style="4" customWidth="1"/>
    <col min="8467" max="8467" width="14.5546875" style="4" customWidth="1"/>
    <col min="8468" max="8704" width="9.109375" style="4"/>
    <col min="8705" max="8705" width="2" style="4" customWidth="1"/>
    <col min="8706" max="8706" width="12" style="4" bestFit="1" customWidth="1"/>
    <col min="8707" max="8707" width="15.6640625" style="4" customWidth="1"/>
    <col min="8708" max="8708" width="11.5546875" style="4" bestFit="1" customWidth="1"/>
    <col min="8709" max="8709" width="61.5546875" style="4" customWidth="1"/>
    <col min="8710" max="8710" width="11" style="4" bestFit="1" customWidth="1"/>
    <col min="8711" max="8711" width="91.5546875" style="4" bestFit="1" customWidth="1"/>
    <col min="8712" max="8712" width="17.5546875" style="4" bestFit="1" customWidth="1"/>
    <col min="8713" max="8717" width="18.6640625" style="4" customWidth="1"/>
    <col min="8718" max="8718" width="15" style="4" bestFit="1" customWidth="1"/>
    <col min="8719" max="8719" width="12.5546875" style="4" bestFit="1" customWidth="1"/>
    <col min="8720" max="8720" width="14.44140625" style="4" customWidth="1"/>
    <col min="8721" max="8721" width="14.6640625" style="4" customWidth="1"/>
    <col min="8722" max="8722" width="14.88671875" style="4" customWidth="1"/>
    <col min="8723" max="8723" width="14.5546875" style="4" customWidth="1"/>
    <col min="8724" max="8960" width="9.109375" style="4"/>
    <col min="8961" max="8961" width="2" style="4" customWidth="1"/>
    <col min="8962" max="8962" width="12" style="4" bestFit="1" customWidth="1"/>
    <col min="8963" max="8963" width="15.6640625" style="4" customWidth="1"/>
    <col min="8964" max="8964" width="11.5546875" style="4" bestFit="1" customWidth="1"/>
    <col min="8965" max="8965" width="61.5546875" style="4" customWidth="1"/>
    <col min="8966" max="8966" width="11" style="4" bestFit="1" customWidth="1"/>
    <col min="8967" max="8967" width="91.5546875" style="4" bestFit="1" customWidth="1"/>
    <col min="8968" max="8968" width="17.5546875" style="4" bestFit="1" customWidth="1"/>
    <col min="8969" max="8973" width="18.6640625" style="4" customWidth="1"/>
    <col min="8974" max="8974" width="15" style="4" bestFit="1" customWidth="1"/>
    <col min="8975" max="8975" width="12.5546875" style="4" bestFit="1" customWidth="1"/>
    <col min="8976" max="8976" width="14.44140625" style="4" customWidth="1"/>
    <col min="8977" max="8977" width="14.6640625" style="4" customWidth="1"/>
    <col min="8978" max="8978" width="14.88671875" style="4" customWidth="1"/>
    <col min="8979" max="8979" width="14.5546875" style="4" customWidth="1"/>
    <col min="8980" max="9216" width="9.109375" style="4"/>
    <col min="9217" max="9217" width="2" style="4" customWidth="1"/>
    <col min="9218" max="9218" width="12" style="4" bestFit="1" customWidth="1"/>
    <col min="9219" max="9219" width="15.6640625" style="4" customWidth="1"/>
    <col min="9220" max="9220" width="11.5546875" style="4" bestFit="1" customWidth="1"/>
    <col min="9221" max="9221" width="61.5546875" style="4" customWidth="1"/>
    <col min="9222" max="9222" width="11" style="4" bestFit="1" customWidth="1"/>
    <col min="9223" max="9223" width="91.5546875" style="4" bestFit="1" customWidth="1"/>
    <col min="9224" max="9224" width="17.5546875" style="4" bestFit="1" customWidth="1"/>
    <col min="9225" max="9229" width="18.6640625" style="4" customWidth="1"/>
    <col min="9230" max="9230" width="15" style="4" bestFit="1" customWidth="1"/>
    <col min="9231" max="9231" width="12.5546875" style="4" bestFit="1" customWidth="1"/>
    <col min="9232" max="9232" width="14.44140625" style="4" customWidth="1"/>
    <col min="9233" max="9233" width="14.6640625" style="4" customWidth="1"/>
    <col min="9234" max="9234" width="14.88671875" style="4" customWidth="1"/>
    <col min="9235" max="9235" width="14.5546875" style="4" customWidth="1"/>
    <col min="9236" max="9472" width="9.109375" style="4"/>
    <col min="9473" max="9473" width="2" style="4" customWidth="1"/>
    <col min="9474" max="9474" width="12" style="4" bestFit="1" customWidth="1"/>
    <col min="9475" max="9475" width="15.6640625" style="4" customWidth="1"/>
    <col min="9476" max="9476" width="11.5546875" style="4" bestFit="1" customWidth="1"/>
    <col min="9477" max="9477" width="61.5546875" style="4" customWidth="1"/>
    <col min="9478" max="9478" width="11" style="4" bestFit="1" customWidth="1"/>
    <col min="9479" max="9479" width="91.5546875" style="4" bestFit="1" customWidth="1"/>
    <col min="9480" max="9480" width="17.5546875" style="4" bestFit="1" customWidth="1"/>
    <col min="9481" max="9485" width="18.6640625" style="4" customWidth="1"/>
    <col min="9486" max="9486" width="15" style="4" bestFit="1" customWidth="1"/>
    <col min="9487" max="9487" width="12.5546875" style="4" bestFit="1" customWidth="1"/>
    <col min="9488" max="9488" width="14.44140625" style="4" customWidth="1"/>
    <col min="9489" max="9489" width="14.6640625" style="4" customWidth="1"/>
    <col min="9490" max="9490" width="14.88671875" style="4" customWidth="1"/>
    <col min="9491" max="9491" width="14.5546875" style="4" customWidth="1"/>
    <col min="9492" max="9728" width="9.109375" style="4"/>
    <col min="9729" max="9729" width="2" style="4" customWidth="1"/>
    <col min="9730" max="9730" width="12" style="4" bestFit="1" customWidth="1"/>
    <col min="9731" max="9731" width="15.6640625" style="4" customWidth="1"/>
    <col min="9732" max="9732" width="11.5546875" style="4" bestFit="1" customWidth="1"/>
    <col min="9733" max="9733" width="61.5546875" style="4" customWidth="1"/>
    <col min="9734" max="9734" width="11" style="4" bestFit="1" customWidth="1"/>
    <col min="9735" max="9735" width="91.5546875" style="4" bestFit="1" customWidth="1"/>
    <col min="9736" max="9736" width="17.5546875" style="4" bestFit="1" customWidth="1"/>
    <col min="9737" max="9741" width="18.6640625" style="4" customWidth="1"/>
    <col min="9742" max="9742" width="15" style="4" bestFit="1" customWidth="1"/>
    <col min="9743" max="9743" width="12.5546875" style="4" bestFit="1" customWidth="1"/>
    <col min="9744" max="9744" width="14.44140625" style="4" customWidth="1"/>
    <col min="9745" max="9745" width="14.6640625" style="4" customWidth="1"/>
    <col min="9746" max="9746" width="14.88671875" style="4" customWidth="1"/>
    <col min="9747" max="9747" width="14.5546875" style="4" customWidth="1"/>
    <col min="9748" max="9984" width="9.109375" style="4"/>
    <col min="9985" max="9985" width="2" style="4" customWidth="1"/>
    <col min="9986" max="9986" width="12" style="4" bestFit="1" customWidth="1"/>
    <col min="9987" max="9987" width="15.6640625" style="4" customWidth="1"/>
    <col min="9988" max="9988" width="11.5546875" style="4" bestFit="1" customWidth="1"/>
    <col min="9989" max="9989" width="61.5546875" style="4" customWidth="1"/>
    <col min="9990" max="9990" width="11" style="4" bestFit="1" customWidth="1"/>
    <col min="9991" max="9991" width="91.5546875" style="4" bestFit="1" customWidth="1"/>
    <col min="9992" max="9992" width="17.5546875" style="4" bestFit="1" customWidth="1"/>
    <col min="9993" max="9997" width="18.6640625" style="4" customWidth="1"/>
    <col min="9998" max="9998" width="15" style="4" bestFit="1" customWidth="1"/>
    <col min="9999" max="9999" width="12.5546875" style="4" bestFit="1" customWidth="1"/>
    <col min="10000" max="10000" width="14.44140625" style="4" customWidth="1"/>
    <col min="10001" max="10001" width="14.6640625" style="4" customWidth="1"/>
    <col min="10002" max="10002" width="14.88671875" style="4" customWidth="1"/>
    <col min="10003" max="10003" width="14.5546875" style="4" customWidth="1"/>
    <col min="10004" max="10240" width="9.109375" style="4"/>
    <col min="10241" max="10241" width="2" style="4" customWidth="1"/>
    <col min="10242" max="10242" width="12" style="4" bestFit="1" customWidth="1"/>
    <col min="10243" max="10243" width="15.6640625" style="4" customWidth="1"/>
    <col min="10244" max="10244" width="11.5546875" style="4" bestFit="1" customWidth="1"/>
    <col min="10245" max="10245" width="61.5546875" style="4" customWidth="1"/>
    <col min="10246" max="10246" width="11" style="4" bestFit="1" customWidth="1"/>
    <col min="10247" max="10247" width="91.5546875" style="4" bestFit="1" customWidth="1"/>
    <col min="10248" max="10248" width="17.5546875" style="4" bestFit="1" customWidth="1"/>
    <col min="10249" max="10253" width="18.6640625" style="4" customWidth="1"/>
    <col min="10254" max="10254" width="15" style="4" bestFit="1" customWidth="1"/>
    <col min="10255" max="10255" width="12.5546875" style="4" bestFit="1" customWidth="1"/>
    <col min="10256" max="10256" width="14.44140625" style="4" customWidth="1"/>
    <col min="10257" max="10257" width="14.6640625" style="4" customWidth="1"/>
    <col min="10258" max="10258" width="14.88671875" style="4" customWidth="1"/>
    <col min="10259" max="10259" width="14.5546875" style="4" customWidth="1"/>
    <col min="10260" max="10496" width="9.109375" style="4"/>
    <col min="10497" max="10497" width="2" style="4" customWidth="1"/>
    <col min="10498" max="10498" width="12" style="4" bestFit="1" customWidth="1"/>
    <col min="10499" max="10499" width="15.6640625" style="4" customWidth="1"/>
    <col min="10500" max="10500" width="11.5546875" style="4" bestFit="1" customWidth="1"/>
    <col min="10501" max="10501" width="61.5546875" style="4" customWidth="1"/>
    <col min="10502" max="10502" width="11" style="4" bestFit="1" customWidth="1"/>
    <col min="10503" max="10503" width="91.5546875" style="4" bestFit="1" customWidth="1"/>
    <col min="10504" max="10504" width="17.5546875" style="4" bestFit="1" customWidth="1"/>
    <col min="10505" max="10509" width="18.6640625" style="4" customWidth="1"/>
    <col min="10510" max="10510" width="15" style="4" bestFit="1" customWidth="1"/>
    <col min="10511" max="10511" width="12.5546875" style="4" bestFit="1" customWidth="1"/>
    <col min="10512" max="10512" width="14.44140625" style="4" customWidth="1"/>
    <col min="10513" max="10513" width="14.6640625" style="4" customWidth="1"/>
    <col min="10514" max="10514" width="14.88671875" style="4" customWidth="1"/>
    <col min="10515" max="10515" width="14.5546875" style="4" customWidth="1"/>
    <col min="10516" max="10752" width="9.109375" style="4"/>
    <col min="10753" max="10753" width="2" style="4" customWidth="1"/>
    <col min="10754" max="10754" width="12" style="4" bestFit="1" customWidth="1"/>
    <col min="10755" max="10755" width="15.6640625" style="4" customWidth="1"/>
    <col min="10756" max="10756" width="11.5546875" style="4" bestFit="1" customWidth="1"/>
    <col min="10757" max="10757" width="61.5546875" style="4" customWidth="1"/>
    <col min="10758" max="10758" width="11" style="4" bestFit="1" customWidth="1"/>
    <col min="10759" max="10759" width="91.5546875" style="4" bestFit="1" customWidth="1"/>
    <col min="10760" max="10760" width="17.5546875" style="4" bestFit="1" customWidth="1"/>
    <col min="10761" max="10765" width="18.6640625" style="4" customWidth="1"/>
    <col min="10766" max="10766" width="15" style="4" bestFit="1" customWidth="1"/>
    <col min="10767" max="10767" width="12.5546875" style="4" bestFit="1" customWidth="1"/>
    <col min="10768" max="10768" width="14.44140625" style="4" customWidth="1"/>
    <col min="10769" max="10769" width="14.6640625" style="4" customWidth="1"/>
    <col min="10770" max="10770" width="14.88671875" style="4" customWidth="1"/>
    <col min="10771" max="10771" width="14.5546875" style="4" customWidth="1"/>
    <col min="10772" max="11008" width="9.109375" style="4"/>
    <col min="11009" max="11009" width="2" style="4" customWidth="1"/>
    <col min="11010" max="11010" width="12" style="4" bestFit="1" customWidth="1"/>
    <col min="11011" max="11011" width="15.6640625" style="4" customWidth="1"/>
    <col min="11012" max="11012" width="11.5546875" style="4" bestFit="1" customWidth="1"/>
    <col min="11013" max="11013" width="61.5546875" style="4" customWidth="1"/>
    <col min="11014" max="11014" width="11" style="4" bestFit="1" customWidth="1"/>
    <col min="11015" max="11015" width="91.5546875" style="4" bestFit="1" customWidth="1"/>
    <col min="11016" max="11016" width="17.5546875" style="4" bestFit="1" customWidth="1"/>
    <col min="11017" max="11021" width="18.6640625" style="4" customWidth="1"/>
    <col min="11022" max="11022" width="15" style="4" bestFit="1" customWidth="1"/>
    <col min="11023" max="11023" width="12.5546875" style="4" bestFit="1" customWidth="1"/>
    <col min="11024" max="11024" width="14.44140625" style="4" customWidth="1"/>
    <col min="11025" max="11025" width="14.6640625" style="4" customWidth="1"/>
    <col min="11026" max="11026" width="14.88671875" style="4" customWidth="1"/>
    <col min="11027" max="11027" width="14.5546875" style="4" customWidth="1"/>
    <col min="11028" max="11264" width="9.109375" style="4"/>
    <col min="11265" max="11265" width="2" style="4" customWidth="1"/>
    <col min="11266" max="11266" width="12" style="4" bestFit="1" customWidth="1"/>
    <col min="11267" max="11267" width="15.6640625" style="4" customWidth="1"/>
    <col min="11268" max="11268" width="11.5546875" style="4" bestFit="1" customWidth="1"/>
    <col min="11269" max="11269" width="61.5546875" style="4" customWidth="1"/>
    <col min="11270" max="11270" width="11" style="4" bestFit="1" customWidth="1"/>
    <col min="11271" max="11271" width="91.5546875" style="4" bestFit="1" customWidth="1"/>
    <col min="11272" max="11272" width="17.5546875" style="4" bestFit="1" customWidth="1"/>
    <col min="11273" max="11277" width="18.6640625" style="4" customWidth="1"/>
    <col min="11278" max="11278" width="15" style="4" bestFit="1" customWidth="1"/>
    <col min="11279" max="11279" width="12.5546875" style="4" bestFit="1" customWidth="1"/>
    <col min="11280" max="11280" width="14.44140625" style="4" customWidth="1"/>
    <col min="11281" max="11281" width="14.6640625" style="4" customWidth="1"/>
    <col min="11282" max="11282" width="14.88671875" style="4" customWidth="1"/>
    <col min="11283" max="11283" width="14.5546875" style="4" customWidth="1"/>
    <col min="11284" max="11520" width="9.109375" style="4"/>
    <col min="11521" max="11521" width="2" style="4" customWidth="1"/>
    <col min="11522" max="11522" width="12" style="4" bestFit="1" customWidth="1"/>
    <col min="11523" max="11523" width="15.6640625" style="4" customWidth="1"/>
    <col min="11524" max="11524" width="11.5546875" style="4" bestFit="1" customWidth="1"/>
    <col min="11525" max="11525" width="61.5546875" style="4" customWidth="1"/>
    <col min="11526" max="11526" width="11" style="4" bestFit="1" customWidth="1"/>
    <col min="11527" max="11527" width="91.5546875" style="4" bestFit="1" customWidth="1"/>
    <col min="11528" max="11528" width="17.5546875" style="4" bestFit="1" customWidth="1"/>
    <col min="11529" max="11533" width="18.6640625" style="4" customWidth="1"/>
    <col min="11534" max="11534" width="15" style="4" bestFit="1" customWidth="1"/>
    <col min="11535" max="11535" width="12.5546875" style="4" bestFit="1" customWidth="1"/>
    <col min="11536" max="11536" width="14.44140625" style="4" customWidth="1"/>
    <col min="11537" max="11537" width="14.6640625" style="4" customWidth="1"/>
    <col min="11538" max="11538" width="14.88671875" style="4" customWidth="1"/>
    <col min="11539" max="11539" width="14.5546875" style="4" customWidth="1"/>
    <col min="11540" max="11776" width="9.109375" style="4"/>
    <col min="11777" max="11777" width="2" style="4" customWidth="1"/>
    <col min="11778" max="11778" width="12" style="4" bestFit="1" customWidth="1"/>
    <col min="11779" max="11779" width="15.6640625" style="4" customWidth="1"/>
    <col min="11780" max="11780" width="11.5546875" style="4" bestFit="1" customWidth="1"/>
    <col min="11781" max="11781" width="61.5546875" style="4" customWidth="1"/>
    <col min="11782" max="11782" width="11" style="4" bestFit="1" customWidth="1"/>
    <col min="11783" max="11783" width="91.5546875" style="4" bestFit="1" customWidth="1"/>
    <col min="11784" max="11784" width="17.5546875" style="4" bestFit="1" customWidth="1"/>
    <col min="11785" max="11789" width="18.6640625" style="4" customWidth="1"/>
    <col min="11790" max="11790" width="15" style="4" bestFit="1" customWidth="1"/>
    <col min="11791" max="11791" width="12.5546875" style="4" bestFit="1" customWidth="1"/>
    <col min="11792" max="11792" width="14.44140625" style="4" customWidth="1"/>
    <col min="11793" max="11793" width="14.6640625" style="4" customWidth="1"/>
    <col min="11794" max="11794" width="14.88671875" style="4" customWidth="1"/>
    <col min="11795" max="11795" width="14.5546875" style="4" customWidth="1"/>
    <col min="11796" max="12032" width="9.109375" style="4"/>
    <col min="12033" max="12033" width="2" style="4" customWidth="1"/>
    <col min="12034" max="12034" width="12" style="4" bestFit="1" customWidth="1"/>
    <col min="12035" max="12035" width="15.6640625" style="4" customWidth="1"/>
    <col min="12036" max="12036" width="11.5546875" style="4" bestFit="1" customWidth="1"/>
    <col min="12037" max="12037" width="61.5546875" style="4" customWidth="1"/>
    <col min="12038" max="12038" width="11" style="4" bestFit="1" customWidth="1"/>
    <col min="12039" max="12039" width="91.5546875" style="4" bestFit="1" customWidth="1"/>
    <col min="12040" max="12040" width="17.5546875" style="4" bestFit="1" customWidth="1"/>
    <col min="12041" max="12045" width="18.6640625" style="4" customWidth="1"/>
    <col min="12046" max="12046" width="15" style="4" bestFit="1" customWidth="1"/>
    <col min="12047" max="12047" width="12.5546875" style="4" bestFit="1" customWidth="1"/>
    <col min="12048" max="12048" width="14.44140625" style="4" customWidth="1"/>
    <col min="12049" max="12049" width="14.6640625" style="4" customWidth="1"/>
    <col min="12050" max="12050" width="14.88671875" style="4" customWidth="1"/>
    <col min="12051" max="12051" width="14.5546875" style="4" customWidth="1"/>
    <col min="12052" max="12288" width="9.109375" style="4"/>
    <col min="12289" max="12289" width="2" style="4" customWidth="1"/>
    <col min="12290" max="12290" width="12" style="4" bestFit="1" customWidth="1"/>
    <col min="12291" max="12291" width="15.6640625" style="4" customWidth="1"/>
    <col min="12292" max="12292" width="11.5546875" style="4" bestFit="1" customWidth="1"/>
    <col min="12293" max="12293" width="61.5546875" style="4" customWidth="1"/>
    <col min="12294" max="12294" width="11" style="4" bestFit="1" customWidth="1"/>
    <col min="12295" max="12295" width="91.5546875" style="4" bestFit="1" customWidth="1"/>
    <col min="12296" max="12296" width="17.5546875" style="4" bestFit="1" customWidth="1"/>
    <col min="12297" max="12301" width="18.6640625" style="4" customWidth="1"/>
    <col min="12302" max="12302" width="15" style="4" bestFit="1" customWidth="1"/>
    <col min="12303" max="12303" width="12.5546875" style="4" bestFit="1" customWidth="1"/>
    <col min="12304" max="12304" width="14.44140625" style="4" customWidth="1"/>
    <col min="12305" max="12305" width="14.6640625" style="4" customWidth="1"/>
    <col min="12306" max="12306" width="14.88671875" style="4" customWidth="1"/>
    <col min="12307" max="12307" width="14.5546875" style="4" customWidth="1"/>
    <col min="12308" max="12544" width="9.109375" style="4"/>
    <col min="12545" max="12545" width="2" style="4" customWidth="1"/>
    <col min="12546" max="12546" width="12" style="4" bestFit="1" customWidth="1"/>
    <col min="12547" max="12547" width="15.6640625" style="4" customWidth="1"/>
    <col min="12548" max="12548" width="11.5546875" style="4" bestFit="1" customWidth="1"/>
    <col min="12549" max="12549" width="61.5546875" style="4" customWidth="1"/>
    <col min="12550" max="12550" width="11" style="4" bestFit="1" customWidth="1"/>
    <col min="12551" max="12551" width="91.5546875" style="4" bestFit="1" customWidth="1"/>
    <col min="12552" max="12552" width="17.5546875" style="4" bestFit="1" customWidth="1"/>
    <col min="12553" max="12557" width="18.6640625" style="4" customWidth="1"/>
    <col min="12558" max="12558" width="15" style="4" bestFit="1" customWidth="1"/>
    <col min="12559" max="12559" width="12.5546875" style="4" bestFit="1" customWidth="1"/>
    <col min="12560" max="12560" width="14.44140625" style="4" customWidth="1"/>
    <col min="12561" max="12561" width="14.6640625" style="4" customWidth="1"/>
    <col min="12562" max="12562" width="14.88671875" style="4" customWidth="1"/>
    <col min="12563" max="12563" width="14.5546875" style="4" customWidth="1"/>
    <col min="12564" max="12800" width="9.109375" style="4"/>
    <col min="12801" max="12801" width="2" style="4" customWidth="1"/>
    <col min="12802" max="12802" width="12" style="4" bestFit="1" customWidth="1"/>
    <col min="12803" max="12803" width="15.6640625" style="4" customWidth="1"/>
    <col min="12804" max="12804" width="11.5546875" style="4" bestFit="1" customWidth="1"/>
    <col min="12805" max="12805" width="61.5546875" style="4" customWidth="1"/>
    <col min="12806" max="12806" width="11" style="4" bestFit="1" customWidth="1"/>
    <col min="12807" max="12807" width="91.5546875" style="4" bestFit="1" customWidth="1"/>
    <col min="12808" max="12808" width="17.5546875" style="4" bestFit="1" customWidth="1"/>
    <col min="12809" max="12813" width="18.6640625" style="4" customWidth="1"/>
    <col min="12814" max="12814" width="15" style="4" bestFit="1" customWidth="1"/>
    <col min="12815" max="12815" width="12.5546875" style="4" bestFit="1" customWidth="1"/>
    <col min="12816" max="12816" width="14.44140625" style="4" customWidth="1"/>
    <col min="12817" max="12817" width="14.6640625" style="4" customWidth="1"/>
    <col min="12818" max="12818" width="14.88671875" style="4" customWidth="1"/>
    <col min="12819" max="12819" width="14.5546875" style="4" customWidth="1"/>
    <col min="12820" max="13056" width="9.109375" style="4"/>
    <col min="13057" max="13057" width="2" style="4" customWidth="1"/>
    <col min="13058" max="13058" width="12" style="4" bestFit="1" customWidth="1"/>
    <col min="13059" max="13059" width="15.6640625" style="4" customWidth="1"/>
    <col min="13060" max="13060" width="11.5546875" style="4" bestFit="1" customWidth="1"/>
    <col min="13061" max="13061" width="61.5546875" style="4" customWidth="1"/>
    <col min="13062" max="13062" width="11" style="4" bestFit="1" customWidth="1"/>
    <col min="13063" max="13063" width="91.5546875" style="4" bestFit="1" customWidth="1"/>
    <col min="13064" max="13064" width="17.5546875" style="4" bestFit="1" customWidth="1"/>
    <col min="13065" max="13069" width="18.6640625" style="4" customWidth="1"/>
    <col min="13070" max="13070" width="15" style="4" bestFit="1" customWidth="1"/>
    <col min="13071" max="13071" width="12.5546875" style="4" bestFit="1" customWidth="1"/>
    <col min="13072" max="13072" width="14.44140625" style="4" customWidth="1"/>
    <col min="13073" max="13073" width="14.6640625" style="4" customWidth="1"/>
    <col min="13074" max="13074" width="14.88671875" style="4" customWidth="1"/>
    <col min="13075" max="13075" width="14.5546875" style="4" customWidth="1"/>
    <col min="13076" max="13312" width="9.109375" style="4"/>
    <col min="13313" max="13313" width="2" style="4" customWidth="1"/>
    <col min="13314" max="13314" width="12" style="4" bestFit="1" customWidth="1"/>
    <col min="13315" max="13315" width="15.6640625" style="4" customWidth="1"/>
    <col min="13316" max="13316" width="11.5546875" style="4" bestFit="1" customWidth="1"/>
    <col min="13317" max="13317" width="61.5546875" style="4" customWidth="1"/>
    <col min="13318" max="13318" width="11" style="4" bestFit="1" customWidth="1"/>
    <col min="13319" max="13319" width="91.5546875" style="4" bestFit="1" customWidth="1"/>
    <col min="13320" max="13320" width="17.5546875" style="4" bestFit="1" customWidth="1"/>
    <col min="13321" max="13325" width="18.6640625" style="4" customWidth="1"/>
    <col min="13326" max="13326" width="15" style="4" bestFit="1" customWidth="1"/>
    <col min="13327" max="13327" width="12.5546875" style="4" bestFit="1" customWidth="1"/>
    <col min="13328" max="13328" width="14.44140625" style="4" customWidth="1"/>
    <col min="13329" max="13329" width="14.6640625" style="4" customWidth="1"/>
    <col min="13330" max="13330" width="14.88671875" style="4" customWidth="1"/>
    <col min="13331" max="13331" width="14.5546875" style="4" customWidth="1"/>
    <col min="13332" max="13568" width="9.109375" style="4"/>
    <col min="13569" max="13569" width="2" style="4" customWidth="1"/>
    <col min="13570" max="13570" width="12" style="4" bestFit="1" customWidth="1"/>
    <col min="13571" max="13571" width="15.6640625" style="4" customWidth="1"/>
    <col min="13572" max="13572" width="11.5546875" style="4" bestFit="1" customWidth="1"/>
    <col min="13573" max="13573" width="61.5546875" style="4" customWidth="1"/>
    <col min="13574" max="13574" width="11" style="4" bestFit="1" customWidth="1"/>
    <col min="13575" max="13575" width="91.5546875" style="4" bestFit="1" customWidth="1"/>
    <col min="13576" max="13576" width="17.5546875" style="4" bestFit="1" customWidth="1"/>
    <col min="13577" max="13581" width="18.6640625" style="4" customWidth="1"/>
    <col min="13582" max="13582" width="15" style="4" bestFit="1" customWidth="1"/>
    <col min="13583" max="13583" width="12.5546875" style="4" bestFit="1" customWidth="1"/>
    <col min="13584" max="13584" width="14.44140625" style="4" customWidth="1"/>
    <col min="13585" max="13585" width="14.6640625" style="4" customWidth="1"/>
    <col min="13586" max="13586" width="14.88671875" style="4" customWidth="1"/>
    <col min="13587" max="13587" width="14.5546875" style="4" customWidth="1"/>
    <col min="13588" max="13824" width="9.109375" style="4"/>
    <col min="13825" max="13825" width="2" style="4" customWidth="1"/>
    <col min="13826" max="13826" width="12" style="4" bestFit="1" customWidth="1"/>
    <col min="13827" max="13827" width="15.6640625" style="4" customWidth="1"/>
    <col min="13828" max="13828" width="11.5546875" style="4" bestFit="1" customWidth="1"/>
    <col min="13829" max="13829" width="61.5546875" style="4" customWidth="1"/>
    <col min="13830" max="13830" width="11" style="4" bestFit="1" customWidth="1"/>
    <col min="13831" max="13831" width="91.5546875" style="4" bestFit="1" customWidth="1"/>
    <col min="13832" max="13832" width="17.5546875" style="4" bestFit="1" customWidth="1"/>
    <col min="13833" max="13837" width="18.6640625" style="4" customWidth="1"/>
    <col min="13838" max="13838" width="15" style="4" bestFit="1" customWidth="1"/>
    <col min="13839" max="13839" width="12.5546875" style="4" bestFit="1" customWidth="1"/>
    <col min="13840" max="13840" width="14.44140625" style="4" customWidth="1"/>
    <col min="13841" max="13841" width="14.6640625" style="4" customWidth="1"/>
    <col min="13842" max="13842" width="14.88671875" style="4" customWidth="1"/>
    <col min="13843" max="13843" width="14.5546875" style="4" customWidth="1"/>
    <col min="13844" max="14080" width="9.109375" style="4"/>
    <col min="14081" max="14081" width="2" style="4" customWidth="1"/>
    <col min="14082" max="14082" width="12" style="4" bestFit="1" customWidth="1"/>
    <col min="14083" max="14083" width="15.6640625" style="4" customWidth="1"/>
    <col min="14084" max="14084" width="11.5546875" style="4" bestFit="1" customWidth="1"/>
    <col min="14085" max="14085" width="61.5546875" style="4" customWidth="1"/>
    <col min="14086" max="14086" width="11" style="4" bestFit="1" customWidth="1"/>
    <col min="14087" max="14087" width="91.5546875" style="4" bestFit="1" customWidth="1"/>
    <col min="14088" max="14088" width="17.5546875" style="4" bestFit="1" customWidth="1"/>
    <col min="14089" max="14093" width="18.6640625" style="4" customWidth="1"/>
    <col min="14094" max="14094" width="15" style="4" bestFit="1" customWidth="1"/>
    <col min="14095" max="14095" width="12.5546875" style="4" bestFit="1" customWidth="1"/>
    <col min="14096" max="14096" width="14.44140625" style="4" customWidth="1"/>
    <col min="14097" max="14097" width="14.6640625" style="4" customWidth="1"/>
    <col min="14098" max="14098" width="14.88671875" style="4" customWidth="1"/>
    <col min="14099" max="14099" width="14.5546875" style="4" customWidth="1"/>
    <col min="14100" max="14336" width="9.109375" style="4"/>
    <col min="14337" max="14337" width="2" style="4" customWidth="1"/>
    <col min="14338" max="14338" width="12" style="4" bestFit="1" customWidth="1"/>
    <col min="14339" max="14339" width="15.6640625" style="4" customWidth="1"/>
    <col min="14340" max="14340" width="11.5546875" style="4" bestFit="1" customWidth="1"/>
    <col min="14341" max="14341" width="61.5546875" style="4" customWidth="1"/>
    <col min="14342" max="14342" width="11" style="4" bestFit="1" customWidth="1"/>
    <col min="14343" max="14343" width="91.5546875" style="4" bestFit="1" customWidth="1"/>
    <col min="14344" max="14344" width="17.5546875" style="4" bestFit="1" customWidth="1"/>
    <col min="14345" max="14349" width="18.6640625" style="4" customWidth="1"/>
    <col min="14350" max="14350" width="15" style="4" bestFit="1" customWidth="1"/>
    <col min="14351" max="14351" width="12.5546875" style="4" bestFit="1" customWidth="1"/>
    <col min="14352" max="14352" width="14.44140625" style="4" customWidth="1"/>
    <col min="14353" max="14353" width="14.6640625" style="4" customWidth="1"/>
    <col min="14354" max="14354" width="14.88671875" style="4" customWidth="1"/>
    <col min="14355" max="14355" width="14.5546875" style="4" customWidth="1"/>
    <col min="14356" max="14592" width="9.109375" style="4"/>
    <col min="14593" max="14593" width="2" style="4" customWidth="1"/>
    <col min="14594" max="14594" width="12" style="4" bestFit="1" customWidth="1"/>
    <col min="14595" max="14595" width="15.6640625" style="4" customWidth="1"/>
    <col min="14596" max="14596" width="11.5546875" style="4" bestFit="1" customWidth="1"/>
    <col min="14597" max="14597" width="61.5546875" style="4" customWidth="1"/>
    <col min="14598" max="14598" width="11" style="4" bestFit="1" customWidth="1"/>
    <col min="14599" max="14599" width="91.5546875" style="4" bestFit="1" customWidth="1"/>
    <col min="14600" max="14600" width="17.5546875" style="4" bestFit="1" customWidth="1"/>
    <col min="14601" max="14605" width="18.6640625" style="4" customWidth="1"/>
    <col min="14606" max="14606" width="15" style="4" bestFit="1" customWidth="1"/>
    <col min="14607" max="14607" width="12.5546875" style="4" bestFit="1" customWidth="1"/>
    <col min="14608" max="14608" width="14.44140625" style="4" customWidth="1"/>
    <col min="14609" max="14609" width="14.6640625" style="4" customWidth="1"/>
    <col min="14610" max="14610" width="14.88671875" style="4" customWidth="1"/>
    <col min="14611" max="14611" width="14.5546875" style="4" customWidth="1"/>
    <col min="14612" max="14848" width="9.109375" style="4"/>
    <col min="14849" max="14849" width="2" style="4" customWidth="1"/>
    <col min="14850" max="14850" width="12" style="4" bestFit="1" customWidth="1"/>
    <col min="14851" max="14851" width="15.6640625" style="4" customWidth="1"/>
    <col min="14852" max="14852" width="11.5546875" style="4" bestFit="1" customWidth="1"/>
    <col min="14853" max="14853" width="61.5546875" style="4" customWidth="1"/>
    <col min="14854" max="14854" width="11" style="4" bestFit="1" customWidth="1"/>
    <col min="14855" max="14855" width="91.5546875" style="4" bestFit="1" customWidth="1"/>
    <col min="14856" max="14856" width="17.5546875" style="4" bestFit="1" customWidth="1"/>
    <col min="14857" max="14861" width="18.6640625" style="4" customWidth="1"/>
    <col min="14862" max="14862" width="15" style="4" bestFit="1" customWidth="1"/>
    <col min="14863" max="14863" width="12.5546875" style="4" bestFit="1" customWidth="1"/>
    <col min="14864" max="14864" width="14.44140625" style="4" customWidth="1"/>
    <col min="14865" max="14865" width="14.6640625" style="4" customWidth="1"/>
    <col min="14866" max="14866" width="14.88671875" style="4" customWidth="1"/>
    <col min="14867" max="14867" width="14.5546875" style="4" customWidth="1"/>
    <col min="14868" max="15104" width="9.109375" style="4"/>
    <col min="15105" max="15105" width="2" style="4" customWidth="1"/>
    <col min="15106" max="15106" width="12" style="4" bestFit="1" customWidth="1"/>
    <col min="15107" max="15107" width="15.6640625" style="4" customWidth="1"/>
    <col min="15108" max="15108" width="11.5546875" style="4" bestFit="1" customWidth="1"/>
    <col min="15109" max="15109" width="61.5546875" style="4" customWidth="1"/>
    <col min="15110" max="15110" width="11" style="4" bestFit="1" customWidth="1"/>
    <col min="15111" max="15111" width="91.5546875" style="4" bestFit="1" customWidth="1"/>
    <col min="15112" max="15112" width="17.5546875" style="4" bestFit="1" customWidth="1"/>
    <col min="15113" max="15117" width="18.6640625" style="4" customWidth="1"/>
    <col min="15118" max="15118" width="15" style="4" bestFit="1" customWidth="1"/>
    <col min="15119" max="15119" width="12.5546875" style="4" bestFit="1" customWidth="1"/>
    <col min="15120" max="15120" width="14.44140625" style="4" customWidth="1"/>
    <col min="15121" max="15121" width="14.6640625" style="4" customWidth="1"/>
    <col min="15122" max="15122" width="14.88671875" style="4" customWidth="1"/>
    <col min="15123" max="15123" width="14.5546875" style="4" customWidth="1"/>
    <col min="15124" max="15360" width="9.109375" style="4"/>
    <col min="15361" max="15361" width="2" style="4" customWidth="1"/>
    <col min="15362" max="15362" width="12" style="4" bestFit="1" customWidth="1"/>
    <col min="15363" max="15363" width="15.6640625" style="4" customWidth="1"/>
    <col min="15364" max="15364" width="11.5546875" style="4" bestFit="1" customWidth="1"/>
    <col min="15365" max="15365" width="61.5546875" style="4" customWidth="1"/>
    <col min="15366" max="15366" width="11" style="4" bestFit="1" customWidth="1"/>
    <col min="15367" max="15367" width="91.5546875" style="4" bestFit="1" customWidth="1"/>
    <col min="15368" max="15368" width="17.5546875" style="4" bestFit="1" customWidth="1"/>
    <col min="15369" max="15373" width="18.6640625" style="4" customWidth="1"/>
    <col min="15374" max="15374" width="15" style="4" bestFit="1" customWidth="1"/>
    <col min="15375" max="15375" width="12.5546875" style="4" bestFit="1" customWidth="1"/>
    <col min="15376" max="15376" width="14.44140625" style="4" customWidth="1"/>
    <col min="15377" max="15377" width="14.6640625" style="4" customWidth="1"/>
    <col min="15378" max="15378" width="14.88671875" style="4" customWidth="1"/>
    <col min="15379" max="15379" width="14.5546875" style="4" customWidth="1"/>
    <col min="15380" max="15616" width="9.109375" style="4"/>
    <col min="15617" max="15617" width="2" style="4" customWidth="1"/>
    <col min="15618" max="15618" width="12" style="4" bestFit="1" customWidth="1"/>
    <col min="15619" max="15619" width="15.6640625" style="4" customWidth="1"/>
    <col min="15620" max="15620" width="11.5546875" style="4" bestFit="1" customWidth="1"/>
    <col min="15621" max="15621" width="61.5546875" style="4" customWidth="1"/>
    <col min="15622" max="15622" width="11" style="4" bestFit="1" customWidth="1"/>
    <col min="15623" max="15623" width="91.5546875" style="4" bestFit="1" customWidth="1"/>
    <col min="15624" max="15624" width="17.5546875" style="4" bestFit="1" customWidth="1"/>
    <col min="15625" max="15629" width="18.6640625" style="4" customWidth="1"/>
    <col min="15630" max="15630" width="15" style="4" bestFit="1" customWidth="1"/>
    <col min="15631" max="15631" width="12.5546875" style="4" bestFit="1" customWidth="1"/>
    <col min="15632" max="15632" width="14.44140625" style="4" customWidth="1"/>
    <col min="15633" max="15633" width="14.6640625" style="4" customWidth="1"/>
    <col min="15634" max="15634" width="14.88671875" style="4" customWidth="1"/>
    <col min="15635" max="15635" width="14.5546875" style="4" customWidth="1"/>
    <col min="15636" max="15872" width="9.109375" style="4"/>
    <col min="15873" max="15873" width="2" style="4" customWidth="1"/>
    <col min="15874" max="15874" width="12" style="4" bestFit="1" customWidth="1"/>
    <col min="15875" max="15875" width="15.6640625" style="4" customWidth="1"/>
    <col min="15876" max="15876" width="11.5546875" style="4" bestFit="1" customWidth="1"/>
    <col min="15877" max="15877" width="61.5546875" style="4" customWidth="1"/>
    <col min="15878" max="15878" width="11" style="4" bestFit="1" customWidth="1"/>
    <col min="15879" max="15879" width="91.5546875" style="4" bestFit="1" customWidth="1"/>
    <col min="15880" max="15880" width="17.5546875" style="4" bestFit="1" customWidth="1"/>
    <col min="15881" max="15885" width="18.6640625" style="4" customWidth="1"/>
    <col min="15886" max="15886" width="15" style="4" bestFit="1" customWidth="1"/>
    <col min="15887" max="15887" width="12.5546875" style="4" bestFit="1" customWidth="1"/>
    <col min="15888" max="15888" width="14.44140625" style="4" customWidth="1"/>
    <col min="15889" max="15889" width="14.6640625" style="4" customWidth="1"/>
    <col min="15890" max="15890" width="14.88671875" style="4" customWidth="1"/>
    <col min="15891" max="15891" width="14.5546875" style="4" customWidth="1"/>
    <col min="15892" max="16128" width="9.109375" style="4"/>
    <col min="16129" max="16129" width="2" style="4" customWidth="1"/>
    <col min="16130" max="16130" width="12" style="4" bestFit="1" customWidth="1"/>
    <col min="16131" max="16131" width="15.6640625" style="4" customWidth="1"/>
    <col min="16132" max="16132" width="11.5546875" style="4" bestFit="1" customWidth="1"/>
    <col min="16133" max="16133" width="61.5546875" style="4" customWidth="1"/>
    <col min="16134" max="16134" width="11" style="4" bestFit="1" customWidth="1"/>
    <col min="16135" max="16135" width="91.5546875" style="4" bestFit="1" customWidth="1"/>
    <col min="16136" max="16136" width="17.5546875" style="4" bestFit="1" customWidth="1"/>
    <col min="16137" max="16141" width="18.6640625" style="4" customWidth="1"/>
    <col min="16142" max="16142" width="15" style="4" bestFit="1" customWidth="1"/>
    <col min="16143" max="16143" width="12.5546875" style="4" bestFit="1" customWidth="1"/>
    <col min="16144" max="16144" width="14.44140625" style="4" customWidth="1"/>
    <col min="16145" max="16145" width="14.6640625" style="4" customWidth="1"/>
    <col min="16146" max="16146" width="14.88671875" style="4" customWidth="1"/>
    <col min="16147" max="16147" width="14.5546875" style="4" customWidth="1"/>
    <col min="16148" max="16384" width="9.109375" style="4"/>
  </cols>
  <sheetData>
    <row r="1" spans="2:19" s="1" customFormat="1" ht="10.5" customHeight="1" x14ac:dyDescent="0.3"/>
    <row r="2" spans="2:19" ht="19.5" customHeight="1" x14ac:dyDescent="0.3">
      <c r="B2" s="2" t="s">
        <v>0</v>
      </c>
      <c r="C2" s="3" t="s">
        <v>1</v>
      </c>
      <c r="D2" s="3"/>
      <c r="F2" s="5"/>
      <c r="G2" s="6"/>
    </row>
    <row r="3" spans="2:19" ht="12.75" customHeight="1" x14ac:dyDescent="0.2">
      <c r="B3" s="2" t="s">
        <v>2</v>
      </c>
      <c r="C3" s="7" t="s">
        <v>3</v>
      </c>
      <c r="D3" s="7"/>
      <c r="E3" s="7"/>
      <c r="F3" s="5"/>
      <c r="G3" s="8"/>
    </row>
    <row r="4" spans="2:19" ht="30" customHeight="1" x14ac:dyDescent="0.2">
      <c r="B4" s="2"/>
      <c r="C4" s="7"/>
      <c r="D4" s="7"/>
      <c r="E4" s="7"/>
      <c r="F4" s="5"/>
    </row>
    <row r="5" spans="2:19" ht="19.5" customHeight="1" x14ac:dyDescent="0.3">
      <c r="B5" s="2" t="s">
        <v>4</v>
      </c>
      <c r="C5" s="9" t="s">
        <v>5</v>
      </c>
      <c r="D5" s="10"/>
      <c r="F5" s="5"/>
    </row>
    <row r="6" spans="2:19" x14ac:dyDescent="0.2">
      <c r="B6" s="2" t="s">
        <v>6</v>
      </c>
      <c r="C6" s="11" t="s">
        <v>7</v>
      </c>
      <c r="D6" s="11"/>
      <c r="F6" s="5"/>
    </row>
    <row r="7" spans="2:19" x14ac:dyDescent="0.2">
      <c r="B7" s="2" t="s">
        <v>8</v>
      </c>
      <c r="C7" s="12" t="s">
        <v>9</v>
      </c>
      <c r="D7" s="12"/>
      <c r="F7" s="5"/>
    </row>
    <row r="8" spans="2:19" x14ac:dyDescent="0.2">
      <c r="B8" s="2" t="s">
        <v>10</v>
      </c>
      <c r="C8" s="12" t="s">
        <v>11</v>
      </c>
      <c r="D8" s="12"/>
      <c r="F8" s="5"/>
    </row>
    <row r="9" spans="2:19" x14ac:dyDescent="0.2">
      <c r="B9" s="2" t="s">
        <v>12</v>
      </c>
      <c r="C9" s="12" t="s">
        <v>13</v>
      </c>
      <c r="D9" s="12"/>
      <c r="F9" s="5"/>
      <c r="G9" s="11"/>
    </row>
    <row r="10" spans="2:19" x14ac:dyDescent="0.2">
      <c r="B10" s="2" t="s">
        <v>14</v>
      </c>
      <c r="C10" s="12" t="s">
        <v>15</v>
      </c>
      <c r="D10" s="12"/>
      <c r="F10" s="5"/>
    </row>
    <row r="11" spans="2:19" x14ac:dyDescent="0.2">
      <c r="B11" s="2" t="s">
        <v>16</v>
      </c>
      <c r="C11" s="11" t="s">
        <v>17</v>
      </c>
      <c r="D11" s="11"/>
      <c r="F11" s="5"/>
      <c r="G11" s="11"/>
    </row>
    <row r="12" spans="2:19" x14ac:dyDescent="0.2">
      <c r="B12" s="13" t="s">
        <v>18</v>
      </c>
      <c r="C12" s="13"/>
      <c r="D12" s="13"/>
      <c r="E12" s="13"/>
      <c r="F12" s="13"/>
    </row>
    <row r="13" spans="2:19" ht="13.2" x14ac:dyDescent="0.25">
      <c r="B13" s="14" t="s">
        <v>19</v>
      </c>
      <c r="E13" s="11"/>
    </row>
    <row r="14" spans="2:19" ht="11.25" customHeight="1" x14ac:dyDescent="0.2">
      <c r="B14" s="15"/>
      <c r="F14" s="11"/>
    </row>
    <row r="15" spans="2:19" ht="16.2" x14ac:dyDescent="0.3">
      <c r="B15" s="16" t="s">
        <v>20</v>
      </c>
      <c r="C15" s="16"/>
      <c r="D15" s="16"/>
    </row>
    <row r="16" spans="2:19" ht="37.799999999999997" x14ac:dyDescent="0.2">
      <c r="B16" s="17" t="s">
        <v>21</v>
      </c>
      <c r="C16" s="17" t="s">
        <v>22</v>
      </c>
      <c r="D16" s="17" t="s">
        <v>23</v>
      </c>
      <c r="E16" s="17" t="s">
        <v>24</v>
      </c>
      <c r="F16" s="17" t="s">
        <v>25</v>
      </c>
      <c r="G16" s="17" t="s">
        <v>26</v>
      </c>
      <c r="H16" s="17" t="s">
        <v>27</v>
      </c>
      <c r="I16" s="17" t="s">
        <v>28</v>
      </c>
      <c r="J16" s="17" t="s">
        <v>29</v>
      </c>
      <c r="K16" s="17" t="s">
        <v>30</v>
      </c>
      <c r="L16" s="17" t="s">
        <v>31</v>
      </c>
      <c r="M16" s="17" t="s">
        <v>32</v>
      </c>
      <c r="N16" s="17" t="s">
        <v>33</v>
      </c>
      <c r="O16" s="17" t="s">
        <v>34</v>
      </c>
      <c r="P16" s="17" t="s">
        <v>35</v>
      </c>
      <c r="Q16" s="17" t="s">
        <v>36</v>
      </c>
      <c r="R16" s="17" t="s">
        <v>37</v>
      </c>
      <c r="S16" s="17" t="s">
        <v>38</v>
      </c>
    </row>
    <row r="17" spans="2:19" x14ac:dyDescent="0.2">
      <c r="B17" s="18" t="s">
        <v>39</v>
      </c>
      <c r="C17" s="19" t="s">
        <v>40</v>
      </c>
      <c r="D17" s="19"/>
      <c r="E17" s="20"/>
      <c r="F17" s="20"/>
      <c r="G17" s="21" t="s">
        <v>41</v>
      </c>
      <c r="H17" s="22" t="s">
        <v>42</v>
      </c>
      <c r="I17" s="22" t="s">
        <v>43</v>
      </c>
      <c r="J17" s="22">
        <f>SUM(J19:J397)</f>
        <v>1586344</v>
      </c>
      <c r="K17" s="22">
        <f t="shared" ref="K17:Q17" si="0">SUM(K19:K397)</f>
        <v>1458649</v>
      </c>
      <c r="L17" s="22">
        <f t="shared" si="0"/>
        <v>34308</v>
      </c>
      <c r="M17" s="22">
        <f t="shared" si="0"/>
        <v>232840</v>
      </c>
      <c r="N17" s="22">
        <f t="shared" si="0"/>
        <v>3501404</v>
      </c>
      <c r="O17" s="22">
        <f t="shared" si="0"/>
        <v>2207312</v>
      </c>
      <c r="P17" s="22">
        <f t="shared" si="0"/>
        <v>4917182</v>
      </c>
      <c r="Q17" s="22">
        <f t="shared" si="0"/>
        <v>481974</v>
      </c>
      <c r="R17" s="22">
        <f>SUM(R19:R397)</f>
        <v>10332540</v>
      </c>
      <c r="S17" s="22">
        <f>SUM(S19:S397)</f>
        <v>992111</v>
      </c>
    </row>
    <row r="18" spans="2:19" x14ac:dyDescent="0.2">
      <c r="B18" s="23"/>
      <c r="C18" s="24"/>
      <c r="D18" s="24"/>
      <c r="E18" s="25"/>
      <c r="F18" s="25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2:19" ht="12.75" customHeight="1" x14ac:dyDescent="0.2">
      <c r="B19" s="22" t="s">
        <v>39</v>
      </c>
      <c r="C19" s="19" t="s">
        <v>40</v>
      </c>
      <c r="D19" s="19" t="s">
        <v>44</v>
      </c>
      <c r="E19" s="19" t="s">
        <v>45</v>
      </c>
      <c r="F19" s="19" t="s">
        <v>46</v>
      </c>
      <c r="G19" s="19" t="s">
        <v>47</v>
      </c>
      <c r="H19" s="22" t="s">
        <v>42</v>
      </c>
      <c r="I19" s="22" t="s">
        <v>43</v>
      </c>
      <c r="J19" s="22">
        <v>191</v>
      </c>
      <c r="K19" s="22">
        <v>363</v>
      </c>
      <c r="L19" s="22">
        <v>1</v>
      </c>
      <c r="M19" s="22">
        <v>0</v>
      </c>
      <c r="N19" s="22">
        <v>76</v>
      </c>
      <c r="O19" s="22">
        <v>274</v>
      </c>
      <c r="P19" s="22">
        <v>266</v>
      </c>
      <c r="Q19" s="22">
        <v>13</v>
      </c>
      <c r="R19" s="22">
        <v>848</v>
      </c>
      <c r="S19" s="22">
        <v>25</v>
      </c>
    </row>
    <row r="20" spans="2:19" ht="12.75" customHeight="1" x14ac:dyDescent="0.2">
      <c r="B20" s="22" t="s">
        <v>39</v>
      </c>
      <c r="C20" s="19" t="s">
        <v>40</v>
      </c>
      <c r="D20" s="19" t="s">
        <v>44</v>
      </c>
      <c r="E20" s="19" t="s">
        <v>45</v>
      </c>
      <c r="F20" s="19" t="s">
        <v>48</v>
      </c>
      <c r="G20" s="19" t="s">
        <v>49</v>
      </c>
      <c r="H20" s="22" t="s">
        <v>42</v>
      </c>
      <c r="I20" s="22" t="s">
        <v>43</v>
      </c>
      <c r="J20" s="22">
        <v>41</v>
      </c>
      <c r="K20" s="22">
        <v>48</v>
      </c>
      <c r="L20" s="22">
        <v>0</v>
      </c>
      <c r="M20" s="22">
        <v>4</v>
      </c>
      <c r="N20" s="22">
        <v>200</v>
      </c>
      <c r="O20" s="22">
        <v>0</v>
      </c>
      <c r="P20" s="22">
        <v>150</v>
      </c>
      <c r="Q20" s="22">
        <v>9</v>
      </c>
      <c r="R20" s="22">
        <v>150</v>
      </c>
      <c r="S20" s="22">
        <v>5</v>
      </c>
    </row>
    <row r="21" spans="2:19" ht="12.75" customHeight="1" x14ac:dyDescent="0.2">
      <c r="B21" s="22" t="s">
        <v>39</v>
      </c>
      <c r="C21" s="19" t="s">
        <v>40</v>
      </c>
      <c r="D21" s="19" t="s">
        <v>44</v>
      </c>
      <c r="E21" s="19" t="s">
        <v>45</v>
      </c>
      <c r="F21" s="19" t="s">
        <v>50</v>
      </c>
      <c r="G21" s="19" t="s">
        <v>51</v>
      </c>
      <c r="H21" s="22" t="s">
        <v>42</v>
      </c>
      <c r="I21" s="22" t="s">
        <v>43</v>
      </c>
      <c r="J21" s="22">
        <v>0</v>
      </c>
      <c r="K21" s="22">
        <v>0</v>
      </c>
      <c r="L21" s="22">
        <v>0</v>
      </c>
      <c r="M21" s="22">
        <v>0</v>
      </c>
      <c r="N21" s="22">
        <v>3350</v>
      </c>
      <c r="O21" s="22">
        <v>809</v>
      </c>
      <c r="P21" s="22">
        <v>4821</v>
      </c>
      <c r="Q21" s="22">
        <v>314</v>
      </c>
      <c r="R21" s="22">
        <v>7427</v>
      </c>
      <c r="S21" s="22">
        <v>940</v>
      </c>
    </row>
    <row r="22" spans="2:19" x14ac:dyDescent="0.2">
      <c r="B22" s="22" t="s">
        <v>39</v>
      </c>
      <c r="C22" s="19" t="s">
        <v>40</v>
      </c>
      <c r="D22" s="19" t="s">
        <v>44</v>
      </c>
      <c r="E22" s="19" t="s">
        <v>45</v>
      </c>
      <c r="F22" s="19" t="s">
        <v>52</v>
      </c>
      <c r="G22" s="19" t="s">
        <v>53</v>
      </c>
      <c r="H22" s="22" t="s">
        <v>42</v>
      </c>
      <c r="I22" s="22" t="s">
        <v>43</v>
      </c>
      <c r="J22" s="22">
        <v>314</v>
      </c>
      <c r="K22" s="22">
        <v>306</v>
      </c>
      <c r="L22" s="22">
        <v>3</v>
      </c>
      <c r="M22" s="22">
        <v>5</v>
      </c>
      <c r="N22" s="22">
        <v>1042</v>
      </c>
      <c r="O22" s="22">
        <v>110</v>
      </c>
      <c r="P22" s="22">
        <v>878</v>
      </c>
      <c r="Q22" s="22">
        <v>40</v>
      </c>
      <c r="R22" s="22">
        <v>506</v>
      </c>
      <c r="S22" s="22">
        <v>36</v>
      </c>
    </row>
    <row r="23" spans="2:19" x14ac:dyDescent="0.2">
      <c r="B23" s="22" t="s">
        <v>39</v>
      </c>
      <c r="C23" s="19" t="s">
        <v>40</v>
      </c>
      <c r="D23" s="19" t="s">
        <v>44</v>
      </c>
      <c r="E23" s="19" t="s">
        <v>45</v>
      </c>
      <c r="F23" s="19" t="s">
        <v>54</v>
      </c>
      <c r="G23" s="19" t="s">
        <v>55</v>
      </c>
      <c r="H23" s="22" t="s">
        <v>42</v>
      </c>
      <c r="I23" s="22" t="s">
        <v>43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</row>
    <row r="24" spans="2:19" x14ac:dyDescent="0.2">
      <c r="B24" s="22" t="s">
        <v>39</v>
      </c>
      <c r="C24" s="19" t="s">
        <v>40</v>
      </c>
      <c r="D24" s="19" t="s">
        <v>44</v>
      </c>
      <c r="E24" s="19" t="s">
        <v>45</v>
      </c>
      <c r="F24" s="19" t="s">
        <v>56</v>
      </c>
      <c r="G24" s="19" t="s">
        <v>57</v>
      </c>
      <c r="H24" s="22" t="s">
        <v>42</v>
      </c>
      <c r="I24" s="22" t="s">
        <v>43</v>
      </c>
      <c r="J24" s="22">
        <v>112</v>
      </c>
      <c r="K24" s="22">
        <v>104</v>
      </c>
      <c r="L24" s="22">
        <v>0</v>
      </c>
      <c r="M24" s="22">
        <v>9</v>
      </c>
      <c r="N24" s="22">
        <v>219</v>
      </c>
      <c r="O24" s="22">
        <v>0</v>
      </c>
      <c r="P24" s="22">
        <v>198</v>
      </c>
      <c r="Q24" s="22">
        <v>6</v>
      </c>
      <c r="R24" s="22">
        <v>616</v>
      </c>
      <c r="S24" s="22">
        <v>32</v>
      </c>
    </row>
    <row r="25" spans="2:19" x14ac:dyDescent="0.2">
      <c r="B25" s="22" t="s">
        <v>39</v>
      </c>
      <c r="C25" s="19" t="s">
        <v>40</v>
      </c>
      <c r="D25" s="19" t="s">
        <v>44</v>
      </c>
      <c r="E25" s="19" t="s">
        <v>45</v>
      </c>
      <c r="F25" s="19" t="s">
        <v>58</v>
      </c>
      <c r="G25" s="19" t="s">
        <v>59</v>
      </c>
      <c r="H25" s="22" t="s">
        <v>42</v>
      </c>
      <c r="I25" s="22" t="s">
        <v>43</v>
      </c>
      <c r="J25" s="22">
        <v>1091</v>
      </c>
      <c r="K25" s="22">
        <v>1110</v>
      </c>
      <c r="L25" s="22">
        <v>3</v>
      </c>
      <c r="M25" s="22">
        <v>73</v>
      </c>
      <c r="N25" s="22">
        <v>1690</v>
      </c>
      <c r="O25" s="22">
        <v>0</v>
      </c>
      <c r="P25" s="22">
        <v>1537</v>
      </c>
      <c r="Q25" s="22">
        <v>97</v>
      </c>
      <c r="R25" s="22">
        <v>3120</v>
      </c>
      <c r="S25" s="22">
        <v>253</v>
      </c>
    </row>
    <row r="26" spans="2:19" x14ac:dyDescent="0.2">
      <c r="B26" s="22" t="s">
        <v>39</v>
      </c>
      <c r="C26" s="19" t="s">
        <v>40</v>
      </c>
      <c r="D26" s="19" t="s">
        <v>44</v>
      </c>
      <c r="E26" s="19" t="s">
        <v>45</v>
      </c>
      <c r="F26" s="19" t="s">
        <v>60</v>
      </c>
      <c r="G26" s="19" t="s">
        <v>61</v>
      </c>
      <c r="H26" s="22" t="s">
        <v>42</v>
      </c>
      <c r="I26" s="22" t="s">
        <v>43</v>
      </c>
      <c r="J26" s="22">
        <v>722</v>
      </c>
      <c r="K26" s="22">
        <v>922</v>
      </c>
      <c r="L26" s="22">
        <v>6</v>
      </c>
      <c r="M26" s="22">
        <v>39</v>
      </c>
      <c r="N26" s="22">
        <v>918</v>
      </c>
      <c r="O26" s="22">
        <v>0</v>
      </c>
      <c r="P26" s="22">
        <v>967</v>
      </c>
      <c r="Q26" s="22">
        <v>20</v>
      </c>
      <c r="R26" s="22">
        <v>2699</v>
      </c>
      <c r="S26" s="22">
        <v>162</v>
      </c>
    </row>
    <row r="27" spans="2:19" x14ac:dyDescent="0.2">
      <c r="B27" s="22" t="s">
        <v>39</v>
      </c>
      <c r="C27" s="19" t="s">
        <v>40</v>
      </c>
      <c r="D27" s="19" t="s">
        <v>44</v>
      </c>
      <c r="E27" s="19" t="s">
        <v>45</v>
      </c>
      <c r="F27" s="19" t="s">
        <v>62</v>
      </c>
      <c r="G27" s="19" t="s">
        <v>63</v>
      </c>
      <c r="H27" s="22" t="s">
        <v>42</v>
      </c>
      <c r="I27" s="22" t="s">
        <v>43</v>
      </c>
      <c r="J27" s="22">
        <v>158</v>
      </c>
      <c r="K27" s="22">
        <v>140</v>
      </c>
      <c r="L27" s="22">
        <v>2</v>
      </c>
      <c r="M27" s="22">
        <v>11</v>
      </c>
      <c r="N27" s="22">
        <v>229</v>
      </c>
      <c r="O27" s="22">
        <v>0</v>
      </c>
      <c r="P27" s="22">
        <v>205</v>
      </c>
      <c r="Q27" s="22">
        <v>11</v>
      </c>
      <c r="R27" s="22">
        <v>410</v>
      </c>
      <c r="S27" s="22">
        <v>10</v>
      </c>
    </row>
    <row r="28" spans="2:19" x14ac:dyDescent="0.2">
      <c r="B28" s="22" t="s">
        <v>39</v>
      </c>
      <c r="C28" s="19" t="s">
        <v>40</v>
      </c>
      <c r="D28" s="19" t="s">
        <v>44</v>
      </c>
      <c r="E28" s="19" t="s">
        <v>45</v>
      </c>
      <c r="F28" s="19" t="s">
        <v>64</v>
      </c>
      <c r="G28" s="19" t="s">
        <v>65</v>
      </c>
      <c r="H28" s="22" t="s">
        <v>42</v>
      </c>
      <c r="I28" s="22" t="s">
        <v>43</v>
      </c>
      <c r="J28" s="22">
        <v>0</v>
      </c>
      <c r="K28" s="22">
        <v>833</v>
      </c>
      <c r="L28" s="22">
        <v>0</v>
      </c>
      <c r="M28" s="22">
        <v>0</v>
      </c>
      <c r="N28" s="22">
        <v>1822</v>
      </c>
      <c r="O28" s="22">
        <v>0</v>
      </c>
      <c r="P28" s="22">
        <v>1067</v>
      </c>
      <c r="Q28" s="22">
        <v>0</v>
      </c>
      <c r="R28" s="22">
        <v>2515</v>
      </c>
      <c r="S28" s="22">
        <v>0</v>
      </c>
    </row>
    <row r="29" spans="2:19" x14ac:dyDescent="0.2">
      <c r="B29" s="22" t="s">
        <v>39</v>
      </c>
      <c r="C29" s="19" t="s">
        <v>40</v>
      </c>
      <c r="D29" s="19" t="s">
        <v>44</v>
      </c>
      <c r="E29" s="19" t="s">
        <v>45</v>
      </c>
      <c r="F29" s="19" t="s">
        <v>66</v>
      </c>
      <c r="G29" s="19" t="s">
        <v>67</v>
      </c>
      <c r="H29" s="22" t="s">
        <v>42</v>
      </c>
      <c r="I29" s="22" t="s">
        <v>43</v>
      </c>
      <c r="J29" s="22">
        <v>0</v>
      </c>
      <c r="K29" s="22">
        <v>670</v>
      </c>
      <c r="L29" s="22">
        <v>0</v>
      </c>
      <c r="M29" s="22">
        <v>0</v>
      </c>
      <c r="N29" s="22">
        <v>846</v>
      </c>
      <c r="O29" s="22">
        <v>0</v>
      </c>
      <c r="P29" s="22">
        <v>645</v>
      </c>
      <c r="Q29" s="22">
        <v>0</v>
      </c>
      <c r="R29" s="22">
        <v>2182</v>
      </c>
      <c r="S29" s="22">
        <v>0</v>
      </c>
    </row>
    <row r="30" spans="2:19" x14ac:dyDescent="0.2">
      <c r="B30" s="22" t="s">
        <v>39</v>
      </c>
      <c r="C30" s="19" t="s">
        <v>40</v>
      </c>
      <c r="D30" s="19" t="s">
        <v>44</v>
      </c>
      <c r="E30" s="19" t="s">
        <v>45</v>
      </c>
      <c r="F30" s="19" t="s">
        <v>68</v>
      </c>
      <c r="G30" s="19" t="s">
        <v>69</v>
      </c>
      <c r="H30" s="22" t="s">
        <v>42</v>
      </c>
      <c r="I30" s="22" t="s">
        <v>43</v>
      </c>
      <c r="J30" s="22">
        <v>0</v>
      </c>
      <c r="K30" s="22">
        <v>378</v>
      </c>
      <c r="L30" s="22">
        <v>0</v>
      </c>
      <c r="M30" s="22">
        <v>0</v>
      </c>
      <c r="N30" s="22">
        <v>706</v>
      </c>
      <c r="O30" s="22">
        <v>0</v>
      </c>
      <c r="P30" s="22">
        <v>541</v>
      </c>
      <c r="Q30" s="22">
        <v>0</v>
      </c>
      <c r="R30" s="22">
        <v>1463</v>
      </c>
      <c r="S30" s="22">
        <v>0</v>
      </c>
    </row>
    <row r="31" spans="2:19" x14ac:dyDescent="0.2">
      <c r="B31" s="22" t="s">
        <v>39</v>
      </c>
      <c r="C31" s="19" t="s">
        <v>40</v>
      </c>
      <c r="D31" s="19" t="s">
        <v>44</v>
      </c>
      <c r="E31" s="19" t="s">
        <v>45</v>
      </c>
      <c r="F31" s="19" t="s">
        <v>70</v>
      </c>
      <c r="G31" s="19" t="s">
        <v>71</v>
      </c>
      <c r="H31" s="22" t="s">
        <v>42</v>
      </c>
      <c r="I31" s="22" t="s">
        <v>43</v>
      </c>
      <c r="J31" s="22">
        <v>0</v>
      </c>
      <c r="K31" s="22">
        <v>837</v>
      </c>
      <c r="L31" s="22">
        <v>0</v>
      </c>
      <c r="M31" s="22">
        <v>0</v>
      </c>
      <c r="N31" s="22">
        <v>1445</v>
      </c>
      <c r="O31" s="22">
        <v>0</v>
      </c>
      <c r="P31" s="22">
        <v>1167</v>
      </c>
      <c r="Q31" s="22">
        <v>0</v>
      </c>
      <c r="R31" s="22">
        <v>4105</v>
      </c>
      <c r="S31" s="22">
        <v>0</v>
      </c>
    </row>
    <row r="32" spans="2:19" x14ac:dyDescent="0.2">
      <c r="B32" s="22" t="s">
        <v>39</v>
      </c>
      <c r="C32" s="19" t="s">
        <v>40</v>
      </c>
      <c r="D32" s="19" t="s">
        <v>44</v>
      </c>
      <c r="E32" s="19" t="s">
        <v>45</v>
      </c>
      <c r="F32" s="19" t="s">
        <v>72</v>
      </c>
      <c r="G32" s="19" t="s">
        <v>73</v>
      </c>
      <c r="H32" s="22" t="s">
        <v>42</v>
      </c>
      <c r="I32" s="22" t="s">
        <v>43</v>
      </c>
      <c r="J32" s="22">
        <v>0</v>
      </c>
      <c r="K32" s="22">
        <v>1174</v>
      </c>
      <c r="L32" s="22">
        <v>0</v>
      </c>
      <c r="M32" s="22">
        <v>0</v>
      </c>
      <c r="N32" s="22">
        <v>1554</v>
      </c>
      <c r="O32" s="22">
        <v>0</v>
      </c>
      <c r="P32" s="22">
        <v>1172</v>
      </c>
      <c r="Q32" s="22">
        <v>0</v>
      </c>
      <c r="R32" s="22">
        <v>3865</v>
      </c>
      <c r="S32" s="22">
        <v>0</v>
      </c>
    </row>
    <row r="33" spans="2:19" x14ac:dyDescent="0.2">
      <c r="B33" s="22" t="s">
        <v>39</v>
      </c>
      <c r="C33" s="19" t="s">
        <v>40</v>
      </c>
      <c r="D33" s="19" t="s">
        <v>44</v>
      </c>
      <c r="E33" s="19" t="s">
        <v>45</v>
      </c>
      <c r="F33" s="19" t="s">
        <v>74</v>
      </c>
      <c r="G33" s="19" t="s">
        <v>75</v>
      </c>
      <c r="H33" s="22" t="s">
        <v>42</v>
      </c>
      <c r="I33" s="22" t="s">
        <v>43</v>
      </c>
      <c r="J33" s="22">
        <v>0</v>
      </c>
      <c r="K33" s="22">
        <v>1949</v>
      </c>
      <c r="L33" s="22">
        <v>0</v>
      </c>
      <c r="M33" s="22">
        <v>0</v>
      </c>
      <c r="N33" s="22">
        <v>3263</v>
      </c>
      <c r="O33" s="22">
        <v>0</v>
      </c>
      <c r="P33" s="22">
        <v>2422</v>
      </c>
      <c r="Q33" s="22">
        <v>0</v>
      </c>
      <c r="R33" s="22">
        <v>7061</v>
      </c>
      <c r="S33" s="22">
        <v>0</v>
      </c>
    </row>
    <row r="34" spans="2:19" x14ac:dyDescent="0.2">
      <c r="B34" s="22" t="s">
        <v>39</v>
      </c>
      <c r="C34" s="19" t="s">
        <v>40</v>
      </c>
      <c r="D34" s="19" t="s">
        <v>44</v>
      </c>
      <c r="E34" s="19" t="s">
        <v>45</v>
      </c>
      <c r="F34" s="19" t="s">
        <v>76</v>
      </c>
      <c r="G34" s="19" t="s">
        <v>77</v>
      </c>
      <c r="H34" s="22" t="s">
        <v>42</v>
      </c>
      <c r="I34" s="22" t="s">
        <v>43</v>
      </c>
      <c r="J34" s="22">
        <v>0</v>
      </c>
      <c r="K34" s="22">
        <v>475</v>
      </c>
      <c r="L34" s="22">
        <v>0</v>
      </c>
      <c r="M34" s="22">
        <v>0</v>
      </c>
      <c r="N34" s="22">
        <v>1470</v>
      </c>
      <c r="O34" s="22">
        <v>0</v>
      </c>
      <c r="P34" s="22">
        <v>697</v>
      </c>
      <c r="Q34" s="22">
        <v>0</v>
      </c>
      <c r="R34" s="22">
        <v>2739</v>
      </c>
      <c r="S34" s="22">
        <v>0</v>
      </c>
    </row>
    <row r="35" spans="2:19" x14ac:dyDescent="0.2">
      <c r="B35" s="22" t="s">
        <v>39</v>
      </c>
      <c r="C35" s="19" t="s">
        <v>40</v>
      </c>
      <c r="D35" s="19" t="s">
        <v>44</v>
      </c>
      <c r="E35" s="19" t="s">
        <v>45</v>
      </c>
      <c r="F35" s="19" t="s">
        <v>78</v>
      </c>
      <c r="G35" s="19" t="s">
        <v>79</v>
      </c>
      <c r="H35" s="22" t="s">
        <v>42</v>
      </c>
      <c r="I35" s="22" t="s">
        <v>43</v>
      </c>
      <c r="J35" s="22">
        <v>0</v>
      </c>
      <c r="K35" s="22">
        <v>1204</v>
      </c>
      <c r="L35" s="22">
        <v>0</v>
      </c>
      <c r="M35" s="22">
        <v>0</v>
      </c>
      <c r="N35" s="22">
        <v>2186</v>
      </c>
      <c r="O35" s="22">
        <v>0</v>
      </c>
      <c r="P35" s="22">
        <v>1456</v>
      </c>
      <c r="Q35" s="22">
        <v>0</v>
      </c>
      <c r="R35" s="22">
        <v>2117</v>
      </c>
      <c r="S35" s="22">
        <v>0</v>
      </c>
    </row>
    <row r="36" spans="2:19" x14ac:dyDescent="0.2">
      <c r="B36" s="22" t="s">
        <v>39</v>
      </c>
      <c r="C36" s="19" t="s">
        <v>40</v>
      </c>
      <c r="D36" s="19" t="s">
        <v>44</v>
      </c>
      <c r="E36" s="19" t="s">
        <v>45</v>
      </c>
      <c r="F36" s="19" t="s">
        <v>80</v>
      </c>
      <c r="G36" s="19" t="s">
        <v>81</v>
      </c>
      <c r="H36" s="22" t="s">
        <v>42</v>
      </c>
      <c r="I36" s="22" t="s">
        <v>43</v>
      </c>
      <c r="J36" s="22">
        <v>0</v>
      </c>
      <c r="K36" s="22">
        <v>1091</v>
      </c>
      <c r="L36" s="22">
        <v>0</v>
      </c>
      <c r="M36" s="22">
        <v>0</v>
      </c>
      <c r="N36" s="22">
        <v>1400</v>
      </c>
      <c r="O36" s="22">
        <v>0</v>
      </c>
      <c r="P36" s="22">
        <v>1236</v>
      </c>
      <c r="Q36" s="22">
        <v>0</v>
      </c>
      <c r="R36" s="22">
        <v>4261</v>
      </c>
      <c r="S36" s="22">
        <v>0</v>
      </c>
    </row>
    <row r="37" spans="2:19" x14ac:dyDescent="0.2">
      <c r="B37" s="22" t="s">
        <v>39</v>
      </c>
      <c r="C37" s="19" t="s">
        <v>40</v>
      </c>
      <c r="D37" s="19" t="s">
        <v>44</v>
      </c>
      <c r="E37" s="19" t="s">
        <v>45</v>
      </c>
      <c r="F37" s="19" t="s">
        <v>82</v>
      </c>
      <c r="G37" s="19" t="s">
        <v>83</v>
      </c>
      <c r="H37" s="22" t="s">
        <v>42</v>
      </c>
      <c r="I37" s="22" t="s">
        <v>43</v>
      </c>
      <c r="J37" s="22">
        <v>0</v>
      </c>
      <c r="K37" s="22">
        <v>675</v>
      </c>
      <c r="L37" s="22">
        <v>0</v>
      </c>
      <c r="M37" s="22">
        <v>0</v>
      </c>
      <c r="N37" s="22">
        <v>1107</v>
      </c>
      <c r="O37" s="22">
        <v>0</v>
      </c>
      <c r="P37" s="22">
        <v>700</v>
      </c>
      <c r="Q37" s="22">
        <v>0</v>
      </c>
      <c r="R37" s="22">
        <v>2861</v>
      </c>
      <c r="S37" s="22">
        <v>0</v>
      </c>
    </row>
    <row r="38" spans="2:19" x14ac:dyDescent="0.2">
      <c r="B38" s="22" t="s">
        <v>39</v>
      </c>
      <c r="C38" s="19" t="s">
        <v>40</v>
      </c>
      <c r="D38" s="19" t="s">
        <v>44</v>
      </c>
      <c r="E38" s="19" t="s">
        <v>45</v>
      </c>
      <c r="F38" s="19" t="s">
        <v>84</v>
      </c>
      <c r="G38" s="19" t="s">
        <v>85</v>
      </c>
      <c r="H38" s="22" t="s">
        <v>42</v>
      </c>
      <c r="I38" s="22" t="s">
        <v>43</v>
      </c>
      <c r="J38" s="22">
        <v>0</v>
      </c>
      <c r="K38" s="22">
        <v>2522</v>
      </c>
      <c r="L38" s="22">
        <v>0</v>
      </c>
      <c r="M38" s="22">
        <v>0</v>
      </c>
      <c r="N38" s="22">
        <v>3277</v>
      </c>
      <c r="O38" s="22">
        <v>0</v>
      </c>
      <c r="P38" s="22">
        <v>2376</v>
      </c>
      <c r="Q38" s="22">
        <v>0</v>
      </c>
      <c r="R38" s="22">
        <v>7665</v>
      </c>
      <c r="S38" s="22">
        <v>0</v>
      </c>
    </row>
    <row r="39" spans="2:19" x14ac:dyDescent="0.2">
      <c r="B39" s="22" t="s">
        <v>39</v>
      </c>
      <c r="C39" s="19" t="s">
        <v>40</v>
      </c>
      <c r="D39" s="19" t="s">
        <v>44</v>
      </c>
      <c r="E39" s="19" t="s">
        <v>45</v>
      </c>
      <c r="F39" s="19" t="s">
        <v>86</v>
      </c>
      <c r="G39" s="19" t="s">
        <v>87</v>
      </c>
      <c r="H39" s="22" t="s">
        <v>42</v>
      </c>
      <c r="I39" s="22" t="s">
        <v>43</v>
      </c>
      <c r="J39" s="22">
        <v>2068</v>
      </c>
      <c r="K39" s="22">
        <v>1499</v>
      </c>
      <c r="L39" s="22">
        <v>0</v>
      </c>
      <c r="M39" s="22">
        <v>488</v>
      </c>
      <c r="N39" s="22">
        <v>1514</v>
      </c>
      <c r="O39" s="22">
        <v>104</v>
      </c>
      <c r="P39" s="22">
        <v>1471</v>
      </c>
      <c r="Q39" s="22">
        <v>48</v>
      </c>
      <c r="R39" s="22">
        <v>6925</v>
      </c>
      <c r="S39" s="22">
        <v>195</v>
      </c>
    </row>
    <row r="40" spans="2:19" x14ac:dyDescent="0.2">
      <c r="B40" s="22" t="s">
        <v>39</v>
      </c>
      <c r="C40" s="19" t="s">
        <v>40</v>
      </c>
      <c r="D40" s="19" t="s">
        <v>44</v>
      </c>
      <c r="E40" s="19" t="s">
        <v>45</v>
      </c>
      <c r="F40" s="19" t="s">
        <v>88</v>
      </c>
      <c r="G40" s="19" t="s">
        <v>89</v>
      </c>
      <c r="H40" s="22" t="s">
        <v>42</v>
      </c>
      <c r="I40" s="22" t="s">
        <v>43</v>
      </c>
      <c r="J40" s="22">
        <v>1944</v>
      </c>
      <c r="K40" s="22">
        <v>1670</v>
      </c>
      <c r="L40" s="22">
        <v>0</v>
      </c>
      <c r="M40" s="22">
        <v>94</v>
      </c>
      <c r="N40" s="22">
        <v>1500</v>
      </c>
      <c r="O40" s="22">
        <v>204</v>
      </c>
      <c r="P40" s="22">
        <v>1410</v>
      </c>
      <c r="Q40" s="22">
        <v>86</v>
      </c>
      <c r="R40" s="22">
        <v>5731</v>
      </c>
      <c r="S40" s="22">
        <v>260</v>
      </c>
    </row>
    <row r="41" spans="2:19" x14ac:dyDescent="0.2">
      <c r="B41" s="22" t="s">
        <v>39</v>
      </c>
      <c r="C41" s="19" t="s">
        <v>40</v>
      </c>
      <c r="D41" s="19" t="s">
        <v>44</v>
      </c>
      <c r="E41" s="19" t="s">
        <v>45</v>
      </c>
      <c r="F41" s="19" t="s">
        <v>90</v>
      </c>
      <c r="G41" s="19" t="s">
        <v>91</v>
      </c>
      <c r="H41" s="22" t="s">
        <v>42</v>
      </c>
      <c r="I41" s="22" t="s">
        <v>43</v>
      </c>
      <c r="J41" s="22">
        <v>1756</v>
      </c>
      <c r="K41" s="22">
        <v>1458</v>
      </c>
      <c r="L41" s="22">
        <v>0</v>
      </c>
      <c r="M41" s="22">
        <v>197</v>
      </c>
      <c r="N41" s="22">
        <v>2489</v>
      </c>
      <c r="O41" s="22">
        <v>92</v>
      </c>
      <c r="P41" s="22">
        <v>2350</v>
      </c>
      <c r="Q41" s="22">
        <v>128</v>
      </c>
      <c r="R41" s="22">
        <v>6085</v>
      </c>
      <c r="S41" s="22">
        <v>369</v>
      </c>
    </row>
    <row r="42" spans="2:19" x14ac:dyDescent="0.2">
      <c r="B42" s="22" t="s">
        <v>39</v>
      </c>
      <c r="C42" s="19" t="s">
        <v>40</v>
      </c>
      <c r="D42" s="19" t="s">
        <v>44</v>
      </c>
      <c r="E42" s="19" t="s">
        <v>45</v>
      </c>
      <c r="F42" s="19" t="s">
        <v>92</v>
      </c>
      <c r="G42" s="19" t="s">
        <v>93</v>
      </c>
      <c r="H42" s="22" t="s">
        <v>42</v>
      </c>
      <c r="I42" s="22" t="s">
        <v>43</v>
      </c>
      <c r="J42" s="22">
        <v>1584</v>
      </c>
      <c r="K42" s="22">
        <v>1127</v>
      </c>
      <c r="L42" s="22">
        <v>0</v>
      </c>
      <c r="M42" s="22">
        <v>236</v>
      </c>
      <c r="N42" s="22">
        <v>2084</v>
      </c>
      <c r="O42" s="22">
        <v>105</v>
      </c>
      <c r="P42" s="22">
        <v>1697</v>
      </c>
      <c r="Q42" s="22">
        <v>163</v>
      </c>
      <c r="R42" s="22">
        <v>5354</v>
      </c>
      <c r="S42" s="22">
        <v>379</v>
      </c>
    </row>
    <row r="43" spans="2:19" x14ac:dyDescent="0.2">
      <c r="B43" s="22" t="s">
        <v>39</v>
      </c>
      <c r="C43" s="19" t="s">
        <v>40</v>
      </c>
      <c r="D43" s="19" t="s">
        <v>44</v>
      </c>
      <c r="E43" s="19" t="s">
        <v>45</v>
      </c>
      <c r="F43" s="19" t="s">
        <v>94</v>
      </c>
      <c r="G43" s="19" t="s">
        <v>95</v>
      </c>
      <c r="H43" s="22" t="s">
        <v>42</v>
      </c>
      <c r="I43" s="22" t="s">
        <v>43</v>
      </c>
      <c r="J43" s="22">
        <v>786</v>
      </c>
      <c r="K43" s="22">
        <v>635</v>
      </c>
      <c r="L43" s="22">
        <v>0</v>
      </c>
      <c r="M43" s="22">
        <v>133</v>
      </c>
      <c r="N43" s="22">
        <v>1230</v>
      </c>
      <c r="O43" s="22">
        <v>51</v>
      </c>
      <c r="P43" s="22">
        <v>1138</v>
      </c>
      <c r="Q43" s="22">
        <v>70</v>
      </c>
      <c r="R43" s="22">
        <v>2427</v>
      </c>
      <c r="S43" s="22">
        <v>119</v>
      </c>
    </row>
    <row r="44" spans="2:19" x14ac:dyDescent="0.2">
      <c r="B44" s="22" t="s">
        <v>39</v>
      </c>
      <c r="C44" s="19" t="s">
        <v>40</v>
      </c>
      <c r="D44" s="19" t="s">
        <v>44</v>
      </c>
      <c r="E44" s="19" t="s">
        <v>45</v>
      </c>
      <c r="F44" s="19" t="s">
        <v>96</v>
      </c>
      <c r="G44" s="19" t="s">
        <v>97</v>
      </c>
      <c r="H44" s="22" t="s">
        <v>42</v>
      </c>
      <c r="I44" s="22" t="s">
        <v>43</v>
      </c>
      <c r="J44" s="22">
        <v>870</v>
      </c>
      <c r="K44" s="22">
        <v>338</v>
      </c>
      <c r="L44" s="22">
        <v>0</v>
      </c>
      <c r="M44" s="22">
        <v>95</v>
      </c>
      <c r="N44" s="22">
        <v>857</v>
      </c>
      <c r="O44" s="22">
        <v>154</v>
      </c>
      <c r="P44" s="22">
        <v>518</v>
      </c>
      <c r="Q44" s="22">
        <v>17</v>
      </c>
      <c r="R44" s="22">
        <v>1574</v>
      </c>
      <c r="S44" s="22">
        <v>116</v>
      </c>
    </row>
    <row r="45" spans="2:19" x14ac:dyDescent="0.2">
      <c r="B45" s="22" t="s">
        <v>39</v>
      </c>
      <c r="C45" s="19" t="s">
        <v>40</v>
      </c>
      <c r="D45" s="19" t="s">
        <v>44</v>
      </c>
      <c r="E45" s="19" t="s">
        <v>45</v>
      </c>
      <c r="F45" s="19" t="s">
        <v>98</v>
      </c>
      <c r="G45" s="19" t="s">
        <v>99</v>
      </c>
      <c r="H45" s="22" t="s">
        <v>42</v>
      </c>
      <c r="I45" s="22" t="s">
        <v>43</v>
      </c>
      <c r="J45" s="22">
        <v>253</v>
      </c>
      <c r="K45" s="22">
        <v>218</v>
      </c>
      <c r="L45" s="22">
        <v>0</v>
      </c>
      <c r="M45" s="22">
        <v>27</v>
      </c>
      <c r="N45" s="22">
        <v>324</v>
      </c>
      <c r="O45" s="22">
        <v>62</v>
      </c>
      <c r="P45" s="22">
        <v>386</v>
      </c>
      <c r="Q45" s="22">
        <v>11</v>
      </c>
      <c r="R45" s="22">
        <v>1353</v>
      </c>
      <c r="S45" s="22">
        <v>47</v>
      </c>
    </row>
    <row r="46" spans="2:19" x14ac:dyDescent="0.2">
      <c r="B46" s="22" t="s">
        <v>39</v>
      </c>
      <c r="C46" s="19" t="s">
        <v>40</v>
      </c>
      <c r="D46" s="19" t="s">
        <v>44</v>
      </c>
      <c r="E46" s="19" t="s">
        <v>45</v>
      </c>
      <c r="F46" s="19" t="s">
        <v>100</v>
      </c>
      <c r="G46" s="19" t="s">
        <v>101</v>
      </c>
      <c r="H46" s="22" t="s">
        <v>42</v>
      </c>
      <c r="I46" s="22" t="s">
        <v>43</v>
      </c>
      <c r="J46" s="22">
        <v>994</v>
      </c>
      <c r="K46" s="22">
        <v>640</v>
      </c>
      <c r="L46" s="22">
        <v>0</v>
      </c>
      <c r="M46" s="22">
        <v>106</v>
      </c>
      <c r="N46" s="22">
        <v>1014</v>
      </c>
      <c r="O46" s="22">
        <v>244</v>
      </c>
      <c r="P46" s="22">
        <v>928</v>
      </c>
      <c r="Q46" s="22">
        <v>60</v>
      </c>
      <c r="R46" s="22">
        <v>3943</v>
      </c>
      <c r="S46" s="22">
        <v>202</v>
      </c>
    </row>
    <row r="47" spans="2:19" x14ac:dyDescent="0.2">
      <c r="B47" s="22" t="s">
        <v>39</v>
      </c>
      <c r="C47" s="19" t="s">
        <v>40</v>
      </c>
      <c r="D47" s="19" t="s">
        <v>44</v>
      </c>
      <c r="E47" s="19" t="s">
        <v>45</v>
      </c>
      <c r="F47" s="19" t="s">
        <v>102</v>
      </c>
      <c r="G47" s="19" t="s">
        <v>103</v>
      </c>
      <c r="H47" s="22" t="s">
        <v>42</v>
      </c>
      <c r="I47" s="22" t="s">
        <v>43</v>
      </c>
      <c r="J47" s="22">
        <v>545</v>
      </c>
      <c r="K47" s="22">
        <v>341</v>
      </c>
      <c r="L47" s="22">
        <v>0</v>
      </c>
      <c r="M47" s="22">
        <v>62</v>
      </c>
      <c r="N47" s="22">
        <v>419</v>
      </c>
      <c r="O47" s="22">
        <v>35</v>
      </c>
      <c r="P47" s="22">
        <v>411</v>
      </c>
      <c r="Q47" s="22">
        <v>27</v>
      </c>
      <c r="R47" s="22">
        <v>1197</v>
      </c>
      <c r="S47" s="22">
        <v>122</v>
      </c>
    </row>
    <row r="48" spans="2:19" x14ac:dyDescent="0.2">
      <c r="B48" s="22" t="s">
        <v>39</v>
      </c>
      <c r="C48" s="19" t="s">
        <v>40</v>
      </c>
      <c r="D48" s="19" t="s">
        <v>44</v>
      </c>
      <c r="E48" s="19" t="s">
        <v>45</v>
      </c>
      <c r="F48" s="19" t="s">
        <v>104</v>
      </c>
      <c r="G48" s="19" t="s">
        <v>105</v>
      </c>
      <c r="H48" s="22" t="s">
        <v>42</v>
      </c>
      <c r="I48" s="22" t="s">
        <v>43</v>
      </c>
      <c r="J48" s="22">
        <v>1551</v>
      </c>
      <c r="K48" s="22">
        <v>1348</v>
      </c>
      <c r="L48" s="22">
        <v>0</v>
      </c>
      <c r="M48" s="22">
        <v>145</v>
      </c>
      <c r="N48" s="22">
        <v>1582</v>
      </c>
      <c r="O48" s="22">
        <v>238</v>
      </c>
      <c r="P48" s="22">
        <v>1712</v>
      </c>
      <c r="Q48" s="22">
        <v>47</v>
      </c>
      <c r="R48" s="22">
        <v>6834</v>
      </c>
      <c r="S48" s="22">
        <v>258</v>
      </c>
    </row>
    <row r="49" spans="2:19" x14ac:dyDescent="0.2">
      <c r="B49" s="22" t="s">
        <v>39</v>
      </c>
      <c r="C49" s="19" t="s">
        <v>40</v>
      </c>
      <c r="D49" s="19" t="s">
        <v>44</v>
      </c>
      <c r="E49" s="19" t="s">
        <v>45</v>
      </c>
      <c r="F49" s="19" t="s">
        <v>106</v>
      </c>
      <c r="G49" s="19" t="s">
        <v>107</v>
      </c>
      <c r="H49" s="22" t="s">
        <v>42</v>
      </c>
      <c r="I49" s="22" t="s">
        <v>43</v>
      </c>
      <c r="J49" s="22">
        <v>923</v>
      </c>
      <c r="K49" s="22">
        <v>775</v>
      </c>
      <c r="L49" s="22">
        <v>0</v>
      </c>
      <c r="M49" s="22">
        <v>79</v>
      </c>
      <c r="N49" s="22">
        <v>1058</v>
      </c>
      <c r="O49" s="22">
        <v>111</v>
      </c>
      <c r="P49" s="22">
        <v>1039</v>
      </c>
      <c r="Q49" s="22">
        <v>39</v>
      </c>
      <c r="R49" s="22">
        <v>2899</v>
      </c>
      <c r="S49" s="22">
        <v>145</v>
      </c>
    </row>
    <row r="50" spans="2:19" x14ac:dyDescent="0.2">
      <c r="B50" s="22" t="s">
        <v>39</v>
      </c>
      <c r="C50" s="19" t="s">
        <v>40</v>
      </c>
      <c r="D50" s="19" t="s">
        <v>44</v>
      </c>
      <c r="E50" s="19" t="s">
        <v>45</v>
      </c>
      <c r="F50" s="19" t="s">
        <v>108</v>
      </c>
      <c r="G50" s="19" t="s">
        <v>109</v>
      </c>
      <c r="H50" s="22" t="s">
        <v>42</v>
      </c>
      <c r="I50" s="22" t="s">
        <v>43</v>
      </c>
      <c r="J50" s="22">
        <v>390</v>
      </c>
      <c r="K50" s="22">
        <v>390</v>
      </c>
      <c r="L50" s="22">
        <v>12</v>
      </c>
      <c r="M50" s="22">
        <v>57</v>
      </c>
      <c r="N50" s="22">
        <v>844</v>
      </c>
      <c r="O50" s="22">
        <v>0</v>
      </c>
      <c r="P50" s="22">
        <v>838</v>
      </c>
      <c r="Q50" s="22">
        <v>77</v>
      </c>
      <c r="R50" s="22">
        <v>2437</v>
      </c>
      <c r="S50" s="22">
        <v>144</v>
      </c>
    </row>
    <row r="51" spans="2:19" x14ac:dyDescent="0.2">
      <c r="B51" s="22" t="s">
        <v>39</v>
      </c>
      <c r="C51" s="19" t="s">
        <v>40</v>
      </c>
      <c r="D51" s="19" t="s">
        <v>44</v>
      </c>
      <c r="E51" s="19" t="s">
        <v>45</v>
      </c>
      <c r="F51" s="19" t="s">
        <v>110</v>
      </c>
      <c r="G51" s="19" t="s">
        <v>111</v>
      </c>
      <c r="H51" s="22" t="s">
        <v>42</v>
      </c>
      <c r="I51" s="22" t="s">
        <v>43</v>
      </c>
      <c r="J51" s="22">
        <v>9</v>
      </c>
      <c r="K51" s="22">
        <v>6</v>
      </c>
      <c r="L51" s="22">
        <v>6</v>
      </c>
      <c r="M51" s="22">
        <v>0</v>
      </c>
      <c r="N51" s="22">
        <v>2611</v>
      </c>
      <c r="O51" s="22">
        <v>7</v>
      </c>
      <c r="P51" s="22">
        <v>2340</v>
      </c>
      <c r="Q51" s="22">
        <v>1000</v>
      </c>
      <c r="R51" s="22">
        <v>3738</v>
      </c>
      <c r="S51" s="22">
        <v>523</v>
      </c>
    </row>
    <row r="52" spans="2:19" x14ac:dyDescent="0.2">
      <c r="B52" s="22" t="s">
        <v>39</v>
      </c>
      <c r="C52" s="19" t="s">
        <v>40</v>
      </c>
      <c r="D52" s="19" t="s">
        <v>44</v>
      </c>
      <c r="E52" s="19" t="s">
        <v>45</v>
      </c>
      <c r="F52" s="19" t="s">
        <v>112</v>
      </c>
      <c r="G52" s="19" t="s">
        <v>113</v>
      </c>
      <c r="H52" s="22" t="s">
        <v>42</v>
      </c>
      <c r="I52" s="22" t="s">
        <v>43</v>
      </c>
      <c r="J52" s="22">
        <v>0</v>
      </c>
      <c r="K52" s="22">
        <v>0</v>
      </c>
      <c r="L52" s="22">
        <v>0</v>
      </c>
      <c r="M52" s="22">
        <v>0</v>
      </c>
      <c r="N52" s="22">
        <v>7755</v>
      </c>
      <c r="O52" s="22">
        <v>0</v>
      </c>
      <c r="P52" s="22">
        <v>3024</v>
      </c>
      <c r="Q52" s="22">
        <v>242</v>
      </c>
      <c r="R52" s="22">
        <v>1278</v>
      </c>
      <c r="S52" s="22">
        <v>50</v>
      </c>
    </row>
    <row r="53" spans="2:19" x14ac:dyDescent="0.2">
      <c r="B53" s="22" t="s">
        <v>39</v>
      </c>
      <c r="C53" s="19" t="s">
        <v>40</v>
      </c>
      <c r="D53" s="19" t="s">
        <v>44</v>
      </c>
      <c r="E53" s="19" t="s">
        <v>45</v>
      </c>
      <c r="F53" s="19" t="s">
        <v>114</v>
      </c>
      <c r="G53" s="19" t="s">
        <v>115</v>
      </c>
      <c r="H53" s="22" t="s">
        <v>42</v>
      </c>
      <c r="I53" s="22" t="s">
        <v>43</v>
      </c>
      <c r="J53" s="22">
        <v>1342</v>
      </c>
      <c r="K53" s="22">
        <v>1557</v>
      </c>
      <c r="L53" s="22">
        <v>0</v>
      </c>
      <c r="M53" s="22">
        <v>315</v>
      </c>
      <c r="N53" s="22">
        <v>3192</v>
      </c>
      <c r="O53" s="22">
        <v>0</v>
      </c>
      <c r="P53" s="22">
        <v>2821</v>
      </c>
      <c r="Q53" s="22">
        <v>45</v>
      </c>
      <c r="R53" s="22">
        <v>7014</v>
      </c>
      <c r="S53" s="22">
        <v>158</v>
      </c>
    </row>
    <row r="54" spans="2:19" x14ac:dyDescent="0.2">
      <c r="B54" s="22" t="s">
        <v>39</v>
      </c>
      <c r="C54" s="19" t="s">
        <v>40</v>
      </c>
      <c r="D54" s="19" t="s">
        <v>44</v>
      </c>
      <c r="E54" s="19" t="s">
        <v>45</v>
      </c>
      <c r="F54" s="19" t="s">
        <v>116</v>
      </c>
      <c r="G54" s="19" t="s">
        <v>117</v>
      </c>
      <c r="H54" s="22" t="s">
        <v>42</v>
      </c>
      <c r="I54" s="22" t="s">
        <v>43</v>
      </c>
      <c r="J54" s="22">
        <v>1449</v>
      </c>
      <c r="K54" s="22">
        <v>1800</v>
      </c>
      <c r="L54" s="22">
        <v>4</v>
      </c>
      <c r="M54" s="22">
        <v>111</v>
      </c>
      <c r="N54" s="22">
        <v>3221</v>
      </c>
      <c r="O54" s="22">
        <v>0</v>
      </c>
      <c r="P54" s="22">
        <v>3105</v>
      </c>
      <c r="Q54" s="22">
        <v>151</v>
      </c>
      <c r="R54" s="22">
        <v>7118</v>
      </c>
      <c r="S54" s="22">
        <v>488</v>
      </c>
    </row>
    <row r="55" spans="2:19" x14ac:dyDescent="0.2">
      <c r="B55" s="22" t="s">
        <v>39</v>
      </c>
      <c r="C55" s="19" t="s">
        <v>40</v>
      </c>
      <c r="D55" s="19" t="s">
        <v>44</v>
      </c>
      <c r="E55" s="19" t="s">
        <v>45</v>
      </c>
      <c r="F55" s="19" t="s">
        <v>118</v>
      </c>
      <c r="G55" s="19" t="s">
        <v>119</v>
      </c>
      <c r="H55" s="22" t="s">
        <v>42</v>
      </c>
      <c r="I55" s="22" t="s">
        <v>43</v>
      </c>
      <c r="J55" s="22">
        <v>931</v>
      </c>
      <c r="K55" s="22">
        <v>1007</v>
      </c>
      <c r="L55" s="22">
        <v>0</v>
      </c>
      <c r="M55" s="22">
        <v>86</v>
      </c>
      <c r="N55" s="22">
        <v>2520</v>
      </c>
      <c r="O55" s="22">
        <v>0</v>
      </c>
      <c r="P55" s="22">
        <v>1947</v>
      </c>
      <c r="Q55" s="22">
        <v>20</v>
      </c>
      <c r="R55" s="22">
        <v>6257</v>
      </c>
      <c r="S55" s="22">
        <v>20</v>
      </c>
    </row>
    <row r="56" spans="2:19" x14ac:dyDescent="0.2">
      <c r="B56" s="22" t="s">
        <v>39</v>
      </c>
      <c r="C56" s="19" t="s">
        <v>40</v>
      </c>
      <c r="D56" s="19" t="s">
        <v>44</v>
      </c>
      <c r="E56" s="19" t="s">
        <v>45</v>
      </c>
      <c r="F56" s="19" t="s">
        <v>120</v>
      </c>
      <c r="G56" s="19" t="s">
        <v>121</v>
      </c>
      <c r="H56" s="22" t="s">
        <v>42</v>
      </c>
      <c r="I56" s="22" t="s">
        <v>43</v>
      </c>
      <c r="J56" s="22">
        <v>182</v>
      </c>
      <c r="K56" s="22">
        <v>196</v>
      </c>
      <c r="L56" s="22">
        <v>0</v>
      </c>
      <c r="M56" s="22">
        <v>39</v>
      </c>
      <c r="N56" s="22">
        <v>372</v>
      </c>
      <c r="O56" s="22">
        <v>0</v>
      </c>
      <c r="P56" s="22">
        <v>356</v>
      </c>
      <c r="Q56" s="22">
        <v>26</v>
      </c>
      <c r="R56" s="22">
        <v>981</v>
      </c>
      <c r="S56" s="22">
        <v>78</v>
      </c>
    </row>
    <row r="57" spans="2:19" x14ac:dyDescent="0.2">
      <c r="B57" s="22" t="s">
        <v>39</v>
      </c>
      <c r="C57" s="19" t="s">
        <v>40</v>
      </c>
      <c r="D57" s="19" t="s">
        <v>44</v>
      </c>
      <c r="E57" s="19" t="s">
        <v>45</v>
      </c>
      <c r="F57" s="19" t="s">
        <v>122</v>
      </c>
      <c r="G57" s="19" t="s">
        <v>123</v>
      </c>
      <c r="H57" s="22" t="s">
        <v>42</v>
      </c>
      <c r="I57" s="22" t="s">
        <v>43</v>
      </c>
      <c r="J57" s="22">
        <v>1064</v>
      </c>
      <c r="K57" s="22">
        <v>1207</v>
      </c>
      <c r="L57" s="22">
        <v>1</v>
      </c>
      <c r="M57" s="22">
        <v>121</v>
      </c>
      <c r="N57" s="22">
        <v>2397</v>
      </c>
      <c r="O57" s="22">
        <v>0</v>
      </c>
      <c r="P57" s="22">
        <v>2217</v>
      </c>
      <c r="Q57" s="22">
        <v>92</v>
      </c>
      <c r="R57" s="22">
        <v>5330</v>
      </c>
      <c r="S57" s="22">
        <v>41</v>
      </c>
    </row>
    <row r="58" spans="2:19" x14ac:dyDescent="0.2">
      <c r="B58" s="22" t="s">
        <v>39</v>
      </c>
      <c r="C58" s="19" t="s">
        <v>40</v>
      </c>
      <c r="D58" s="19" t="s">
        <v>44</v>
      </c>
      <c r="E58" s="19" t="s">
        <v>45</v>
      </c>
      <c r="F58" s="19" t="s">
        <v>124</v>
      </c>
      <c r="G58" s="19" t="s">
        <v>125</v>
      </c>
      <c r="H58" s="22" t="s">
        <v>42</v>
      </c>
      <c r="I58" s="22" t="s">
        <v>43</v>
      </c>
      <c r="J58" s="22">
        <v>2338</v>
      </c>
      <c r="K58" s="22">
        <v>3234</v>
      </c>
      <c r="L58" s="22">
        <v>57</v>
      </c>
      <c r="M58" s="22">
        <v>226</v>
      </c>
      <c r="N58" s="22">
        <v>5538</v>
      </c>
      <c r="O58" s="22">
        <v>0</v>
      </c>
      <c r="P58" s="22">
        <v>4798</v>
      </c>
      <c r="Q58" s="22">
        <v>398</v>
      </c>
      <c r="R58" s="22">
        <v>18820</v>
      </c>
      <c r="S58" s="22">
        <v>1372</v>
      </c>
    </row>
    <row r="59" spans="2:19" x14ac:dyDescent="0.2">
      <c r="B59" s="22" t="s">
        <v>39</v>
      </c>
      <c r="C59" s="19" t="s">
        <v>40</v>
      </c>
      <c r="D59" s="19" t="s">
        <v>44</v>
      </c>
      <c r="E59" s="19" t="s">
        <v>45</v>
      </c>
      <c r="F59" s="19" t="s">
        <v>126</v>
      </c>
      <c r="G59" s="19" t="s">
        <v>127</v>
      </c>
      <c r="H59" s="22" t="s">
        <v>42</v>
      </c>
      <c r="I59" s="22" t="s">
        <v>43</v>
      </c>
      <c r="J59" s="22">
        <v>365</v>
      </c>
      <c r="K59" s="22">
        <v>343</v>
      </c>
      <c r="L59" s="22">
        <v>0</v>
      </c>
      <c r="M59" s="22">
        <v>35</v>
      </c>
      <c r="N59" s="22">
        <v>533</v>
      </c>
      <c r="O59" s="22">
        <v>0</v>
      </c>
      <c r="P59" s="22">
        <v>554</v>
      </c>
      <c r="Q59" s="22">
        <v>34</v>
      </c>
      <c r="R59" s="22">
        <v>2833</v>
      </c>
      <c r="S59" s="22">
        <v>98</v>
      </c>
    </row>
    <row r="60" spans="2:19" x14ac:dyDescent="0.2">
      <c r="B60" s="22" t="s">
        <v>39</v>
      </c>
      <c r="C60" s="19" t="s">
        <v>40</v>
      </c>
      <c r="D60" s="19" t="s">
        <v>44</v>
      </c>
      <c r="E60" s="19" t="s">
        <v>45</v>
      </c>
      <c r="F60" s="19" t="s">
        <v>128</v>
      </c>
      <c r="G60" s="19" t="s">
        <v>129</v>
      </c>
      <c r="H60" s="22" t="s">
        <v>42</v>
      </c>
      <c r="I60" s="22" t="s">
        <v>43</v>
      </c>
      <c r="J60" s="22">
        <v>822</v>
      </c>
      <c r="K60" s="22">
        <v>890</v>
      </c>
      <c r="L60" s="22">
        <v>55</v>
      </c>
      <c r="M60" s="22">
        <v>447</v>
      </c>
      <c r="N60" s="22">
        <v>1072</v>
      </c>
      <c r="O60" s="22">
        <v>0</v>
      </c>
      <c r="P60" s="22">
        <v>518</v>
      </c>
      <c r="Q60" s="22">
        <v>94</v>
      </c>
      <c r="R60" s="22">
        <v>846</v>
      </c>
      <c r="S60" s="22">
        <v>89</v>
      </c>
    </row>
    <row r="61" spans="2:19" x14ac:dyDescent="0.2">
      <c r="B61" s="22" t="s">
        <v>39</v>
      </c>
      <c r="C61" s="19" t="s">
        <v>40</v>
      </c>
      <c r="D61" s="19" t="s">
        <v>44</v>
      </c>
      <c r="E61" s="19" t="s">
        <v>45</v>
      </c>
      <c r="F61" s="19" t="s">
        <v>130</v>
      </c>
      <c r="G61" s="19" t="s">
        <v>131</v>
      </c>
      <c r="H61" s="22" t="s">
        <v>42</v>
      </c>
      <c r="I61" s="22" t="s">
        <v>43</v>
      </c>
      <c r="J61" s="22">
        <v>1650</v>
      </c>
      <c r="K61" s="22">
        <v>1814</v>
      </c>
      <c r="L61" s="22">
        <v>40</v>
      </c>
      <c r="M61" s="22">
        <v>136</v>
      </c>
      <c r="N61" s="22">
        <v>2582</v>
      </c>
      <c r="O61" s="22">
        <v>0</v>
      </c>
      <c r="P61" s="22">
        <v>2274</v>
      </c>
      <c r="Q61" s="22">
        <v>169</v>
      </c>
      <c r="R61" s="22">
        <v>2729</v>
      </c>
      <c r="S61" s="22">
        <v>184</v>
      </c>
    </row>
    <row r="62" spans="2:19" x14ac:dyDescent="0.2">
      <c r="B62" s="22" t="s">
        <v>39</v>
      </c>
      <c r="C62" s="19" t="s">
        <v>40</v>
      </c>
      <c r="D62" s="19" t="s">
        <v>44</v>
      </c>
      <c r="E62" s="19" t="s">
        <v>45</v>
      </c>
      <c r="F62" s="19" t="s">
        <v>132</v>
      </c>
      <c r="G62" s="19" t="s">
        <v>133</v>
      </c>
      <c r="H62" s="22" t="s">
        <v>42</v>
      </c>
      <c r="I62" s="22" t="s">
        <v>43</v>
      </c>
      <c r="J62" s="22">
        <v>1037</v>
      </c>
      <c r="K62" s="22">
        <v>1037</v>
      </c>
      <c r="L62" s="22">
        <v>0</v>
      </c>
      <c r="M62" s="22">
        <v>0</v>
      </c>
      <c r="N62" s="22">
        <v>1932</v>
      </c>
      <c r="O62" s="22">
        <v>0</v>
      </c>
      <c r="P62" s="22">
        <v>1899</v>
      </c>
      <c r="Q62" s="22">
        <v>20</v>
      </c>
      <c r="R62" s="22">
        <v>3571</v>
      </c>
      <c r="S62" s="22">
        <v>276</v>
      </c>
    </row>
    <row r="63" spans="2:19" x14ac:dyDescent="0.2">
      <c r="B63" s="22" t="s">
        <v>39</v>
      </c>
      <c r="C63" s="19" t="s">
        <v>40</v>
      </c>
      <c r="D63" s="19" t="s">
        <v>44</v>
      </c>
      <c r="E63" s="19" t="s">
        <v>45</v>
      </c>
      <c r="F63" s="19" t="s">
        <v>134</v>
      </c>
      <c r="G63" s="19" t="s">
        <v>135</v>
      </c>
      <c r="H63" s="22" t="s">
        <v>42</v>
      </c>
      <c r="I63" s="22" t="s">
        <v>43</v>
      </c>
      <c r="J63" s="22">
        <v>673</v>
      </c>
      <c r="K63" s="22">
        <v>724</v>
      </c>
      <c r="L63" s="22">
        <v>7</v>
      </c>
      <c r="M63" s="22">
        <v>0</v>
      </c>
      <c r="N63" s="22">
        <v>1166</v>
      </c>
      <c r="O63" s="22">
        <v>0</v>
      </c>
      <c r="P63" s="22">
        <v>1157</v>
      </c>
      <c r="Q63" s="22">
        <v>0</v>
      </c>
      <c r="R63" s="22">
        <v>1594</v>
      </c>
      <c r="S63" s="22">
        <v>0</v>
      </c>
    </row>
    <row r="64" spans="2:19" x14ac:dyDescent="0.2">
      <c r="B64" s="22" t="s">
        <v>39</v>
      </c>
      <c r="C64" s="19" t="s">
        <v>40</v>
      </c>
      <c r="D64" s="19" t="s">
        <v>44</v>
      </c>
      <c r="E64" s="19" t="s">
        <v>45</v>
      </c>
      <c r="F64" s="19" t="s">
        <v>136</v>
      </c>
      <c r="G64" s="19" t="s">
        <v>137</v>
      </c>
      <c r="H64" s="22" t="s">
        <v>42</v>
      </c>
      <c r="I64" s="22" t="s">
        <v>43</v>
      </c>
      <c r="J64" s="22">
        <v>8485</v>
      </c>
      <c r="K64" s="22">
        <v>8120</v>
      </c>
      <c r="L64" s="22">
        <v>172</v>
      </c>
      <c r="M64" s="22">
        <v>981</v>
      </c>
      <c r="N64" s="22">
        <v>18349</v>
      </c>
      <c r="O64" s="22">
        <v>13291</v>
      </c>
      <c r="P64" s="22">
        <v>24856</v>
      </c>
      <c r="Q64" s="22">
        <v>2646</v>
      </c>
      <c r="R64" s="22">
        <v>54820</v>
      </c>
      <c r="S64" s="22">
        <v>7033</v>
      </c>
    </row>
    <row r="65" spans="2:19" x14ac:dyDescent="0.2">
      <c r="B65" s="22" t="s">
        <v>39</v>
      </c>
      <c r="C65" s="19" t="s">
        <v>40</v>
      </c>
      <c r="D65" s="19" t="s">
        <v>44</v>
      </c>
      <c r="E65" s="19" t="s">
        <v>45</v>
      </c>
      <c r="F65" s="19" t="s">
        <v>138</v>
      </c>
      <c r="G65" s="19" t="s">
        <v>139</v>
      </c>
      <c r="H65" s="22" t="s">
        <v>42</v>
      </c>
      <c r="I65" s="22" t="s">
        <v>43</v>
      </c>
      <c r="J65" s="22">
        <v>10233</v>
      </c>
      <c r="K65" s="22">
        <v>9386</v>
      </c>
      <c r="L65" s="22">
        <v>51</v>
      </c>
      <c r="M65" s="22">
        <v>924</v>
      </c>
      <c r="N65" s="22">
        <v>14473</v>
      </c>
      <c r="O65" s="22">
        <v>9001</v>
      </c>
      <c r="P65" s="22">
        <v>24439</v>
      </c>
      <c r="Q65" s="22">
        <v>2354</v>
      </c>
      <c r="R65" s="22">
        <v>51608</v>
      </c>
      <c r="S65" s="22">
        <v>4290</v>
      </c>
    </row>
    <row r="66" spans="2:19" x14ac:dyDescent="0.2">
      <c r="B66" s="22" t="s">
        <v>39</v>
      </c>
      <c r="C66" s="19" t="s">
        <v>40</v>
      </c>
      <c r="D66" s="19" t="s">
        <v>44</v>
      </c>
      <c r="E66" s="19" t="s">
        <v>45</v>
      </c>
      <c r="F66" s="19" t="s">
        <v>140</v>
      </c>
      <c r="G66" s="19" t="s">
        <v>141</v>
      </c>
      <c r="H66" s="22" t="s">
        <v>42</v>
      </c>
      <c r="I66" s="22" t="s">
        <v>43</v>
      </c>
      <c r="J66" s="22">
        <v>13221</v>
      </c>
      <c r="K66" s="22">
        <v>11151</v>
      </c>
      <c r="L66" s="22">
        <v>269</v>
      </c>
      <c r="M66" s="22">
        <v>327</v>
      </c>
      <c r="N66" s="22">
        <v>20255</v>
      </c>
      <c r="O66" s="22">
        <v>11715</v>
      </c>
      <c r="P66" s="22">
        <v>29065</v>
      </c>
      <c r="Q66" s="22">
        <v>3278</v>
      </c>
      <c r="R66" s="22">
        <v>67929</v>
      </c>
      <c r="S66" s="22">
        <v>7636</v>
      </c>
    </row>
    <row r="67" spans="2:19" x14ac:dyDescent="0.2">
      <c r="B67" s="22" t="s">
        <v>39</v>
      </c>
      <c r="C67" s="19" t="s">
        <v>40</v>
      </c>
      <c r="D67" s="19" t="s">
        <v>44</v>
      </c>
      <c r="E67" s="19" t="s">
        <v>45</v>
      </c>
      <c r="F67" s="19" t="s">
        <v>142</v>
      </c>
      <c r="G67" s="19" t="s">
        <v>143</v>
      </c>
      <c r="H67" s="22" t="s">
        <v>42</v>
      </c>
      <c r="I67" s="22" t="s">
        <v>43</v>
      </c>
      <c r="J67" s="22">
        <v>1807</v>
      </c>
      <c r="K67" s="22">
        <v>1906</v>
      </c>
      <c r="L67" s="22">
        <v>12</v>
      </c>
      <c r="M67" s="22">
        <v>93</v>
      </c>
      <c r="N67" s="22">
        <v>1515</v>
      </c>
      <c r="O67" s="22">
        <v>1575</v>
      </c>
      <c r="P67" s="22">
        <v>3019</v>
      </c>
      <c r="Q67" s="22">
        <v>285</v>
      </c>
      <c r="R67" s="22">
        <v>11719</v>
      </c>
      <c r="S67" s="22">
        <v>1139</v>
      </c>
    </row>
    <row r="68" spans="2:19" x14ac:dyDescent="0.2">
      <c r="B68" s="22" t="s">
        <v>39</v>
      </c>
      <c r="C68" s="19" t="s">
        <v>40</v>
      </c>
      <c r="D68" s="19" t="s">
        <v>44</v>
      </c>
      <c r="E68" s="19" t="s">
        <v>45</v>
      </c>
      <c r="F68" s="19" t="s">
        <v>144</v>
      </c>
      <c r="G68" s="19" t="s">
        <v>145</v>
      </c>
      <c r="H68" s="22" t="s">
        <v>42</v>
      </c>
      <c r="I68" s="22" t="s">
        <v>43</v>
      </c>
      <c r="J68" s="22">
        <v>2228</v>
      </c>
      <c r="K68" s="22">
        <v>4285</v>
      </c>
      <c r="L68" s="22">
        <v>41</v>
      </c>
      <c r="M68" s="22">
        <v>108</v>
      </c>
      <c r="N68" s="22">
        <v>5316</v>
      </c>
      <c r="O68" s="22">
        <v>12149</v>
      </c>
      <c r="P68" s="22">
        <v>12380</v>
      </c>
      <c r="Q68" s="22">
        <v>1523</v>
      </c>
      <c r="R68" s="22">
        <v>29585</v>
      </c>
      <c r="S68" s="22">
        <v>3402</v>
      </c>
    </row>
    <row r="69" spans="2:19" x14ac:dyDescent="0.2">
      <c r="B69" s="22" t="s">
        <v>39</v>
      </c>
      <c r="C69" s="19" t="s">
        <v>40</v>
      </c>
      <c r="D69" s="19" t="s">
        <v>44</v>
      </c>
      <c r="E69" s="19" t="s">
        <v>45</v>
      </c>
      <c r="F69" s="19" t="s">
        <v>146</v>
      </c>
      <c r="G69" s="19" t="s">
        <v>147</v>
      </c>
      <c r="H69" s="22" t="s">
        <v>42</v>
      </c>
      <c r="I69" s="22" t="s">
        <v>43</v>
      </c>
      <c r="J69" s="22">
        <v>7928</v>
      </c>
      <c r="K69" s="22">
        <v>7616</v>
      </c>
      <c r="L69" s="22">
        <v>158</v>
      </c>
      <c r="M69" s="22">
        <v>918</v>
      </c>
      <c r="N69" s="22">
        <v>15136</v>
      </c>
      <c r="O69" s="22">
        <v>4650</v>
      </c>
      <c r="P69" s="22">
        <v>19540</v>
      </c>
      <c r="Q69" s="22">
        <v>1232</v>
      </c>
      <c r="R69" s="22">
        <v>38621</v>
      </c>
      <c r="S69" s="22">
        <v>2275</v>
      </c>
    </row>
    <row r="70" spans="2:19" x14ac:dyDescent="0.2">
      <c r="B70" s="22" t="s">
        <v>39</v>
      </c>
      <c r="C70" s="19" t="s">
        <v>40</v>
      </c>
      <c r="D70" s="19" t="s">
        <v>44</v>
      </c>
      <c r="E70" s="19" t="s">
        <v>45</v>
      </c>
      <c r="F70" s="19" t="s">
        <v>148</v>
      </c>
      <c r="G70" s="19" t="s">
        <v>149</v>
      </c>
      <c r="H70" s="22" t="s">
        <v>42</v>
      </c>
      <c r="I70" s="22" t="s">
        <v>43</v>
      </c>
      <c r="J70" s="22">
        <v>2385</v>
      </c>
      <c r="K70" s="22">
        <v>2915</v>
      </c>
      <c r="L70" s="22">
        <v>52</v>
      </c>
      <c r="M70" s="22">
        <v>338</v>
      </c>
      <c r="N70" s="22">
        <v>57</v>
      </c>
      <c r="O70" s="22">
        <v>4962</v>
      </c>
      <c r="P70" s="22">
        <v>4387</v>
      </c>
      <c r="Q70" s="22">
        <v>204</v>
      </c>
      <c r="R70" s="22">
        <v>82806</v>
      </c>
      <c r="S70" s="22">
        <v>2555</v>
      </c>
    </row>
    <row r="71" spans="2:19" x14ac:dyDescent="0.2">
      <c r="B71" s="22" t="s">
        <v>39</v>
      </c>
      <c r="C71" s="19" t="s">
        <v>40</v>
      </c>
      <c r="D71" s="19" t="s">
        <v>44</v>
      </c>
      <c r="E71" s="19" t="s">
        <v>45</v>
      </c>
      <c r="F71" s="19" t="s">
        <v>150</v>
      </c>
      <c r="G71" s="19" t="s">
        <v>151</v>
      </c>
      <c r="H71" s="22" t="s">
        <v>42</v>
      </c>
      <c r="I71" s="22" t="s">
        <v>43</v>
      </c>
      <c r="J71" s="22">
        <v>11432</v>
      </c>
      <c r="K71" s="22">
        <v>9599</v>
      </c>
      <c r="L71" s="22">
        <v>56</v>
      </c>
      <c r="M71" s="22">
        <v>1603</v>
      </c>
      <c r="N71" s="22">
        <v>29218</v>
      </c>
      <c r="O71" s="22">
        <v>26156</v>
      </c>
      <c r="P71" s="22">
        <v>29459</v>
      </c>
      <c r="Q71" s="22">
        <v>2337</v>
      </c>
      <c r="R71" s="22">
        <v>61031</v>
      </c>
      <c r="S71" s="22">
        <v>4265</v>
      </c>
    </row>
    <row r="72" spans="2:19" x14ac:dyDescent="0.2">
      <c r="B72" s="22" t="s">
        <v>39</v>
      </c>
      <c r="C72" s="19" t="s">
        <v>40</v>
      </c>
      <c r="D72" s="19" t="s">
        <v>44</v>
      </c>
      <c r="E72" s="19" t="s">
        <v>45</v>
      </c>
      <c r="F72" s="19" t="s">
        <v>152</v>
      </c>
      <c r="G72" s="19" t="s">
        <v>153</v>
      </c>
      <c r="H72" s="22" t="s">
        <v>42</v>
      </c>
      <c r="I72" s="22" t="s">
        <v>43</v>
      </c>
      <c r="J72" s="22">
        <v>5435</v>
      </c>
      <c r="K72" s="22">
        <v>5395</v>
      </c>
      <c r="L72" s="22">
        <v>96</v>
      </c>
      <c r="M72" s="22">
        <v>663</v>
      </c>
      <c r="N72" s="22">
        <v>11849</v>
      </c>
      <c r="O72" s="22">
        <v>4383</v>
      </c>
      <c r="P72" s="22">
        <v>15485</v>
      </c>
      <c r="Q72" s="22">
        <v>1015</v>
      </c>
      <c r="R72" s="22">
        <v>28781</v>
      </c>
      <c r="S72" s="22">
        <v>2232</v>
      </c>
    </row>
    <row r="73" spans="2:19" x14ac:dyDescent="0.2">
      <c r="B73" s="22" t="s">
        <v>39</v>
      </c>
      <c r="C73" s="19" t="s">
        <v>40</v>
      </c>
      <c r="D73" s="19" t="s">
        <v>44</v>
      </c>
      <c r="E73" s="19" t="s">
        <v>45</v>
      </c>
      <c r="F73" s="19" t="s">
        <v>154</v>
      </c>
      <c r="G73" s="19" t="s">
        <v>155</v>
      </c>
      <c r="H73" s="22" t="s">
        <v>42</v>
      </c>
      <c r="I73" s="22" t="s">
        <v>43</v>
      </c>
      <c r="J73" s="22">
        <v>2407</v>
      </c>
      <c r="K73" s="22">
        <v>2143</v>
      </c>
      <c r="L73" s="22">
        <v>41</v>
      </c>
      <c r="M73" s="22">
        <v>301</v>
      </c>
      <c r="N73" s="22">
        <v>10139</v>
      </c>
      <c r="O73" s="22">
        <v>3004</v>
      </c>
      <c r="P73" s="22">
        <v>12729</v>
      </c>
      <c r="Q73" s="22">
        <v>903</v>
      </c>
      <c r="R73" s="22">
        <v>24226</v>
      </c>
      <c r="S73" s="22">
        <v>2176</v>
      </c>
    </row>
    <row r="74" spans="2:19" x14ac:dyDescent="0.2">
      <c r="B74" s="22" t="s">
        <v>39</v>
      </c>
      <c r="C74" s="19" t="s">
        <v>40</v>
      </c>
      <c r="D74" s="19" t="s">
        <v>44</v>
      </c>
      <c r="E74" s="19" t="s">
        <v>45</v>
      </c>
      <c r="F74" s="19" t="s">
        <v>156</v>
      </c>
      <c r="G74" s="19" t="s">
        <v>157</v>
      </c>
      <c r="H74" s="22" t="s">
        <v>42</v>
      </c>
      <c r="I74" s="22" t="s">
        <v>43</v>
      </c>
      <c r="J74" s="22">
        <v>2446</v>
      </c>
      <c r="K74" s="22">
        <v>2382</v>
      </c>
      <c r="L74" s="22">
        <v>84</v>
      </c>
      <c r="M74" s="22">
        <v>216</v>
      </c>
      <c r="N74" s="22">
        <v>3777</v>
      </c>
      <c r="O74" s="22">
        <v>5582</v>
      </c>
      <c r="P74" s="22">
        <v>13519</v>
      </c>
      <c r="Q74" s="22">
        <v>1468</v>
      </c>
      <c r="R74" s="22">
        <v>24492</v>
      </c>
      <c r="S74" s="22">
        <v>3514</v>
      </c>
    </row>
    <row r="75" spans="2:19" x14ac:dyDescent="0.2">
      <c r="B75" s="22" t="s">
        <v>39</v>
      </c>
      <c r="C75" s="19" t="s">
        <v>40</v>
      </c>
      <c r="D75" s="19" t="s">
        <v>44</v>
      </c>
      <c r="E75" s="19" t="s">
        <v>45</v>
      </c>
      <c r="F75" s="19" t="s">
        <v>158</v>
      </c>
      <c r="G75" s="19" t="s">
        <v>159</v>
      </c>
      <c r="H75" s="22" t="s">
        <v>42</v>
      </c>
      <c r="I75" s="22" t="s">
        <v>43</v>
      </c>
      <c r="J75" s="22">
        <v>2839</v>
      </c>
      <c r="K75" s="22">
        <v>2602</v>
      </c>
      <c r="L75" s="22">
        <v>103</v>
      </c>
      <c r="M75" s="22">
        <v>380</v>
      </c>
      <c r="N75" s="22">
        <v>4731</v>
      </c>
      <c r="O75" s="22">
        <v>4737</v>
      </c>
      <c r="P75" s="22">
        <v>8107</v>
      </c>
      <c r="Q75" s="22">
        <v>894</v>
      </c>
      <c r="R75" s="22">
        <v>18754</v>
      </c>
      <c r="S75" s="22">
        <v>1742</v>
      </c>
    </row>
    <row r="76" spans="2:19" x14ac:dyDescent="0.2">
      <c r="B76" s="22" t="s">
        <v>39</v>
      </c>
      <c r="C76" s="19" t="s">
        <v>40</v>
      </c>
      <c r="D76" s="19" t="s">
        <v>44</v>
      </c>
      <c r="E76" s="19" t="s">
        <v>45</v>
      </c>
      <c r="F76" s="19" t="s">
        <v>160</v>
      </c>
      <c r="G76" s="19" t="s">
        <v>161</v>
      </c>
      <c r="H76" s="22" t="s">
        <v>42</v>
      </c>
      <c r="I76" s="22" t="s">
        <v>43</v>
      </c>
      <c r="J76" s="22">
        <v>10719</v>
      </c>
      <c r="K76" s="22">
        <v>8780</v>
      </c>
      <c r="L76" s="22">
        <v>791</v>
      </c>
      <c r="M76" s="22">
        <v>1848</v>
      </c>
      <c r="N76" s="22">
        <v>15124</v>
      </c>
      <c r="O76" s="22">
        <v>11885</v>
      </c>
      <c r="P76" s="22">
        <v>21809</v>
      </c>
      <c r="Q76" s="22">
        <v>2429</v>
      </c>
      <c r="R76" s="22">
        <v>38290</v>
      </c>
      <c r="S76" s="22">
        <v>3954</v>
      </c>
    </row>
    <row r="77" spans="2:19" x14ac:dyDescent="0.2">
      <c r="B77" s="22" t="s">
        <v>39</v>
      </c>
      <c r="C77" s="19" t="s">
        <v>40</v>
      </c>
      <c r="D77" s="19" t="s">
        <v>44</v>
      </c>
      <c r="E77" s="19" t="s">
        <v>45</v>
      </c>
      <c r="F77" s="19" t="s">
        <v>162</v>
      </c>
      <c r="G77" s="19" t="s">
        <v>163</v>
      </c>
      <c r="H77" s="22" t="s">
        <v>42</v>
      </c>
      <c r="I77" s="22" t="s">
        <v>43</v>
      </c>
      <c r="J77" s="22">
        <v>688</v>
      </c>
      <c r="K77" s="22">
        <v>348</v>
      </c>
      <c r="L77" s="22">
        <v>0</v>
      </c>
      <c r="M77" s="22">
        <v>5</v>
      </c>
      <c r="N77" s="22">
        <v>76</v>
      </c>
      <c r="O77" s="22">
        <v>2571</v>
      </c>
      <c r="P77" s="22">
        <v>2474</v>
      </c>
      <c r="Q77" s="22">
        <v>138</v>
      </c>
      <c r="R77" s="22">
        <v>59021</v>
      </c>
      <c r="S77" s="22">
        <v>1952</v>
      </c>
    </row>
    <row r="78" spans="2:19" x14ac:dyDescent="0.2">
      <c r="B78" s="22" t="s">
        <v>39</v>
      </c>
      <c r="C78" s="19" t="s">
        <v>40</v>
      </c>
      <c r="D78" s="19" t="s">
        <v>44</v>
      </c>
      <c r="E78" s="19" t="s">
        <v>45</v>
      </c>
      <c r="F78" s="19" t="s">
        <v>164</v>
      </c>
      <c r="G78" s="19" t="s">
        <v>165</v>
      </c>
      <c r="H78" s="22" t="s">
        <v>42</v>
      </c>
      <c r="I78" s="22" t="s">
        <v>43</v>
      </c>
      <c r="J78" s="22">
        <v>2545</v>
      </c>
      <c r="K78" s="22">
        <v>2446</v>
      </c>
      <c r="L78" s="22">
        <v>38</v>
      </c>
      <c r="M78" s="22">
        <v>171</v>
      </c>
      <c r="N78" s="22">
        <v>5046</v>
      </c>
      <c r="O78" s="22">
        <v>11362</v>
      </c>
      <c r="P78" s="22">
        <v>13292</v>
      </c>
      <c r="Q78" s="22">
        <v>1458</v>
      </c>
      <c r="R78" s="22">
        <v>21831</v>
      </c>
      <c r="S78" s="22">
        <v>2576</v>
      </c>
    </row>
    <row r="79" spans="2:19" x14ac:dyDescent="0.2">
      <c r="B79" s="22" t="s">
        <v>39</v>
      </c>
      <c r="C79" s="19" t="s">
        <v>40</v>
      </c>
      <c r="D79" s="19" t="s">
        <v>44</v>
      </c>
      <c r="E79" s="19" t="s">
        <v>45</v>
      </c>
      <c r="F79" s="19" t="s">
        <v>166</v>
      </c>
      <c r="G79" s="19" t="s">
        <v>167</v>
      </c>
      <c r="H79" s="22" t="s">
        <v>42</v>
      </c>
      <c r="I79" s="22" t="s">
        <v>43</v>
      </c>
      <c r="J79" s="22">
        <v>1822</v>
      </c>
      <c r="K79" s="22">
        <v>1585</v>
      </c>
      <c r="L79" s="22">
        <v>49</v>
      </c>
      <c r="M79" s="22">
        <v>327</v>
      </c>
      <c r="N79" s="22">
        <v>7382</v>
      </c>
      <c r="O79" s="22">
        <v>5949</v>
      </c>
      <c r="P79" s="22">
        <v>11177</v>
      </c>
      <c r="Q79" s="22">
        <v>863</v>
      </c>
      <c r="R79" s="22">
        <v>17720</v>
      </c>
      <c r="S79" s="22">
        <v>1995</v>
      </c>
    </row>
    <row r="80" spans="2:19" x14ac:dyDescent="0.2">
      <c r="B80" s="22" t="s">
        <v>39</v>
      </c>
      <c r="C80" s="19" t="s">
        <v>40</v>
      </c>
      <c r="D80" s="19" t="s">
        <v>44</v>
      </c>
      <c r="E80" s="19" t="s">
        <v>45</v>
      </c>
      <c r="F80" s="19" t="s">
        <v>168</v>
      </c>
      <c r="G80" s="19" t="s">
        <v>169</v>
      </c>
      <c r="H80" s="22" t="s">
        <v>42</v>
      </c>
      <c r="I80" s="22" t="s">
        <v>43</v>
      </c>
      <c r="J80" s="22">
        <v>4423</v>
      </c>
      <c r="K80" s="22">
        <v>5636</v>
      </c>
      <c r="L80" s="22">
        <v>129</v>
      </c>
      <c r="M80" s="22">
        <v>259</v>
      </c>
      <c r="N80" s="22">
        <v>16041</v>
      </c>
      <c r="O80" s="22">
        <v>11054</v>
      </c>
      <c r="P80" s="22">
        <v>23296</v>
      </c>
      <c r="Q80" s="22">
        <v>2519</v>
      </c>
      <c r="R80" s="22">
        <v>58451</v>
      </c>
      <c r="S80" s="22">
        <v>5216</v>
      </c>
    </row>
    <row r="81" spans="2:19" x14ac:dyDescent="0.2">
      <c r="B81" s="22" t="s">
        <v>39</v>
      </c>
      <c r="C81" s="19" t="s">
        <v>40</v>
      </c>
      <c r="D81" s="19" t="s">
        <v>44</v>
      </c>
      <c r="E81" s="19" t="s">
        <v>45</v>
      </c>
      <c r="F81" s="19" t="s">
        <v>170</v>
      </c>
      <c r="G81" s="19" t="s">
        <v>171</v>
      </c>
      <c r="H81" s="22" t="s">
        <v>42</v>
      </c>
      <c r="I81" s="22" t="s">
        <v>43</v>
      </c>
      <c r="J81" s="22">
        <v>5455</v>
      </c>
      <c r="K81" s="22">
        <v>6406</v>
      </c>
      <c r="L81" s="22">
        <v>58</v>
      </c>
      <c r="M81" s="22">
        <v>1842</v>
      </c>
      <c r="N81" s="22">
        <v>12745</v>
      </c>
      <c r="O81" s="22">
        <v>9609</v>
      </c>
      <c r="P81" s="22">
        <v>19314</v>
      </c>
      <c r="Q81" s="22">
        <v>1793</v>
      </c>
      <c r="R81" s="22">
        <v>44598</v>
      </c>
      <c r="S81" s="22">
        <v>3647</v>
      </c>
    </row>
    <row r="82" spans="2:19" x14ac:dyDescent="0.2">
      <c r="B82" s="22" t="s">
        <v>39</v>
      </c>
      <c r="C82" s="19" t="s">
        <v>40</v>
      </c>
      <c r="D82" s="19" t="s">
        <v>44</v>
      </c>
      <c r="E82" s="19" t="s">
        <v>45</v>
      </c>
      <c r="F82" s="19" t="s">
        <v>172</v>
      </c>
      <c r="G82" s="19" t="s">
        <v>173</v>
      </c>
      <c r="H82" s="22" t="s">
        <v>42</v>
      </c>
      <c r="I82" s="22" t="s">
        <v>43</v>
      </c>
      <c r="J82" s="22">
        <v>24443</v>
      </c>
      <c r="K82" s="22">
        <v>21144</v>
      </c>
      <c r="L82" s="22">
        <v>562</v>
      </c>
      <c r="M82" s="22">
        <v>3735</v>
      </c>
      <c r="N82" s="22">
        <v>40706</v>
      </c>
      <c r="O82" s="22">
        <v>36522</v>
      </c>
      <c r="P82" s="22">
        <v>73378</v>
      </c>
      <c r="Q82" s="22">
        <v>5224</v>
      </c>
      <c r="R82" s="22">
        <v>199294</v>
      </c>
      <c r="S82" s="22">
        <v>14458</v>
      </c>
    </row>
    <row r="83" spans="2:19" x14ac:dyDescent="0.2">
      <c r="B83" s="22" t="s">
        <v>39</v>
      </c>
      <c r="C83" s="19" t="s">
        <v>40</v>
      </c>
      <c r="D83" s="19" t="s">
        <v>44</v>
      </c>
      <c r="E83" s="19" t="s">
        <v>45</v>
      </c>
      <c r="F83" s="19" t="s">
        <v>174</v>
      </c>
      <c r="G83" s="19" t="s">
        <v>175</v>
      </c>
      <c r="H83" s="22" t="s">
        <v>42</v>
      </c>
      <c r="I83" s="22" t="s">
        <v>43</v>
      </c>
      <c r="J83" s="22">
        <v>9374</v>
      </c>
      <c r="K83" s="22">
        <v>9199</v>
      </c>
      <c r="L83" s="22">
        <v>325</v>
      </c>
      <c r="M83" s="22">
        <v>1467</v>
      </c>
      <c r="N83" s="22">
        <v>19662</v>
      </c>
      <c r="O83" s="22">
        <v>15611</v>
      </c>
      <c r="P83" s="22">
        <v>30474</v>
      </c>
      <c r="Q83" s="22">
        <v>2654</v>
      </c>
      <c r="R83" s="22">
        <v>60171</v>
      </c>
      <c r="S83" s="22">
        <v>5067</v>
      </c>
    </row>
    <row r="84" spans="2:19" x14ac:dyDescent="0.2">
      <c r="B84" s="22" t="s">
        <v>39</v>
      </c>
      <c r="C84" s="19" t="s">
        <v>40</v>
      </c>
      <c r="D84" s="19" t="s">
        <v>44</v>
      </c>
      <c r="E84" s="19" t="s">
        <v>45</v>
      </c>
      <c r="F84" s="19" t="s">
        <v>176</v>
      </c>
      <c r="G84" s="19" t="s">
        <v>177</v>
      </c>
      <c r="H84" s="22" t="s">
        <v>42</v>
      </c>
      <c r="I84" s="22" t="s">
        <v>43</v>
      </c>
      <c r="J84" s="22">
        <v>4362</v>
      </c>
      <c r="K84" s="22">
        <v>3611</v>
      </c>
      <c r="L84" s="22">
        <v>27</v>
      </c>
      <c r="M84" s="22">
        <v>638</v>
      </c>
      <c r="N84" s="22">
        <v>8883</v>
      </c>
      <c r="O84" s="22">
        <v>4250</v>
      </c>
      <c r="P84" s="22">
        <v>12396</v>
      </c>
      <c r="Q84" s="22">
        <v>661</v>
      </c>
      <c r="R84" s="22">
        <v>16712</v>
      </c>
      <c r="S84" s="22">
        <v>1129</v>
      </c>
    </row>
    <row r="85" spans="2:19" x14ac:dyDescent="0.2">
      <c r="B85" s="22" t="s">
        <v>39</v>
      </c>
      <c r="C85" s="19" t="s">
        <v>40</v>
      </c>
      <c r="D85" s="19" t="s">
        <v>44</v>
      </c>
      <c r="E85" s="19" t="s">
        <v>45</v>
      </c>
      <c r="F85" s="19" t="s">
        <v>178</v>
      </c>
      <c r="G85" s="19" t="s">
        <v>179</v>
      </c>
      <c r="H85" s="22" t="s">
        <v>42</v>
      </c>
      <c r="I85" s="22" t="s">
        <v>43</v>
      </c>
      <c r="J85" s="22">
        <v>5487</v>
      </c>
      <c r="K85" s="22">
        <v>4811</v>
      </c>
      <c r="L85" s="22">
        <v>70</v>
      </c>
      <c r="M85" s="22">
        <v>629</v>
      </c>
      <c r="N85" s="22">
        <v>15751</v>
      </c>
      <c r="O85" s="22">
        <v>17992</v>
      </c>
      <c r="P85" s="22">
        <v>20997</v>
      </c>
      <c r="Q85" s="22">
        <v>1860</v>
      </c>
      <c r="R85" s="22">
        <v>50450</v>
      </c>
      <c r="S85" s="22">
        <v>4507</v>
      </c>
    </row>
    <row r="86" spans="2:19" x14ac:dyDescent="0.2">
      <c r="B86" s="22" t="s">
        <v>39</v>
      </c>
      <c r="C86" s="19" t="s">
        <v>40</v>
      </c>
      <c r="D86" s="19" t="s">
        <v>44</v>
      </c>
      <c r="E86" s="19" t="s">
        <v>45</v>
      </c>
      <c r="F86" s="19" t="s">
        <v>180</v>
      </c>
      <c r="G86" s="19" t="s">
        <v>181</v>
      </c>
      <c r="H86" s="22" t="s">
        <v>42</v>
      </c>
      <c r="I86" s="22" t="s">
        <v>43</v>
      </c>
      <c r="J86" s="22">
        <v>12942</v>
      </c>
      <c r="K86" s="22">
        <v>11596</v>
      </c>
      <c r="L86" s="22">
        <v>318</v>
      </c>
      <c r="M86" s="22">
        <v>1250</v>
      </c>
      <c r="N86" s="22">
        <v>24932</v>
      </c>
      <c r="O86" s="22">
        <v>15850</v>
      </c>
      <c r="P86" s="22">
        <v>44961</v>
      </c>
      <c r="Q86" s="22">
        <v>3543</v>
      </c>
      <c r="R86" s="22">
        <v>70857</v>
      </c>
      <c r="S86" s="22">
        <v>7209</v>
      </c>
    </row>
    <row r="87" spans="2:19" x14ac:dyDescent="0.2">
      <c r="B87" s="22" t="s">
        <v>39</v>
      </c>
      <c r="C87" s="19" t="s">
        <v>40</v>
      </c>
      <c r="D87" s="19" t="s">
        <v>44</v>
      </c>
      <c r="E87" s="19" t="s">
        <v>45</v>
      </c>
      <c r="F87" s="19" t="s">
        <v>182</v>
      </c>
      <c r="G87" s="19" t="s">
        <v>183</v>
      </c>
      <c r="H87" s="22" t="s">
        <v>42</v>
      </c>
      <c r="I87" s="22" t="s">
        <v>43</v>
      </c>
      <c r="J87" s="22">
        <v>10768</v>
      </c>
      <c r="K87" s="22">
        <v>9983</v>
      </c>
      <c r="L87" s="22">
        <v>347</v>
      </c>
      <c r="M87" s="22">
        <v>1442</v>
      </c>
      <c r="N87" s="22">
        <v>17528</v>
      </c>
      <c r="O87" s="22">
        <v>13401</v>
      </c>
      <c r="P87" s="22">
        <v>27682</v>
      </c>
      <c r="Q87" s="22">
        <v>2742</v>
      </c>
      <c r="R87" s="22">
        <v>52743</v>
      </c>
      <c r="S87" s="22">
        <v>5425</v>
      </c>
    </row>
    <row r="88" spans="2:19" x14ac:dyDescent="0.2">
      <c r="B88" s="22" t="s">
        <v>39</v>
      </c>
      <c r="C88" s="19" t="s">
        <v>40</v>
      </c>
      <c r="D88" s="19" t="s">
        <v>44</v>
      </c>
      <c r="E88" s="19" t="s">
        <v>45</v>
      </c>
      <c r="F88" s="19" t="s">
        <v>184</v>
      </c>
      <c r="G88" s="19" t="s">
        <v>185</v>
      </c>
      <c r="H88" s="22" t="s">
        <v>42</v>
      </c>
      <c r="I88" s="22" t="s">
        <v>43</v>
      </c>
      <c r="J88" s="22">
        <v>10174</v>
      </c>
      <c r="K88" s="22">
        <v>9077</v>
      </c>
      <c r="L88" s="22">
        <v>333</v>
      </c>
      <c r="M88" s="22">
        <v>1855</v>
      </c>
      <c r="N88" s="22">
        <v>22712</v>
      </c>
      <c r="O88" s="22">
        <v>18237</v>
      </c>
      <c r="P88" s="22">
        <v>43949</v>
      </c>
      <c r="Q88" s="22">
        <v>4519</v>
      </c>
      <c r="R88" s="22">
        <v>93212</v>
      </c>
      <c r="S88" s="22">
        <v>9261</v>
      </c>
    </row>
    <row r="89" spans="2:19" x14ac:dyDescent="0.2">
      <c r="B89" s="22" t="s">
        <v>39</v>
      </c>
      <c r="C89" s="19" t="s">
        <v>40</v>
      </c>
      <c r="D89" s="19" t="s">
        <v>44</v>
      </c>
      <c r="E89" s="19" t="s">
        <v>45</v>
      </c>
      <c r="F89" s="19" t="s">
        <v>186</v>
      </c>
      <c r="G89" s="19" t="s">
        <v>187</v>
      </c>
      <c r="H89" s="22" t="s">
        <v>42</v>
      </c>
      <c r="I89" s="22" t="s">
        <v>43</v>
      </c>
      <c r="J89" s="22">
        <v>6717</v>
      </c>
      <c r="K89" s="22">
        <v>6186</v>
      </c>
      <c r="L89" s="22">
        <v>310</v>
      </c>
      <c r="M89" s="22">
        <v>782</v>
      </c>
      <c r="N89" s="22">
        <v>16234</v>
      </c>
      <c r="O89" s="22">
        <v>10274</v>
      </c>
      <c r="P89" s="22">
        <v>20022</v>
      </c>
      <c r="Q89" s="22">
        <v>1971</v>
      </c>
      <c r="R89" s="22">
        <v>41563</v>
      </c>
      <c r="S89" s="22">
        <v>4538</v>
      </c>
    </row>
    <row r="90" spans="2:19" x14ac:dyDescent="0.2">
      <c r="B90" s="22" t="s">
        <v>39</v>
      </c>
      <c r="C90" s="19" t="s">
        <v>40</v>
      </c>
      <c r="D90" s="19" t="s">
        <v>44</v>
      </c>
      <c r="E90" s="19" t="s">
        <v>45</v>
      </c>
      <c r="F90" s="19" t="s">
        <v>188</v>
      </c>
      <c r="G90" s="19" t="s">
        <v>189</v>
      </c>
      <c r="H90" s="22" t="s">
        <v>42</v>
      </c>
      <c r="I90" s="22" t="s">
        <v>43</v>
      </c>
      <c r="J90" s="22">
        <v>5594</v>
      </c>
      <c r="K90" s="22">
        <v>4844</v>
      </c>
      <c r="L90" s="22">
        <v>149</v>
      </c>
      <c r="M90" s="22">
        <v>820</v>
      </c>
      <c r="N90" s="22">
        <v>12166</v>
      </c>
      <c r="O90" s="22">
        <v>6203</v>
      </c>
      <c r="P90" s="22">
        <v>16061</v>
      </c>
      <c r="Q90" s="22">
        <v>1599</v>
      </c>
      <c r="R90" s="22">
        <v>29060</v>
      </c>
      <c r="S90" s="22">
        <v>2757</v>
      </c>
    </row>
    <row r="91" spans="2:19" x14ac:dyDescent="0.2">
      <c r="B91" s="22" t="s">
        <v>39</v>
      </c>
      <c r="C91" s="19" t="s">
        <v>40</v>
      </c>
      <c r="D91" s="19" t="s">
        <v>44</v>
      </c>
      <c r="E91" s="19" t="s">
        <v>45</v>
      </c>
      <c r="F91" s="19" t="s">
        <v>190</v>
      </c>
      <c r="G91" s="19" t="s">
        <v>191</v>
      </c>
      <c r="H91" s="22" t="s">
        <v>42</v>
      </c>
      <c r="I91" s="22" t="s">
        <v>43</v>
      </c>
      <c r="J91" s="22">
        <v>7967</v>
      </c>
      <c r="K91" s="22">
        <v>6386</v>
      </c>
      <c r="L91" s="22">
        <v>0</v>
      </c>
      <c r="M91" s="22">
        <v>2503</v>
      </c>
      <c r="N91" s="22">
        <v>16584</v>
      </c>
      <c r="O91" s="22">
        <v>8713</v>
      </c>
      <c r="P91" s="22">
        <v>25231</v>
      </c>
      <c r="Q91" s="22">
        <v>2032</v>
      </c>
      <c r="R91" s="22">
        <v>51323</v>
      </c>
      <c r="S91" s="22">
        <v>5123</v>
      </c>
    </row>
    <row r="92" spans="2:19" x14ac:dyDescent="0.2">
      <c r="B92" s="22" t="s">
        <v>39</v>
      </c>
      <c r="C92" s="19" t="s">
        <v>40</v>
      </c>
      <c r="D92" s="19" t="s">
        <v>44</v>
      </c>
      <c r="E92" s="19" t="s">
        <v>45</v>
      </c>
      <c r="F92" s="19" t="s">
        <v>192</v>
      </c>
      <c r="G92" s="19" t="s">
        <v>193</v>
      </c>
      <c r="H92" s="22" t="s">
        <v>42</v>
      </c>
      <c r="I92" s="22" t="s">
        <v>43</v>
      </c>
      <c r="J92" s="22">
        <v>0</v>
      </c>
      <c r="K92" s="22">
        <v>0</v>
      </c>
      <c r="L92" s="22">
        <v>0</v>
      </c>
      <c r="M92" s="22">
        <v>0</v>
      </c>
      <c r="N92" s="22">
        <v>203</v>
      </c>
      <c r="O92" s="22">
        <v>197</v>
      </c>
      <c r="P92" s="22">
        <v>288</v>
      </c>
      <c r="Q92" s="22">
        <v>54</v>
      </c>
      <c r="R92" s="22">
        <v>919</v>
      </c>
      <c r="S92" s="22">
        <v>123</v>
      </c>
    </row>
    <row r="93" spans="2:19" x14ac:dyDescent="0.2">
      <c r="B93" s="22" t="s">
        <v>39</v>
      </c>
      <c r="C93" s="19" t="s">
        <v>40</v>
      </c>
      <c r="D93" s="19" t="s">
        <v>44</v>
      </c>
      <c r="E93" s="19" t="s">
        <v>45</v>
      </c>
      <c r="F93" s="19" t="s">
        <v>194</v>
      </c>
      <c r="G93" s="19" t="s">
        <v>195</v>
      </c>
      <c r="H93" s="22" t="s">
        <v>42</v>
      </c>
      <c r="I93" s="22" t="s">
        <v>43</v>
      </c>
      <c r="J93" s="22">
        <v>10590</v>
      </c>
      <c r="K93" s="22">
        <v>9935</v>
      </c>
      <c r="L93" s="22">
        <v>313</v>
      </c>
      <c r="M93" s="22">
        <v>1558</v>
      </c>
      <c r="N93" s="22">
        <v>27064</v>
      </c>
      <c r="O93" s="22">
        <v>14610</v>
      </c>
      <c r="P93" s="22">
        <v>39947</v>
      </c>
      <c r="Q93" s="22">
        <v>4603</v>
      </c>
      <c r="R93" s="22">
        <v>82863</v>
      </c>
      <c r="S93" s="22">
        <v>8968</v>
      </c>
    </row>
    <row r="94" spans="2:19" x14ac:dyDescent="0.2">
      <c r="B94" s="22" t="s">
        <v>39</v>
      </c>
      <c r="C94" s="19" t="s">
        <v>40</v>
      </c>
      <c r="D94" s="19" t="s">
        <v>44</v>
      </c>
      <c r="E94" s="19" t="s">
        <v>45</v>
      </c>
      <c r="F94" s="19" t="s">
        <v>196</v>
      </c>
      <c r="G94" s="19" t="s">
        <v>197</v>
      </c>
      <c r="H94" s="22" t="s">
        <v>42</v>
      </c>
      <c r="I94" s="22" t="s">
        <v>43</v>
      </c>
      <c r="J94" s="22">
        <v>7150</v>
      </c>
      <c r="K94" s="22">
        <v>6137</v>
      </c>
      <c r="L94" s="22">
        <v>280</v>
      </c>
      <c r="M94" s="22">
        <v>1459</v>
      </c>
      <c r="N94" s="22">
        <v>23781</v>
      </c>
      <c r="O94" s="22">
        <v>16238</v>
      </c>
      <c r="P94" s="22">
        <v>38758</v>
      </c>
      <c r="Q94" s="22">
        <v>4041</v>
      </c>
      <c r="R94" s="22">
        <v>101433</v>
      </c>
      <c r="S94" s="22">
        <v>9520</v>
      </c>
    </row>
    <row r="95" spans="2:19" x14ac:dyDescent="0.2">
      <c r="B95" s="22" t="s">
        <v>39</v>
      </c>
      <c r="C95" s="19" t="s">
        <v>40</v>
      </c>
      <c r="D95" s="19" t="s">
        <v>44</v>
      </c>
      <c r="E95" s="19" t="s">
        <v>45</v>
      </c>
      <c r="F95" s="19" t="s">
        <v>198</v>
      </c>
      <c r="G95" s="19" t="s">
        <v>199</v>
      </c>
      <c r="H95" s="22" t="s">
        <v>42</v>
      </c>
      <c r="I95" s="22" t="s">
        <v>43</v>
      </c>
      <c r="J95" s="22">
        <v>4593</v>
      </c>
      <c r="K95" s="22">
        <v>2885</v>
      </c>
      <c r="L95" s="22">
        <v>137</v>
      </c>
      <c r="M95" s="22">
        <v>688</v>
      </c>
      <c r="N95" s="22">
        <v>9183</v>
      </c>
      <c r="O95" s="22">
        <v>4553</v>
      </c>
      <c r="P95" s="22">
        <v>12077</v>
      </c>
      <c r="Q95" s="22">
        <v>873</v>
      </c>
      <c r="R95" s="22">
        <v>25413</v>
      </c>
      <c r="S95" s="22">
        <v>2670</v>
      </c>
    </row>
    <row r="96" spans="2:19" x14ac:dyDescent="0.2">
      <c r="B96" s="22" t="s">
        <v>39</v>
      </c>
      <c r="C96" s="19" t="s">
        <v>40</v>
      </c>
      <c r="D96" s="19" t="s">
        <v>44</v>
      </c>
      <c r="E96" s="19" t="s">
        <v>45</v>
      </c>
      <c r="F96" s="19" t="s">
        <v>200</v>
      </c>
      <c r="G96" s="19" t="s">
        <v>201</v>
      </c>
      <c r="H96" s="22" t="s">
        <v>42</v>
      </c>
      <c r="I96" s="22" t="s">
        <v>43</v>
      </c>
      <c r="J96" s="22">
        <v>20161</v>
      </c>
      <c r="K96" s="22">
        <v>19129</v>
      </c>
      <c r="L96" s="22">
        <v>490</v>
      </c>
      <c r="M96" s="22">
        <v>3447</v>
      </c>
      <c r="N96" s="22">
        <v>41962</v>
      </c>
      <c r="O96" s="22">
        <v>33277</v>
      </c>
      <c r="P96" s="22">
        <v>71900</v>
      </c>
      <c r="Q96" s="22">
        <v>6555</v>
      </c>
      <c r="R96" s="22">
        <v>180612</v>
      </c>
      <c r="S96" s="22">
        <v>13820</v>
      </c>
    </row>
    <row r="97" spans="2:19" x14ac:dyDescent="0.2">
      <c r="B97" s="22" t="s">
        <v>39</v>
      </c>
      <c r="C97" s="19" t="s">
        <v>40</v>
      </c>
      <c r="D97" s="19" t="s">
        <v>44</v>
      </c>
      <c r="E97" s="19" t="s">
        <v>45</v>
      </c>
      <c r="F97" s="19" t="s">
        <v>202</v>
      </c>
      <c r="G97" s="19" t="s">
        <v>203</v>
      </c>
      <c r="H97" s="22" t="s">
        <v>42</v>
      </c>
      <c r="I97" s="22" t="s">
        <v>43</v>
      </c>
      <c r="J97" s="22">
        <v>10257</v>
      </c>
      <c r="K97" s="22">
        <v>8603</v>
      </c>
      <c r="L97" s="22">
        <v>62</v>
      </c>
      <c r="M97" s="22">
        <v>1667</v>
      </c>
      <c r="N97" s="22">
        <v>19191</v>
      </c>
      <c r="O97" s="22">
        <v>10805</v>
      </c>
      <c r="P97" s="22">
        <v>26239</v>
      </c>
      <c r="Q97" s="22">
        <v>2255</v>
      </c>
      <c r="R97" s="22">
        <v>57816</v>
      </c>
      <c r="S97" s="22">
        <v>4889</v>
      </c>
    </row>
    <row r="98" spans="2:19" x14ac:dyDescent="0.2">
      <c r="B98" s="22" t="s">
        <v>39</v>
      </c>
      <c r="C98" s="19" t="s">
        <v>40</v>
      </c>
      <c r="D98" s="19" t="s">
        <v>44</v>
      </c>
      <c r="E98" s="19" t="s">
        <v>45</v>
      </c>
      <c r="F98" s="19" t="s">
        <v>204</v>
      </c>
      <c r="G98" s="19" t="s">
        <v>205</v>
      </c>
      <c r="H98" s="22" t="s">
        <v>42</v>
      </c>
      <c r="I98" s="22" t="s">
        <v>43</v>
      </c>
      <c r="J98" s="22">
        <v>0</v>
      </c>
      <c r="K98" s="22">
        <v>0</v>
      </c>
      <c r="L98" s="22">
        <v>0</v>
      </c>
      <c r="M98" s="22">
        <v>0</v>
      </c>
      <c r="N98" s="22">
        <v>6</v>
      </c>
      <c r="O98" s="22">
        <v>0</v>
      </c>
      <c r="P98" s="22">
        <v>1411</v>
      </c>
      <c r="Q98" s="22">
        <v>248</v>
      </c>
      <c r="R98" s="22">
        <v>5449</v>
      </c>
      <c r="S98" s="22">
        <v>1243</v>
      </c>
    </row>
    <row r="99" spans="2:19" x14ac:dyDescent="0.2">
      <c r="B99" s="22" t="s">
        <v>39</v>
      </c>
      <c r="C99" s="19" t="s">
        <v>40</v>
      </c>
      <c r="D99" s="19" t="s">
        <v>44</v>
      </c>
      <c r="E99" s="19" t="s">
        <v>45</v>
      </c>
      <c r="F99" s="19" t="s">
        <v>206</v>
      </c>
      <c r="G99" s="19" t="s">
        <v>207</v>
      </c>
      <c r="H99" s="22" t="s">
        <v>42</v>
      </c>
      <c r="I99" s="22" t="s">
        <v>43</v>
      </c>
      <c r="J99" s="22">
        <v>26538</v>
      </c>
      <c r="K99" s="22">
        <v>23576</v>
      </c>
      <c r="L99" s="22">
        <v>574</v>
      </c>
      <c r="M99" s="22">
        <v>2964</v>
      </c>
      <c r="N99" s="22">
        <v>51373</v>
      </c>
      <c r="O99" s="22">
        <v>32116</v>
      </c>
      <c r="P99" s="22">
        <v>74464</v>
      </c>
      <c r="Q99" s="22">
        <v>7396</v>
      </c>
      <c r="R99" s="22">
        <v>186752</v>
      </c>
      <c r="S99" s="22">
        <v>21191</v>
      </c>
    </row>
    <row r="100" spans="2:19" x14ac:dyDescent="0.2">
      <c r="B100" s="22" t="s">
        <v>39</v>
      </c>
      <c r="C100" s="19" t="s">
        <v>40</v>
      </c>
      <c r="D100" s="19" t="s">
        <v>44</v>
      </c>
      <c r="E100" s="19" t="s">
        <v>45</v>
      </c>
      <c r="F100" s="19" t="s">
        <v>208</v>
      </c>
      <c r="G100" s="19" t="s">
        <v>209</v>
      </c>
      <c r="H100" s="22" t="s">
        <v>42</v>
      </c>
      <c r="I100" s="22" t="s">
        <v>43</v>
      </c>
      <c r="J100" s="22">
        <v>8563</v>
      </c>
      <c r="K100" s="22">
        <v>8394</v>
      </c>
      <c r="L100" s="22">
        <v>142</v>
      </c>
      <c r="M100" s="22">
        <v>875</v>
      </c>
      <c r="N100" s="22">
        <v>15388</v>
      </c>
      <c r="O100" s="22">
        <v>9562</v>
      </c>
      <c r="P100" s="22">
        <v>28089</v>
      </c>
      <c r="Q100" s="22">
        <v>2100</v>
      </c>
      <c r="R100" s="22">
        <v>65275</v>
      </c>
      <c r="S100" s="22">
        <v>5478</v>
      </c>
    </row>
    <row r="101" spans="2:19" x14ac:dyDescent="0.2">
      <c r="B101" s="22" t="s">
        <v>39</v>
      </c>
      <c r="C101" s="19" t="s">
        <v>40</v>
      </c>
      <c r="D101" s="19" t="s">
        <v>44</v>
      </c>
      <c r="E101" s="19" t="s">
        <v>45</v>
      </c>
      <c r="F101" s="19" t="s">
        <v>210</v>
      </c>
      <c r="G101" s="19" t="s">
        <v>211</v>
      </c>
      <c r="H101" s="22" t="s">
        <v>42</v>
      </c>
      <c r="I101" s="22" t="s">
        <v>43</v>
      </c>
      <c r="J101" s="22">
        <v>10039</v>
      </c>
      <c r="K101" s="22">
        <v>9063</v>
      </c>
      <c r="L101" s="22">
        <v>217</v>
      </c>
      <c r="M101" s="22">
        <v>1009</v>
      </c>
      <c r="N101" s="22">
        <v>27292</v>
      </c>
      <c r="O101" s="22">
        <v>20533</v>
      </c>
      <c r="P101" s="22">
        <v>39534</v>
      </c>
      <c r="Q101" s="22">
        <v>3936</v>
      </c>
      <c r="R101" s="22">
        <v>85021</v>
      </c>
      <c r="S101" s="22">
        <v>8008</v>
      </c>
    </row>
    <row r="102" spans="2:19" x14ac:dyDescent="0.2">
      <c r="B102" s="22" t="s">
        <v>39</v>
      </c>
      <c r="C102" s="19" t="s">
        <v>40</v>
      </c>
      <c r="D102" s="19" t="s">
        <v>44</v>
      </c>
      <c r="E102" s="19" t="s">
        <v>45</v>
      </c>
      <c r="F102" s="19" t="s">
        <v>212</v>
      </c>
      <c r="G102" s="19" t="s">
        <v>213</v>
      </c>
      <c r="H102" s="22" t="s">
        <v>42</v>
      </c>
      <c r="I102" s="22" t="s">
        <v>43</v>
      </c>
      <c r="J102" s="22">
        <v>0</v>
      </c>
      <c r="K102" s="22">
        <v>0</v>
      </c>
      <c r="L102" s="22">
        <v>0</v>
      </c>
      <c r="M102" s="22">
        <v>0</v>
      </c>
      <c r="N102" s="22">
        <v>2011</v>
      </c>
      <c r="O102" s="22">
        <v>0</v>
      </c>
      <c r="P102" s="22">
        <v>1597</v>
      </c>
      <c r="Q102" s="22">
        <v>593</v>
      </c>
      <c r="R102" s="22">
        <v>12793</v>
      </c>
      <c r="S102" s="22">
        <v>3399</v>
      </c>
    </row>
    <row r="103" spans="2:19" x14ac:dyDescent="0.2">
      <c r="B103" s="22" t="s">
        <v>39</v>
      </c>
      <c r="C103" s="19" t="s">
        <v>40</v>
      </c>
      <c r="D103" s="19" t="s">
        <v>44</v>
      </c>
      <c r="E103" s="19" t="s">
        <v>45</v>
      </c>
      <c r="F103" s="19" t="s">
        <v>214</v>
      </c>
      <c r="G103" s="19" t="s">
        <v>215</v>
      </c>
      <c r="H103" s="22" t="s">
        <v>42</v>
      </c>
      <c r="I103" s="22" t="s">
        <v>43</v>
      </c>
      <c r="J103" s="22">
        <v>9479</v>
      </c>
      <c r="K103" s="22">
        <v>8769</v>
      </c>
      <c r="L103" s="22">
        <v>11</v>
      </c>
      <c r="M103" s="22">
        <v>434</v>
      </c>
      <c r="N103" s="22">
        <v>18248</v>
      </c>
      <c r="O103" s="22">
        <v>10654</v>
      </c>
      <c r="P103" s="22">
        <v>24820</v>
      </c>
      <c r="Q103" s="22">
        <v>2204</v>
      </c>
      <c r="R103" s="22">
        <v>43407</v>
      </c>
      <c r="S103" s="22">
        <v>4618</v>
      </c>
    </row>
    <row r="104" spans="2:19" x14ac:dyDescent="0.2">
      <c r="B104" s="22" t="s">
        <v>39</v>
      </c>
      <c r="C104" s="19" t="s">
        <v>40</v>
      </c>
      <c r="D104" s="19" t="s">
        <v>44</v>
      </c>
      <c r="E104" s="19" t="s">
        <v>45</v>
      </c>
      <c r="F104" s="19" t="s">
        <v>216</v>
      </c>
      <c r="G104" s="19" t="s">
        <v>217</v>
      </c>
      <c r="H104" s="22" t="s">
        <v>42</v>
      </c>
      <c r="I104" s="22" t="s">
        <v>43</v>
      </c>
      <c r="J104" s="22">
        <v>0</v>
      </c>
      <c r="K104" s="22">
        <v>0</v>
      </c>
      <c r="L104" s="22">
        <v>0</v>
      </c>
      <c r="M104" s="22">
        <v>0</v>
      </c>
      <c r="N104" s="22">
        <v>216</v>
      </c>
      <c r="O104" s="22">
        <v>101</v>
      </c>
      <c r="P104" s="22">
        <v>350</v>
      </c>
      <c r="Q104" s="22">
        <v>34</v>
      </c>
      <c r="R104" s="22">
        <v>617</v>
      </c>
      <c r="S104" s="22">
        <v>79</v>
      </c>
    </row>
    <row r="105" spans="2:19" x14ac:dyDescent="0.2">
      <c r="B105" s="22" t="s">
        <v>39</v>
      </c>
      <c r="C105" s="19" t="s">
        <v>40</v>
      </c>
      <c r="D105" s="19" t="s">
        <v>44</v>
      </c>
      <c r="E105" s="19" t="s">
        <v>45</v>
      </c>
      <c r="F105" s="19" t="s">
        <v>218</v>
      </c>
      <c r="G105" s="19" t="s">
        <v>219</v>
      </c>
      <c r="H105" s="22" t="s">
        <v>42</v>
      </c>
      <c r="I105" s="22" t="s">
        <v>43</v>
      </c>
      <c r="J105" s="22">
        <v>4269</v>
      </c>
      <c r="K105" s="22">
        <v>3551</v>
      </c>
      <c r="L105" s="22">
        <v>8</v>
      </c>
      <c r="M105" s="22">
        <v>802</v>
      </c>
      <c r="N105" s="22">
        <v>11725</v>
      </c>
      <c r="O105" s="22">
        <v>5617</v>
      </c>
      <c r="P105" s="22">
        <v>13638</v>
      </c>
      <c r="Q105" s="22">
        <v>1159</v>
      </c>
      <c r="R105" s="22">
        <v>16685</v>
      </c>
      <c r="S105" s="22">
        <v>2135</v>
      </c>
    </row>
    <row r="106" spans="2:19" x14ac:dyDescent="0.2">
      <c r="B106" s="22" t="s">
        <v>39</v>
      </c>
      <c r="C106" s="19" t="s">
        <v>40</v>
      </c>
      <c r="D106" s="19" t="s">
        <v>44</v>
      </c>
      <c r="E106" s="19" t="s">
        <v>45</v>
      </c>
      <c r="F106" s="19" t="s">
        <v>220</v>
      </c>
      <c r="G106" s="19" t="s">
        <v>221</v>
      </c>
      <c r="H106" s="22" t="s">
        <v>42</v>
      </c>
      <c r="I106" s="22" t="s">
        <v>43</v>
      </c>
      <c r="J106" s="22">
        <v>4752</v>
      </c>
      <c r="K106" s="22">
        <v>4025</v>
      </c>
      <c r="L106" s="22">
        <v>140</v>
      </c>
      <c r="M106" s="22">
        <v>663</v>
      </c>
      <c r="N106" s="22">
        <v>10353</v>
      </c>
      <c r="O106" s="22">
        <v>10727</v>
      </c>
      <c r="P106" s="22">
        <v>15504</v>
      </c>
      <c r="Q106" s="22">
        <v>1288</v>
      </c>
      <c r="R106" s="22">
        <v>33974</v>
      </c>
      <c r="S106" s="22">
        <v>2906</v>
      </c>
    </row>
    <row r="107" spans="2:19" x14ac:dyDescent="0.2">
      <c r="B107" s="22" t="s">
        <v>39</v>
      </c>
      <c r="C107" s="19" t="s">
        <v>40</v>
      </c>
      <c r="D107" s="19" t="s">
        <v>44</v>
      </c>
      <c r="E107" s="19" t="s">
        <v>45</v>
      </c>
      <c r="F107" s="19" t="s">
        <v>222</v>
      </c>
      <c r="G107" s="19" t="s">
        <v>223</v>
      </c>
      <c r="H107" s="22" t="s">
        <v>42</v>
      </c>
      <c r="I107" s="22" t="s">
        <v>43</v>
      </c>
      <c r="J107" s="22">
        <v>22275</v>
      </c>
      <c r="K107" s="22">
        <v>18461</v>
      </c>
      <c r="L107" s="22">
        <v>1577</v>
      </c>
      <c r="M107" s="22">
        <v>4251</v>
      </c>
      <c r="N107" s="22">
        <v>35095</v>
      </c>
      <c r="O107" s="22">
        <v>43757</v>
      </c>
      <c r="P107" s="22">
        <v>63958</v>
      </c>
      <c r="Q107" s="22">
        <v>10019</v>
      </c>
      <c r="R107" s="22">
        <v>175608</v>
      </c>
      <c r="S107" s="22">
        <v>20683</v>
      </c>
    </row>
    <row r="108" spans="2:19" x14ac:dyDescent="0.2">
      <c r="B108" s="22" t="s">
        <v>39</v>
      </c>
      <c r="C108" s="19" t="s">
        <v>40</v>
      </c>
      <c r="D108" s="19" t="s">
        <v>44</v>
      </c>
      <c r="E108" s="19" t="s">
        <v>45</v>
      </c>
      <c r="F108" s="19" t="s">
        <v>224</v>
      </c>
      <c r="G108" s="19" t="s">
        <v>225</v>
      </c>
      <c r="H108" s="22" t="s">
        <v>42</v>
      </c>
      <c r="I108" s="22" t="s">
        <v>43</v>
      </c>
      <c r="J108" s="22">
        <v>0</v>
      </c>
      <c r="K108" s="22">
        <v>0</v>
      </c>
      <c r="L108" s="22">
        <v>0</v>
      </c>
      <c r="M108" s="22">
        <v>0</v>
      </c>
      <c r="N108" s="22">
        <v>3245</v>
      </c>
      <c r="O108" s="22">
        <v>6176</v>
      </c>
      <c r="P108" s="22">
        <v>1060</v>
      </c>
      <c r="Q108" s="22">
        <v>201</v>
      </c>
      <c r="R108" s="22">
        <v>7478</v>
      </c>
      <c r="S108" s="22">
        <v>1211</v>
      </c>
    </row>
    <row r="109" spans="2:19" x14ac:dyDescent="0.2">
      <c r="B109" s="22" t="s">
        <v>39</v>
      </c>
      <c r="C109" s="19" t="s">
        <v>40</v>
      </c>
      <c r="D109" s="19" t="s">
        <v>44</v>
      </c>
      <c r="E109" s="19" t="s">
        <v>45</v>
      </c>
      <c r="F109" s="19" t="s">
        <v>226</v>
      </c>
      <c r="G109" s="19" t="s">
        <v>227</v>
      </c>
      <c r="H109" s="22" t="s">
        <v>42</v>
      </c>
      <c r="I109" s="22" t="s">
        <v>43</v>
      </c>
      <c r="J109" s="22">
        <v>0</v>
      </c>
      <c r="K109" s="22">
        <v>0</v>
      </c>
      <c r="L109" s="22">
        <v>0</v>
      </c>
      <c r="M109" s="22">
        <v>0</v>
      </c>
      <c r="N109" s="22">
        <v>478</v>
      </c>
      <c r="O109" s="22">
        <v>2454</v>
      </c>
      <c r="P109" s="22">
        <v>1671</v>
      </c>
      <c r="Q109" s="22">
        <v>379</v>
      </c>
      <c r="R109" s="22">
        <v>4528</v>
      </c>
      <c r="S109" s="22">
        <v>934</v>
      </c>
    </row>
    <row r="110" spans="2:19" x14ac:dyDescent="0.2">
      <c r="B110" s="22" t="s">
        <v>39</v>
      </c>
      <c r="C110" s="19" t="s">
        <v>40</v>
      </c>
      <c r="D110" s="19" t="s">
        <v>44</v>
      </c>
      <c r="E110" s="19" t="s">
        <v>45</v>
      </c>
      <c r="F110" s="19" t="s">
        <v>228</v>
      </c>
      <c r="G110" s="19" t="s">
        <v>229</v>
      </c>
      <c r="H110" s="22" t="s">
        <v>42</v>
      </c>
      <c r="I110" s="22" t="s">
        <v>43</v>
      </c>
      <c r="J110" s="22">
        <v>15951</v>
      </c>
      <c r="K110" s="22">
        <v>14317</v>
      </c>
      <c r="L110" s="22">
        <v>705</v>
      </c>
      <c r="M110" s="22">
        <v>3191</v>
      </c>
      <c r="N110" s="22">
        <v>38369</v>
      </c>
      <c r="O110" s="22">
        <v>32722</v>
      </c>
      <c r="P110" s="22">
        <v>57547</v>
      </c>
      <c r="Q110" s="22">
        <v>6869</v>
      </c>
      <c r="R110" s="22">
        <v>98256</v>
      </c>
      <c r="S110" s="22">
        <v>14254</v>
      </c>
    </row>
    <row r="111" spans="2:19" x14ac:dyDescent="0.2">
      <c r="B111" s="22" t="s">
        <v>39</v>
      </c>
      <c r="C111" s="19" t="s">
        <v>40</v>
      </c>
      <c r="D111" s="19" t="s">
        <v>44</v>
      </c>
      <c r="E111" s="19" t="s">
        <v>45</v>
      </c>
      <c r="F111" s="19" t="s">
        <v>230</v>
      </c>
      <c r="G111" s="19" t="s">
        <v>231</v>
      </c>
      <c r="H111" s="22" t="s">
        <v>42</v>
      </c>
      <c r="I111" s="22" t="s">
        <v>43</v>
      </c>
      <c r="J111" s="22">
        <v>16183</v>
      </c>
      <c r="K111" s="22">
        <v>13618</v>
      </c>
      <c r="L111" s="22">
        <v>396</v>
      </c>
      <c r="M111" s="22">
        <v>2128</v>
      </c>
      <c r="N111" s="22">
        <v>32992</v>
      </c>
      <c r="O111" s="22">
        <v>11178</v>
      </c>
      <c r="P111" s="22">
        <v>46270</v>
      </c>
      <c r="Q111" s="22">
        <v>4412</v>
      </c>
      <c r="R111" s="22">
        <v>98938</v>
      </c>
      <c r="S111" s="22">
        <v>9228</v>
      </c>
    </row>
    <row r="112" spans="2:19" x14ac:dyDescent="0.2">
      <c r="B112" s="22" t="s">
        <v>39</v>
      </c>
      <c r="C112" s="19" t="s">
        <v>40</v>
      </c>
      <c r="D112" s="19" t="s">
        <v>44</v>
      </c>
      <c r="E112" s="19" t="s">
        <v>45</v>
      </c>
      <c r="F112" s="19" t="s">
        <v>232</v>
      </c>
      <c r="G112" s="19" t="s">
        <v>233</v>
      </c>
      <c r="H112" s="22" t="s">
        <v>42</v>
      </c>
      <c r="I112" s="22" t="s">
        <v>43</v>
      </c>
      <c r="J112" s="22">
        <v>8176</v>
      </c>
      <c r="K112" s="22">
        <v>7456</v>
      </c>
      <c r="L112" s="22">
        <v>186</v>
      </c>
      <c r="M112" s="22">
        <v>1460</v>
      </c>
      <c r="N112" s="22">
        <v>15657</v>
      </c>
      <c r="O112" s="22">
        <v>9409</v>
      </c>
      <c r="P112" s="22">
        <v>22097</v>
      </c>
      <c r="Q112" s="22">
        <v>2021</v>
      </c>
      <c r="R112" s="22">
        <v>50418</v>
      </c>
      <c r="S112" s="22">
        <v>4601</v>
      </c>
    </row>
    <row r="113" spans="2:19" x14ac:dyDescent="0.2">
      <c r="B113" s="22" t="s">
        <v>39</v>
      </c>
      <c r="C113" s="19" t="s">
        <v>40</v>
      </c>
      <c r="D113" s="19" t="s">
        <v>44</v>
      </c>
      <c r="E113" s="19" t="s">
        <v>45</v>
      </c>
      <c r="F113" s="19" t="s">
        <v>234</v>
      </c>
      <c r="G113" s="19" t="s">
        <v>235</v>
      </c>
      <c r="H113" s="22" t="s">
        <v>42</v>
      </c>
      <c r="I113" s="22" t="s">
        <v>43</v>
      </c>
      <c r="J113" s="22">
        <v>7505</v>
      </c>
      <c r="K113" s="22">
        <v>6845</v>
      </c>
      <c r="L113" s="22">
        <v>186</v>
      </c>
      <c r="M113" s="22">
        <v>1168</v>
      </c>
      <c r="N113" s="22">
        <v>13754</v>
      </c>
      <c r="O113" s="22">
        <v>10213</v>
      </c>
      <c r="P113" s="22">
        <v>20331</v>
      </c>
      <c r="Q113" s="22">
        <v>2434</v>
      </c>
      <c r="R113" s="22">
        <v>55358</v>
      </c>
      <c r="S113" s="22">
        <v>6798</v>
      </c>
    </row>
    <row r="114" spans="2:19" x14ac:dyDescent="0.2">
      <c r="B114" s="22" t="s">
        <v>39</v>
      </c>
      <c r="C114" s="19" t="s">
        <v>40</v>
      </c>
      <c r="D114" s="19" t="s">
        <v>44</v>
      </c>
      <c r="E114" s="19" t="s">
        <v>45</v>
      </c>
      <c r="F114" s="19" t="s">
        <v>236</v>
      </c>
      <c r="G114" s="19" t="s">
        <v>237</v>
      </c>
      <c r="H114" s="22" t="s">
        <v>42</v>
      </c>
      <c r="I114" s="22" t="s">
        <v>43</v>
      </c>
      <c r="J114" s="22">
        <v>9848</v>
      </c>
      <c r="K114" s="22">
        <v>8470</v>
      </c>
      <c r="L114" s="22">
        <v>51</v>
      </c>
      <c r="M114" s="22">
        <v>578</v>
      </c>
      <c r="N114" s="22">
        <v>26143</v>
      </c>
      <c r="O114" s="22">
        <v>0</v>
      </c>
      <c r="P114" s="22">
        <v>29646</v>
      </c>
      <c r="Q114" s="22">
        <v>2376</v>
      </c>
      <c r="R114" s="22">
        <v>56947</v>
      </c>
      <c r="S114" s="22">
        <v>3465</v>
      </c>
    </row>
    <row r="115" spans="2:19" x14ac:dyDescent="0.2">
      <c r="B115" s="22" t="s">
        <v>39</v>
      </c>
      <c r="C115" s="19" t="s">
        <v>40</v>
      </c>
      <c r="D115" s="19" t="s">
        <v>44</v>
      </c>
      <c r="E115" s="19" t="s">
        <v>45</v>
      </c>
      <c r="F115" s="19" t="s">
        <v>238</v>
      </c>
      <c r="G115" s="19" t="s">
        <v>239</v>
      </c>
      <c r="H115" s="22" t="s">
        <v>42</v>
      </c>
      <c r="I115" s="22" t="s">
        <v>43</v>
      </c>
      <c r="J115" s="22">
        <v>0</v>
      </c>
      <c r="K115" s="22">
        <v>0</v>
      </c>
      <c r="L115" s="22">
        <v>0</v>
      </c>
      <c r="M115" s="22">
        <v>0</v>
      </c>
      <c r="N115" s="22">
        <v>92</v>
      </c>
      <c r="O115" s="22">
        <v>289</v>
      </c>
      <c r="P115" s="22">
        <v>291</v>
      </c>
      <c r="Q115" s="22">
        <v>0</v>
      </c>
      <c r="R115" s="22">
        <v>2746</v>
      </c>
      <c r="S115" s="22">
        <v>444</v>
      </c>
    </row>
    <row r="116" spans="2:19" x14ac:dyDescent="0.2">
      <c r="B116" s="22" t="s">
        <v>39</v>
      </c>
      <c r="C116" s="19" t="s">
        <v>40</v>
      </c>
      <c r="D116" s="19" t="s">
        <v>44</v>
      </c>
      <c r="E116" s="19" t="s">
        <v>45</v>
      </c>
      <c r="F116" s="19" t="s">
        <v>240</v>
      </c>
      <c r="G116" s="19" t="s">
        <v>241</v>
      </c>
      <c r="H116" s="22" t="s">
        <v>42</v>
      </c>
      <c r="I116" s="22" t="s">
        <v>43</v>
      </c>
      <c r="J116" s="22">
        <v>508</v>
      </c>
      <c r="K116" s="22">
        <v>513</v>
      </c>
      <c r="L116" s="22">
        <v>0</v>
      </c>
      <c r="M116" s="22">
        <v>0</v>
      </c>
      <c r="N116" s="22">
        <v>0</v>
      </c>
      <c r="O116" s="22">
        <v>0</v>
      </c>
      <c r="P116" s="22">
        <v>612</v>
      </c>
      <c r="Q116" s="22">
        <v>110</v>
      </c>
      <c r="R116" s="22">
        <v>3251</v>
      </c>
      <c r="S116" s="22">
        <v>698</v>
      </c>
    </row>
    <row r="117" spans="2:19" x14ac:dyDescent="0.2">
      <c r="B117" s="22" t="s">
        <v>39</v>
      </c>
      <c r="C117" s="19" t="s">
        <v>40</v>
      </c>
      <c r="D117" s="19" t="s">
        <v>44</v>
      </c>
      <c r="E117" s="19" t="s">
        <v>45</v>
      </c>
      <c r="F117" s="19" t="s">
        <v>242</v>
      </c>
      <c r="G117" s="19" t="s">
        <v>243</v>
      </c>
      <c r="H117" s="22" t="s">
        <v>42</v>
      </c>
      <c r="I117" s="22" t="s">
        <v>43</v>
      </c>
      <c r="J117" s="22">
        <v>13320</v>
      </c>
      <c r="K117" s="22">
        <v>12234</v>
      </c>
      <c r="L117" s="22">
        <v>208</v>
      </c>
      <c r="M117" s="22">
        <v>1448</v>
      </c>
      <c r="N117" s="22">
        <v>33444</v>
      </c>
      <c r="O117" s="22">
        <v>18084</v>
      </c>
      <c r="P117" s="22">
        <v>38544</v>
      </c>
      <c r="Q117" s="22">
        <v>3902</v>
      </c>
      <c r="R117" s="22">
        <v>66033</v>
      </c>
      <c r="S117" s="22">
        <v>5186</v>
      </c>
    </row>
    <row r="118" spans="2:19" x14ac:dyDescent="0.2">
      <c r="B118" s="22" t="s">
        <v>39</v>
      </c>
      <c r="C118" s="19" t="s">
        <v>40</v>
      </c>
      <c r="D118" s="19" t="s">
        <v>44</v>
      </c>
      <c r="E118" s="19" t="s">
        <v>45</v>
      </c>
      <c r="F118" s="19" t="s">
        <v>244</v>
      </c>
      <c r="G118" s="19" t="s">
        <v>245</v>
      </c>
      <c r="H118" s="22" t="s">
        <v>42</v>
      </c>
      <c r="I118" s="22" t="s">
        <v>43</v>
      </c>
      <c r="J118" s="22">
        <v>0</v>
      </c>
      <c r="K118" s="22">
        <v>0</v>
      </c>
      <c r="L118" s="22">
        <v>0</v>
      </c>
      <c r="M118" s="22">
        <v>0</v>
      </c>
      <c r="N118" s="22">
        <v>3</v>
      </c>
      <c r="O118" s="22">
        <v>10</v>
      </c>
      <c r="P118" s="22">
        <v>13</v>
      </c>
      <c r="Q118" s="22">
        <v>4</v>
      </c>
      <c r="R118" s="22">
        <v>14</v>
      </c>
      <c r="S118" s="22">
        <v>3</v>
      </c>
    </row>
    <row r="119" spans="2:19" x14ac:dyDescent="0.2">
      <c r="B119" s="22" t="s">
        <v>39</v>
      </c>
      <c r="C119" s="19" t="s">
        <v>40</v>
      </c>
      <c r="D119" s="19" t="s">
        <v>44</v>
      </c>
      <c r="E119" s="19" t="s">
        <v>45</v>
      </c>
      <c r="F119" s="19" t="s">
        <v>246</v>
      </c>
      <c r="G119" s="19" t="s">
        <v>247</v>
      </c>
      <c r="H119" s="22" t="s">
        <v>42</v>
      </c>
      <c r="I119" s="22" t="s">
        <v>43</v>
      </c>
      <c r="J119" s="22">
        <v>17580</v>
      </c>
      <c r="K119" s="22">
        <v>15192</v>
      </c>
      <c r="L119" s="22">
        <v>133</v>
      </c>
      <c r="M119" s="22">
        <v>2949</v>
      </c>
      <c r="N119" s="22">
        <v>16350</v>
      </c>
      <c r="O119" s="22">
        <v>16570</v>
      </c>
      <c r="P119" s="22">
        <v>26379</v>
      </c>
      <c r="Q119" s="22">
        <v>2668</v>
      </c>
      <c r="R119" s="22">
        <v>63405</v>
      </c>
      <c r="S119" s="22">
        <v>7296</v>
      </c>
    </row>
    <row r="120" spans="2:19" x14ac:dyDescent="0.2">
      <c r="B120" s="22" t="s">
        <v>39</v>
      </c>
      <c r="C120" s="19" t="s">
        <v>40</v>
      </c>
      <c r="D120" s="19" t="s">
        <v>44</v>
      </c>
      <c r="E120" s="19" t="s">
        <v>45</v>
      </c>
      <c r="F120" s="19" t="s">
        <v>248</v>
      </c>
      <c r="G120" s="19" t="s">
        <v>249</v>
      </c>
      <c r="H120" s="22" t="s">
        <v>42</v>
      </c>
      <c r="I120" s="22" t="s">
        <v>43</v>
      </c>
      <c r="J120" s="22">
        <v>14658</v>
      </c>
      <c r="K120" s="22">
        <v>11031</v>
      </c>
      <c r="L120" s="22">
        <v>151</v>
      </c>
      <c r="M120" s="22">
        <v>1732</v>
      </c>
      <c r="N120" s="22">
        <v>22074</v>
      </c>
      <c r="O120" s="22">
        <v>15972</v>
      </c>
      <c r="P120" s="22">
        <v>35762</v>
      </c>
      <c r="Q120" s="22">
        <v>3531</v>
      </c>
      <c r="R120" s="22">
        <v>89262</v>
      </c>
      <c r="S120" s="22">
        <v>9557</v>
      </c>
    </row>
    <row r="121" spans="2:19" x14ac:dyDescent="0.2">
      <c r="B121" s="22" t="s">
        <v>39</v>
      </c>
      <c r="C121" s="19" t="s">
        <v>40</v>
      </c>
      <c r="D121" s="19" t="s">
        <v>44</v>
      </c>
      <c r="E121" s="19" t="s">
        <v>45</v>
      </c>
      <c r="F121" s="19" t="s">
        <v>250</v>
      </c>
      <c r="G121" s="19" t="s">
        <v>251</v>
      </c>
      <c r="H121" s="22" t="s">
        <v>42</v>
      </c>
      <c r="I121" s="22" t="s">
        <v>43</v>
      </c>
      <c r="J121" s="22">
        <v>7612</v>
      </c>
      <c r="K121" s="22">
        <v>6802</v>
      </c>
      <c r="L121" s="22">
        <v>108</v>
      </c>
      <c r="M121" s="22">
        <v>1045</v>
      </c>
      <c r="N121" s="22">
        <v>26068</v>
      </c>
      <c r="O121" s="22">
        <v>19277</v>
      </c>
      <c r="P121" s="22">
        <v>47071</v>
      </c>
      <c r="Q121" s="22">
        <v>4185</v>
      </c>
      <c r="R121" s="22">
        <v>73056</v>
      </c>
      <c r="S121" s="22">
        <v>8686</v>
      </c>
    </row>
    <row r="122" spans="2:19" x14ac:dyDescent="0.2">
      <c r="B122" s="22" t="s">
        <v>39</v>
      </c>
      <c r="C122" s="19" t="s">
        <v>40</v>
      </c>
      <c r="D122" s="19" t="s">
        <v>44</v>
      </c>
      <c r="E122" s="19" t="s">
        <v>45</v>
      </c>
      <c r="F122" s="19" t="s">
        <v>252</v>
      </c>
      <c r="G122" s="19" t="s">
        <v>253</v>
      </c>
      <c r="H122" s="22" t="s">
        <v>42</v>
      </c>
      <c r="I122" s="22" t="s">
        <v>43</v>
      </c>
      <c r="J122" s="22">
        <v>12404</v>
      </c>
      <c r="K122" s="22">
        <v>11677</v>
      </c>
      <c r="L122" s="22">
        <v>426</v>
      </c>
      <c r="M122" s="22">
        <v>1561</v>
      </c>
      <c r="N122" s="22">
        <v>25007</v>
      </c>
      <c r="O122" s="22">
        <v>8203</v>
      </c>
      <c r="P122" s="22">
        <v>34498</v>
      </c>
      <c r="Q122" s="22">
        <v>2834</v>
      </c>
      <c r="R122" s="22">
        <v>84497</v>
      </c>
      <c r="S122" s="22">
        <v>6441</v>
      </c>
    </row>
    <row r="123" spans="2:19" x14ac:dyDescent="0.2">
      <c r="B123" s="22" t="s">
        <v>39</v>
      </c>
      <c r="C123" s="19" t="s">
        <v>40</v>
      </c>
      <c r="D123" s="19" t="s">
        <v>44</v>
      </c>
      <c r="E123" s="19" t="s">
        <v>45</v>
      </c>
      <c r="F123" s="19" t="s">
        <v>254</v>
      </c>
      <c r="G123" s="19" t="s">
        <v>255</v>
      </c>
      <c r="H123" s="22" t="s">
        <v>42</v>
      </c>
      <c r="I123" s="22" t="s">
        <v>43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</row>
    <row r="124" spans="2:19" x14ac:dyDescent="0.2">
      <c r="B124" s="22" t="s">
        <v>39</v>
      </c>
      <c r="C124" s="19" t="s">
        <v>40</v>
      </c>
      <c r="D124" s="19" t="s">
        <v>44</v>
      </c>
      <c r="E124" s="19" t="s">
        <v>45</v>
      </c>
      <c r="F124" s="19" t="s">
        <v>256</v>
      </c>
      <c r="G124" s="19" t="s">
        <v>257</v>
      </c>
      <c r="H124" s="22" t="s">
        <v>42</v>
      </c>
      <c r="I124" s="22" t="s">
        <v>43</v>
      </c>
      <c r="J124" s="22">
        <v>0</v>
      </c>
      <c r="K124" s="22">
        <v>0</v>
      </c>
      <c r="L124" s="22">
        <v>0</v>
      </c>
      <c r="M124" s="22">
        <v>0</v>
      </c>
      <c r="N124" s="22">
        <v>1816</v>
      </c>
      <c r="O124" s="22">
        <v>1230</v>
      </c>
      <c r="P124" s="22">
        <v>2139</v>
      </c>
      <c r="Q124" s="22">
        <v>395</v>
      </c>
      <c r="R124" s="22">
        <v>3720</v>
      </c>
      <c r="S124" s="22">
        <v>579</v>
      </c>
    </row>
    <row r="125" spans="2:19" x14ac:dyDescent="0.2">
      <c r="B125" s="22" t="s">
        <v>39</v>
      </c>
      <c r="C125" s="19" t="s">
        <v>40</v>
      </c>
      <c r="D125" s="19" t="s">
        <v>44</v>
      </c>
      <c r="E125" s="19" t="s">
        <v>45</v>
      </c>
      <c r="F125" s="19" t="s">
        <v>258</v>
      </c>
      <c r="G125" s="19" t="s">
        <v>259</v>
      </c>
      <c r="H125" s="22" t="s">
        <v>42</v>
      </c>
      <c r="I125" s="22" t="s">
        <v>43</v>
      </c>
      <c r="J125" s="22">
        <v>68</v>
      </c>
      <c r="K125" s="22">
        <v>68</v>
      </c>
      <c r="L125" s="22">
        <v>0</v>
      </c>
      <c r="M125" s="22">
        <v>0</v>
      </c>
      <c r="N125" s="22">
        <v>662</v>
      </c>
      <c r="O125" s="22">
        <v>1011</v>
      </c>
      <c r="P125" s="22">
        <v>1197</v>
      </c>
      <c r="Q125" s="22">
        <v>114</v>
      </c>
      <c r="R125" s="22">
        <v>4232</v>
      </c>
      <c r="S125" s="22">
        <v>324</v>
      </c>
    </row>
    <row r="126" spans="2:19" x14ac:dyDescent="0.2">
      <c r="B126" s="22" t="s">
        <v>39</v>
      </c>
      <c r="C126" s="19" t="s">
        <v>40</v>
      </c>
      <c r="D126" s="19" t="s">
        <v>44</v>
      </c>
      <c r="E126" s="19" t="s">
        <v>45</v>
      </c>
      <c r="F126" s="19" t="s">
        <v>260</v>
      </c>
      <c r="G126" s="19" t="s">
        <v>261</v>
      </c>
      <c r="H126" s="22" t="s">
        <v>42</v>
      </c>
      <c r="I126" s="22" t="s">
        <v>43</v>
      </c>
      <c r="J126" s="22">
        <v>0</v>
      </c>
      <c r="K126" s="22">
        <v>267</v>
      </c>
      <c r="L126" s="22">
        <v>0</v>
      </c>
      <c r="M126" s="22">
        <v>0</v>
      </c>
      <c r="N126" s="22">
        <v>493</v>
      </c>
      <c r="O126" s="22">
        <v>0</v>
      </c>
      <c r="P126" s="22">
        <v>397</v>
      </c>
      <c r="Q126" s="22">
        <v>0</v>
      </c>
      <c r="R126" s="22">
        <v>0</v>
      </c>
      <c r="S126" s="22">
        <v>0</v>
      </c>
    </row>
    <row r="127" spans="2:19" x14ac:dyDescent="0.2">
      <c r="B127" s="22" t="s">
        <v>39</v>
      </c>
      <c r="C127" s="19" t="s">
        <v>40</v>
      </c>
      <c r="D127" s="19" t="s">
        <v>262</v>
      </c>
      <c r="E127" s="19" t="s">
        <v>263</v>
      </c>
      <c r="F127" s="19" t="s">
        <v>264</v>
      </c>
      <c r="G127" s="19" t="s">
        <v>265</v>
      </c>
      <c r="H127" s="22" t="s">
        <v>42</v>
      </c>
      <c r="I127" s="22" t="s">
        <v>43</v>
      </c>
      <c r="J127" s="22">
        <v>510</v>
      </c>
      <c r="K127" s="22">
        <v>496</v>
      </c>
      <c r="L127" s="22">
        <v>14</v>
      </c>
      <c r="M127" s="22">
        <v>0</v>
      </c>
      <c r="N127" s="22">
        <v>252</v>
      </c>
      <c r="O127" s="22">
        <v>207</v>
      </c>
      <c r="P127" s="22">
        <v>213</v>
      </c>
      <c r="Q127" s="22">
        <v>56</v>
      </c>
      <c r="R127" s="22">
        <v>685</v>
      </c>
      <c r="S127" s="22">
        <v>65</v>
      </c>
    </row>
    <row r="128" spans="2:19" x14ac:dyDescent="0.2">
      <c r="B128" s="22" t="s">
        <v>39</v>
      </c>
      <c r="C128" s="19" t="s">
        <v>40</v>
      </c>
      <c r="D128" s="19" t="s">
        <v>262</v>
      </c>
      <c r="E128" s="19" t="s">
        <v>263</v>
      </c>
      <c r="F128" s="19" t="s">
        <v>266</v>
      </c>
      <c r="G128" s="19" t="s">
        <v>267</v>
      </c>
      <c r="H128" s="22" t="s">
        <v>42</v>
      </c>
      <c r="I128" s="22" t="s">
        <v>43</v>
      </c>
      <c r="J128" s="22">
        <v>0</v>
      </c>
      <c r="K128" s="22">
        <v>0</v>
      </c>
      <c r="L128" s="22">
        <v>0</v>
      </c>
      <c r="M128" s="22">
        <v>0</v>
      </c>
      <c r="N128" s="22">
        <v>31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</row>
    <row r="129" spans="2:19" x14ac:dyDescent="0.2">
      <c r="B129" s="22" t="s">
        <v>39</v>
      </c>
      <c r="C129" s="19" t="s">
        <v>40</v>
      </c>
      <c r="D129" s="19" t="s">
        <v>262</v>
      </c>
      <c r="E129" s="19" t="s">
        <v>263</v>
      </c>
      <c r="F129" s="19" t="s">
        <v>268</v>
      </c>
      <c r="G129" s="19" t="s">
        <v>269</v>
      </c>
      <c r="H129" s="22" t="s">
        <v>42</v>
      </c>
      <c r="I129" s="22" t="s">
        <v>43</v>
      </c>
      <c r="J129" s="22">
        <v>142</v>
      </c>
      <c r="K129" s="22">
        <v>127</v>
      </c>
      <c r="L129" s="22">
        <v>1</v>
      </c>
      <c r="M129" s="22">
        <v>23</v>
      </c>
      <c r="N129" s="22">
        <v>167</v>
      </c>
      <c r="O129" s="22">
        <v>0</v>
      </c>
      <c r="P129" s="22">
        <v>175</v>
      </c>
      <c r="Q129" s="22">
        <v>11</v>
      </c>
      <c r="R129" s="22">
        <v>204</v>
      </c>
      <c r="S129" s="22">
        <v>14</v>
      </c>
    </row>
    <row r="130" spans="2:19" x14ac:dyDescent="0.2">
      <c r="B130" s="22" t="s">
        <v>39</v>
      </c>
      <c r="C130" s="19" t="s">
        <v>40</v>
      </c>
      <c r="D130" s="19" t="s">
        <v>262</v>
      </c>
      <c r="E130" s="19" t="s">
        <v>263</v>
      </c>
      <c r="F130" s="19" t="s">
        <v>270</v>
      </c>
      <c r="G130" s="19" t="s">
        <v>271</v>
      </c>
      <c r="H130" s="22" t="s">
        <v>42</v>
      </c>
      <c r="I130" s="22" t="s">
        <v>43</v>
      </c>
      <c r="J130" s="22">
        <v>342</v>
      </c>
      <c r="K130" s="22">
        <v>350</v>
      </c>
      <c r="L130" s="22">
        <v>0</v>
      </c>
      <c r="M130" s="22">
        <v>13</v>
      </c>
      <c r="N130" s="22">
        <v>968</v>
      </c>
      <c r="O130" s="22">
        <v>0</v>
      </c>
      <c r="P130" s="22">
        <v>705</v>
      </c>
      <c r="Q130" s="22">
        <v>10</v>
      </c>
      <c r="R130" s="22">
        <v>1202</v>
      </c>
      <c r="S130" s="22">
        <v>38</v>
      </c>
    </row>
    <row r="131" spans="2:19" x14ac:dyDescent="0.2">
      <c r="B131" s="22" t="s">
        <v>39</v>
      </c>
      <c r="C131" s="19" t="s">
        <v>40</v>
      </c>
      <c r="D131" s="19" t="s">
        <v>262</v>
      </c>
      <c r="E131" s="19" t="s">
        <v>263</v>
      </c>
      <c r="F131" s="19" t="s">
        <v>272</v>
      </c>
      <c r="G131" s="19" t="s">
        <v>273</v>
      </c>
      <c r="H131" s="22" t="s">
        <v>42</v>
      </c>
      <c r="I131" s="22" t="s">
        <v>43</v>
      </c>
      <c r="J131" s="22">
        <v>121</v>
      </c>
      <c r="K131" s="22">
        <v>121</v>
      </c>
      <c r="L131" s="22">
        <v>1</v>
      </c>
      <c r="M131" s="22">
        <v>1</v>
      </c>
      <c r="N131" s="22">
        <v>232</v>
      </c>
      <c r="O131" s="22">
        <v>0</v>
      </c>
      <c r="P131" s="22">
        <v>212</v>
      </c>
      <c r="Q131" s="22">
        <v>7</v>
      </c>
      <c r="R131" s="22">
        <v>366</v>
      </c>
      <c r="S131" s="22">
        <v>10</v>
      </c>
    </row>
    <row r="132" spans="2:19" x14ac:dyDescent="0.2">
      <c r="B132" s="22" t="s">
        <v>39</v>
      </c>
      <c r="C132" s="19" t="s">
        <v>40</v>
      </c>
      <c r="D132" s="19" t="s">
        <v>262</v>
      </c>
      <c r="E132" s="19" t="s">
        <v>263</v>
      </c>
      <c r="F132" s="19" t="s">
        <v>274</v>
      </c>
      <c r="G132" s="19" t="s">
        <v>275</v>
      </c>
      <c r="H132" s="22" t="s">
        <v>42</v>
      </c>
      <c r="I132" s="22" t="s">
        <v>43</v>
      </c>
      <c r="J132" s="22">
        <v>275</v>
      </c>
      <c r="K132" s="22">
        <v>389</v>
      </c>
      <c r="L132" s="22">
        <v>0</v>
      </c>
      <c r="M132" s="22">
        <v>21</v>
      </c>
      <c r="N132" s="22">
        <v>718</v>
      </c>
      <c r="O132" s="22">
        <v>1</v>
      </c>
      <c r="P132" s="22">
        <v>646</v>
      </c>
      <c r="Q132" s="22">
        <v>32</v>
      </c>
      <c r="R132" s="22">
        <v>1088</v>
      </c>
      <c r="S132" s="22">
        <v>69</v>
      </c>
    </row>
    <row r="133" spans="2:19" x14ac:dyDescent="0.2">
      <c r="B133" s="22" t="s">
        <v>39</v>
      </c>
      <c r="C133" s="19" t="s">
        <v>40</v>
      </c>
      <c r="D133" s="19" t="s">
        <v>262</v>
      </c>
      <c r="E133" s="19" t="s">
        <v>263</v>
      </c>
      <c r="F133" s="19" t="s">
        <v>276</v>
      </c>
      <c r="G133" s="19" t="s">
        <v>277</v>
      </c>
      <c r="H133" s="22" t="s">
        <v>42</v>
      </c>
      <c r="I133" s="22" t="s">
        <v>43</v>
      </c>
      <c r="J133" s="22">
        <v>630</v>
      </c>
      <c r="K133" s="22">
        <v>408</v>
      </c>
      <c r="L133" s="22">
        <v>0</v>
      </c>
      <c r="M133" s="22">
        <v>32</v>
      </c>
      <c r="N133" s="22">
        <v>1045</v>
      </c>
      <c r="O133" s="22">
        <v>0</v>
      </c>
      <c r="P133" s="22">
        <v>848</v>
      </c>
      <c r="Q133" s="22">
        <v>23</v>
      </c>
      <c r="R133" s="22">
        <v>1154</v>
      </c>
      <c r="S133" s="22">
        <v>38</v>
      </c>
    </row>
    <row r="134" spans="2:19" x14ac:dyDescent="0.2">
      <c r="B134" s="22" t="s">
        <v>39</v>
      </c>
      <c r="C134" s="19" t="s">
        <v>40</v>
      </c>
      <c r="D134" s="19" t="s">
        <v>262</v>
      </c>
      <c r="E134" s="19" t="s">
        <v>263</v>
      </c>
      <c r="F134" s="19" t="s">
        <v>278</v>
      </c>
      <c r="G134" s="19" t="s">
        <v>279</v>
      </c>
      <c r="H134" s="22" t="s">
        <v>42</v>
      </c>
      <c r="I134" s="22" t="s">
        <v>43</v>
      </c>
      <c r="J134" s="22">
        <v>180</v>
      </c>
      <c r="K134" s="22">
        <v>356</v>
      </c>
      <c r="L134" s="22">
        <v>1</v>
      </c>
      <c r="M134" s="22">
        <v>5</v>
      </c>
      <c r="N134" s="22">
        <v>263</v>
      </c>
      <c r="O134" s="22">
        <v>0</v>
      </c>
      <c r="P134" s="22">
        <v>183</v>
      </c>
      <c r="Q134" s="22">
        <v>3</v>
      </c>
      <c r="R134" s="22">
        <v>451</v>
      </c>
      <c r="S134" s="22">
        <v>32</v>
      </c>
    </row>
    <row r="135" spans="2:19" x14ac:dyDescent="0.2">
      <c r="B135" s="22" t="s">
        <v>39</v>
      </c>
      <c r="C135" s="19" t="s">
        <v>40</v>
      </c>
      <c r="D135" s="19" t="s">
        <v>262</v>
      </c>
      <c r="E135" s="19" t="s">
        <v>263</v>
      </c>
      <c r="F135" s="19" t="s">
        <v>280</v>
      </c>
      <c r="G135" s="19" t="s">
        <v>281</v>
      </c>
      <c r="H135" s="22" t="s">
        <v>42</v>
      </c>
      <c r="I135" s="22" t="s">
        <v>43</v>
      </c>
      <c r="J135" s="22">
        <v>541</v>
      </c>
      <c r="K135" s="22">
        <v>662</v>
      </c>
      <c r="L135" s="22">
        <v>0</v>
      </c>
      <c r="M135" s="22">
        <v>23</v>
      </c>
      <c r="N135" s="22">
        <v>745</v>
      </c>
      <c r="O135" s="22">
        <v>0</v>
      </c>
      <c r="P135" s="22">
        <v>719</v>
      </c>
      <c r="Q135" s="22">
        <v>30</v>
      </c>
      <c r="R135" s="22">
        <v>1761</v>
      </c>
      <c r="S135" s="22">
        <v>99</v>
      </c>
    </row>
    <row r="136" spans="2:19" x14ac:dyDescent="0.2">
      <c r="B136" s="22" t="s">
        <v>39</v>
      </c>
      <c r="C136" s="19" t="s">
        <v>40</v>
      </c>
      <c r="D136" s="19" t="s">
        <v>262</v>
      </c>
      <c r="E136" s="19" t="s">
        <v>263</v>
      </c>
      <c r="F136" s="19" t="s">
        <v>282</v>
      </c>
      <c r="G136" s="19" t="s">
        <v>283</v>
      </c>
      <c r="H136" s="22" t="s">
        <v>42</v>
      </c>
      <c r="I136" s="22" t="s">
        <v>43</v>
      </c>
      <c r="J136" s="22">
        <v>0</v>
      </c>
      <c r="K136" s="22">
        <v>614</v>
      </c>
      <c r="L136" s="22">
        <v>0</v>
      </c>
      <c r="M136" s="22">
        <v>0</v>
      </c>
      <c r="N136" s="22">
        <v>1141</v>
      </c>
      <c r="O136" s="22">
        <v>0</v>
      </c>
      <c r="P136" s="22">
        <v>756</v>
      </c>
      <c r="Q136" s="22">
        <v>0</v>
      </c>
      <c r="R136" s="22">
        <v>2729</v>
      </c>
      <c r="S136" s="22">
        <v>0</v>
      </c>
    </row>
    <row r="137" spans="2:19" x14ac:dyDescent="0.2">
      <c r="B137" s="22" t="s">
        <v>39</v>
      </c>
      <c r="C137" s="19" t="s">
        <v>40</v>
      </c>
      <c r="D137" s="19" t="s">
        <v>262</v>
      </c>
      <c r="E137" s="19" t="s">
        <v>263</v>
      </c>
      <c r="F137" s="19" t="s">
        <v>284</v>
      </c>
      <c r="G137" s="19" t="s">
        <v>285</v>
      </c>
      <c r="H137" s="22" t="s">
        <v>42</v>
      </c>
      <c r="I137" s="22" t="s">
        <v>43</v>
      </c>
      <c r="J137" s="22">
        <v>0</v>
      </c>
      <c r="K137" s="22">
        <v>1436</v>
      </c>
      <c r="L137" s="22">
        <v>0</v>
      </c>
      <c r="M137" s="22">
        <v>0</v>
      </c>
      <c r="N137" s="22">
        <v>1224</v>
      </c>
      <c r="O137" s="22">
        <v>0</v>
      </c>
      <c r="P137" s="22">
        <v>1145</v>
      </c>
      <c r="Q137" s="22">
        <v>0</v>
      </c>
      <c r="R137" s="22">
        <v>4986</v>
      </c>
      <c r="S137" s="22">
        <v>0</v>
      </c>
    </row>
    <row r="138" spans="2:19" x14ac:dyDescent="0.2">
      <c r="B138" s="22" t="s">
        <v>39</v>
      </c>
      <c r="C138" s="19" t="s">
        <v>40</v>
      </c>
      <c r="D138" s="19" t="s">
        <v>262</v>
      </c>
      <c r="E138" s="19" t="s">
        <v>263</v>
      </c>
      <c r="F138" s="19" t="s">
        <v>286</v>
      </c>
      <c r="G138" s="19" t="s">
        <v>287</v>
      </c>
      <c r="H138" s="22" t="s">
        <v>42</v>
      </c>
      <c r="I138" s="22" t="s">
        <v>43</v>
      </c>
      <c r="J138" s="22">
        <v>0</v>
      </c>
      <c r="K138" s="22">
        <v>320</v>
      </c>
      <c r="L138" s="22">
        <v>0</v>
      </c>
      <c r="M138" s="22">
        <v>0</v>
      </c>
      <c r="N138" s="22">
        <v>633</v>
      </c>
      <c r="O138" s="22">
        <v>0</v>
      </c>
      <c r="P138" s="22">
        <v>542</v>
      </c>
      <c r="Q138" s="22">
        <v>0</v>
      </c>
      <c r="R138" s="22">
        <v>1101</v>
      </c>
      <c r="S138" s="22">
        <v>0</v>
      </c>
    </row>
    <row r="139" spans="2:19" x14ac:dyDescent="0.2">
      <c r="B139" s="22" t="s">
        <v>39</v>
      </c>
      <c r="C139" s="19" t="s">
        <v>40</v>
      </c>
      <c r="D139" s="19" t="s">
        <v>262</v>
      </c>
      <c r="E139" s="19" t="s">
        <v>263</v>
      </c>
      <c r="F139" s="19" t="s">
        <v>288</v>
      </c>
      <c r="G139" s="19" t="s">
        <v>289</v>
      </c>
      <c r="H139" s="22" t="s">
        <v>42</v>
      </c>
      <c r="I139" s="22" t="s">
        <v>43</v>
      </c>
      <c r="J139" s="22">
        <v>0</v>
      </c>
      <c r="K139" s="22">
        <v>390</v>
      </c>
      <c r="L139" s="22">
        <v>0</v>
      </c>
      <c r="M139" s="22">
        <v>0</v>
      </c>
      <c r="N139" s="22">
        <v>637</v>
      </c>
      <c r="O139" s="22">
        <v>0</v>
      </c>
      <c r="P139" s="22">
        <v>495</v>
      </c>
      <c r="Q139" s="22">
        <v>0</v>
      </c>
      <c r="R139" s="22">
        <v>1339</v>
      </c>
      <c r="S139" s="22">
        <v>0</v>
      </c>
    </row>
    <row r="140" spans="2:19" x14ac:dyDescent="0.2">
      <c r="B140" s="22" t="s">
        <v>39</v>
      </c>
      <c r="C140" s="19" t="s">
        <v>40</v>
      </c>
      <c r="D140" s="19" t="s">
        <v>262</v>
      </c>
      <c r="E140" s="19" t="s">
        <v>263</v>
      </c>
      <c r="F140" s="19" t="s">
        <v>290</v>
      </c>
      <c r="G140" s="19" t="s">
        <v>291</v>
      </c>
      <c r="H140" s="22" t="s">
        <v>42</v>
      </c>
      <c r="I140" s="22" t="s">
        <v>43</v>
      </c>
      <c r="J140" s="22">
        <v>0</v>
      </c>
      <c r="K140" s="22">
        <v>199</v>
      </c>
      <c r="L140" s="22">
        <v>0</v>
      </c>
      <c r="M140" s="22">
        <v>0</v>
      </c>
      <c r="N140" s="22">
        <v>325</v>
      </c>
      <c r="O140" s="22">
        <v>0</v>
      </c>
      <c r="P140" s="22">
        <v>237</v>
      </c>
      <c r="Q140" s="22">
        <v>0</v>
      </c>
      <c r="R140" s="22">
        <v>647</v>
      </c>
      <c r="S140" s="22">
        <v>0</v>
      </c>
    </row>
    <row r="141" spans="2:19" x14ac:dyDescent="0.2">
      <c r="B141" s="22" t="s">
        <v>39</v>
      </c>
      <c r="C141" s="19" t="s">
        <v>40</v>
      </c>
      <c r="D141" s="19" t="s">
        <v>262</v>
      </c>
      <c r="E141" s="19" t="s">
        <v>263</v>
      </c>
      <c r="F141" s="19" t="s">
        <v>292</v>
      </c>
      <c r="G141" s="19" t="s">
        <v>293</v>
      </c>
      <c r="H141" s="22" t="s">
        <v>42</v>
      </c>
      <c r="I141" s="22" t="s">
        <v>43</v>
      </c>
      <c r="J141" s="22">
        <v>0</v>
      </c>
      <c r="K141" s="22">
        <v>428</v>
      </c>
      <c r="L141" s="22">
        <v>0</v>
      </c>
      <c r="M141" s="22">
        <v>0</v>
      </c>
      <c r="N141" s="22">
        <v>416</v>
      </c>
      <c r="O141" s="22">
        <v>0</v>
      </c>
      <c r="P141" s="22">
        <v>6</v>
      </c>
      <c r="Q141" s="22">
        <v>0</v>
      </c>
      <c r="R141" s="22">
        <v>1872</v>
      </c>
      <c r="S141" s="22">
        <v>0</v>
      </c>
    </row>
    <row r="142" spans="2:19" x14ac:dyDescent="0.2">
      <c r="B142" s="22" t="s">
        <v>39</v>
      </c>
      <c r="C142" s="19" t="s">
        <v>40</v>
      </c>
      <c r="D142" s="19" t="s">
        <v>262</v>
      </c>
      <c r="E142" s="19" t="s">
        <v>263</v>
      </c>
      <c r="F142" s="19" t="s">
        <v>294</v>
      </c>
      <c r="G142" s="19" t="s">
        <v>295</v>
      </c>
      <c r="H142" s="22" t="s">
        <v>42</v>
      </c>
      <c r="I142" s="22" t="s">
        <v>43</v>
      </c>
      <c r="J142" s="22">
        <v>0</v>
      </c>
      <c r="K142" s="22">
        <v>302</v>
      </c>
      <c r="L142" s="22">
        <v>0</v>
      </c>
      <c r="M142" s="22">
        <v>0</v>
      </c>
      <c r="N142" s="22">
        <v>582</v>
      </c>
      <c r="O142" s="22">
        <v>0</v>
      </c>
      <c r="P142" s="22">
        <v>469</v>
      </c>
      <c r="Q142" s="22">
        <v>0</v>
      </c>
      <c r="R142" s="22">
        <v>1022</v>
      </c>
      <c r="S142" s="22">
        <v>0</v>
      </c>
    </row>
    <row r="143" spans="2:19" x14ac:dyDescent="0.2">
      <c r="B143" s="22" t="s">
        <v>39</v>
      </c>
      <c r="C143" s="19" t="s">
        <v>40</v>
      </c>
      <c r="D143" s="19" t="s">
        <v>262</v>
      </c>
      <c r="E143" s="19" t="s">
        <v>263</v>
      </c>
      <c r="F143" s="19" t="s">
        <v>296</v>
      </c>
      <c r="G143" s="19" t="s">
        <v>297</v>
      </c>
      <c r="H143" s="22" t="s">
        <v>42</v>
      </c>
      <c r="I143" s="22" t="s">
        <v>43</v>
      </c>
      <c r="J143" s="22">
        <v>0</v>
      </c>
      <c r="K143" s="22">
        <v>806</v>
      </c>
      <c r="L143" s="22">
        <v>0</v>
      </c>
      <c r="M143" s="22">
        <v>0</v>
      </c>
      <c r="N143" s="22">
        <v>1289</v>
      </c>
      <c r="O143" s="22">
        <v>0</v>
      </c>
      <c r="P143" s="22">
        <v>1011</v>
      </c>
      <c r="Q143" s="22">
        <v>0</v>
      </c>
      <c r="R143" s="22">
        <v>3965</v>
      </c>
      <c r="S143" s="22">
        <v>0</v>
      </c>
    </row>
    <row r="144" spans="2:19" x14ac:dyDescent="0.2">
      <c r="B144" s="22" t="s">
        <v>39</v>
      </c>
      <c r="C144" s="19" t="s">
        <v>40</v>
      </c>
      <c r="D144" s="19" t="s">
        <v>262</v>
      </c>
      <c r="E144" s="19" t="s">
        <v>263</v>
      </c>
      <c r="F144" s="19" t="s">
        <v>298</v>
      </c>
      <c r="G144" s="19" t="s">
        <v>299</v>
      </c>
      <c r="H144" s="22" t="s">
        <v>42</v>
      </c>
      <c r="I144" s="22" t="s">
        <v>43</v>
      </c>
      <c r="J144" s="22">
        <v>0</v>
      </c>
      <c r="K144" s="22">
        <v>616</v>
      </c>
      <c r="L144" s="22">
        <v>0</v>
      </c>
      <c r="M144" s="22">
        <v>0</v>
      </c>
      <c r="N144" s="22">
        <v>902</v>
      </c>
      <c r="O144" s="22">
        <v>0</v>
      </c>
      <c r="P144" s="22">
        <v>745</v>
      </c>
      <c r="Q144" s="22">
        <v>0</v>
      </c>
      <c r="R144" s="22">
        <v>4010</v>
      </c>
      <c r="S144" s="22">
        <v>0</v>
      </c>
    </row>
    <row r="145" spans="2:19" x14ac:dyDescent="0.2">
      <c r="B145" s="22" t="s">
        <v>39</v>
      </c>
      <c r="C145" s="19" t="s">
        <v>40</v>
      </c>
      <c r="D145" s="19" t="s">
        <v>262</v>
      </c>
      <c r="E145" s="19" t="s">
        <v>263</v>
      </c>
      <c r="F145" s="19" t="s">
        <v>300</v>
      </c>
      <c r="G145" s="19" t="s">
        <v>301</v>
      </c>
      <c r="H145" s="22" t="s">
        <v>42</v>
      </c>
      <c r="I145" s="22" t="s">
        <v>43</v>
      </c>
      <c r="J145" s="22">
        <v>0</v>
      </c>
      <c r="K145" s="22">
        <v>283</v>
      </c>
      <c r="L145" s="22">
        <v>0</v>
      </c>
      <c r="M145" s="22">
        <v>0</v>
      </c>
      <c r="N145" s="22">
        <v>676</v>
      </c>
      <c r="O145" s="22">
        <v>0</v>
      </c>
      <c r="P145" s="22">
        <v>536</v>
      </c>
      <c r="Q145" s="22">
        <v>0</v>
      </c>
      <c r="R145" s="22">
        <v>1384</v>
      </c>
      <c r="S145" s="22">
        <v>0</v>
      </c>
    </row>
    <row r="146" spans="2:19" x14ac:dyDescent="0.2">
      <c r="B146" s="22" t="s">
        <v>39</v>
      </c>
      <c r="C146" s="19" t="s">
        <v>40</v>
      </c>
      <c r="D146" s="19" t="s">
        <v>262</v>
      </c>
      <c r="E146" s="19" t="s">
        <v>263</v>
      </c>
      <c r="F146" s="19" t="s">
        <v>302</v>
      </c>
      <c r="G146" s="19" t="s">
        <v>303</v>
      </c>
      <c r="H146" s="22" t="s">
        <v>42</v>
      </c>
      <c r="I146" s="22" t="s">
        <v>43</v>
      </c>
      <c r="J146" s="22">
        <v>1127</v>
      </c>
      <c r="K146" s="22">
        <v>796</v>
      </c>
      <c r="L146" s="22">
        <v>0</v>
      </c>
      <c r="M146" s="22">
        <v>131</v>
      </c>
      <c r="N146" s="22">
        <v>932</v>
      </c>
      <c r="O146" s="22">
        <v>166</v>
      </c>
      <c r="P146" s="22">
        <v>957</v>
      </c>
      <c r="Q146" s="22">
        <v>42</v>
      </c>
      <c r="R146" s="22">
        <v>3592</v>
      </c>
      <c r="S146" s="22">
        <v>151</v>
      </c>
    </row>
    <row r="147" spans="2:19" x14ac:dyDescent="0.2">
      <c r="B147" s="22" t="s">
        <v>39</v>
      </c>
      <c r="C147" s="19" t="s">
        <v>40</v>
      </c>
      <c r="D147" s="19" t="s">
        <v>262</v>
      </c>
      <c r="E147" s="19" t="s">
        <v>263</v>
      </c>
      <c r="F147" s="19" t="s">
        <v>304</v>
      </c>
      <c r="G147" s="19" t="s">
        <v>305</v>
      </c>
      <c r="H147" s="22" t="s">
        <v>42</v>
      </c>
      <c r="I147" s="22" t="s">
        <v>43</v>
      </c>
      <c r="J147" s="22">
        <v>272</v>
      </c>
      <c r="K147" s="22">
        <v>219</v>
      </c>
      <c r="L147" s="22">
        <v>0</v>
      </c>
      <c r="M147" s="22">
        <v>42</v>
      </c>
      <c r="N147" s="22">
        <v>263</v>
      </c>
      <c r="O147" s="22">
        <v>113</v>
      </c>
      <c r="P147" s="22">
        <v>305</v>
      </c>
      <c r="Q147" s="22">
        <v>17</v>
      </c>
      <c r="R147" s="22">
        <v>744</v>
      </c>
      <c r="S147" s="22">
        <v>27</v>
      </c>
    </row>
    <row r="148" spans="2:19" x14ac:dyDescent="0.2">
      <c r="B148" s="22" t="s">
        <v>39</v>
      </c>
      <c r="C148" s="19" t="s">
        <v>40</v>
      </c>
      <c r="D148" s="19" t="s">
        <v>262</v>
      </c>
      <c r="E148" s="19" t="s">
        <v>263</v>
      </c>
      <c r="F148" s="19" t="s">
        <v>306</v>
      </c>
      <c r="G148" s="19" t="s">
        <v>307</v>
      </c>
      <c r="H148" s="22" t="s">
        <v>42</v>
      </c>
      <c r="I148" s="22" t="s">
        <v>43</v>
      </c>
      <c r="J148" s="22">
        <v>813</v>
      </c>
      <c r="K148" s="22">
        <v>575</v>
      </c>
      <c r="L148" s="22">
        <v>0</v>
      </c>
      <c r="M148" s="22">
        <v>82</v>
      </c>
      <c r="N148" s="22">
        <v>1084</v>
      </c>
      <c r="O148" s="22">
        <v>96</v>
      </c>
      <c r="P148" s="22">
        <v>1062</v>
      </c>
      <c r="Q148" s="22">
        <v>35</v>
      </c>
      <c r="R148" s="22">
        <v>3120</v>
      </c>
      <c r="S148" s="22">
        <v>189</v>
      </c>
    </row>
    <row r="149" spans="2:19" x14ac:dyDescent="0.2">
      <c r="B149" s="22" t="s">
        <v>39</v>
      </c>
      <c r="C149" s="19" t="s">
        <v>40</v>
      </c>
      <c r="D149" s="19" t="s">
        <v>262</v>
      </c>
      <c r="E149" s="19" t="s">
        <v>263</v>
      </c>
      <c r="F149" s="19" t="s">
        <v>308</v>
      </c>
      <c r="G149" s="19" t="s">
        <v>309</v>
      </c>
      <c r="H149" s="22" t="s">
        <v>42</v>
      </c>
      <c r="I149" s="22" t="s">
        <v>43</v>
      </c>
      <c r="J149" s="22">
        <v>666</v>
      </c>
      <c r="K149" s="22">
        <v>538</v>
      </c>
      <c r="L149" s="22">
        <v>0</v>
      </c>
      <c r="M149" s="22">
        <v>77</v>
      </c>
      <c r="N149" s="22">
        <v>692</v>
      </c>
      <c r="O149" s="22">
        <v>196</v>
      </c>
      <c r="P149" s="22">
        <v>797</v>
      </c>
      <c r="Q149" s="22">
        <v>21</v>
      </c>
      <c r="R149" s="22">
        <v>2534</v>
      </c>
      <c r="S149" s="22">
        <v>89</v>
      </c>
    </row>
    <row r="150" spans="2:19" x14ac:dyDescent="0.2">
      <c r="B150" s="22" t="s">
        <v>39</v>
      </c>
      <c r="C150" s="19" t="s">
        <v>40</v>
      </c>
      <c r="D150" s="19" t="s">
        <v>262</v>
      </c>
      <c r="E150" s="19" t="s">
        <v>263</v>
      </c>
      <c r="F150" s="19" t="s">
        <v>310</v>
      </c>
      <c r="G150" s="19" t="s">
        <v>311</v>
      </c>
      <c r="H150" s="22" t="s">
        <v>42</v>
      </c>
      <c r="I150" s="22" t="s">
        <v>43</v>
      </c>
      <c r="J150" s="22">
        <v>443</v>
      </c>
      <c r="K150" s="22">
        <v>315</v>
      </c>
      <c r="L150" s="22">
        <v>0</v>
      </c>
      <c r="M150" s="22">
        <v>68</v>
      </c>
      <c r="N150" s="22">
        <v>849</v>
      </c>
      <c r="O150" s="22">
        <v>90</v>
      </c>
      <c r="P150" s="22">
        <v>800</v>
      </c>
      <c r="Q150" s="22">
        <v>50</v>
      </c>
      <c r="R150" s="22">
        <v>1957</v>
      </c>
      <c r="S150" s="22">
        <v>130</v>
      </c>
    </row>
    <row r="151" spans="2:19" x14ac:dyDescent="0.2">
      <c r="B151" s="22" t="s">
        <v>39</v>
      </c>
      <c r="C151" s="19" t="s">
        <v>40</v>
      </c>
      <c r="D151" s="19" t="s">
        <v>262</v>
      </c>
      <c r="E151" s="19" t="s">
        <v>263</v>
      </c>
      <c r="F151" s="19" t="s">
        <v>312</v>
      </c>
      <c r="G151" s="19" t="s">
        <v>313</v>
      </c>
      <c r="H151" s="22" t="s">
        <v>42</v>
      </c>
      <c r="I151" s="22" t="s">
        <v>43</v>
      </c>
      <c r="J151" s="22">
        <v>531</v>
      </c>
      <c r="K151" s="22">
        <v>478</v>
      </c>
      <c r="L151" s="22">
        <v>0</v>
      </c>
      <c r="M151" s="22">
        <v>38</v>
      </c>
      <c r="N151" s="22">
        <v>432</v>
      </c>
      <c r="O151" s="22">
        <v>107</v>
      </c>
      <c r="P151" s="22">
        <v>536</v>
      </c>
      <c r="Q151" s="22">
        <v>26</v>
      </c>
      <c r="R151" s="22">
        <v>1386</v>
      </c>
      <c r="S151" s="22">
        <v>49</v>
      </c>
    </row>
    <row r="152" spans="2:19" x14ac:dyDescent="0.2">
      <c r="B152" s="22" t="s">
        <v>39</v>
      </c>
      <c r="C152" s="19" t="s">
        <v>40</v>
      </c>
      <c r="D152" s="19" t="s">
        <v>262</v>
      </c>
      <c r="E152" s="19" t="s">
        <v>263</v>
      </c>
      <c r="F152" s="19" t="s">
        <v>314</v>
      </c>
      <c r="G152" s="19" t="s">
        <v>315</v>
      </c>
      <c r="H152" s="22" t="s">
        <v>42</v>
      </c>
      <c r="I152" s="22" t="s">
        <v>43</v>
      </c>
      <c r="J152" s="22">
        <v>502</v>
      </c>
      <c r="K152" s="22">
        <v>347</v>
      </c>
      <c r="L152" s="22">
        <v>0</v>
      </c>
      <c r="M152" s="22">
        <v>60</v>
      </c>
      <c r="N152" s="22">
        <v>388</v>
      </c>
      <c r="O152" s="22">
        <v>171</v>
      </c>
      <c r="P152" s="22">
        <v>438</v>
      </c>
      <c r="Q152" s="22">
        <v>27</v>
      </c>
      <c r="R152" s="22">
        <v>1113</v>
      </c>
      <c r="S152" s="22">
        <v>44</v>
      </c>
    </row>
    <row r="153" spans="2:19" x14ac:dyDescent="0.2">
      <c r="B153" s="22" t="s">
        <v>39</v>
      </c>
      <c r="C153" s="19" t="s">
        <v>40</v>
      </c>
      <c r="D153" s="19" t="s">
        <v>262</v>
      </c>
      <c r="E153" s="19" t="s">
        <v>263</v>
      </c>
      <c r="F153" s="19" t="s">
        <v>316</v>
      </c>
      <c r="G153" s="19" t="s">
        <v>317</v>
      </c>
      <c r="H153" s="22" t="s">
        <v>42</v>
      </c>
      <c r="I153" s="22" t="s">
        <v>43</v>
      </c>
      <c r="J153" s="22">
        <v>1044</v>
      </c>
      <c r="K153" s="22">
        <v>840</v>
      </c>
      <c r="L153" s="22">
        <v>0</v>
      </c>
      <c r="M153" s="22">
        <v>123</v>
      </c>
      <c r="N153" s="22">
        <v>1731</v>
      </c>
      <c r="O153" s="22">
        <v>117</v>
      </c>
      <c r="P153" s="22">
        <v>1672</v>
      </c>
      <c r="Q153" s="22">
        <v>66</v>
      </c>
      <c r="R153" s="22">
        <v>4000</v>
      </c>
      <c r="S153" s="22">
        <v>152</v>
      </c>
    </row>
    <row r="154" spans="2:19" x14ac:dyDescent="0.2">
      <c r="B154" s="22" t="s">
        <v>39</v>
      </c>
      <c r="C154" s="19" t="s">
        <v>40</v>
      </c>
      <c r="D154" s="19" t="s">
        <v>262</v>
      </c>
      <c r="E154" s="19" t="s">
        <v>263</v>
      </c>
      <c r="F154" s="19" t="s">
        <v>318</v>
      </c>
      <c r="G154" s="19" t="s">
        <v>319</v>
      </c>
      <c r="H154" s="22" t="s">
        <v>42</v>
      </c>
      <c r="I154" s="22" t="s">
        <v>43</v>
      </c>
      <c r="J154" s="22">
        <v>953</v>
      </c>
      <c r="K154" s="22">
        <v>687</v>
      </c>
      <c r="L154" s="22">
        <v>0</v>
      </c>
      <c r="M154" s="22">
        <v>155</v>
      </c>
      <c r="N154" s="22">
        <v>1291</v>
      </c>
      <c r="O154" s="22">
        <v>130</v>
      </c>
      <c r="P154" s="22">
        <v>1312</v>
      </c>
      <c r="Q154" s="22">
        <v>58</v>
      </c>
      <c r="R154" s="22">
        <v>3390</v>
      </c>
      <c r="S154" s="22">
        <v>285</v>
      </c>
    </row>
    <row r="155" spans="2:19" x14ac:dyDescent="0.2">
      <c r="B155" s="22" t="s">
        <v>39</v>
      </c>
      <c r="C155" s="19" t="s">
        <v>40</v>
      </c>
      <c r="D155" s="19" t="s">
        <v>262</v>
      </c>
      <c r="E155" s="19" t="s">
        <v>263</v>
      </c>
      <c r="F155" s="19" t="s">
        <v>320</v>
      </c>
      <c r="G155" s="19" t="s">
        <v>321</v>
      </c>
      <c r="H155" s="22" t="s">
        <v>42</v>
      </c>
      <c r="I155" s="22" t="s">
        <v>43</v>
      </c>
      <c r="J155" s="22">
        <v>442</v>
      </c>
      <c r="K155" s="22">
        <v>351</v>
      </c>
      <c r="L155" s="22">
        <v>0</v>
      </c>
      <c r="M155" s="22">
        <v>41</v>
      </c>
      <c r="N155" s="22">
        <v>373</v>
      </c>
      <c r="O155" s="22">
        <v>158</v>
      </c>
      <c r="P155" s="22">
        <v>516</v>
      </c>
      <c r="Q155" s="22">
        <v>16</v>
      </c>
      <c r="R155" s="22">
        <v>622</v>
      </c>
      <c r="S155" s="22">
        <v>18</v>
      </c>
    </row>
    <row r="156" spans="2:19" x14ac:dyDescent="0.2">
      <c r="B156" s="22" t="s">
        <v>39</v>
      </c>
      <c r="C156" s="19" t="s">
        <v>40</v>
      </c>
      <c r="D156" s="19" t="s">
        <v>262</v>
      </c>
      <c r="E156" s="19" t="s">
        <v>263</v>
      </c>
      <c r="F156" s="19" t="s">
        <v>322</v>
      </c>
      <c r="G156" s="19" t="s">
        <v>323</v>
      </c>
      <c r="H156" s="22" t="s">
        <v>42</v>
      </c>
      <c r="I156" s="22" t="s">
        <v>43</v>
      </c>
      <c r="J156" s="22">
        <v>541</v>
      </c>
      <c r="K156" s="22">
        <v>359</v>
      </c>
      <c r="L156" s="22">
        <v>0</v>
      </c>
      <c r="M156" s="22">
        <v>79</v>
      </c>
      <c r="N156" s="22">
        <v>558</v>
      </c>
      <c r="O156" s="22">
        <v>65</v>
      </c>
      <c r="P156" s="22">
        <v>472</v>
      </c>
      <c r="Q156" s="22">
        <v>15</v>
      </c>
      <c r="R156" s="22">
        <v>1608</v>
      </c>
      <c r="S156" s="22">
        <v>48</v>
      </c>
    </row>
    <row r="157" spans="2:19" x14ac:dyDescent="0.2">
      <c r="B157" s="22" t="s">
        <v>39</v>
      </c>
      <c r="C157" s="19" t="s">
        <v>40</v>
      </c>
      <c r="D157" s="19" t="s">
        <v>262</v>
      </c>
      <c r="E157" s="19" t="s">
        <v>263</v>
      </c>
      <c r="F157" s="19" t="s">
        <v>324</v>
      </c>
      <c r="G157" s="19" t="s">
        <v>325</v>
      </c>
      <c r="H157" s="22" t="s">
        <v>42</v>
      </c>
      <c r="I157" s="22" t="s">
        <v>43</v>
      </c>
      <c r="J157" s="22">
        <v>362</v>
      </c>
      <c r="K157" s="22">
        <v>382</v>
      </c>
      <c r="L157" s="22">
        <v>0</v>
      </c>
      <c r="M157" s="22">
        <v>149</v>
      </c>
      <c r="N157" s="22">
        <v>380</v>
      </c>
      <c r="O157" s="22">
        <v>337</v>
      </c>
      <c r="P157" s="22">
        <v>562</v>
      </c>
      <c r="Q157" s="22">
        <v>59</v>
      </c>
      <c r="R157" s="22">
        <v>629</v>
      </c>
      <c r="S157" s="22">
        <v>34</v>
      </c>
    </row>
    <row r="158" spans="2:19" x14ac:dyDescent="0.2">
      <c r="B158" s="22" t="s">
        <v>39</v>
      </c>
      <c r="C158" s="19" t="s">
        <v>40</v>
      </c>
      <c r="D158" s="19" t="s">
        <v>262</v>
      </c>
      <c r="E158" s="19" t="s">
        <v>263</v>
      </c>
      <c r="F158" s="19" t="s">
        <v>326</v>
      </c>
      <c r="G158" s="19" t="s">
        <v>327</v>
      </c>
      <c r="H158" s="22" t="s">
        <v>42</v>
      </c>
      <c r="I158" s="22" t="s">
        <v>43</v>
      </c>
      <c r="J158" s="22">
        <v>1525</v>
      </c>
      <c r="K158" s="22">
        <v>752</v>
      </c>
      <c r="L158" s="22">
        <v>1</v>
      </c>
      <c r="M158" s="22">
        <v>109</v>
      </c>
      <c r="N158" s="22">
        <v>1241</v>
      </c>
      <c r="O158" s="22">
        <v>0</v>
      </c>
      <c r="P158" s="22">
        <v>1143</v>
      </c>
      <c r="Q158" s="22">
        <v>36</v>
      </c>
      <c r="R158" s="22">
        <v>2785</v>
      </c>
      <c r="S158" s="22">
        <v>89</v>
      </c>
    </row>
    <row r="159" spans="2:19" x14ac:dyDescent="0.2">
      <c r="B159" s="22" t="s">
        <v>39</v>
      </c>
      <c r="C159" s="19" t="s">
        <v>40</v>
      </c>
      <c r="D159" s="19" t="s">
        <v>262</v>
      </c>
      <c r="E159" s="19" t="s">
        <v>263</v>
      </c>
      <c r="F159" s="19" t="s">
        <v>328</v>
      </c>
      <c r="G159" s="19" t="s">
        <v>329</v>
      </c>
      <c r="H159" s="22" t="s">
        <v>42</v>
      </c>
      <c r="I159" s="22" t="s">
        <v>43</v>
      </c>
      <c r="J159" s="22">
        <v>4919</v>
      </c>
      <c r="K159" s="22">
        <v>7207</v>
      </c>
      <c r="L159" s="22">
        <v>120</v>
      </c>
      <c r="M159" s="22">
        <v>14</v>
      </c>
      <c r="N159" s="22">
        <v>14943</v>
      </c>
      <c r="O159" s="22">
        <v>907</v>
      </c>
      <c r="P159" s="22">
        <v>13402</v>
      </c>
      <c r="Q159" s="22">
        <v>1208</v>
      </c>
      <c r="R159" s="22">
        <v>27836</v>
      </c>
      <c r="S159" s="22">
        <v>2924</v>
      </c>
    </row>
    <row r="160" spans="2:19" x14ac:dyDescent="0.2">
      <c r="B160" s="22" t="s">
        <v>39</v>
      </c>
      <c r="C160" s="19" t="s">
        <v>40</v>
      </c>
      <c r="D160" s="19" t="s">
        <v>262</v>
      </c>
      <c r="E160" s="19" t="s">
        <v>263</v>
      </c>
      <c r="F160" s="19" t="s">
        <v>330</v>
      </c>
      <c r="G160" s="19" t="s">
        <v>331</v>
      </c>
      <c r="H160" s="22" t="s">
        <v>42</v>
      </c>
      <c r="I160" s="22" t="s">
        <v>43</v>
      </c>
      <c r="J160" s="22">
        <v>1516</v>
      </c>
      <c r="K160" s="22">
        <v>1961</v>
      </c>
      <c r="L160" s="22">
        <v>7</v>
      </c>
      <c r="M160" s="22">
        <v>79</v>
      </c>
      <c r="N160" s="22">
        <v>2749</v>
      </c>
      <c r="O160" s="22">
        <v>0</v>
      </c>
      <c r="P160" s="22">
        <v>2901</v>
      </c>
      <c r="Q160" s="22">
        <v>134</v>
      </c>
      <c r="R160" s="22">
        <v>8505</v>
      </c>
      <c r="S160" s="22">
        <v>499</v>
      </c>
    </row>
    <row r="161" spans="2:19" x14ac:dyDescent="0.2">
      <c r="B161" s="22" t="s">
        <v>39</v>
      </c>
      <c r="C161" s="19" t="s">
        <v>40</v>
      </c>
      <c r="D161" s="19" t="s">
        <v>262</v>
      </c>
      <c r="E161" s="19" t="s">
        <v>263</v>
      </c>
      <c r="F161" s="19" t="s">
        <v>332</v>
      </c>
      <c r="G161" s="19" t="s">
        <v>333</v>
      </c>
      <c r="H161" s="22" t="s">
        <v>42</v>
      </c>
      <c r="I161" s="22" t="s">
        <v>43</v>
      </c>
      <c r="J161" s="22">
        <v>465</v>
      </c>
      <c r="K161" s="22">
        <v>549</v>
      </c>
      <c r="L161" s="22">
        <v>1</v>
      </c>
      <c r="M161" s="22">
        <v>35</v>
      </c>
      <c r="N161" s="22">
        <v>1047</v>
      </c>
      <c r="O161" s="22">
        <v>0</v>
      </c>
      <c r="P161" s="22">
        <v>603</v>
      </c>
      <c r="Q161" s="22">
        <v>39</v>
      </c>
      <c r="R161" s="22">
        <v>943</v>
      </c>
      <c r="S161" s="22">
        <v>53</v>
      </c>
    </row>
    <row r="162" spans="2:19" x14ac:dyDescent="0.2">
      <c r="B162" s="22" t="s">
        <v>39</v>
      </c>
      <c r="C162" s="19" t="s">
        <v>40</v>
      </c>
      <c r="D162" s="19" t="s">
        <v>262</v>
      </c>
      <c r="E162" s="19" t="s">
        <v>263</v>
      </c>
      <c r="F162" s="19" t="s">
        <v>334</v>
      </c>
      <c r="G162" s="19" t="s">
        <v>335</v>
      </c>
      <c r="H162" s="22" t="s">
        <v>42</v>
      </c>
      <c r="I162" s="22" t="s">
        <v>43</v>
      </c>
      <c r="J162" s="22">
        <v>951</v>
      </c>
      <c r="K162" s="22">
        <v>1153</v>
      </c>
      <c r="L162" s="22">
        <v>7</v>
      </c>
      <c r="M162" s="22">
        <v>124</v>
      </c>
      <c r="N162" s="22">
        <v>1881</v>
      </c>
      <c r="O162" s="22">
        <v>0</v>
      </c>
      <c r="P162" s="22">
        <v>1707</v>
      </c>
      <c r="Q162" s="22">
        <v>64</v>
      </c>
      <c r="R162" s="22">
        <v>5148</v>
      </c>
      <c r="S162" s="22">
        <v>149</v>
      </c>
    </row>
    <row r="163" spans="2:19" x14ac:dyDescent="0.2">
      <c r="B163" s="22" t="s">
        <v>39</v>
      </c>
      <c r="C163" s="19" t="s">
        <v>40</v>
      </c>
      <c r="D163" s="19" t="s">
        <v>262</v>
      </c>
      <c r="E163" s="19" t="s">
        <v>263</v>
      </c>
      <c r="F163" s="19" t="s">
        <v>336</v>
      </c>
      <c r="G163" s="19" t="s">
        <v>337</v>
      </c>
      <c r="H163" s="22" t="s">
        <v>42</v>
      </c>
      <c r="I163" s="22" t="s">
        <v>43</v>
      </c>
      <c r="J163" s="22">
        <v>1032</v>
      </c>
      <c r="K163" s="22">
        <v>1341</v>
      </c>
      <c r="L163" s="22">
        <v>19</v>
      </c>
      <c r="M163" s="22">
        <v>67</v>
      </c>
      <c r="N163" s="22">
        <v>1796</v>
      </c>
      <c r="O163" s="22">
        <v>0</v>
      </c>
      <c r="P163" s="22">
        <v>1679</v>
      </c>
      <c r="Q163" s="22">
        <v>100</v>
      </c>
      <c r="R163" s="22">
        <v>5901</v>
      </c>
      <c r="S163" s="22">
        <v>288</v>
      </c>
    </row>
    <row r="164" spans="2:19" x14ac:dyDescent="0.2">
      <c r="B164" s="22" t="s">
        <v>39</v>
      </c>
      <c r="C164" s="19" t="s">
        <v>40</v>
      </c>
      <c r="D164" s="19" t="s">
        <v>262</v>
      </c>
      <c r="E164" s="19" t="s">
        <v>263</v>
      </c>
      <c r="F164" s="19" t="s">
        <v>338</v>
      </c>
      <c r="G164" s="19" t="s">
        <v>339</v>
      </c>
      <c r="H164" s="22" t="s">
        <v>42</v>
      </c>
      <c r="I164" s="22" t="s">
        <v>43</v>
      </c>
      <c r="J164" s="22">
        <v>1399</v>
      </c>
      <c r="K164" s="22">
        <v>1510</v>
      </c>
      <c r="L164" s="22">
        <v>0</v>
      </c>
      <c r="M164" s="22">
        <v>123</v>
      </c>
      <c r="N164" s="22">
        <v>3422</v>
      </c>
      <c r="O164" s="22">
        <v>0</v>
      </c>
      <c r="P164" s="22">
        <v>3451</v>
      </c>
      <c r="Q164" s="22">
        <v>128</v>
      </c>
      <c r="R164" s="22">
        <v>10088</v>
      </c>
      <c r="S164" s="22">
        <v>667</v>
      </c>
    </row>
    <row r="165" spans="2:19" x14ac:dyDescent="0.2">
      <c r="B165" s="22" t="s">
        <v>39</v>
      </c>
      <c r="C165" s="19" t="s">
        <v>40</v>
      </c>
      <c r="D165" s="19" t="s">
        <v>262</v>
      </c>
      <c r="E165" s="19" t="s">
        <v>263</v>
      </c>
      <c r="F165" s="19" t="s">
        <v>340</v>
      </c>
      <c r="G165" s="19" t="s">
        <v>341</v>
      </c>
      <c r="H165" s="22" t="s">
        <v>42</v>
      </c>
      <c r="I165" s="22" t="s">
        <v>43</v>
      </c>
      <c r="J165" s="22">
        <v>2096</v>
      </c>
      <c r="K165" s="22">
        <v>2222</v>
      </c>
      <c r="L165" s="22">
        <v>0</v>
      </c>
      <c r="M165" s="22">
        <v>185</v>
      </c>
      <c r="N165" s="22">
        <v>2891</v>
      </c>
      <c r="O165" s="22">
        <v>0</v>
      </c>
      <c r="P165" s="22">
        <v>3065</v>
      </c>
      <c r="Q165" s="22">
        <v>45</v>
      </c>
      <c r="R165" s="22">
        <v>11142</v>
      </c>
      <c r="S165" s="22">
        <v>95</v>
      </c>
    </row>
    <row r="166" spans="2:19" x14ac:dyDescent="0.2">
      <c r="B166" s="22" t="s">
        <v>39</v>
      </c>
      <c r="C166" s="19" t="s">
        <v>40</v>
      </c>
      <c r="D166" s="19" t="s">
        <v>262</v>
      </c>
      <c r="E166" s="19" t="s">
        <v>263</v>
      </c>
      <c r="F166" s="19" t="s">
        <v>342</v>
      </c>
      <c r="G166" s="19" t="s">
        <v>343</v>
      </c>
      <c r="H166" s="22" t="s">
        <v>42</v>
      </c>
      <c r="I166" s="22" t="s">
        <v>43</v>
      </c>
      <c r="J166" s="22">
        <v>1028</v>
      </c>
      <c r="K166" s="22">
        <v>1298</v>
      </c>
      <c r="L166" s="22">
        <v>0</v>
      </c>
      <c r="M166" s="22">
        <v>44</v>
      </c>
      <c r="N166" s="22">
        <v>2708</v>
      </c>
      <c r="O166" s="22">
        <v>0</v>
      </c>
      <c r="P166" s="22">
        <v>2617</v>
      </c>
      <c r="Q166" s="22">
        <v>123</v>
      </c>
      <c r="R166" s="22">
        <v>7567</v>
      </c>
      <c r="S166" s="22">
        <v>416</v>
      </c>
    </row>
    <row r="167" spans="2:19" x14ac:dyDescent="0.2">
      <c r="B167" s="22" t="s">
        <v>39</v>
      </c>
      <c r="C167" s="19" t="s">
        <v>40</v>
      </c>
      <c r="D167" s="19" t="s">
        <v>262</v>
      </c>
      <c r="E167" s="19" t="s">
        <v>263</v>
      </c>
      <c r="F167" s="19" t="s">
        <v>344</v>
      </c>
      <c r="G167" s="19" t="s">
        <v>345</v>
      </c>
      <c r="H167" s="22" t="s">
        <v>42</v>
      </c>
      <c r="I167" s="22" t="s">
        <v>43</v>
      </c>
      <c r="J167" s="22">
        <v>1692</v>
      </c>
      <c r="K167" s="22">
        <v>1944</v>
      </c>
      <c r="L167" s="22">
        <v>4</v>
      </c>
      <c r="M167" s="22">
        <v>246</v>
      </c>
      <c r="N167" s="22">
        <v>2997</v>
      </c>
      <c r="O167" s="22">
        <v>0</v>
      </c>
      <c r="P167" s="22">
        <v>2596</v>
      </c>
      <c r="Q167" s="22">
        <v>179</v>
      </c>
      <c r="R167" s="22">
        <v>6815</v>
      </c>
      <c r="S167" s="22">
        <v>513</v>
      </c>
    </row>
    <row r="168" spans="2:19" x14ac:dyDescent="0.2">
      <c r="B168" s="22" t="s">
        <v>39</v>
      </c>
      <c r="C168" s="19" t="s">
        <v>40</v>
      </c>
      <c r="D168" s="19" t="s">
        <v>262</v>
      </c>
      <c r="E168" s="19" t="s">
        <v>263</v>
      </c>
      <c r="F168" s="19" t="s">
        <v>346</v>
      </c>
      <c r="G168" s="19" t="s">
        <v>347</v>
      </c>
      <c r="H168" s="22" t="s">
        <v>42</v>
      </c>
      <c r="I168" s="22" t="s">
        <v>43</v>
      </c>
      <c r="J168" s="22">
        <v>608</v>
      </c>
      <c r="K168" s="22">
        <v>678</v>
      </c>
      <c r="L168" s="22">
        <v>3</v>
      </c>
      <c r="M168" s="22">
        <v>63</v>
      </c>
      <c r="N168" s="22">
        <v>1231</v>
      </c>
      <c r="O168" s="22">
        <v>0</v>
      </c>
      <c r="P168" s="22">
        <v>1261</v>
      </c>
      <c r="Q168" s="22">
        <v>110</v>
      </c>
      <c r="R168" s="22">
        <v>2264</v>
      </c>
      <c r="S168" s="22">
        <v>158</v>
      </c>
    </row>
    <row r="169" spans="2:19" x14ac:dyDescent="0.2">
      <c r="B169" s="22" t="s">
        <v>39</v>
      </c>
      <c r="C169" s="19" t="s">
        <v>40</v>
      </c>
      <c r="D169" s="19" t="s">
        <v>262</v>
      </c>
      <c r="E169" s="19" t="s">
        <v>263</v>
      </c>
      <c r="F169" s="19" t="s">
        <v>348</v>
      </c>
      <c r="G169" s="19" t="s">
        <v>349</v>
      </c>
      <c r="H169" s="22" t="s">
        <v>42</v>
      </c>
      <c r="I169" s="22" t="s">
        <v>43</v>
      </c>
      <c r="J169" s="22">
        <v>674</v>
      </c>
      <c r="K169" s="22">
        <v>461</v>
      </c>
      <c r="L169" s="22">
        <v>12</v>
      </c>
      <c r="M169" s="22">
        <v>37</v>
      </c>
      <c r="N169" s="22">
        <v>562</v>
      </c>
      <c r="O169" s="22">
        <v>0</v>
      </c>
      <c r="P169" s="22">
        <v>730</v>
      </c>
      <c r="Q169" s="22">
        <v>60</v>
      </c>
      <c r="R169" s="22">
        <v>2652</v>
      </c>
      <c r="S169" s="22">
        <v>175</v>
      </c>
    </row>
    <row r="170" spans="2:19" x14ac:dyDescent="0.2">
      <c r="B170" s="22" t="s">
        <v>39</v>
      </c>
      <c r="C170" s="19" t="s">
        <v>40</v>
      </c>
      <c r="D170" s="19" t="s">
        <v>262</v>
      </c>
      <c r="E170" s="19" t="s">
        <v>263</v>
      </c>
      <c r="F170" s="19" t="s">
        <v>350</v>
      </c>
      <c r="G170" s="19" t="s">
        <v>351</v>
      </c>
      <c r="H170" s="22" t="s">
        <v>42</v>
      </c>
      <c r="I170" s="22" t="s">
        <v>43</v>
      </c>
      <c r="J170" s="22">
        <v>1183</v>
      </c>
      <c r="K170" s="22">
        <v>1470</v>
      </c>
      <c r="L170" s="22">
        <v>20</v>
      </c>
      <c r="M170" s="22">
        <v>92</v>
      </c>
      <c r="N170" s="22">
        <v>2207</v>
      </c>
      <c r="O170" s="22">
        <v>0</v>
      </c>
      <c r="P170" s="22">
        <v>2232</v>
      </c>
      <c r="Q170" s="22">
        <v>168</v>
      </c>
      <c r="R170" s="22">
        <v>5081</v>
      </c>
      <c r="S170" s="22">
        <v>486</v>
      </c>
    </row>
    <row r="171" spans="2:19" x14ac:dyDescent="0.2">
      <c r="B171" s="22" t="s">
        <v>39</v>
      </c>
      <c r="C171" s="19" t="s">
        <v>40</v>
      </c>
      <c r="D171" s="19" t="s">
        <v>262</v>
      </c>
      <c r="E171" s="19" t="s">
        <v>263</v>
      </c>
      <c r="F171" s="19" t="s">
        <v>352</v>
      </c>
      <c r="G171" s="19" t="s">
        <v>353</v>
      </c>
      <c r="H171" s="22" t="s">
        <v>42</v>
      </c>
      <c r="I171" s="22" t="s">
        <v>43</v>
      </c>
      <c r="J171" s="22">
        <v>418</v>
      </c>
      <c r="K171" s="22">
        <v>455</v>
      </c>
      <c r="L171" s="22">
        <v>14</v>
      </c>
      <c r="M171" s="22">
        <v>30</v>
      </c>
      <c r="N171" s="22">
        <v>621</v>
      </c>
      <c r="O171" s="22">
        <v>0</v>
      </c>
      <c r="P171" s="22">
        <v>645</v>
      </c>
      <c r="Q171" s="22">
        <v>71</v>
      </c>
      <c r="R171" s="22">
        <v>625</v>
      </c>
      <c r="S171" s="22">
        <v>61</v>
      </c>
    </row>
    <row r="172" spans="2:19" x14ac:dyDescent="0.2">
      <c r="B172" s="22" t="s">
        <v>39</v>
      </c>
      <c r="C172" s="19" t="s">
        <v>40</v>
      </c>
      <c r="D172" s="19" t="s">
        <v>262</v>
      </c>
      <c r="E172" s="19" t="s">
        <v>263</v>
      </c>
      <c r="F172" s="19" t="s">
        <v>354</v>
      </c>
      <c r="G172" s="19" t="s">
        <v>355</v>
      </c>
      <c r="H172" s="22" t="s">
        <v>42</v>
      </c>
      <c r="I172" s="22" t="s">
        <v>43</v>
      </c>
      <c r="J172" s="22">
        <v>1152</v>
      </c>
      <c r="K172" s="22">
        <v>1110</v>
      </c>
      <c r="L172" s="22">
        <v>8</v>
      </c>
      <c r="M172" s="22">
        <v>111</v>
      </c>
      <c r="N172" s="22">
        <v>2423</v>
      </c>
      <c r="O172" s="22">
        <v>0</v>
      </c>
      <c r="P172" s="22">
        <v>2275</v>
      </c>
      <c r="Q172" s="22">
        <v>62</v>
      </c>
      <c r="R172" s="22">
        <v>2683</v>
      </c>
      <c r="S172" s="22">
        <v>202</v>
      </c>
    </row>
    <row r="173" spans="2:19" x14ac:dyDescent="0.2">
      <c r="B173" s="22" t="s">
        <v>39</v>
      </c>
      <c r="C173" s="19" t="s">
        <v>40</v>
      </c>
      <c r="D173" s="19" t="s">
        <v>262</v>
      </c>
      <c r="E173" s="19" t="s">
        <v>263</v>
      </c>
      <c r="F173" s="19" t="s">
        <v>356</v>
      </c>
      <c r="G173" s="19" t="s">
        <v>357</v>
      </c>
      <c r="H173" s="22" t="s">
        <v>42</v>
      </c>
      <c r="I173" s="22" t="s">
        <v>43</v>
      </c>
      <c r="J173" s="22">
        <v>411</v>
      </c>
      <c r="K173" s="22">
        <v>330</v>
      </c>
      <c r="L173" s="22">
        <v>2</v>
      </c>
      <c r="M173" s="22">
        <v>6</v>
      </c>
      <c r="N173" s="22">
        <v>1595</v>
      </c>
      <c r="O173" s="22">
        <v>0</v>
      </c>
      <c r="P173" s="22">
        <v>1390</v>
      </c>
      <c r="Q173" s="22">
        <v>87</v>
      </c>
      <c r="R173" s="22">
        <v>0</v>
      </c>
      <c r="S173" s="22">
        <v>0</v>
      </c>
    </row>
    <row r="174" spans="2:19" x14ac:dyDescent="0.2">
      <c r="B174" s="22" t="s">
        <v>39</v>
      </c>
      <c r="C174" s="19" t="s">
        <v>40</v>
      </c>
      <c r="D174" s="19" t="s">
        <v>262</v>
      </c>
      <c r="E174" s="19" t="s">
        <v>263</v>
      </c>
      <c r="F174" s="19" t="s">
        <v>358</v>
      </c>
      <c r="G174" s="19" t="s">
        <v>359</v>
      </c>
      <c r="H174" s="22" t="s">
        <v>42</v>
      </c>
      <c r="I174" s="22" t="s">
        <v>43</v>
      </c>
      <c r="J174" s="22">
        <v>0</v>
      </c>
      <c r="K174" s="22">
        <v>0</v>
      </c>
      <c r="L174" s="22">
        <v>0</v>
      </c>
      <c r="M174" s="22">
        <v>0</v>
      </c>
      <c r="N174" s="22">
        <v>2993</v>
      </c>
      <c r="O174" s="22">
        <v>1579</v>
      </c>
      <c r="P174" s="22">
        <v>2222</v>
      </c>
      <c r="Q174" s="22">
        <v>254</v>
      </c>
      <c r="R174" s="22">
        <v>4325</v>
      </c>
      <c r="S174" s="22">
        <v>631</v>
      </c>
    </row>
    <row r="175" spans="2:19" x14ac:dyDescent="0.2">
      <c r="B175" s="22" t="s">
        <v>39</v>
      </c>
      <c r="C175" s="19" t="s">
        <v>40</v>
      </c>
      <c r="D175" s="19" t="s">
        <v>262</v>
      </c>
      <c r="E175" s="19" t="s">
        <v>263</v>
      </c>
      <c r="F175" s="19" t="s">
        <v>360</v>
      </c>
      <c r="G175" s="19" t="s">
        <v>361</v>
      </c>
      <c r="H175" s="22" t="s">
        <v>42</v>
      </c>
      <c r="I175" s="22" t="s">
        <v>43</v>
      </c>
      <c r="J175" s="22">
        <v>158</v>
      </c>
      <c r="K175" s="22">
        <v>265</v>
      </c>
      <c r="L175" s="22">
        <v>0</v>
      </c>
      <c r="M175" s="22">
        <v>26</v>
      </c>
      <c r="N175" s="22">
        <v>1068</v>
      </c>
      <c r="O175" s="22">
        <v>243</v>
      </c>
      <c r="P175" s="22">
        <v>961</v>
      </c>
      <c r="Q175" s="22">
        <v>63</v>
      </c>
      <c r="R175" s="22">
        <v>2035</v>
      </c>
      <c r="S175" s="22">
        <v>198</v>
      </c>
    </row>
    <row r="176" spans="2:19" x14ac:dyDescent="0.2">
      <c r="B176" s="22" t="s">
        <v>39</v>
      </c>
      <c r="C176" s="19" t="s">
        <v>40</v>
      </c>
      <c r="D176" s="19" t="s">
        <v>262</v>
      </c>
      <c r="E176" s="19" t="s">
        <v>263</v>
      </c>
      <c r="F176" s="19" t="s">
        <v>362</v>
      </c>
      <c r="G176" s="19" t="s">
        <v>363</v>
      </c>
      <c r="H176" s="22" t="s">
        <v>42</v>
      </c>
      <c r="I176" s="22" t="s">
        <v>43</v>
      </c>
      <c r="J176" s="22">
        <v>481</v>
      </c>
      <c r="K176" s="22">
        <v>494</v>
      </c>
      <c r="L176" s="22">
        <v>15</v>
      </c>
      <c r="M176" s="22">
        <v>100</v>
      </c>
      <c r="N176" s="22">
        <v>1634</v>
      </c>
      <c r="O176" s="22">
        <v>4</v>
      </c>
      <c r="P176" s="22">
        <v>1528</v>
      </c>
      <c r="Q176" s="22">
        <v>127</v>
      </c>
      <c r="R176" s="22">
        <v>3895</v>
      </c>
      <c r="S176" s="22">
        <v>345</v>
      </c>
    </row>
    <row r="177" spans="2:19" x14ac:dyDescent="0.2">
      <c r="B177" s="22" t="s">
        <v>39</v>
      </c>
      <c r="C177" s="19" t="s">
        <v>40</v>
      </c>
      <c r="D177" s="19" t="s">
        <v>262</v>
      </c>
      <c r="E177" s="19" t="s">
        <v>263</v>
      </c>
      <c r="F177" s="19" t="s">
        <v>364</v>
      </c>
      <c r="G177" s="19" t="s">
        <v>365</v>
      </c>
      <c r="H177" s="22" t="s">
        <v>42</v>
      </c>
      <c r="I177" s="22" t="s">
        <v>43</v>
      </c>
      <c r="J177" s="22">
        <v>0</v>
      </c>
      <c r="K177" s="22">
        <v>0</v>
      </c>
      <c r="L177" s="22">
        <v>0</v>
      </c>
      <c r="M177" s="22">
        <v>0</v>
      </c>
      <c r="N177" s="22">
        <v>251</v>
      </c>
      <c r="O177" s="22">
        <v>2287</v>
      </c>
      <c r="P177" s="22">
        <v>1070</v>
      </c>
      <c r="Q177" s="22">
        <v>567</v>
      </c>
      <c r="R177" s="22">
        <v>4464</v>
      </c>
      <c r="S177" s="22">
        <v>774</v>
      </c>
    </row>
    <row r="178" spans="2:19" x14ac:dyDescent="0.2">
      <c r="B178" s="22" t="s">
        <v>39</v>
      </c>
      <c r="C178" s="19" t="s">
        <v>40</v>
      </c>
      <c r="D178" s="19" t="s">
        <v>262</v>
      </c>
      <c r="E178" s="19" t="s">
        <v>263</v>
      </c>
      <c r="F178" s="19" t="s">
        <v>366</v>
      </c>
      <c r="G178" s="19" t="s">
        <v>367</v>
      </c>
      <c r="H178" s="22" t="s">
        <v>42</v>
      </c>
      <c r="I178" s="22" t="s">
        <v>43</v>
      </c>
      <c r="J178" s="22">
        <v>10194</v>
      </c>
      <c r="K178" s="22">
        <v>8594</v>
      </c>
      <c r="L178" s="22">
        <v>119</v>
      </c>
      <c r="M178" s="22">
        <v>1760</v>
      </c>
      <c r="N178" s="22">
        <v>20343</v>
      </c>
      <c r="O178" s="22">
        <v>13658</v>
      </c>
      <c r="P178" s="22">
        <v>26450</v>
      </c>
      <c r="Q178" s="22">
        <v>2044</v>
      </c>
      <c r="R178" s="22">
        <v>55789</v>
      </c>
      <c r="S178" s="22">
        <v>4650</v>
      </c>
    </row>
    <row r="179" spans="2:19" x14ac:dyDescent="0.2">
      <c r="B179" s="22" t="s">
        <v>39</v>
      </c>
      <c r="C179" s="19" t="s">
        <v>40</v>
      </c>
      <c r="D179" s="19" t="s">
        <v>262</v>
      </c>
      <c r="E179" s="19" t="s">
        <v>263</v>
      </c>
      <c r="F179" s="19" t="s">
        <v>368</v>
      </c>
      <c r="G179" s="19" t="s">
        <v>369</v>
      </c>
      <c r="H179" s="22" t="s">
        <v>42</v>
      </c>
      <c r="I179" s="22" t="s">
        <v>43</v>
      </c>
      <c r="J179" s="22">
        <v>5038</v>
      </c>
      <c r="K179" s="22">
        <v>4289</v>
      </c>
      <c r="L179" s="22">
        <v>237</v>
      </c>
      <c r="M179" s="22">
        <v>656</v>
      </c>
      <c r="N179" s="22">
        <v>13468</v>
      </c>
      <c r="O179" s="22">
        <v>11328</v>
      </c>
      <c r="P179" s="22">
        <v>17056</v>
      </c>
      <c r="Q179" s="22">
        <v>2719</v>
      </c>
      <c r="R179" s="22">
        <v>32066</v>
      </c>
      <c r="S179" s="22">
        <v>4660</v>
      </c>
    </row>
    <row r="180" spans="2:19" x14ac:dyDescent="0.2">
      <c r="B180" s="22" t="s">
        <v>39</v>
      </c>
      <c r="C180" s="19" t="s">
        <v>40</v>
      </c>
      <c r="D180" s="19" t="s">
        <v>262</v>
      </c>
      <c r="E180" s="19" t="s">
        <v>263</v>
      </c>
      <c r="F180" s="19" t="s">
        <v>370</v>
      </c>
      <c r="G180" s="19" t="s">
        <v>371</v>
      </c>
      <c r="H180" s="22" t="s">
        <v>42</v>
      </c>
      <c r="I180" s="22" t="s">
        <v>43</v>
      </c>
      <c r="J180" s="22">
        <v>6242</v>
      </c>
      <c r="K180" s="22">
        <v>6647</v>
      </c>
      <c r="L180" s="22">
        <v>57</v>
      </c>
      <c r="M180" s="22">
        <v>494</v>
      </c>
      <c r="N180" s="22">
        <v>12985</v>
      </c>
      <c r="O180" s="22">
        <v>6786</v>
      </c>
      <c r="P180" s="22">
        <v>16380</v>
      </c>
      <c r="Q180" s="22">
        <v>1567</v>
      </c>
      <c r="R180" s="22">
        <v>28252</v>
      </c>
      <c r="S180" s="22">
        <v>2735</v>
      </c>
    </row>
    <row r="181" spans="2:19" x14ac:dyDescent="0.2">
      <c r="B181" s="22" t="s">
        <v>39</v>
      </c>
      <c r="C181" s="19" t="s">
        <v>40</v>
      </c>
      <c r="D181" s="19" t="s">
        <v>262</v>
      </c>
      <c r="E181" s="19" t="s">
        <v>263</v>
      </c>
      <c r="F181" s="19" t="s">
        <v>372</v>
      </c>
      <c r="G181" s="19" t="s">
        <v>373</v>
      </c>
      <c r="H181" s="22" t="s">
        <v>42</v>
      </c>
      <c r="I181" s="22" t="s">
        <v>43</v>
      </c>
      <c r="J181" s="22">
        <v>9241</v>
      </c>
      <c r="K181" s="22">
        <v>7507</v>
      </c>
      <c r="L181" s="22">
        <v>336</v>
      </c>
      <c r="M181" s="22">
        <v>1257</v>
      </c>
      <c r="N181" s="22">
        <v>18538</v>
      </c>
      <c r="O181" s="22">
        <v>16209</v>
      </c>
      <c r="P181" s="22">
        <v>26700</v>
      </c>
      <c r="Q181" s="22">
        <v>2503</v>
      </c>
      <c r="R181" s="22">
        <v>58158</v>
      </c>
      <c r="S181" s="22">
        <v>6123</v>
      </c>
    </row>
    <row r="182" spans="2:19" x14ac:dyDescent="0.2">
      <c r="B182" s="22" t="s">
        <v>39</v>
      </c>
      <c r="C182" s="19" t="s">
        <v>40</v>
      </c>
      <c r="D182" s="19" t="s">
        <v>262</v>
      </c>
      <c r="E182" s="19" t="s">
        <v>263</v>
      </c>
      <c r="F182" s="19" t="s">
        <v>374</v>
      </c>
      <c r="G182" s="19" t="s">
        <v>375</v>
      </c>
      <c r="H182" s="22" t="s">
        <v>42</v>
      </c>
      <c r="I182" s="22" t="s">
        <v>43</v>
      </c>
      <c r="J182" s="22">
        <v>6380</v>
      </c>
      <c r="K182" s="22">
        <v>5610</v>
      </c>
      <c r="L182" s="22">
        <v>190</v>
      </c>
      <c r="M182" s="22">
        <v>890</v>
      </c>
      <c r="N182" s="22">
        <v>13756</v>
      </c>
      <c r="O182" s="22">
        <v>6753</v>
      </c>
      <c r="P182" s="22">
        <v>17860</v>
      </c>
      <c r="Q182" s="22">
        <v>1334</v>
      </c>
      <c r="R182" s="22">
        <v>43594</v>
      </c>
      <c r="S182" s="22">
        <v>2774</v>
      </c>
    </row>
    <row r="183" spans="2:19" x14ac:dyDescent="0.2">
      <c r="B183" s="22" t="s">
        <v>39</v>
      </c>
      <c r="C183" s="19" t="s">
        <v>40</v>
      </c>
      <c r="D183" s="19" t="s">
        <v>262</v>
      </c>
      <c r="E183" s="19" t="s">
        <v>263</v>
      </c>
      <c r="F183" s="19" t="s">
        <v>376</v>
      </c>
      <c r="G183" s="19" t="s">
        <v>377</v>
      </c>
      <c r="H183" s="22" t="s">
        <v>42</v>
      </c>
      <c r="I183" s="22" t="s">
        <v>43</v>
      </c>
      <c r="J183" s="22">
        <v>5697</v>
      </c>
      <c r="K183" s="22">
        <v>5026</v>
      </c>
      <c r="L183" s="22">
        <v>108</v>
      </c>
      <c r="M183" s="22">
        <v>867</v>
      </c>
      <c r="N183" s="22">
        <v>15954</v>
      </c>
      <c r="O183" s="22">
        <v>8973</v>
      </c>
      <c r="P183" s="22">
        <v>20462</v>
      </c>
      <c r="Q183" s="22">
        <v>1269</v>
      </c>
      <c r="R183" s="22">
        <v>27557</v>
      </c>
      <c r="S183" s="22">
        <v>1882</v>
      </c>
    </row>
    <row r="184" spans="2:19" x14ac:dyDescent="0.2">
      <c r="B184" s="22" t="s">
        <v>39</v>
      </c>
      <c r="C184" s="19" t="s">
        <v>40</v>
      </c>
      <c r="D184" s="19" t="s">
        <v>262</v>
      </c>
      <c r="E184" s="19" t="s">
        <v>263</v>
      </c>
      <c r="F184" s="19" t="s">
        <v>378</v>
      </c>
      <c r="G184" s="19" t="s">
        <v>379</v>
      </c>
      <c r="H184" s="22" t="s">
        <v>42</v>
      </c>
      <c r="I184" s="22" t="s">
        <v>43</v>
      </c>
      <c r="J184" s="22">
        <v>8951</v>
      </c>
      <c r="K184" s="22">
        <v>8495</v>
      </c>
      <c r="L184" s="22">
        <v>37</v>
      </c>
      <c r="M184" s="22">
        <v>2618</v>
      </c>
      <c r="N184" s="22">
        <v>20131</v>
      </c>
      <c r="O184" s="22">
        <v>11514</v>
      </c>
      <c r="P184" s="22">
        <v>30781</v>
      </c>
      <c r="Q184" s="22">
        <v>3460</v>
      </c>
      <c r="R184" s="22">
        <v>57604</v>
      </c>
      <c r="S184" s="22">
        <v>6894</v>
      </c>
    </row>
    <row r="185" spans="2:19" x14ac:dyDescent="0.2">
      <c r="B185" s="22" t="s">
        <v>39</v>
      </c>
      <c r="C185" s="19" t="s">
        <v>40</v>
      </c>
      <c r="D185" s="19" t="s">
        <v>262</v>
      </c>
      <c r="E185" s="19" t="s">
        <v>263</v>
      </c>
      <c r="F185" s="19" t="s">
        <v>380</v>
      </c>
      <c r="G185" s="19" t="s">
        <v>381</v>
      </c>
      <c r="H185" s="22" t="s">
        <v>42</v>
      </c>
      <c r="I185" s="22" t="s">
        <v>43</v>
      </c>
      <c r="J185" s="22">
        <v>8289</v>
      </c>
      <c r="K185" s="22">
        <v>7234</v>
      </c>
      <c r="L185" s="22">
        <v>14</v>
      </c>
      <c r="M185" s="22">
        <v>1226</v>
      </c>
      <c r="N185" s="22">
        <v>13820</v>
      </c>
      <c r="O185" s="22">
        <v>7276</v>
      </c>
      <c r="P185" s="22">
        <v>22082</v>
      </c>
      <c r="Q185" s="22">
        <v>1744</v>
      </c>
      <c r="R185" s="22">
        <v>37200</v>
      </c>
      <c r="S185" s="22">
        <v>3130</v>
      </c>
    </row>
    <row r="186" spans="2:19" x14ac:dyDescent="0.2">
      <c r="B186" s="22" t="s">
        <v>39</v>
      </c>
      <c r="C186" s="19" t="s">
        <v>40</v>
      </c>
      <c r="D186" s="19" t="s">
        <v>262</v>
      </c>
      <c r="E186" s="19" t="s">
        <v>263</v>
      </c>
      <c r="F186" s="19" t="s">
        <v>382</v>
      </c>
      <c r="G186" s="19" t="s">
        <v>383</v>
      </c>
      <c r="H186" s="22" t="s">
        <v>42</v>
      </c>
      <c r="I186" s="22" t="s">
        <v>43</v>
      </c>
      <c r="J186" s="22">
        <v>6200</v>
      </c>
      <c r="K186" s="22">
        <v>5563</v>
      </c>
      <c r="L186" s="22">
        <v>133</v>
      </c>
      <c r="M186" s="22">
        <v>700</v>
      </c>
      <c r="N186" s="22">
        <v>12092</v>
      </c>
      <c r="O186" s="22">
        <v>6009</v>
      </c>
      <c r="P186" s="22">
        <v>17760</v>
      </c>
      <c r="Q186" s="22">
        <v>1512</v>
      </c>
      <c r="R186" s="22">
        <v>53207</v>
      </c>
      <c r="S186" s="22">
        <v>4422</v>
      </c>
    </row>
    <row r="187" spans="2:19" x14ac:dyDescent="0.2">
      <c r="B187" s="22" t="s">
        <v>39</v>
      </c>
      <c r="C187" s="19" t="s">
        <v>40</v>
      </c>
      <c r="D187" s="19" t="s">
        <v>262</v>
      </c>
      <c r="E187" s="19" t="s">
        <v>263</v>
      </c>
      <c r="F187" s="19" t="s">
        <v>384</v>
      </c>
      <c r="G187" s="19" t="s">
        <v>385</v>
      </c>
      <c r="H187" s="22" t="s">
        <v>42</v>
      </c>
      <c r="I187" s="22" t="s">
        <v>43</v>
      </c>
      <c r="J187" s="22">
        <v>4036</v>
      </c>
      <c r="K187" s="22">
        <v>3289</v>
      </c>
      <c r="L187" s="22">
        <v>12</v>
      </c>
      <c r="M187" s="22">
        <v>324</v>
      </c>
      <c r="N187" s="22">
        <v>3960</v>
      </c>
      <c r="O187" s="22">
        <v>7569</v>
      </c>
      <c r="P187" s="22">
        <v>2729</v>
      </c>
      <c r="Q187" s="22">
        <v>212</v>
      </c>
      <c r="R187" s="22">
        <v>17876</v>
      </c>
      <c r="S187" s="22">
        <v>2214</v>
      </c>
    </row>
    <row r="188" spans="2:19" x14ac:dyDescent="0.2">
      <c r="B188" s="22" t="s">
        <v>39</v>
      </c>
      <c r="C188" s="19" t="s">
        <v>40</v>
      </c>
      <c r="D188" s="19" t="s">
        <v>262</v>
      </c>
      <c r="E188" s="19" t="s">
        <v>263</v>
      </c>
      <c r="F188" s="19" t="s">
        <v>386</v>
      </c>
      <c r="G188" s="19" t="s">
        <v>387</v>
      </c>
      <c r="H188" s="22" t="s">
        <v>42</v>
      </c>
      <c r="I188" s="22" t="s">
        <v>43</v>
      </c>
      <c r="J188" s="22">
        <v>13915</v>
      </c>
      <c r="K188" s="22">
        <v>11825</v>
      </c>
      <c r="L188" s="22">
        <v>147</v>
      </c>
      <c r="M188" s="22">
        <v>1496</v>
      </c>
      <c r="N188" s="22">
        <v>30523</v>
      </c>
      <c r="O188" s="22">
        <v>15926</v>
      </c>
      <c r="P188" s="22">
        <v>43616</v>
      </c>
      <c r="Q188" s="22">
        <v>3263</v>
      </c>
      <c r="R188" s="22">
        <v>80368</v>
      </c>
      <c r="S188" s="22">
        <v>5370</v>
      </c>
    </row>
    <row r="189" spans="2:19" x14ac:dyDescent="0.2">
      <c r="B189" s="22" t="s">
        <v>39</v>
      </c>
      <c r="C189" s="19" t="s">
        <v>40</v>
      </c>
      <c r="D189" s="19" t="s">
        <v>262</v>
      </c>
      <c r="E189" s="19" t="s">
        <v>263</v>
      </c>
      <c r="F189" s="19" t="s">
        <v>388</v>
      </c>
      <c r="G189" s="19" t="s">
        <v>389</v>
      </c>
      <c r="H189" s="22" t="s">
        <v>42</v>
      </c>
      <c r="I189" s="22" t="s">
        <v>43</v>
      </c>
      <c r="J189" s="22">
        <v>5250</v>
      </c>
      <c r="K189" s="22">
        <v>6440</v>
      </c>
      <c r="L189" s="22">
        <v>320</v>
      </c>
      <c r="M189" s="22">
        <v>796</v>
      </c>
      <c r="N189" s="22">
        <v>12908</v>
      </c>
      <c r="O189" s="22">
        <v>6050</v>
      </c>
      <c r="P189" s="22">
        <v>18638</v>
      </c>
      <c r="Q189" s="22">
        <v>1670</v>
      </c>
      <c r="R189" s="22">
        <v>36658</v>
      </c>
      <c r="S189" s="22">
        <v>3349</v>
      </c>
    </row>
    <row r="190" spans="2:19" x14ac:dyDescent="0.2">
      <c r="B190" s="22" t="s">
        <v>39</v>
      </c>
      <c r="C190" s="19" t="s">
        <v>40</v>
      </c>
      <c r="D190" s="19" t="s">
        <v>262</v>
      </c>
      <c r="E190" s="19" t="s">
        <v>263</v>
      </c>
      <c r="F190" s="19" t="s">
        <v>390</v>
      </c>
      <c r="G190" s="19" t="s">
        <v>391</v>
      </c>
      <c r="H190" s="22" t="s">
        <v>42</v>
      </c>
      <c r="I190" s="22" t="s">
        <v>43</v>
      </c>
      <c r="J190" s="22">
        <v>8679</v>
      </c>
      <c r="K190" s="22">
        <v>7496</v>
      </c>
      <c r="L190" s="22">
        <v>72</v>
      </c>
      <c r="M190" s="22">
        <v>1165</v>
      </c>
      <c r="N190" s="22">
        <v>20445</v>
      </c>
      <c r="O190" s="22">
        <v>16794</v>
      </c>
      <c r="P190" s="22">
        <v>32231</v>
      </c>
      <c r="Q190" s="22">
        <v>1627</v>
      </c>
      <c r="R190" s="22">
        <v>60420</v>
      </c>
      <c r="S190" s="22">
        <v>3622</v>
      </c>
    </row>
    <row r="191" spans="2:19" x14ac:dyDescent="0.2">
      <c r="B191" s="22" t="s">
        <v>39</v>
      </c>
      <c r="C191" s="19" t="s">
        <v>40</v>
      </c>
      <c r="D191" s="19" t="s">
        <v>262</v>
      </c>
      <c r="E191" s="19" t="s">
        <v>263</v>
      </c>
      <c r="F191" s="19" t="s">
        <v>392</v>
      </c>
      <c r="G191" s="19" t="s">
        <v>393</v>
      </c>
      <c r="H191" s="22" t="s">
        <v>42</v>
      </c>
      <c r="I191" s="22" t="s">
        <v>43</v>
      </c>
      <c r="J191" s="22">
        <v>1909</v>
      </c>
      <c r="K191" s="22">
        <v>7213</v>
      </c>
      <c r="L191" s="22">
        <v>76</v>
      </c>
      <c r="M191" s="22">
        <v>945</v>
      </c>
      <c r="N191" s="22">
        <v>17914</v>
      </c>
      <c r="O191" s="22">
        <v>14353</v>
      </c>
      <c r="P191" s="22">
        <v>17770</v>
      </c>
      <c r="Q191" s="22">
        <v>734</v>
      </c>
      <c r="R191" s="22">
        <v>40509</v>
      </c>
      <c r="S191" s="22">
        <v>1974</v>
      </c>
    </row>
    <row r="192" spans="2:19" x14ac:dyDescent="0.2">
      <c r="B192" s="22" t="s">
        <v>39</v>
      </c>
      <c r="C192" s="19" t="s">
        <v>40</v>
      </c>
      <c r="D192" s="19" t="s">
        <v>262</v>
      </c>
      <c r="E192" s="19" t="s">
        <v>263</v>
      </c>
      <c r="F192" s="19" t="s">
        <v>394</v>
      </c>
      <c r="G192" s="19" t="s">
        <v>395</v>
      </c>
      <c r="H192" s="22" t="s">
        <v>42</v>
      </c>
      <c r="I192" s="22" t="s">
        <v>43</v>
      </c>
      <c r="J192" s="22">
        <v>13561</v>
      </c>
      <c r="K192" s="22">
        <v>10340</v>
      </c>
      <c r="L192" s="22">
        <v>1</v>
      </c>
      <c r="M192" s="22">
        <v>1984</v>
      </c>
      <c r="N192" s="22">
        <v>29676</v>
      </c>
      <c r="O192" s="22">
        <v>15699</v>
      </c>
      <c r="P192" s="22">
        <v>36771</v>
      </c>
      <c r="Q192" s="22">
        <v>1360</v>
      </c>
      <c r="R192" s="22">
        <v>88980</v>
      </c>
      <c r="S192" s="22">
        <v>6474</v>
      </c>
    </row>
    <row r="193" spans="2:19" x14ac:dyDescent="0.2">
      <c r="B193" s="22" t="s">
        <v>39</v>
      </c>
      <c r="C193" s="19" t="s">
        <v>40</v>
      </c>
      <c r="D193" s="19" t="s">
        <v>262</v>
      </c>
      <c r="E193" s="19" t="s">
        <v>263</v>
      </c>
      <c r="F193" s="19" t="s">
        <v>396</v>
      </c>
      <c r="G193" s="19" t="s">
        <v>397</v>
      </c>
      <c r="H193" s="22" t="s">
        <v>42</v>
      </c>
      <c r="I193" s="22" t="s">
        <v>43</v>
      </c>
      <c r="J193" s="22">
        <v>83</v>
      </c>
      <c r="K193" s="22">
        <v>65</v>
      </c>
      <c r="L193" s="22">
        <v>2</v>
      </c>
      <c r="M193" s="22">
        <v>16</v>
      </c>
      <c r="N193" s="22">
        <v>0</v>
      </c>
      <c r="O193" s="22">
        <v>48</v>
      </c>
      <c r="P193" s="22">
        <v>68</v>
      </c>
      <c r="Q193" s="22">
        <v>0</v>
      </c>
      <c r="R193" s="22">
        <v>124</v>
      </c>
      <c r="S193" s="22">
        <v>0</v>
      </c>
    </row>
    <row r="194" spans="2:19" x14ac:dyDescent="0.2">
      <c r="B194" s="22" t="s">
        <v>39</v>
      </c>
      <c r="C194" s="19" t="s">
        <v>40</v>
      </c>
      <c r="D194" s="19" t="s">
        <v>262</v>
      </c>
      <c r="E194" s="19" t="s">
        <v>263</v>
      </c>
      <c r="F194" s="19" t="s">
        <v>398</v>
      </c>
      <c r="G194" s="19" t="s">
        <v>399</v>
      </c>
      <c r="H194" s="22" t="s">
        <v>42</v>
      </c>
      <c r="I194" s="22" t="s">
        <v>43</v>
      </c>
      <c r="J194" s="22">
        <v>6129</v>
      </c>
      <c r="K194" s="22">
        <v>5337</v>
      </c>
      <c r="L194" s="22">
        <v>85</v>
      </c>
      <c r="M194" s="22">
        <v>611</v>
      </c>
      <c r="N194" s="22">
        <v>13402</v>
      </c>
      <c r="O194" s="22">
        <v>4506</v>
      </c>
      <c r="P194" s="22">
        <v>16856</v>
      </c>
      <c r="Q194" s="22">
        <v>1311</v>
      </c>
      <c r="R194" s="22">
        <v>27715</v>
      </c>
      <c r="S194" s="22">
        <v>2207</v>
      </c>
    </row>
    <row r="195" spans="2:19" x14ac:dyDescent="0.2">
      <c r="B195" s="22" t="s">
        <v>39</v>
      </c>
      <c r="C195" s="19" t="s">
        <v>40</v>
      </c>
      <c r="D195" s="19" t="s">
        <v>262</v>
      </c>
      <c r="E195" s="19" t="s">
        <v>263</v>
      </c>
      <c r="F195" s="19" t="s">
        <v>400</v>
      </c>
      <c r="G195" s="19" t="s">
        <v>401</v>
      </c>
      <c r="H195" s="22" t="s">
        <v>42</v>
      </c>
      <c r="I195" s="22" t="s">
        <v>43</v>
      </c>
      <c r="J195" s="22">
        <v>16427</v>
      </c>
      <c r="K195" s="22">
        <v>15136</v>
      </c>
      <c r="L195" s="22">
        <v>659</v>
      </c>
      <c r="M195" s="22">
        <v>2332</v>
      </c>
      <c r="N195" s="22">
        <v>30208</v>
      </c>
      <c r="O195" s="22">
        <v>35717</v>
      </c>
      <c r="P195" s="22">
        <v>54066</v>
      </c>
      <c r="Q195" s="22">
        <v>5048</v>
      </c>
      <c r="R195" s="22">
        <v>82116</v>
      </c>
      <c r="S195" s="22">
        <v>7334</v>
      </c>
    </row>
    <row r="196" spans="2:19" x14ac:dyDescent="0.2">
      <c r="B196" s="22" t="s">
        <v>39</v>
      </c>
      <c r="C196" s="19" t="s">
        <v>40</v>
      </c>
      <c r="D196" s="19" t="s">
        <v>262</v>
      </c>
      <c r="E196" s="19" t="s">
        <v>263</v>
      </c>
      <c r="F196" s="19" t="s">
        <v>402</v>
      </c>
      <c r="G196" s="19" t="s">
        <v>403</v>
      </c>
      <c r="H196" s="22" t="s">
        <v>42</v>
      </c>
      <c r="I196" s="22" t="s">
        <v>43</v>
      </c>
      <c r="J196" s="22">
        <v>5728</v>
      </c>
      <c r="K196" s="22">
        <v>5730</v>
      </c>
      <c r="L196" s="22">
        <v>147</v>
      </c>
      <c r="M196" s="22">
        <v>874</v>
      </c>
      <c r="N196" s="22">
        <v>13478</v>
      </c>
      <c r="O196" s="22">
        <v>7364</v>
      </c>
      <c r="P196" s="22">
        <v>17953</v>
      </c>
      <c r="Q196" s="22">
        <v>1421</v>
      </c>
      <c r="R196" s="22">
        <v>33879</v>
      </c>
      <c r="S196" s="22">
        <v>2780</v>
      </c>
    </row>
    <row r="197" spans="2:19" x14ac:dyDescent="0.2">
      <c r="B197" s="22" t="s">
        <v>39</v>
      </c>
      <c r="C197" s="19" t="s">
        <v>40</v>
      </c>
      <c r="D197" s="19" t="s">
        <v>262</v>
      </c>
      <c r="E197" s="19" t="s">
        <v>263</v>
      </c>
      <c r="F197" s="19" t="s">
        <v>404</v>
      </c>
      <c r="G197" s="19" t="s">
        <v>405</v>
      </c>
      <c r="H197" s="22" t="s">
        <v>42</v>
      </c>
      <c r="I197" s="22" t="s">
        <v>43</v>
      </c>
      <c r="J197" s="22">
        <v>9661</v>
      </c>
      <c r="K197" s="22">
        <v>8655</v>
      </c>
      <c r="L197" s="22">
        <v>299</v>
      </c>
      <c r="M197" s="22">
        <v>1004</v>
      </c>
      <c r="N197" s="22">
        <v>16537</v>
      </c>
      <c r="O197" s="22">
        <v>8621</v>
      </c>
      <c r="P197" s="22">
        <v>25026</v>
      </c>
      <c r="Q197" s="22">
        <v>1834</v>
      </c>
      <c r="R197" s="22">
        <v>58882</v>
      </c>
      <c r="S197" s="22">
        <v>4123</v>
      </c>
    </row>
    <row r="198" spans="2:19" x14ac:dyDescent="0.2">
      <c r="B198" s="22" t="s">
        <v>39</v>
      </c>
      <c r="C198" s="19" t="s">
        <v>40</v>
      </c>
      <c r="D198" s="19" t="s">
        <v>262</v>
      </c>
      <c r="E198" s="19" t="s">
        <v>263</v>
      </c>
      <c r="F198" s="19" t="s">
        <v>406</v>
      </c>
      <c r="G198" s="19" t="s">
        <v>407</v>
      </c>
      <c r="H198" s="22" t="s">
        <v>42</v>
      </c>
      <c r="I198" s="22" t="s">
        <v>43</v>
      </c>
      <c r="J198" s="22">
        <v>16765</v>
      </c>
      <c r="K198" s="22">
        <v>14092</v>
      </c>
      <c r="L198" s="22">
        <v>475</v>
      </c>
      <c r="M198" s="22">
        <v>1825</v>
      </c>
      <c r="N198" s="22">
        <v>27880</v>
      </c>
      <c r="O198" s="22">
        <v>27435</v>
      </c>
      <c r="P198" s="22">
        <v>47746</v>
      </c>
      <c r="Q198" s="22">
        <v>4375</v>
      </c>
      <c r="R198" s="22">
        <v>70827</v>
      </c>
      <c r="S198" s="22">
        <v>7079</v>
      </c>
    </row>
    <row r="199" spans="2:19" x14ac:dyDescent="0.2">
      <c r="B199" s="22" t="s">
        <v>39</v>
      </c>
      <c r="C199" s="19" t="s">
        <v>40</v>
      </c>
      <c r="D199" s="19" t="s">
        <v>262</v>
      </c>
      <c r="E199" s="19" t="s">
        <v>263</v>
      </c>
      <c r="F199" s="19" t="s">
        <v>408</v>
      </c>
      <c r="G199" s="19" t="s">
        <v>409</v>
      </c>
      <c r="H199" s="22" t="s">
        <v>42</v>
      </c>
      <c r="I199" s="22" t="s">
        <v>43</v>
      </c>
      <c r="J199" s="22">
        <v>3196</v>
      </c>
      <c r="K199" s="22">
        <v>3023</v>
      </c>
      <c r="L199" s="22">
        <v>40</v>
      </c>
      <c r="M199" s="22">
        <v>626</v>
      </c>
      <c r="N199" s="22">
        <v>6119</v>
      </c>
      <c r="O199" s="22">
        <v>2753</v>
      </c>
      <c r="P199" s="22">
        <v>8172</v>
      </c>
      <c r="Q199" s="22">
        <v>392</v>
      </c>
      <c r="R199" s="22">
        <v>15900</v>
      </c>
      <c r="S199" s="22">
        <v>1071</v>
      </c>
    </row>
    <row r="200" spans="2:19" x14ac:dyDescent="0.2">
      <c r="B200" s="22" t="s">
        <v>39</v>
      </c>
      <c r="C200" s="19" t="s">
        <v>40</v>
      </c>
      <c r="D200" s="19" t="s">
        <v>262</v>
      </c>
      <c r="E200" s="19" t="s">
        <v>263</v>
      </c>
      <c r="F200" s="19" t="s">
        <v>410</v>
      </c>
      <c r="G200" s="19" t="s">
        <v>411</v>
      </c>
      <c r="H200" s="22" t="s">
        <v>42</v>
      </c>
      <c r="I200" s="22" t="s">
        <v>43</v>
      </c>
      <c r="J200" s="22">
        <v>11085</v>
      </c>
      <c r="K200" s="22">
        <v>9436</v>
      </c>
      <c r="L200" s="22">
        <v>325</v>
      </c>
      <c r="M200" s="22">
        <v>2352</v>
      </c>
      <c r="N200" s="22">
        <v>31759</v>
      </c>
      <c r="O200" s="22">
        <v>16826</v>
      </c>
      <c r="P200" s="22">
        <v>45873</v>
      </c>
      <c r="Q200" s="22">
        <v>4586</v>
      </c>
      <c r="R200" s="22">
        <v>94981</v>
      </c>
      <c r="S200" s="22">
        <v>7104</v>
      </c>
    </row>
    <row r="201" spans="2:19" x14ac:dyDescent="0.2">
      <c r="B201" s="22" t="s">
        <v>39</v>
      </c>
      <c r="C201" s="19" t="s">
        <v>40</v>
      </c>
      <c r="D201" s="19" t="s">
        <v>262</v>
      </c>
      <c r="E201" s="19" t="s">
        <v>263</v>
      </c>
      <c r="F201" s="19" t="s">
        <v>412</v>
      </c>
      <c r="G201" s="19" t="s">
        <v>413</v>
      </c>
      <c r="H201" s="22" t="s">
        <v>42</v>
      </c>
      <c r="I201" s="22" t="s">
        <v>43</v>
      </c>
      <c r="J201" s="22">
        <v>4882</v>
      </c>
      <c r="K201" s="22">
        <v>4195</v>
      </c>
      <c r="L201" s="22">
        <v>61</v>
      </c>
      <c r="M201" s="22">
        <v>684</v>
      </c>
      <c r="N201" s="22">
        <v>10809</v>
      </c>
      <c r="O201" s="22">
        <v>6335</v>
      </c>
      <c r="P201" s="22">
        <v>14219</v>
      </c>
      <c r="Q201" s="22">
        <v>1119</v>
      </c>
      <c r="R201" s="22">
        <v>31463</v>
      </c>
      <c r="S201" s="22">
        <v>2593</v>
      </c>
    </row>
    <row r="202" spans="2:19" x14ac:dyDescent="0.2">
      <c r="B202" s="22" t="s">
        <v>39</v>
      </c>
      <c r="C202" s="19" t="s">
        <v>40</v>
      </c>
      <c r="D202" s="19" t="s">
        <v>262</v>
      </c>
      <c r="E202" s="19" t="s">
        <v>263</v>
      </c>
      <c r="F202" s="19" t="s">
        <v>414</v>
      </c>
      <c r="G202" s="19" t="s">
        <v>415</v>
      </c>
      <c r="H202" s="22" t="s">
        <v>42</v>
      </c>
      <c r="I202" s="22" t="s">
        <v>43</v>
      </c>
      <c r="J202" s="22">
        <v>4236</v>
      </c>
      <c r="K202" s="22">
        <v>4547</v>
      </c>
      <c r="L202" s="22">
        <v>139</v>
      </c>
      <c r="M202" s="22">
        <v>515</v>
      </c>
      <c r="N202" s="22">
        <v>11405</v>
      </c>
      <c r="O202" s="22">
        <v>5804</v>
      </c>
      <c r="P202" s="22">
        <v>16945</v>
      </c>
      <c r="Q202" s="22">
        <v>1575</v>
      </c>
      <c r="R202" s="22">
        <v>32011</v>
      </c>
      <c r="S202" s="22">
        <v>3733</v>
      </c>
    </row>
    <row r="203" spans="2:19" x14ac:dyDescent="0.2">
      <c r="B203" s="22" t="s">
        <v>39</v>
      </c>
      <c r="C203" s="19" t="s">
        <v>40</v>
      </c>
      <c r="D203" s="19" t="s">
        <v>262</v>
      </c>
      <c r="E203" s="19" t="s">
        <v>263</v>
      </c>
      <c r="F203" s="19" t="s">
        <v>416</v>
      </c>
      <c r="G203" s="19" t="s">
        <v>417</v>
      </c>
      <c r="H203" s="22" t="s">
        <v>42</v>
      </c>
      <c r="I203" s="22" t="s">
        <v>43</v>
      </c>
      <c r="J203" s="22">
        <v>20629</v>
      </c>
      <c r="K203" s="22">
        <v>18189</v>
      </c>
      <c r="L203" s="22">
        <v>240</v>
      </c>
      <c r="M203" s="22">
        <v>2880</v>
      </c>
      <c r="N203" s="22">
        <v>35472</v>
      </c>
      <c r="O203" s="22">
        <v>15980</v>
      </c>
      <c r="P203" s="22">
        <v>46295</v>
      </c>
      <c r="Q203" s="22">
        <v>2188</v>
      </c>
      <c r="R203" s="22">
        <v>71744</v>
      </c>
      <c r="S203" s="22">
        <v>4313</v>
      </c>
    </row>
    <row r="204" spans="2:19" x14ac:dyDescent="0.2">
      <c r="B204" s="22" t="s">
        <v>39</v>
      </c>
      <c r="C204" s="19" t="s">
        <v>40</v>
      </c>
      <c r="D204" s="19" t="s">
        <v>262</v>
      </c>
      <c r="E204" s="19" t="s">
        <v>263</v>
      </c>
      <c r="F204" s="19" t="s">
        <v>418</v>
      </c>
      <c r="G204" s="19" t="s">
        <v>419</v>
      </c>
      <c r="H204" s="22" t="s">
        <v>42</v>
      </c>
      <c r="I204" s="22" t="s">
        <v>43</v>
      </c>
      <c r="J204" s="22">
        <v>9375</v>
      </c>
      <c r="K204" s="22">
        <v>9073</v>
      </c>
      <c r="L204" s="22">
        <v>38</v>
      </c>
      <c r="M204" s="22">
        <v>208</v>
      </c>
      <c r="N204" s="22">
        <v>20946</v>
      </c>
      <c r="O204" s="22">
        <v>9729</v>
      </c>
      <c r="P204" s="22">
        <v>33801</v>
      </c>
      <c r="Q204" s="22">
        <v>3455</v>
      </c>
      <c r="R204" s="22">
        <v>61295</v>
      </c>
      <c r="S204" s="22">
        <v>5229</v>
      </c>
    </row>
    <row r="205" spans="2:19" x14ac:dyDescent="0.2">
      <c r="B205" s="22" t="s">
        <v>39</v>
      </c>
      <c r="C205" s="19" t="s">
        <v>40</v>
      </c>
      <c r="D205" s="19" t="s">
        <v>262</v>
      </c>
      <c r="E205" s="19" t="s">
        <v>263</v>
      </c>
      <c r="F205" s="19" t="s">
        <v>420</v>
      </c>
      <c r="G205" s="19" t="s">
        <v>421</v>
      </c>
      <c r="H205" s="22" t="s">
        <v>42</v>
      </c>
      <c r="I205" s="22" t="s">
        <v>43</v>
      </c>
      <c r="J205" s="22">
        <v>8726</v>
      </c>
      <c r="K205" s="22">
        <v>8777</v>
      </c>
      <c r="L205" s="22">
        <v>202</v>
      </c>
      <c r="M205" s="22">
        <v>1121</v>
      </c>
      <c r="N205" s="22">
        <v>12838</v>
      </c>
      <c r="O205" s="22">
        <v>11695</v>
      </c>
      <c r="P205" s="22">
        <v>21131</v>
      </c>
      <c r="Q205" s="22">
        <v>1545</v>
      </c>
      <c r="R205" s="22">
        <v>48228</v>
      </c>
      <c r="S205" s="22">
        <v>3840</v>
      </c>
    </row>
    <row r="206" spans="2:19" x14ac:dyDescent="0.2">
      <c r="B206" s="22" t="s">
        <v>39</v>
      </c>
      <c r="C206" s="19" t="s">
        <v>40</v>
      </c>
      <c r="D206" s="19" t="s">
        <v>262</v>
      </c>
      <c r="E206" s="19" t="s">
        <v>263</v>
      </c>
      <c r="F206" s="19" t="s">
        <v>422</v>
      </c>
      <c r="G206" s="19" t="s">
        <v>423</v>
      </c>
      <c r="H206" s="22" t="s">
        <v>42</v>
      </c>
      <c r="I206" s="22" t="s">
        <v>43</v>
      </c>
      <c r="J206" s="22">
        <v>9039</v>
      </c>
      <c r="K206" s="22">
        <v>7382</v>
      </c>
      <c r="L206" s="22">
        <v>193</v>
      </c>
      <c r="M206" s="22">
        <v>1501</v>
      </c>
      <c r="N206" s="22">
        <v>16892</v>
      </c>
      <c r="O206" s="22">
        <v>10344</v>
      </c>
      <c r="P206" s="22">
        <v>26686</v>
      </c>
      <c r="Q206" s="22">
        <v>2244</v>
      </c>
      <c r="R206" s="22">
        <v>57531</v>
      </c>
      <c r="S206" s="22">
        <v>5376</v>
      </c>
    </row>
    <row r="207" spans="2:19" x14ac:dyDescent="0.2">
      <c r="B207" s="22" t="s">
        <v>39</v>
      </c>
      <c r="C207" s="19" t="s">
        <v>40</v>
      </c>
      <c r="D207" s="19" t="s">
        <v>262</v>
      </c>
      <c r="E207" s="19" t="s">
        <v>263</v>
      </c>
      <c r="F207" s="19" t="s">
        <v>424</v>
      </c>
      <c r="G207" s="19" t="s">
        <v>425</v>
      </c>
      <c r="H207" s="22" t="s">
        <v>42</v>
      </c>
      <c r="I207" s="22" t="s">
        <v>43</v>
      </c>
      <c r="J207" s="22">
        <v>148</v>
      </c>
      <c r="K207" s="22">
        <v>148</v>
      </c>
      <c r="L207" s="22">
        <v>0</v>
      </c>
      <c r="M207" s="22">
        <v>0</v>
      </c>
      <c r="N207" s="22">
        <v>25</v>
      </c>
      <c r="O207" s="22">
        <v>448</v>
      </c>
      <c r="P207" s="22">
        <v>387</v>
      </c>
      <c r="Q207" s="22">
        <v>56</v>
      </c>
      <c r="R207" s="22">
        <v>803</v>
      </c>
      <c r="S207" s="22">
        <v>97</v>
      </c>
    </row>
    <row r="208" spans="2:19" x14ac:dyDescent="0.2">
      <c r="B208" s="22" t="s">
        <v>39</v>
      </c>
      <c r="C208" s="19" t="s">
        <v>40</v>
      </c>
      <c r="D208" s="19" t="s">
        <v>262</v>
      </c>
      <c r="E208" s="19" t="s">
        <v>263</v>
      </c>
      <c r="F208" s="19" t="s">
        <v>426</v>
      </c>
      <c r="G208" s="19" t="s">
        <v>427</v>
      </c>
      <c r="H208" s="22" t="s">
        <v>42</v>
      </c>
      <c r="I208" s="22" t="s">
        <v>43</v>
      </c>
      <c r="J208" s="22">
        <v>0</v>
      </c>
      <c r="K208" s="22">
        <v>0</v>
      </c>
      <c r="L208" s="22">
        <v>0</v>
      </c>
      <c r="M208" s="22">
        <v>0</v>
      </c>
      <c r="N208" s="22">
        <v>368</v>
      </c>
      <c r="O208" s="22">
        <v>921</v>
      </c>
      <c r="P208" s="22">
        <v>951</v>
      </c>
      <c r="Q208" s="22">
        <v>243</v>
      </c>
      <c r="R208" s="22">
        <v>2747</v>
      </c>
      <c r="S208" s="22">
        <v>714</v>
      </c>
    </row>
    <row r="209" spans="2:19" x14ac:dyDescent="0.2">
      <c r="B209" s="22" t="s">
        <v>39</v>
      </c>
      <c r="C209" s="19" t="s">
        <v>40</v>
      </c>
      <c r="D209" s="19" t="s">
        <v>262</v>
      </c>
      <c r="E209" s="19" t="s">
        <v>263</v>
      </c>
      <c r="F209" s="19" t="s">
        <v>428</v>
      </c>
      <c r="G209" s="19" t="s">
        <v>429</v>
      </c>
      <c r="H209" s="22" t="s">
        <v>42</v>
      </c>
      <c r="I209" s="22" t="s">
        <v>43</v>
      </c>
      <c r="J209" s="22">
        <v>4433</v>
      </c>
      <c r="K209" s="22">
        <v>4569</v>
      </c>
      <c r="L209" s="22">
        <v>152</v>
      </c>
      <c r="M209" s="22">
        <v>410</v>
      </c>
      <c r="N209" s="22">
        <v>21650</v>
      </c>
      <c r="O209" s="22">
        <v>9050</v>
      </c>
      <c r="P209" s="22">
        <v>27901</v>
      </c>
      <c r="Q209" s="22">
        <v>2113</v>
      </c>
      <c r="R209" s="22">
        <v>51678</v>
      </c>
      <c r="S209" s="22">
        <v>5504</v>
      </c>
    </row>
    <row r="210" spans="2:19" x14ac:dyDescent="0.2">
      <c r="B210" s="22" t="s">
        <v>39</v>
      </c>
      <c r="C210" s="19" t="s">
        <v>40</v>
      </c>
      <c r="D210" s="19" t="s">
        <v>262</v>
      </c>
      <c r="E210" s="19" t="s">
        <v>263</v>
      </c>
      <c r="F210" s="19" t="s">
        <v>430</v>
      </c>
      <c r="G210" s="19" t="s">
        <v>431</v>
      </c>
      <c r="H210" s="22" t="s">
        <v>42</v>
      </c>
      <c r="I210" s="22" t="s">
        <v>43</v>
      </c>
      <c r="J210" s="22">
        <v>8066</v>
      </c>
      <c r="K210" s="22">
        <v>6962</v>
      </c>
      <c r="L210" s="22">
        <v>150</v>
      </c>
      <c r="M210" s="22">
        <v>1126</v>
      </c>
      <c r="N210" s="22">
        <v>15269</v>
      </c>
      <c r="O210" s="22">
        <v>15032</v>
      </c>
      <c r="P210" s="22">
        <v>25184</v>
      </c>
      <c r="Q210" s="22">
        <v>1894</v>
      </c>
      <c r="R210" s="22">
        <v>45990</v>
      </c>
      <c r="S210" s="22">
        <v>4927</v>
      </c>
    </row>
    <row r="211" spans="2:19" x14ac:dyDescent="0.2">
      <c r="B211" s="22" t="s">
        <v>39</v>
      </c>
      <c r="C211" s="19" t="s">
        <v>40</v>
      </c>
      <c r="D211" s="19" t="s">
        <v>262</v>
      </c>
      <c r="E211" s="19" t="s">
        <v>263</v>
      </c>
      <c r="F211" s="19" t="s">
        <v>432</v>
      </c>
      <c r="G211" s="19" t="s">
        <v>433</v>
      </c>
      <c r="H211" s="22" t="s">
        <v>42</v>
      </c>
      <c r="I211" s="22" t="s">
        <v>43</v>
      </c>
      <c r="J211" s="22">
        <v>5144</v>
      </c>
      <c r="K211" s="22">
        <v>4701</v>
      </c>
      <c r="L211" s="22">
        <v>38</v>
      </c>
      <c r="M211" s="22">
        <v>549</v>
      </c>
      <c r="N211" s="22">
        <v>16077</v>
      </c>
      <c r="O211" s="22">
        <v>11325</v>
      </c>
      <c r="P211" s="22">
        <v>22204</v>
      </c>
      <c r="Q211" s="22">
        <v>1741</v>
      </c>
      <c r="R211" s="22">
        <v>36617</v>
      </c>
      <c r="S211" s="22">
        <v>2611</v>
      </c>
    </row>
    <row r="212" spans="2:19" x14ac:dyDescent="0.2">
      <c r="B212" s="22" t="s">
        <v>39</v>
      </c>
      <c r="C212" s="19" t="s">
        <v>40</v>
      </c>
      <c r="D212" s="19" t="s">
        <v>262</v>
      </c>
      <c r="E212" s="19" t="s">
        <v>263</v>
      </c>
      <c r="F212" s="19" t="s">
        <v>434</v>
      </c>
      <c r="G212" s="19" t="s">
        <v>435</v>
      </c>
      <c r="H212" s="22" t="s">
        <v>42</v>
      </c>
      <c r="I212" s="22" t="s">
        <v>43</v>
      </c>
      <c r="J212" s="22">
        <v>18349</v>
      </c>
      <c r="K212" s="22">
        <v>15034</v>
      </c>
      <c r="L212" s="22">
        <v>495</v>
      </c>
      <c r="M212" s="22">
        <v>3031</v>
      </c>
      <c r="N212" s="22">
        <v>45263</v>
      </c>
      <c r="O212" s="22">
        <v>29322</v>
      </c>
      <c r="P212" s="22">
        <v>63840</v>
      </c>
      <c r="Q212" s="22">
        <v>9265</v>
      </c>
      <c r="R212" s="22">
        <v>148137</v>
      </c>
      <c r="S212" s="22">
        <v>16571</v>
      </c>
    </row>
    <row r="213" spans="2:19" x14ac:dyDescent="0.2">
      <c r="B213" s="22" t="s">
        <v>39</v>
      </c>
      <c r="C213" s="19" t="s">
        <v>40</v>
      </c>
      <c r="D213" s="19" t="s">
        <v>262</v>
      </c>
      <c r="E213" s="19" t="s">
        <v>263</v>
      </c>
      <c r="F213" s="19" t="s">
        <v>436</v>
      </c>
      <c r="G213" s="19" t="s">
        <v>437</v>
      </c>
      <c r="H213" s="22" t="s">
        <v>42</v>
      </c>
      <c r="I213" s="22" t="s">
        <v>43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1458</v>
      </c>
      <c r="Q213" s="22">
        <v>230</v>
      </c>
      <c r="R213" s="22">
        <v>2641</v>
      </c>
      <c r="S213" s="22">
        <v>298</v>
      </c>
    </row>
    <row r="214" spans="2:19" x14ac:dyDescent="0.2">
      <c r="B214" s="22" t="s">
        <v>39</v>
      </c>
      <c r="C214" s="19" t="s">
        <v>40</v>
      </c>
      <c r="D214" s="19" t="s">
        <v>262</v>
      </c>
      <c r="E214" s="19" t="s">
        <v>263</v>
      </c>
      <c r="F214" s="19" t="s">
        <v>438</v>
      </c>
      <c r="G214" s="19" t="s">
        <v>439</v>
      </c>
      <c r="H214" s="22" t="s">
        <v>42</v>
      </c>
      <c r="I214" s="22" t="s">
        <v>43</v>
      </c>
      <c r="J214" s="22">
        <v>3350</v>
      </c>
      <c r="K214" s="22">
        <v>3662</v>
      </c>
      <c r="L214" s="22">
        <v>105</v>
      </c>
      <c r="M214" s="22">
        <v>1007</v>
      </c>
      <c r="N214" s="22">
        <v>5273</v>
      </c>
      <c r="O214" s="22">
        <v>2777</v>
      </c>
      <c r="P214" s="22">
        <v>6267</v>
      </c>
      <c r="Q214" s="22">
        <v>733</v>
      </c>
      <c r="R214" s="22">
        <v>16471</v>
      </c>
      <c r="S214" s="22">
        <v>2163</v>
      </c>
    </row>
    <row r="215" spans="2:19" x14ac:dyDescent="0.2">
      <c r="B215" s="22" t="s">
        <v>39</v>
      </c>
      <c r="C215" s="19" t="s">
        <v>40</v>
      </c>
      <c r="D215" s="19" t="s">
        <v>262</v>
      </c>
      <c r="E215" s="19" t="s">
        <v>263</v>
      </c>
      <c r="F215" s="19" t="s">
        <v>440</v>
      </c>
      <c r="G215" s="19" t="s">
        <v>441</v>
      </c>
      <c r="H215" s="22" t="s">
        <v>42</v>
      </c>
      <c r="I215" s="22" t="s">
        <v>43</v>
      </c>
      <c r="J215" s="22">
        <v>12932</v>
      </c>
      <c r="K215" s="22">
        <v>11478</v>
      </c>
      <c r="L215" s="22">
        <v>394</v>
      </c>
      <c r="M215" s="22">
        <v>1606</v>
      </c>
      <c r="N215" s="22">
        <v>16202</v>
      </c>
      <c r="O215" s="22">
        <v>15890</v>
      </c>
      <c r="P215" s="22">
        <v>32609</v>
      </c>
      <c r="Q215" s="22">
        <v>4520</v>
      </c>
      <c r="R215" s="22">
        <v>116706</v>
      </c>
      <c r="S215" s="22">
        <v>12737</v>
      </c>
    </row>
    <row r="216" spans="2:19" x14ac:dyDescent="0.2">
      <c r="B216" s="22" t="s">
        <v>39</v>
      </c>
      <c r="C216" s="19" t="s">
        <v>40</v>
      </c>
      <c r="D216" s="19" t="s">
        <v>262</v>
      </c>
      <c r="E216" s="19" t="s">
        <v>263</v>
      </c>
      <c r="F216" s="19" t="s">
        <v>442</v>
      </c>
      <c r="G216" s="19" t="s">
        <v>443</v>
      </c>
      <c r="H216" s="22" t="s">
        <v>42</v>
      </c>
      <c r="I216" s="22" t="s">
        <v>43</v>
      </c>
      <c r="J216" s="22">
        <v>150</v>
      </c>
      <c r="K216" s="22">
        <v>150</v>
      </c>
      <c r="L216" s="22">
        <v>0</v>
      </c>
      <c r="M216" s="22">
        <v>0</v>
      </c>
      <c r="N216" s="22">
        <v>137</v>
      </c>
      <c r="O216" s="22">
        <v>473</v>
      </c>
      <c r="P216" s="22">
        <v>126</v>
      </c>
      <c r="Q216" s="22">
        <v>14</v>
      </c>
      <c r="R216" s="22">
        <v>566</v>
      </c>
      <c r="S216" s="22">
        <v>81</v>
      </c>
    </row>
    <row r="217" spans="2:19" x14ac:dyDescent="0.2">
      <c r="B217" s="22" t="s">
        <v>39</v>
      </c>
      <c r="C217" s="19" t="s">
        <v>40</v>
      </c>
      <c r="D217" s="19" t="s">
        <v>262</v>
      </c>
      <c r="E217" s="19" t="s">
        <v>263</v>
      </c>
      <c r="F217" s="19" t="s">
        <v>444</v>
      </c>
      <c r="G217" s="19" t="s">
        <v>445</v>
      </c>
      <c r="H217" s="22" t="s">
        <v>42</v>
      </c>
      <c r="I217" s="22" t="s">
        <v>43</v>
      </c>
      <c r="J217" s="22">
        <v>0</v>
      </c>
      <c r="K217" s="22">
        <v>0</v>
      </c>
      <c r="L217" s="22">
        <v>0</v>
      </c>
      <c r="M217" s="22">
        <v>0</v>
      </c>
      <c r="N217" s="22">
        <v>125</v>
      </c>
      <c r="O217" s="22">
        <v>172</v>
      </c>
      <c r="P217" s="22">
        <v>129</v>
      </c>
      <c r="Q217" s="22">
        <v>49</v>
      </c>
      <c r="R217" s="22">
        <v>636</v>
      </c>
      <c r="S217" s="22">
        <v>132</v>
      </c>
    </row>
    <row r="218" spans="2:19" x14ac:dyDescent="0.2">
      <c r="B218" s="22" t="s">
        <v>39</v>
      </c>
      <c r="C218" s="19" t="s">
        <v>40</v>
      </c>
      <c r="D218" s="19" t="s">
        <v>262</v>
      </c>
      <c r="E218" s="19" t="s">
        <v>263</v>
      </c>
      <c r="F218" s="19" t="s">
        <v>446</v>
      </c>
      <c r="G218" s="19" t="s">
        <v>447</v>
      </c>
      <c r="H218" s="22" t="s">
        <v>42</v>
      </c>
      <c r="I218" s="22" t="s">
        <v>43</v>
      </c>
      <c r="J218" s="22">
        <v>17102</v>
      </c>
      <c r="K218" s="22">
        <v>15310</v>
      </c>
      <c r="L218" s="22">
        <v>155</v>
      </c>
      <c r="M218" s="22">
        <v>1803</v>
      </c>
      <c r="N218" s="22">
        <v>24484</v>
      </c>
      <c r="O218" s="22">
        <v>14891</v>
      </c>
      <c r="P218" s="22">
        <v>36467</v>
      </c>
      <c r="Q218" s="22">
        <v>3000</v>
      </c>
      <c r="R218" s="22">
        <v>79815</v>
      </c>
      <c r="S218" s="22">
        <v>5613</v>
      </c>
    </row>
    <row r="219" spans="2:19" x14ac:dyDescent="0.2">
      <c r="B219" s="22" t="s">
        <v>39</v>
      </c>
      <c r="C219" s="19" t="s">
        <v>40</v>
      </c>
      <c r="D219" s="19" t="s">
        <v>262</v>
      </c>
      <c r="E219" s="19" t="s">
        <v>263</v>
      </c>
      <c r="F219" s="19" t="s">
        <v>448</v>
      </c>
      <c r="G219" s="19" t="s">
        <v>449</v>
      </c>
      <c r="H219" s="22" t="s">
        <v>42</v>
      </c>
      <c r="I219" s="22" t="s">
        <v>43</v>
      </c>
      <c r="J219" s="22">
        <v>13357</v>
      </c>
      <c r="K219" s="22">
        <v>11266</v>
      </c>
      <c r="L219" s="22">
        <v>581</v>
      </c>
      <c r="M219" s="22">
        <v>1878</v>
      </c>
      <c r="N219" s="22">
        <v>31966</v>
      </c>
      <c r="O219" s="22">
        <v>15886</v>
      </c>
      <c r="P219" s="22">
        <v>45707</v>
      </c>
      <c r="Q219" s="22">
        <v>3800</v>
      </c>
      <c r="R219" s="22">
        <v>84601</v>
      </c>
      <c r="S219" s="22">
        <v>8420</v>
      </c>
    </row>
    <row r="220" spans="2:19" x14ac:dyDescent="0.2">
      <c r="B220" s="22" t="s">
        <v>39</v>
      </c>
      <c r="C220" s="19" t="s">
        <v>40</v>
      </c>
      <c r="D220" s="19" t="s">
        <v>262</v>
      </c>
      <c r="E220" s="19" t="s">
        <v>263</v>
      </c>
      <c r="F220" s="19" t="s">
        <v>450</v>
      </c>
      <c r="G220" s="19" t="s">
        <v>451</v>
      </c>
      <c r="H220" s="22" t="s">
        <v>42</v>
      </c>
      <c r="I220" s="22" t="s">
        <v>43</v>
      </c>
      <c r="J220" s="22">
        <v>19015</v>
      </c>
      <c r="K220" s="22">
        <v>16583</v>
      </c>
      <c r="L220" s="22">
        <v>326</v>
      </c>
      <c r="M220" s="22">
        <v>2907</v>
      </c>
      <c r="N220" s="22">
        <v>54165</v>
      </c>
      <c r="O220" s="22">
        <v>37938</v>
      </c>
      <c r="P220" s="22">
        <v>68672</v>
      </c>
      <c r="Q220" s="22">
        <v>6317</v>
      </c>
      <c r="R220" s="22">
        <v>131079</v>
      </c>
      <c r="S220" s="22">
        <v>10431</v>
      </c>
    </row>
    <row r="221" spans="2:19" x14ac:dyDescent="0.2">
      <c r="B221" s="22" t="s">
        <v>39</v>
      </c>
      <c r="C221" s="19" t="s">
        <v>40</v>
      </c>
      <c r="D221" s="19" t="s">
        <v>262</v>
      </c>
      <c r="E221" s="19" t="s">
        <v>263</v>
      </c>
      <c r="F221" s="19" t="s">
        <v>452</v>
      </c>
      <c r="G221" s="19" t="s">
        <v>453</v>
      </c>
      <c r="H221" s="22" t="s">
        <v>42</v>
      </c>
      <c r="I221" s="22" t="s">
        <v>43</v>
      </c>
      <c r="J221" s="22">
        <v>11095</v>
      </c>
      <c r="K221" s="22">
        <v>9140</v>
      </c>
      <c r="L221" s="22">
        <v>248</v>
      </c>
      <c r="M221" s="22">
        <v>1585</v>
      </c>
      <c r="N221" s="22">
        <v>23753</v>
      </c>
      <c r="O221" s="22">
        <v>16651</v>
      </c>
      <c r="P221" s="22">
        <v>26918</v>
      </c>
      <c r="Q221" s="22">
        <v>3301</v>
      </c>
      <c r="R221" s="22">
        <v>46445</v>
      </c>
      <c r="S221" s="22">
        <v>5473</v>
      </c>
    </row>
    <row r="222" spans="2:19" x14ac:dyDescent="0.2">
      <c r="B222" s="22" t="s">
        <v>39</v>
      </c>
      <c r="C222" s="19" t="s">
        <v>40</v>
      </c>
      <c r="D222" s="19" t="s">
        <v>262</v>
      </c>
      <c r="E222" s="19" t="s">
        <v>263</v>
      </c>
      <c r="F222" s="19" t="s">
        <v>454</v>
      </c>
      <c r="G222" s="19" t="s">
        <v>455</v>
      </c>
      <c r="H222" s="22" t="s">
        <v>42</v>
      </c>
      <c r="I222" s="22" t="s">
        <v>43</v>
      </c>
      <c r="J222" s="22">
        <v>11287</v>
      </c>
      <c r="K222" s="22">
        <v>7299</v>
      </c>
      <c r="L222" s="22">
        <v>787</v>
      </c>
      <c r="M222" s="22">
        <v>595</v>
      </c>
      <c r="N222" s="22">
        <v>24909</v>
      </c>
      <c r="O222" s="22">
        <v>10671</v>
      </c>
      <c r="P222" s="22">
        <v>31691</v>
      </c>
      <c r="Q222" s="22">
        <v>3224</v>
      </c>
      <c r="R222" s="22">
        <v>59376</v>
      </c>
      <c r="S222" s="22">
        <v>6990</v>
      </c>
    </row>
    <row r="223" spans="2:19" x14ac:dyDescent="0.2">
      <c r="B223" s="22" t="s">
        <v>39</v>
      </c>
      <c r="C223" s="19" t="s">
        <v>40</v>
      </c>
      <c r="D223" s="19" t="s">
        <v>262</v>
      </c>
      <c r="E223" s="19" t="s">
        <v>263</v>
      </c>
      <c r="F223" s="19" t="s">
        <v>456</v>
      </c>
      <c r="G223" s="19" t="s">
        <v>457</v>
      </c>
      <c r="H223" s="22" t="s">
        <v>42</v>
      </c>
      <c r="I223" s="22" t="s">
        <v>43</v>
      </c>
      <c r="J223" s="22">
        <v>15750</v>
      </c>
      <c r="K223" s="22">
        <v>13659</v>
      </c>
      <c r="L223" s="22">
        <v>510</v>
      </c>
      <c r="M223" s="22">
        <v>2562</v>
      </c>
      <c r="N223" s="22">
        <v>22415</v>
      </c>
      <c r="O223" s="22">
        <v>14102</v>
      </c>
      <c r="P223" s="22">
        <v>34014</v>
      </c>
      <c r="Q223" s="22">
        <v>2690</v>
      </c>
      <c r="R223" s="22">
        <v>51290</v>
      </c>
      <c r="S223" s="22">
        <v>4712</v>
      </c>
    </row>
    <row r="224" spans="2:19" x14ac:dyDescent="0.2">
      <c r="B224" s="22" t="s">
        <v>39</v>
      </c>
      <c r="C224" s="19" t="s">
        <v>40</v>
      </c>
      <c r="D224" s="19" t="s">
        <v>262</v>
      </c>
      <c r="E224" s="19" t="s">
        <v>263</v>
      </c>
      <c r="F224" s="19" t="s">
        <v>458</v>
      </c>
      <c r="G224" s="19" t="s">
        <v>459</v>
      </c>
      <c r="H224" s="22" t="s">
        <v>42</v>
      </c>
      <c r="I224" s="22" t="s">
        <v>43</v>
      </c>
      <c r="J224" s="22">
        <v>22858</v>
      </c>
      <c r="K224" s="22">
        <v>20768</v>
      </c>
      <c r="L224" s="22">
        <v>378</v>
      </c>
      <c r="M224" s="22">
        <v>2957</v>
      </c>
      <c r="N224" s="22">
        <v>26805</v>
      </c>
      <c r="O224" s="22">
        <v>19049</v>
      </c>
      <c r="P224" s="22">
        <v>38780</v>
      </c>
      <c r="Q224" s="22">
        <v>3640</v>
      </c>
      <c r="R224" s="22">
        <v>92157</v>
      </c>
      <c r="S224" s="22">
        <v>8374</v>
      </c>
    </row>
    <row r="225" spans="2:19" x14ac:dyDescent="0.2">
      <c r="B225" s="22" t="s">
        <v>39</v>
      </c>
      <c r="C225" s="19" t="s">
        <v>40</v>
      </c>
      <c r="D225" s="19" t="s">
        <v>262</v>
      </c>
      <c r="E225" s="19" t="s">
        <v>263</v>
      </c>
      <c r="F225" s="19" t="s">
        <v>460</v>
      </c>
      <c r="G225" s="19" t="s">
        <v>461</v>
      </c>
      <c r="H225" s="22" t="s">
        <v>42</v>
      </c>
      <c r="I225" s="22" t="s">
        <v>43</v>
      </c>
      <c r="J225" s="22">
        <v>8144</v>
      </c>
      <c r="K225" s="22">
        <v>12058</v>
      </c>
      <c r="L225" s="22">
        <v>330</v>
      </c>
      <c r="M225" s="22">
        <v>1383</v>
      </c>
      <c r="N225" s="22">
        <v>35438</v>
      </c>
      <c r="O225" s="22">
        <v>23154</v>
      </c>
      <c r="P225" s="22">
        <v>52750</v>
      </c>
      <c r="Q225" s="22">
        <v>7240</v>
      </c>
      <c r="R225" s="22">
        <v>80042</v>
      </c>
      <c r="S225" s="22">
        <v>7607</v>
      </c>
    </row>
    <row r="226" spans="2:19" x14ac:dyDescent="0.2">
      <c r="B226" s="22" t="s">
        <v>39</v>
      </c>
      <c r="C226" s="19" t="s">
        <v>40</v>
      </c>
      <c r="D226" s="19" t="s">
        <v>262</v>
      </c>
      <c r="E226" s="19" t="s">
        <v>263</v>
      </c>
      <c r="F226" s="19" t="s">
        <v>462</v>
      </c>
      <c r="G226" s="19" t="s">
        <v>463</v>
      </c>
      <c r="H226" s="22" t="s">
        <v>42</v>
      </c>
      <c r="I226" s="22" t="s">
        <v>43</v>
      </c>
      <c r="J226" s="22">
        <v>0</v>
      </c>
      <c r="K226" s="22">
        <v>0</v>
      </c>
      <c r="L226" s="22">
        <v>0</v>
      </c>
      <c r="M226" s="22">
        <v>0</v>
      </c>
      <c r="N226" s="22">
        <v>49</v>
      </c>
      <c r="O226" s="22">
        <v>2600</v>
      </c>
      <c r="P226" s="22">
        <v>2036</v>
      </c>
      <c r="Q226" s="22">
        <v>436</v>
      </c>
      <c r="R226" s="22">
        <v>6791</v>
      </c>
      <c r="S226" s="22">
        <v>1214</v>
      </c>
    </row>
    <row r="227" spans="2:19" x14ac:dyDescent="0.2">
      <c r="B227" s="22" t="s">
        <v>39</v>
      </c>
      <c r="C227" s="19" t="s">
        <v>40</v>
      </c>
      <c r="D227" s="19" t="s">
        <v>262</v>
      </c>
      <c r="E227" s="19" t="s">
        <v>263</v>
      </c>
      <c r="F227" s="19" t="s">
        <v>464</v>
      </c>
      <c r="G227" s="19" t="s">
        <v>465</v>
      </c>
      <c r="H227" s="22" t="s">
        <v>42</v>
      </c>
      <c r="I227" s="22" t="s">
        <v>43</v>
      </c>
      <c r="J227" s="22">
        <v>0</v>
      </c>
      <c r="K227" s="22">
        <v>0</v>
      </c>
      <c r="L227" s="22">
        <v>0</v>
      </c>
      <c r="M227" s="22">
        <v>0</v>
      </c>
      <c r="N227" s="22">
        <v>1321</v>
      </c>
      <c r="O227" s="22">
        <v>2355</v>
      </c>
      <c r="P227" s="22">
        <v>3090</v>
      </c>
      <c r="Q227" s="22">
        <v>873</v>
      </c>
      <c r="R227" s="22">
        <v>19264</v>
      </c>
      <c r="S227" s="22">
        <v>3600</v>
      </c>
    </row>
    <row r="228" spans="2:19" x14ac:dyDescent="0.2">
      <c r="B228" s="22" t="s">
        <v>39</v>
      </c>
      <c r="C228" s="19" t="s">
        <v>40</v>
      </c>
      <c r="D228" s="19" t="s">
        <v>262</v>
      </c>
      <c r="E228" s="19" t="s">
        <v>263</v>
      </c>
      <c r="F228" s="19" t="s">
        <v>466</v>
      </c>
      <c r="G228" s="19" t="s">
        <v>467</v>
      </c>
      <c r="H228" s="22" t="s">
        <v>42</v>
      </c>
      <c r="I228" s="22" t="s">
        <v>43</v>
      </c>
      <c r="J228" s="22">
        <v>5806</v>
      </c>
      <c r="K228" s="22">
        <v>5957</v>
      </c>
      <c r="L228" s="22">
        <v>91</v>
      </c>
      <c r="M228" s="22">
        <v>863</v>
      </c>
      <c r="N228" s="22">
        <v>16776</v>
      </c>
      <c r="O228" s="22">
        <v>14989</v>
      </c>
      <c r="P228" s="22">
        <v>33641</v>
      </c>
      <c r="Q228" s="22">
        <v>2636</v>
      </c>
      <c r="R228" s="22">
        <v>53641</v>
      </c>
      <c r="S228" s="22">
        <v>3623</v>
      </c>
    </row>
    <row r="229" spans="2:19" x14ac:dyDescent="0.2">
      <c r="B229" s="22" t="s">
        <v>39</v>
      </c>
      <c r="C229" s="19" t="s">
        <v>40</v>
      </c>
      <c r="D229" s="19" t="s">
        <v>262</v>
      </c>
      <c r="E229" s="19" t="s">
        <v>263</v>
      </c>
      <c r="F229" s="19" t="s">
        <v>468</v>
      </c>
      <c r="G229" s="19" t="s">
        <v>469</v>
      </c>
      <c r="H229" s="22" t="s">
        <v>42</v>
      </c>
      <c r="I229" s="22" t="s">
        <v>43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</row>
    <row r="230" spans="2:19" x14ac:dyDescent="0.2">
      <c r="B230" s="22" t="s">
        <v>39</v>
      </c>
      <c r="C230" s="19" t="s">
        <v>40</v>
      </c>
      <c r="D230" s="19" t="s">
        <v>262</v>
      </c>
      <c r="E230" s="19" t="s">
        <v>263</v>
      </c>
      <c r="F230" s="19" t="s">
        <v>470</v>
      </c>
      <c r="G230" s="19" t="s">
        <v>471</v>
      </c>
      <c r="H230" s="22" t="s">
        <v>42</v>
      </c>
      <c r="I230" s="22" t="s">
        <v>43</v>
      </c>
      <c r="J230" s="22">
        <v>0</v>
      </c>
      <c r="K230" s="22">
        <v>0</v>
      </c>
      <c r="L230" s="22">
        <v>0</v>
      </c>
      <c r="M230" s="22">
        <v>0</v>
      </c>
      <c r="N230" s="22">
        <v>5482</v>
      </c>
      <c r="O230" s="22">
        <v>852</v>
      </c>
      <c r="P230" s="22">
        <v>3582</v>
      </c>
      <c r="Q230" s="22">
        <v>342</v>
      </c>
      <c r="R230" s="22">
        <v>4833</v>
      </c>
      <c r="S230" s="22">
        <v>572</v>
      </c>
    </row>
    <row r="231" spans="2:19" x14ac:dyDescent="0.2">
      <c r="B231" s="22" t="s">
        <v>39</v>
      </c>
      <c r="C231" s="19" t="s">
        <v>40</v>
      </c>
      <c r="D231" s="19" t="s">
        <v>262</v>
      </c>
      <c r="E231" s="19" t="s">
        <v>263</v>
      </c>
      <c r="F231" s="19" t="s">
        <v>472</v>
      </c>
      <c r="G231" s="19" t="s">
        <v>473</v>
      </c>
      <c r="H231" s="22" t="s">
        <v>42</v>
      </c>
      <c r="I231" s="22" t="s">
        <v>43</v>
      </c>
      <c r="J231" s="22">
        <v>1428</v>
      </c>
      <c r="K231" s="22">
        <v>1346</v>
      </c>
      <c r="L231" s="22">
        <v>8</v>
      </c>
      <c r="M231" s="22">
        <v>124</v>
      </c>
      <c r="N231" s="22">
        <v>4617</v>
      </c>
      <c r="O231" s="22">
        <v>866</v>
      </c>
      <c r="P231" s="22">
        <v>4772</v>
      </c>
      <c r="Q231" s="22">
        <v>275</v>
      </c>
      <c r="R231" s="22">
        <v>10233</v>
      </c>
      <c r="S231" s="22">
        <v>661</v>
      </c>
    </row>
    <row r="232" spans="2:19" x14ac:dyDescent="0.2">
      <c r="B232" s="22" t="s">
        <v>39</v>
      </c>
      <c r="C232" s="19" t="s">
        <v>40</v>
      </c>
      <c r="D232" s="19" t="s">
        <v>262</v>
      </c>
      <c r="E232" s="19" t="s">
        <v>263</v>
      </c>
      <c r="F232" s="19" t="s">
        <v>474</v>
      </c>
      <c r="G232" s="19" t="s">
        <v>475</v>
      </c>
      <c r="H232" s="22" t="s">
        <v>42</v>
      </c>
      <c r="I232" s="22" t="s">
        <v>43</v>
      </c>
      <c r="J232" s="22">
        <v>0</v>
      </c>
      <c r="K232" s="22">
        <v>0</v>
      </c>
      <c r="L232" s="22">
        <v>0</v>
      </c>
      <c r="M232" s="22">
        <v>0</v>
      </c>
      <c r="N232" s="22">
        <v>1064</v>
      </c>
      <c r="O232" s="22">
        <v>212</v>
      </c>
      <c r="P232" s="22">
        <v>1122</v>
      </c>
      <c r="Q232" s="22">
        <v>200</v>
      </c>
      <c r="R232" s="22">
        <v>1102</v>
      </c>
      <c r="S232" s="22">
        <v>202</v>
      </c>
    </row>
    <row r="233" spans="2:19" x14ac:dyDescent="0.2">
      <c r="B233" s="22" t="s">
        <v>39</v>
      </c>
      <c r="C233" s="19" t="s">
        <v>40</v>
      </c>
      <c r="D233" s="19" t="s">
        <v>262</v>
      </c>
      <c r="E233" s="19" t="s">
        <v>263</v>
      </c>
      <c r="F233" s="19" t="s">
        <v>476</v>
      </c>
      <c r="G233" s="19" t="s">
        <v>477</v>
      </c>
      <c r="H233" s="22" t="s">
        <v>42</v>
      </c>
      <c r="I233" s="22" t="s">
        <v>43</v>
      </c>
      <c r="J233" s="22">
        <v>0</v>
      </c>
      <c r="K233" s="22">
        <v>0</v>
      </c>
      <c r="L233" s="22">
        <v>0</v>
      </c>
      <c r="M233" s="22">
        <v>0</v>
      </c>
      <c r="N233" s="22">
        <v>837</v>
      </c>
      <c r="O233" s="22">
        <v>464</v>
      </c>
      <c r="P233" s="22">
        <v>1034</v>
      </c>
      <c r="Q233" s="22">
        <v>237</v>
      </c>
      <c r="R233" s="22">
        <v>6483</v>
      </c>
      <c r="S233" s="22">
        <v>1374</v>
      </c>
    </row>
    <row r="234" spans="2:19" x14ac:dyDescent="0.2">
      <c r="B234" s="22" t="s">
        <v>39</v>
      </c>
      <c r="C234" s="19" t="s">
        <v>40</v>
      </c>
      <c r="D234" s="19" t="s">
        <v>262</v>
      </c>
      <c r="E234" s="19" t="s">
        <v>263</v>
      </c>
      <c r="F234" s="19" t="s">
        <v>478</v>
      </c>
      <c r="G234" s="19" t="s">
        <v>479</v>
      </c>
      <c r="H234" s="22" t="s">
        <v>42</v>
      </c>
      <c r="I234" s="22" t="s">
        <v>43</v>
      </c>
      <c r="J234" s="22">
        <v>9</v>
      </c>
      <c r="K234" s="22">
        <v>9</v>
      </c>
      <c r="L234" s="22">
        <v>0</v>
      </c>
      <c r="M234" s="22">
        <v>0</v>
      </c>
      <c r="N234" s="22">
        <v>1443</v>
      </c>
      <c r="O234" s="22">
        <v>1346</v>
      </c>
      <c r="P234" s="22">
        <v>2137</v>
      </c>
      <c r="Q234" s="22">
        <v>130</v>
      </c>
      <c r="R234" s="22">
        <v>3445</v>
      </c>
      <c r="S234" s="22">
        <v>356</v>
      </c>
    </row>
    <row r="235" spans="2:19" x14ac:dyDescent="0.2">
      <c r="B235" s="22" t="s">
        <v>39</v>
      </c>
      <c r="C235" s="19" t="s">
        <v>40</v>
      </c>
      <c r="D235" s="19" t="s">
        <v>262</v>
      </c>
      <c r="E235" s="19" t="s">
        <v>263</v>
      </c>
      <c r="F235" s="19" t="s">
        <v>480</v>
      </c>
      <c r="G235" s="19" t="s">
        <v>481</v>
      </c>
      <c r="H235" s="22" t="s">
        <v>42</v>
      </c>
      <c r="I235" s="22" t="s">
        <v>43</v>
      </c>
      <c r="J235" s="22">
        <v>524</v>
      </c>
      <c r="K235" s="22">
        <v>846</v>
      </c>
      <c r="L235" s="22">
        <v>0</v>
      </c>
      <c r="M235" s="22">
        <v>0</v>
      </c>
      <c r="N235" s="22">
        <v>13329</v>
      </c>
      <c r="O235" s="22">
        <v>2042</v>
      </c>
      <c r="P235" s="22">
        <v>8295</v>
      </c>
      <c r="Q235" s="22">
        <v>1357</v>
      </c>
      <c r="R235" s="22">
        <v>27825</v>
      </c>
      <c r="S235" s="22">
        <v>3141</v>
      </c>
    </row>
    <row r="236" spans="2:19" x14ac:dyDescent="0.2">
      <c r="B236" s="22" t="s">
        <v>39</v>
      </c>
      <c r="C236" s="19" t="s">
        <v>40</v>
      </c>
      <c r="D236" s="19" t="s">
        <v>262</v>
      </c>
      <c r="E236" s="19" t="s">
        <v>263</v>
      </c>
      <c r="F236" s="19" t="s">
        <v>482</v>
      </c>
      <c r="G236" s="19" t="s">
        <v>483</v>
      </c>
      <c r="H236" s="22" t="s">
        <v>42</v>
      </c>
      <c r="I236" s="22" t="s">
        <v>43</v>
      </c>
      <c r="J236" s="22">
        <v>0</v>
      </c>
      <c r="K236" s="22">
        <v>0</v>
      </c>
      <c r="L236" s="22">
        <v>0</v>
      </c>
      <c r="M236" s="22">
        <v>0</v>
      </c>
      <c r="N236" s="22">
        <v>326</v>
      </c>
      <c r="O236" s="22">
        <v>1424</v>
      </c>
      <c r="P236" s="22">
        <v>1622</v>
      </c>
      <c r="Q236" s="22">
        <v>416</v>
      </c>
      <c r="R236" s="22">
        <v>5225</v>
      </c>
      <c r="S236" s="22">
        <v>1211</v>
      </c>
    </row>
    <row r="237" spans="2:19" x14ac:dyDescent="0.2">
      <c r="B237" s="22" t="s">
        <v>39</v>
      </c>
      <c r="C237" s="19" t="s">
        <v>40</v>
      </c>
      <c r="D237" s="19" t="s">
        <v>484</v>
      </c>
      <c r="E237" s="19" t="s">
        <v>485</v>
      </c>
      <c r="F237" s="19" t="s">
        <v>486</v>
      </c>
      <c r="G237" s="19" t="s">
        <v>487</v>
      </c>
      <c r="H237" s="22" t="s">
        <v>42</v>
      </c>
      <c r="I237" s="22" t="s">
        <v>43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25</v>
      </c>
      <c r="P237" s="22">
        <v>26</v>
      </c>
      <c r="Q237" s="22">
        <v>0</v>
      </c>
      <c r="R237" s="22">
        <v>248</v>
      </c>
      <c r="S237" s="22">
        <v>274</v>
      </c>
    </row>
    <row r="238" spans="2:19" x14ac:dyDescent="0.2">
      <c r="B238" s="22" t="s">
        <v>39</v>
      </c>
      <c r="C238" s="19" t="s">
        <v>40</v>
      </c>
      <c r="D238" s="19" t="s">
        <v>484</v>
      </c>
      <c r="E238" s="19" t="s">
        <v>485</v>
      </c>
      <c r="F238" s="19" t="s">
        <v>488</v>
      </c>
      <c r="G238" s="19" t="s">
        <v>489</v>
      </c>
      <c r="H238" s="22" t="s">
        <v>42</v>
      </c>
      <c r="I238" s="22" t="s">
        <v>43</v>
      </c>
      <c r="J238" s="22">
        <v>0</v>
      </c>
      <c r="K238" s="22">
        <v>0</v>
      </c>
      <c r="L238" s="22">
        <v>0</v>
      </c>
      <c r="M238" s="22">
        <v>0</v>
      </c>
      <c r="N238" s="22">
        <v>325</v>
      </c>
      <c r="O238" s="22">
        <v>0</v>
      </c>
      <c r="P238" s="22">
        <v>310</v>
      </c>
      <c r="Q238" s="22">
        <v>11</v>
      </c>
      <c r="R238" s="22">
        <v>134</v>
      </c>
      <c r="S238" s="22">
        <v>8</v>
      </c>
    </row>
    <row r="239" spans="2:19" x14ac:dyDescent="0.2">
      <c r="B239" s="22" t="s">
        <v>39</v>
      </c>
      <c r="C239" s="19" t="s">
        <v>40</v>
      </c>
      <c r="D239" s="19" t="s">
        <v>484</v>
      </c>
      <c r="E239" s="19" t="s">
        <v>485</v>
      </c>
      <c r="F239" s="19" t="s">
        <v>490</v>
      </c>
      <c r="G239" s="19" t="s">
        <v>491</v>
      </c>
      <c r="H239" s="22" t="s">
        <v>42</v>
      </c>
      <c r="I239" s="22" t="s">
        <v>43</v>
      </c>
      <c r="J239" s="22">
        <v>83</v>
      </c>
      <c r="K239" s="22">
        <v>84</v>
      </c>
      <c r="L239" s="22">
        <v>0</v>
      </c>
      <c r="M239" s="22">
        <v>0</v>
      </c>
      <c r="N239" s="22">
        <v>462</v>
      </c>
      <c r="O239" s="22">
        <v>244</v>
      </c>
      <c r="P239" s="22">
        <v>400</v>
      </c>
      <c r="Q239" s="22">
        <v>61</v>
      </c>
      <c r="R239" s="22">
        <v>4006</v>
      </c>
      <c r="S239" s="22">
        <v>291</v>
      </c>
    </row>
    <row r="240" spans="2:19" x14ac:dyDescent="0.2">
      <c r="B240" s="22" t="s">
        <v>39</v>
      </c>
      <c r="C240" s="19" t="s">
        <v>40</v>
      </c>
      <c r="D240" s="19" t="s">
        <v>484</v>
      </c>
      <c r="E240" s="19" t="s">
        <v>485</v>
      </c>
      <c r="F240" s="19" t="s">
        <v>492</v>
      </c>
      <c r="G240" s="19" t="s">
        <v>493</v>
      </c>
      <c r="H240" s="22" t="s">
        <v>42</v>
      </c>
      <c r="I240" s="22" t="s">
        <v>43</v>
      </c>
      <c r="J240" s="22">
        <v>0</v>
      </c>
      <c r="K240" s="22">
        <v>1226</v>
      </c>
      <c r="L240" s="22">
        <v>0</v>
      </c>
      <c r="M240" s="22">
        <v>0</v>
      </c>
      <c r="N240" s="22">
        <v>2233</v>
      </c>
      <c r="O240" s="22">
        <v>0</v>
      </c>
      <c r="P240" s="22">
        <v>1630</v>
      </c>
      <c r="Q240" s="22">
        <v>0</v>
      </c>
      <c r="R240" s="22">
        <v>3807</v>
      </c>
      <c r="S240" s="22">
        <v>0</v>
      </c>
    </row>
    <row r="241" spans="2:19" x14ac:dyDescent="0.2">
      <c r="B241" s="22" t="s">
        <v>39</v>
      </c>
      <c r="C241" s="19" t="s">
        <v>40</v>
      </c>
      <c r="D241" s="19" t="s">
        <v>484</v>
      </c>
      <c r="E241" s="19" t="s">
        <v>485</v>
      </c>
      <c r="F241" s="19" t="s">
        <v>494</v>
      </c>
      <c r="G241" s="19" t="s">
        <v>495</v>
      </c>
      <c r="H241" s="22" t="s">
        <v>42</v>
      </c>
      <c r="I241" s="22" t="s">
        <v>43</v>
      </c>
      <c r="J241" s="22">
        <v>0</v>
      </c>
      <c r="K241" s="22">
        <v>22</v>
      </c>
      <c r="L241" s="22">
        <v>0</v>
      </c>
      <c r="M241" s="22">
        <v>0</v>
      </c>
      <c r="N241" s="22">
        <v>104</v>
      </c>
      <c r="O241" s="22">
        <v>0</v>
      </c>
      <c r="P241" s="22">
        <v>56</v>
      </c>
      <c r="Q241" s="22">
        <v>0</v>
      </c>
      <c r="R241" s="22">
        <v>34</v>
      </c>
      <c r="S241" s="22">
        <v>0</v>
      </c>
    </row>
    <row r="242" spans="2:19" x14ac:dyDescent="0.2">
      <c r="B242" s="22" t="s">
        <v>39</v>
      </c>
      <c r="C242" s="19" t="s">
        <v>40</v>
      </c>
      <c r="D242" s="19" t="s">
        <v>484</v>
      </c>
      <c r="E242" s="19" t="s">
        <v>485</v>
      </c>
      <c r="F242" s="19" t="s">
        <v>496</v>
      </c>
      <c r="G242" s="19" t="s">
        <v>497</v>
      </c>
      <c r="H242" s="22" t="s">
        <v>42</v>
      </c>
      <c r="I242" s="22" t="s">
        <v>43</v>
      </c>
      <c r="J242" s="22">
        <v>580</v>
      </c>
      <c r="K242" s="22">
        <v>435</v>
      </c>
      <c r="L242" s="22">
        <v>0</v>
      </c>
      <c r="M242" s="22">
        <v>112</v>
      </c>
      <c r="N242" s="22">
        <v>750</v>
      </c>
      <c r="O242" s="22">
        <v>29</v>
      </c>
      <c r="P242" s="22">
        <v>749</v>
      </c>
      <c r="Q242" s="22">
        <v>43</v>
      </c>
      <c r="R242" s="22">
        <v>2149</v>
      </c>
      <c r="S242" s="22">
        <v>131</v>
      </c>
    </row>
    <row r="243" spans="2:19" x14ac:dyDescent="0.2">
      <c r="B243" s="22" t="s">
        <v>39</v>
      </c>
      <c r="C243" s="19" t="s">
        <v>40</v>
      </c>
      <c r="D243" s="19" t="s">
        <v>484</v>
      </c>
      <c r="E243" s="19" t="s">
        <v>485</v>
      </c>
      <c r="F243" s="19" t="s">
        <v>498</v>
      </c>
      <c r="G243" s="19" t="s">
        <v>499</v>
      </c>
      <c r="H243" s="22" t="s">
        <v>42</v>
      </c>
      <c r="I243" s="22" t="s">
        <v>43</v>
      </c>
      <c r="J243" s="22">
        <v>620</v>
      </c>
      <c r="K243" s="22">
        <v>408</v>
      </c>
      <c r="L243" s="22">
        <v>0</v>
      </c>
      <c r="M243" s="22">
        <v>100</v>
      </c>
      <c r="N243" s="22">
        <v>715</v>
      </c>
      <c r="O243" s="22">
        <v>49</v>
      </c>
      <c r="P243" s="22">
        <v>666</v>
      </c>
      <c r="Q243" s="22">
        <v>39</v>
      </c>
      <c r="R243" s="22">
        <v>1816</v>
      </c>
      <c r="S243" s="22">
        <v>115</v>
      </c>
    </row>
    <row r="244" spans="2:19" x14ac:dyDescent="0.2">
      <c r="B244" s="22" t="s">
        <v>39</v>
      </c>
      <c r="C244" s="19" t="s">
        <v>40</v>
      </c>
      <c r="D244" s="19" t="s">
        <v>484</v>
      </c>
      <c r="E244" s="19" t="s">
        <v>485</v>
      </c>
      <c r="F244" s="19" t="s">
        <v>500</v>
      </c>
      <c r="G244" s="19" t="s">
        <v>501</v>
      </c>
      <c r="H244" s="22" t="s">
        <v>42</v>
      </c>
      <c r="I244" s="22" t="s">
        <v>43</v>
      </c>
      <c r="J244" s="22">
        <v>393</v>
      </c>
      <c r="K244" s="22">
        <v>292</v>
      </c>
      <c r="L244" s="22">
        <v>0</v>
      </c>
      <c r="M244" s="22">
        <v>39</v>
      </c>
      <c r="N244" s="22">
        <v>503</v>
      </c>
      <c r="O244" s="22">
        <v>26</v>
      </c>
      <c r="P244" s="22">
        <v>479</v>
      </c>
      <c r="Q244" s="22">
        <v>20</v>
      </c>
      <c r="R244" s="22">
        <v>1127</v>
      </c>
      <c r="S244" s="22">
        <v>39</v>
      </c>
    </row>
    <row r="245" spans="2:19" x14ac:dyDescent="0.2">
      <c r="B245" s="22" t="s">
        <v>39</v>
      </c>
      <c r="C245" s="19" t="s">
        <v>40</v>
      </c>
      <c r="D245" s="19" t="s">
        <v>484</v>
      </c>
      <c r="E245" s="19" t="s">
        <v>485</v>
      </c>
      <c r="F245" s="19" t="s">
        <v>502</v>
      </c>
      <c r="G245" s="19" t="s">
        <v>503</v>
      </c>
      <c r="H245" s="22" t="s">
        <v>42</v>
      </c>
      <c r="I245" s="22" t="s">
        <v>43</v>
      </c>
      <c r="J245" s="22">
        <v>1214</v>
      </c>
      <c r="K245" s="22">
        <v>980</v>
      </c>
      <c r="L245" s="22">
        <v>0</v>
      </c>
      <c r="M245" s="22">
        <v>246</v>
      </c>
      <c r="N245" s="22">
        <v>1125</v>
      </c>
      <c r="O245" s="22">
        <v>513</v>
      </c>
      <c r="P245" s="22">
        <v>1368</v>
      </c>
      <c r="Q245" s="22">
        <v>82</v>
      </c>
      <c r="R245" s="22">
        <v>5270</v>
      </c>
      <c r="S245" s="22">
        <v>401</v>
      </c>
    </row>
    <row r="246" spans="2:19" x14ac:dyDescent="0.2">
      <c r="B246" s="22" t="s">
        <v>39</v>
      </c>
      <c r="C246" s="19" t="s">
        <v>40</v>
      </c>
      <c r="D246" s="19" t="s">
        <v>484</v>
      </c>
      <c r="E246" s="19" t="s">
        <v>485</v>
      </c>
      <c r="F246" s="19" t="s">
        <v>504</v>
      </c>
      <c r="G246" s="19" t="s">
        <v>505</v>
      </c>
      <c r="H246" s="22" t="s">
        <v>42</v>
      </c>
      <c r="I246" s="22" t="s">
        <v>43</v>
      </c>
      <c r="J246" s="22">
        <v>297</v>
      </c>
      <c r="K246" s="22">
        <v>182</v>
      </c>
      <c r="L246" s="22">
        <v>0</v>
      </c>
      <c r="M246" s="22">
        <v>32</v>
      </c>
      <c r="N246" s="22">
        <v>1479</v>
      </c>
      <c r="O246" s="22">
        <v>1548</v>
      </c>
      <c r="P246" s="22">
        <v>1562</v>
      </c>
      <c r="Q246" s="22">
        <v>231</v>
      </c>
      <c r="R246" s="22">
        <v>1667</v>
      </c>
      <c r="S246" s="22">
        <v>208</v>
      </c>
    </row>
    <row r="247" spans="2:19" x14ac:dyDescent="0.2">
      <c r="B247" s="22" t="s">
        <v>39</v>
      </c>
      <c r="C247" s="19" t="s">
        <v>40</v>
      </c>
      <c r="D247" s="19" t="s">
        <v>484</v>
      </c>
      <c r="E247" s="19" t="s">
        <v>485</v>
      </c>
      <c r="F247" s="19" t="s">
        <v>506</v>
      </c>
      <c r="G247" s="19" t="s">
        <v>507</v>
      </c>
      <c r="H247" s="22" t="s">
        <v>42</v>
      </c>
      <c r="I247" s="22" t="s">
        <v>43</v>
      </c>
      <c r="J247" s="22">
        <v>550</v>
      </c>
      <c r="K247" s="22">
        <v>393</v>
      </c>
      <c r="L247" s="22">
        <v>0</v>
      </c>
      <c r="M247" s="22">
        <v>95</v>
      </c>
      <c r="N247" s="22">
        <v>860</v>
      </c>
      <c r="O247" s="22">
        <v>40</v>
      </c>
      <c r="P247" s="22">
        <v>812</v>
      </c>
      <c r="Q247" s="22">
        <v>24</v>
      </c>
      <c r="R247" s="22">
        <v>1597</v>
      </c>
      <c r="S247" s="22">
        <v>80</v>
      </c>
    </row>
    <row r="248" spans="2:19" x14ac:dyDescent="0.2">
      <c r="B248" s="22" t="s">
        <v>39</v>
      </c>
      <c r="C248" s="19" t="s">
        <v>40</v>
      </c>
      <c r="D248" s="19" t="s">
        <v>484</v>
      </c>
      <c r="E248" s="19" t="s">
        <v>485</v>
      </c>
      <c r="F248" s="19" t="s">
        <v>508</v>
      </c>
      <c r="G248" s="19" t="s">
        <v>509</v>
      </c>
      <c r="H248" s="22" t="s">
        <v>42</v>
      </c>
      <c r="I248" s="22" t="s">
        <v>43</v>
      </c>
      <c r="J248" s="22">
        <v>2045</v>
      </c>
      <c r="K248" s="22">
        <v>1312</v>
      </c>
      <c r="L248" s="22">
        <v>0</v>
      </c>
      <c r="M248" s="22">
        <v>347</v>
      </c>
      <c r="N248" s="22">
        <v>2282</v>
      </c>
      <c r="O248" s="22">
        <v>762</v>
      </c>
      <c r="P248" s="22">
        <v>2226</v>
      </c>
      <c r="Q248" s="22">
        <v>105</v>
      </c>
      <c r="R248" s="22">
        <v>5858</v>
      </c>
      <c r="S248" s="22">
        <v>534</v>
      </c>
    </row>
    <row r="249" spans="2:19" x14ac:dyDescent="0.2">
      <c r="B249" s="22" t="s">
        <v>39</v>
      </c>
      <c r="C249" s="19" t="s">
        <v>40</v>
      </c>
      <c r="D249" s="19" t="s">
        <v>484</v>
      </c>
      <c r="E249" s="19" t="s">
        <v>485</v>
      </c>
      <c r="F249" s="19" t="s">
        <v>510</v>
      </c>
      <c r="G249" s="19" t="s">
        <v>511</v>
      </c>
      <c r="H249" s="22" t="s">
        <v>42</v>
      </c>
      <c r="I249" s="22" t="s">
        <v>43</v>
      </c>
      <c r="J249" s="22">
        <v>1135</v>
      </c>
      <c r="K249" s="22">
        <v>994</v>
      </c>
      <c r="L249" s="22">
        <v>0</v>
      </c>
      <c r="M249" s="22">
        <v>102</v>
      </c>
      <c r="N249" s="22">
        <v>1573</v>
      </c>
      <c r="O249" s="22">
        <v>337</v>
      </c>
      <c r="P249" s="22">
        <v>1652</v>
      </c>
      <c r="Q249" s="22">
        <v>126</v>
      </c>
      <c r="R249" s="22">
        <v>3474</v>
      </c>
      <c r="S249" s="22">
        <v>143</v>
      </c>
    </row>
    <row r="250" spans="2:19" x14ac:dyDescent="0.2">
      <c r="B250" s="22" t="s">
        <v>39</v>
      </c>
      <c r="C250" s="19" t="s">
        <v>40</v>
      </c>
      <c r="D250" s="19" t="s">
        <v>484</v>
      </c>
      <c r="E250" s="19" t="s">
        <v>485</v>
      </c>
      <c r="F250" s="19" t="s">
        <v>512</v>
      </c>
      <c r="G250" s="19" t="s">
        <v>513</v>
      </c>
      <c r="H250" s="22" t="s">
        <v>42</v>
      </c>
      <c r="I250" s="22" t="s">
        <v>43</v>
      </c>
      <c r="J250" s="22">
        <v>259</v>
      </c>
      <c r="K250" s="22">
        <v>165</v>
      </c>
      <c r="L250" s="22">
        <v>0</v>
      </c>
      <c r="M250" s="22">
        <v>37</v>
      </c>
      <c r="N250" s="22">
        <v>377</v>
      </c>
      <c r="O250" s="22">
        <v>24</v>
      </c>
      <c r="P250" s="22">
        <v>345</v>
      </c>
      <c r="Q250" s="22">
        <v>19</v>
      </c>
      <c r="R250" s="22">
        <v>741</v>
      </c>
      <c r="S250" s="22">
        <v>15</v>
      </c>
    </row>
    <row r="251" spans="2:19" x14ac:dyDescent="0.2">
      <c r="B251" s="22" t="s">
        <v>39</v>
      </c>
      <c r="C251" s="19" t="s">
        <v>40</v>
      </c>
      <c r="D251" s="19" t="s">
        <v>484</v>
      </c>
      <c r="E251" s="19" t="s">
        <v>485</v>
      </c>
      <c r="F251" s="19" t="s">
        <v>514</v>
      </c>
      <c r="G251" s="19" t="s">
        <v>515</v>
      </c>
      <c r="H251" s="22" t="s">
        <v>42</v>
      </c>
      <c r="I251" s="22" t="s">
        <v>43</v>
      </c>
      <c r="J251" s="22">
        <v>820</v>
      </c>
      <c r="K251" s="22">
        <v>517</v>
      </c>
      <c r="L251" s="22">
        <v>0</v>
      </c>
      <c r="M251" s="22">
        <v>154</v>
      </c>
      <c r="N251" s="22">
        <v>491</v>
      </c>
      <c r="O251" s="22">
        <v>16</v>
      </c>
      <c r="P251" s="22">
        <v>474</v>
      </c>
      <c r="Q251" s="22">
        <v>30</v>
      </c>
      <c r="R251" s="22">
        <v>2244</v>
      </c>
      <c r="S251" s="22">
        <v>78</v>
      </c>
    </row>
    <row r="252" spans="2:19" x14ac:dyDescent="0.2">
      <c r="B252" s="22" t="s">
        <v>39</v>
      </c>
      <c r="C252" s="19" t="s">
        <v>40</v>
      </c>
      <c r="D252" s="19" t="s">
        <v>484</v>
      </c>
      <c r="E252" s="19" t="s">
        <v>485</v>
      </c>
      <c r="F252" s="19" t="s">
        <v>516</v>
      </c>
      <c r="G252" s="19" t="s">
        <v>517</v>
      </c>
      <c r="H252" s="22" t="s">
        <v>42</v>
      </c>
      <c r="I252" s="22" t="s">
        <v>43</v>
      </c>
      <c r="J252" s="22">
        <v>3668</v>
      </c>
      <c r="K252" s="22">
        <v>2172</v>
      </c>
      <c r="L252" s="22">
        <v>58</v>
      </c>
      <c r="M252" s="22">
        <v>365</v>
      </c>
      <c r="N252" s="22">
        <v>3615</v>
      </c>
      <c r="O252" s="22">
        <v>3</v>
      </c>
      <c r="P252" s="22">
        <v>2665</v>
      </c>
      <c r="Q252" s="22">
        <v>145</v>
      </c>
      <c r="R252" s="22">
        <v>2442</v>
      </c>
      <c r="S252" s="22">
        <v>98</v>
      </c>
    </row>
    <row r="253" spans="2:19" x14ac:dyDescent="0.2">
      <c r="B253" s="22" t="s">
        <v>39</v>
      </c>
      <c r="C253" s="19" t="s">
        <v>40</v>
      </c>
      <c r="D253" s="19" t="s">
        <v>484</v>
      </c>
      <c r="E253" s="19" t="s">
        <v>485</v>
      </c>
      <c r="F253" s="19" t="s">
        <v>518</v>
      </c>
      <c r="G253" s="19" t="s">
        <v>519</v>
      </c>
      <c r="H253" s="22" t="s">
        <v>42</v>
      </c>
      <c r="I253" s="22" t="s">
        <v>43</v>
      </c>
      <c r="J253" s="22">
        <v>170</v>
      </c>
      <c r="K253" s="22">
        <v>118</v>
      </c>
      <c r="L253" s="22">
        <v>2</v>
      </c>
      <c r="M253" s="22">
        <v>0</v>
      </c>
      <c r="N253" s="22">
        <v>326</v>
      </c>
      <c r="O253" s="22">
        <v>0</v>
      </c>
      <c r="P253" s="22">
        <v>386</v>
      </c>
      <c r="Q253" s="22">
        <v>39</v>
      </c>
      <c r="R253" s="22">
        <v>368</v>
      </c>
      <c r="S253" s="22">
        <v>55</v>
      </c>
    </row>
    <row r="254" spans="2:19" x14ac:dyDescent="0.2">
      <c r="B254" s="22" t="s">
        <v>39</v>
      </c>
      <c r="C254" s="19" t="s">
        <v>40</v>
      </c>
      <c r="D254" s="19" t="s">
        <v>484</v>
      </c>
      <c r="E254" s="19" t="s">
        <v>485</v>
      </c>
      <c r="F254" s="19" t="s">
        <v>520</v>
      </c>
      <c r="G254" s="19" t="s">
        <v>521</v>
      </c>
      <c r="H254" s="22" t="s">
        <v>42</v>
      </c>
      <c r="I254" s="22" t="s">
        <v>43</v>
      </c>
      <c r="J254" s="22">
        <v>383</v>
      </c>
      <c r="K254" s="22">
        <v>372</v>
      </c>
      <c r="L254" s="22">
        <v>2</v>
      </c>
      <c r="M254" s="22">
        <v>48</v>
      </c>
      <c r="N254" s="22">
        <v>651</v>
      </c>
      <c r="O254" s="22">
        <v>0</v>
      </c>
      <c r="P254" s="22">
        <v>578</v>
      </c>
      <c r="Q254" s="22">
        <v>28</v>
      </c>
      <c r="R254" s="22">
        <v>937</v>
      </c>
      <c r="S254" s="22">
        <v>84</v>
      </c>
    </row>
    <row r="255" spans="2:19" x14ac:dyDescent="0.2">
      <c r="B255" s="22" t="s">
        <v>39</v>
      </c>
      <c r="C255" s="19" t="s">
        <v>40</v>
      </c>
      <c r="D255" s="19" t="s">
        <v>484</v>
      </c>
      <c r="E255" s="19" t="s">
        <v>485</v>
      </c>
      <c r="F255" s="19" t="s">
        <v>522</v>
      </c>
      <c r="G255" s="19" t="s">
        <v>523</v>
      </c>
      <c r="H255" s="22" t="s">
        <v>42</v>
      </c>
      <c r="I255" s="22" t="s">
        <v>43</v>
      </c>
      <c r="J255" s="22">
        <v>25251</v>
      </c>
      <c r="K255" s="22">
        <v>18356</v>
      </c>
      <c r="L255" s="22">
        <v>539</v>
      </c>
      <c r="M255" s="22">
        <v>3650</v>
      </c>
      <c r="N255" s="22">
        <v>73882</v>
      </c>
      <c r="O255" s="22">
        <v>53041</v>
      </c>
      <c r="P255" s="22">
        <v>94187</v>
      </c>
      <c r="Q255" s="22">
        <v>14602</v>
      </c>
      <c r="R255" s="22">
        <v>227911</v>
      </c>
      <c r="S255" s="22">
        <v>31494</v>
      </c>
    </row>
    <row r="256" spans="2:19" x14ac:dyDescent="0.2">
      <c r="B256" s="22" t="s">
        <v>39</v>
      </c>
      <c r="C256" s="19" t="s">
        <v>40</v>
      </c>
      <c r="D256" s="19" t="s">
        <v>484</v>
      </c>
      <c r="E256" s="19" t="s">
        <v>485</v>
      </c>
      <c r="F256" s="19" t="s">
        <v>524</v>
      </c>
      <c r="G256" s="19" t="s">
        <v>525</v>
      </c>
      <c r="H256" s="22" t="s">
        <v>42</v>
      </c>
      <c r="I256" s="22" t="s">
        <v>43</v>
      </c>
      <c r="J256" s="22">
        <v>15478</v>
      </c>
      <c r="K256" s="22">
        <v>11551</v>
      </c>
      <c r="L256" s="22">
        <v>947</v>
      </c>
      <c r="M256" s="22">
        <v>2364</v>
      </c>
      <c r="N256" s="22">
        <v>37264</v>
      </c>
      <c r="O256" s="22">
        <v>20375</v>
      </c>
      <c r="P256" s="22">
        <v>47171</v>
      </c>
      <c r="Q256" s="22">
        <v>9627</v>
      </c>
      <c r="R256" s="22">
        <v>73431</v>
      </c>
      <c r="S256" s="22">
        <v>15612</v>
      </c>
    </row>
    <row r="257" spans="2:19" x14ac:dyDescent="0.2">
      <c r="B257" s="22" t="s">
        <v>39</v>
      </c>
      <c r="C257" s="19" t="s">
        <v>40</v>
      </c>
      <c r="D257" s="19" t="s">
        <v>484</v>
      </c>
      <c r="E257" s="19" t="s">
        <v>485</v>
      </c>
      <c r="F257" s="19" t="s">
        <v>526</v>
      </c>
      <c r="G257" s="19" t="s">
        <v>527</v>
      </c>
      <c r="H257" s="22" t="s">
        <v>42</v>
      </c>
      <c r="I257" s="22" t="s">
        <v>43</v>
      </c>
      <c r="J257" s="22">
        <v>21982</v>
      </c>
      <c r="K257" s="22">
        <v>16385</v>
      </c>
      <c r="L257" s="22">
        <v>474</v>
      </c>
      <c r="M257" s="22">
        <v>3365</v>
      </c>
      <c r="N257" s="22">
        <v>56259</v>
      </c>
      <c r="O257" s="22">
        <v>41455</v>
      </c>
      <c r="P257" s="22">
        <v>82956</v>
      </c>
      <c r="Q257" s="22">
        <v>9652</v>
      </c>
      <c r="R257" s="22">
        <v>150993</v>
      </c>
      <c r="S257" s="22">
        <v>17498</v>
      </c>
    </row>
    <row r="258" spans="2:19" x14ac:dyDescent="0.2">
      <c r="B258" s="22" t="s">
        <v>39</v>
      </c>
      <c r="C258" s="19" t="s">
        <v>40</v>
      </c>
      <c r="D258" s="19" t="s">
        <v>484</v>
      </c>
      <c r="E258" s="19" t="s">
        <v>485</v>
      </c>
      <c r="F258" s="19" t="s">
        <v>528</v>
      </c>
      <c r="G258" s="19" t="s">
        <v>529</v>
      </c>
      <c r="H258" s="22" t="s">
        <v>42</v>
      </c>
      <c r="I258" s="22" t="s">
        <v>43</v>
      </c>
      <c r="J258" s="22">
        <v>4490</v>
      </c>
      <c r="K258" s="22">
        <v>3377</v>
      </c>
      <c r="L258" s="22">
        <v>64</v>
      </c>
      <c r="M258" s="22">
        <v>6</v>
      </c>
      <c r="N258" s="22">
        <v>2863</v>
      </c>
      <c r="O258" s="22">
        <v>3380</v>
      </c>
      <c r="P258" s="22">
        <v>4206</v>
      </c>
      <c r="Q258" s="22">
        <v>190</v>
      </c>
      <c r="R258" s="22">
        <v>18777</v>
      </c>
      <c r="S258" s="22">
        <v>1655</v>
      </c>
    </row>
    <row r="259" spans="2:19" x14ac:dyDescent="0.2">
      <c r="B259" s="22" t="s">
        <v>39</v>
      </c>
      <c r="C259" s="19" t="s">
        <v>40</v>
      </c>
      <c r="D259" s="19" t="s">
        <v>484</v>
      </c>
      <c r="E259" s="19" t="s">
        <v>485</v>
      </c>
      <c r="F259" s="19" t="s">
        <v>530</v>
      </c>
      <c r="G259" s="19" t="s">
        <v>531</v>
      </c>
      <c r="H259" s="22" t="s">
        <v>42</v>
      </c>
      <c r="I259" s="22" t="s">
        <v>43</v>
      </c>
      <c r="J259" s="22">
        <v>6644</v>
      </c>
      <c r="K259" s="22">
        <v>5785</v>
      </c>
      <c r="L259" s="22">
        <v>131</v>
      </c>
      <c r="M259" s="22">
        <v>1268</v>
      </c>
      <c r="N259" s="22">
        <v>12595</v>
      </c>
      <c r="O259" s="22">
        <v>10796</v>
      </c>
      <c r="P259" s="22">
        <v>31808</v>
      </c>
      <c r="Q259" s="22">
        <v>4964</v>
      </c>
      <c r="R259" s="22">
        <v>51046</v>
      </c>
      <c r="S259" s="22">
        <v>7705</v>
      </c>
    </row>
    <row r="260" spans="2:19" x14ac:dyDescent="0.2">
      <c r="B260" s="22" t="s">
        <v>39</v>
      </c>
      <c r="C260" s="19" t="s">
        <v>40</v>
      </c>
      <c r="D260" s="19" t="s">
        <v>484</v>
      </c>
      <c r="E260" s="19" t="s">
        <v>485</v>
      </c>
      <c r="F260" s="19" t="s">
        <v>532</v>
      </c>
      <c r="G260" s="19" t="s">
        <v>533</v>
      </c>
      <c r="H260" s="22" t="s">
        <v>42</v>
      </c>
      <c r="I260" s="22" t="s">
        <v>43</v>
      </c>
      <c r="J260" s="22">
        <v>6506</v>
      </c>
      <c r="K260" s="22">
        <v>4949</v>
      </c>
      <c r="L260" s="22">
        <v>299</v>
      </c>
      <c r="M260" s="22">
        <v>1102</v>
      </c>
      <c r="N260" s="22">
        <v>20217</v>
      </c>
      <c r="O260" s="22">
        <v>8619</v>
      </c>
      <c r="P260" s="22">
        <v>22537</v>
      </c>
      <c r="Q260" s="22">
        <v>2764</v>
      </c>
      <c r="R260" s="22">
        <v>39463</v>
      </c>
      <c r="S260" s="22">
        <v>4492</v>
      </c>
    </row>
    <row r="261" spans="2:19" x14ac:dyDescent="0.2">
      <c r="B261" s="22" t="s">
        <v>39</v>
      </c>
      <c r="C261" s="19" t="s">
        <v>40</v>
      </c>
      <c r="D261" s="19" t="s">
        <v>484</v>
      </c>
      <c r="E261" s="19" t="s">
        <v>485</v>
      </c>
      <c r="F261" s="19" t="s">
        <v>534</v>
      </c>
      <c r="G261" s="19" t="s">
        <v>535</v>
      </c>
      <c r="H261" s="22" t="s">
        <v>42</v>
      </c>
      <c r="I261" s="22" t="s">
        <v>43</v>
      </c>
      <c r="J261" s="22">
        <v>0</v>
      </c>
      <c r="K261" s="22">
        <v>0</v>
      </c>
      <c r="L261" s="22">
        <v>0</v>
      </c>
      <c r="M261" s="22">
        <v>0</v>
      </c>
      <c r="N261" s="22">
        <v>421</v>
      </c>
      <c r="O261" s="22">
        <v>1813</v>
      </c>
      <c r="P261" s="22">
        <v>2731</v>
      </c>
      <c r="Q261" s="22">
        <v>44</v>
      </c>
      <c r="R261" s="22">
        <v>5642</v>
      </c>
      <c r="S261" s="22">
        <v>1513</v>
      </c>
    </row>
    <row r="262" spans="2:19" x14ac:dyDescent="0.2">
      <c r="B262" s="22" t="s">
        <v>39</v>
      </c>
      <c r="C262" s="19" t="s">
        <v>40</v>
      </c>
      <c r="D262" s="19" t="s">
        <v>484</v>
      </c>
      <c r="E262" s="19" t="s">
        <v>485</v>
      </c>
      <c r="F262" s="19" t="s">
        <v>536</v>
      </c>
      <c r="G262" s="19" t="s">
        <v>537</v>
      </c>
      <c r="H262" s="22" t="s">
        <v>42</v>
      </c>
      <c r="I262" s="22" t="s">
        <v>43</v>
      </c>
      <c r="J262" s="22">
        <v>6451</v>
      </c>
      <c r="K262" s="22">
        <v>4711</v>
      </c>
      <c r="L262" s="22">
        <v>193</v>
      </c>
      <c r="M262" s="22">
        <v>1453</v>
      </c>
      <c r="N262" s="22">
        <v>21791</v>
      </c>
      <c r="O262" s="22">
        <v>6589</v>
      </c>
      <c r="P262" s="22">
        <v>26315</v>
      </c>
      <c r="Q262" s="22">
        <v>2471</v>
      </c>
      <c r="R262" s="22">
        <v>37295</v>
      </c>
      <c r="S262" s="22">
        <v>3175</v>
      </c>
    </row>
    <row r="263" spans="2:19" x14ac:dyDescent="0.2">
      <c r="B263" s="22" t="s">
        <v>39</v>
      </c>
      <c r="C263" s="19" t="s">
        <v>40</v>
      </c>
      <c r="D263" s="19" t="s">
        <v>484</v>
      </c>
      <c r="E263" s="19" t="s">
        <v>485</v>
      </c>
      <c r="F263" s="19" t="s">
        <v>538</v>
      </c>
      <c r="G263" s="19" t="s">
        <v>539</v>
      </c>
      <c r="H263" s="22" t="s">
        <v>42</v>
      </c>
      <c r="I263" s="22" t="s">
        <v>43</v>
      </c>
      <c r="J263" s="22">
        <v>13039</v>
      </c>
      <c r="K263" s="22">
        <v>12371</v>
      </c>
      <c r="L263" s="22">
        <v>131</v>
      </c>
      <c r="M263" s="22">
        <v>2318</v>
      </c>
      <c r="N263" s="22">
        <v>34455</v>
      </c>
      <c r="O263" s="22">
        <v>31022</v>
      </c>
      <c r="P263" s="22">
        <v>42883</v>
      </c>
      <c r="Q263" s="22">
        <v>6117</v>
      </c>
      <c r="R263" s="22">
        <v>75012</v>
      </c>
      <c r="S263" s="22">
        <v>10945</v>
      </c>
    </row>
    <row r="264" spans="2:19" x14ac:dyDescent="0.2">
      <c r="B264" s="22" t="s">
        <v>39</v>
      </c>
      <c r="C264" s="19" t="s">
        <v>40</v>
      </c>
      <c r="D264" s="19" t="s">
        <v>484</v>
      </c>
      <c r="E264" s="19" t="s">
        <v>485</v>
      </c>
      <c r="F264" s="19" t="s">
        <v>540</v>
      </c>
      <c r="G264" s="19" t="s">
        <v>541</v>
      </c>
      <c r="H264" s="22" t="s">
        <v>42</v>
      </c>
      <c r="I264" s="22" t="s">
        <v>43</v>
      </c>
      <c r="J264" s="22">
        <v>23075</v>
      </c>
      <c r="K264" s="22">
        <v>20682</v>
      </c>
      <c r="L264" s="22">
        <v>682</v>
      </c>
      <c r="M264" s="22">
        <v>3427</v>
      </c>
      <c r="N264" s="22">
        <v>50897</v>
      </c>
      <c r="O264" s="22">
        <v>61316</v>
      </c>
      <c r="P264" s="22">
        <v>75374</v>
      </c>
      <c r="Q264" s="22">
        <v>9321</v>
      </c>
      <c r="R264" s="22">
        <v>139303</v>
      </c>
      <c r="S264" s="22">
        <v>17916</v>
      </c>
    </row>
    <row r="265" spans="2:19" x14ac:dyDescent="0.2">
      <c r="B265" s="22" t="s">
        <v>39</v>
      </c>
      <c r="C265" s="19" t="s">
        <v>40</v>
      </c>
      <c r="D265" s="19" t="s">
        <v>484</v>
      </c>
      <c r="E265" s="19" t="s">
        <v>485</v>
      </c>
      <c r="F265" s="19" t="s">
        <v>542</v>
      </c>
      <c r="G265" s="19" t="s">
        <v>543</v>
      </c>
      <c r="H265" s="22" t="s">
        <v>42</v>
      </c>
      <c r="I265" s="22" t="s">
        <v>43</v>
      </c>
      <c r="J265" s="22">
        <v>10831</v>
      </c>
      <c r="K265" s="22">
        <v>8598</v>
      </c>
      <c r="L265" s="22">
        <v>156</v>
      </c>
      <c r="M265" s="22">
        <v>1794</v>
      </c>
      <c r="N265" s="22">
        <v>31285</v>
      </c>
      <c r="O265" s="22">
        <v>23463</v>
      </c>
      <c r="P265" s="22">
        <v>60781</v>
      </c>
      <c r="Q265" s="22">
        <v>12440</v>
      </c>
      <c r="R265" s="22">
        <v>75754</v>
      </c>
      <c r="S265" s="22">
        <v>14352</v>
      </c>
    </row>
    <row r="266" spans="2:19" x14ac:dyDescent="0.2">
      <c r="B266" s="22" t="s">
        <v>39</v>
      </c>
      <c r="C266" s="19" t="s">
        <v>40</v>
      </c>
      <c r="D266" s="19" t="s">
        <v>484</v>
      </c>
      <c r="E266" s="19" t="s">
        <v>485</v>
      </c>
      <c r="F266" s="19" t="s">
        <v>544</v>
      </c>
      <c r="G266" s="19" t="s">
        <v>545</v>
      </c>
      <c r="H266" s="22" t="s">
        <v>42</v>
      </c>
      <c r="I266" s="22" t="s">
        <v>43</v>
      </c>
      <c r="J266" s="22">
        <v>7407</v>
      </c>
      <c r="K266" s="22">
        <v>5803</v>
      </c>
      <c r="L266" s="22">
        <v>123</v>
      </c>
      <c r="M266" s="22">
        <v>759</v>
      </c>
      <c r="N266" s="22">
        <v>17988</v>
      </c>
      <c r="O266" s="22">
        <v>8057</v>
      </c>
      <c r="P266" s="22">
        <v>24516</v>
      </c>
      <c r="Q266" s="22">
        <v>3117</v>
      </c>
      <c r="R266" s="22">
        <v>55356</v>
      </c>
      <c r="S266" s="22">
        <v>4951</v>
      </c>
    </row>
    <row r="267" spans="2:19" x14ac:dyDescent="0.2">
      <c r="B267" s="22" t="s">
        <v>39</v>
      </c>
      <c r="C267" s="19" t="s">
        <v>40</v>
      </c>
      <c r="D267" s="19" t="s">
        <v>484</v>
      </c>
      <c r="E267" s="19" t="s">
        <v>485</v>
      </c>
      <c r="F267" s="19" t="s">
        <v>546</v>
      </c>
      <c r="G267" s="19" t="s">
        <v>547</v>
      </c>
      <c r="H267" s="22" t="s">
        <v>42</v>
      </c>
      <c r="I267" s="22" t="s">
        <v>43</v>
      </c>
      <c r="J267" s="22">
        <v>12669</v>
      </c>
      <c r="K267" s="22">
        <v>10838</v>
      </c>
      <c r="L267" s="22">
        <v>245</v>
      </c>
      <c r="M267" s="22">
        <v>2441</v>
      </c>
      <c r="N267" s="22">
        <v>35083</v>
      </c>
      <c r="O267" s="22">
        <v>21729</v>
      </c>
      <c r="P267" s="22">
        <v>53595</v>
      </c>
      <c r="Q267" s="22">
        <v>6205</v>
      </c>
      <c r="R267" s="22">
        <v>103104</v>
      </c>
      <c r="S267" s="22">
        <v>11498</v>
      </c>
    </row>
    <row r="268" spans="2:19" x14ac:dyDescent="0.2">
      <c r="B268" s="22" t="s">
        <v>39</v>
      </c>
      <c r="C268" s="19" t="s">
        <v>40</v>
      </c>
      <c r="D268" s="19" t="s">
        <v>484</v>
      </c>
      <c r="E268" s="19" t="s">
        <v>485</v>
      </c>
      <c r="F268" s="19" t="s">
        <v>548</v>
      </c>
      <c r="G268" s="19" t="s">
        <v>549</v>
      </c>
      <c r="H268" s="22" t="s">
        <v>42</v>
      </c>
      <c r="I268" s="22" t="s">
        <v>43</v>
      </c>
      <c r="J268" s="22">
        <v>21503</v>
      </c>
      <c r="K268" s="22">
        <v>18597</v>
      </c>
      <c r="L268" s="22">
        <v>522</v>
      </c>
      <c r="M268" s="22">
        <v>2746</v>
      </c>
      <c r="N268" s="22">
        <v>61359</v>
      </c>
      <c r="O268" s="22">
        <v>27675</v>
      </c>
      <c r="P268" s="22">
        <v>71019</v>
      </c>
      <c r="Q268" s="22">
        <v>11670</v>
      </c>
      <c r="R268" s="22">
        <v>148007</v>
      </c>
      <c r="S268" s="22">
        <v>20685</v>
      </c>
    </row>
    <row r="269" spans="2:19" x14ac:dyDescent="0.2">
      <c r="B269" s="22" t="s">
        <v>39</v>
      </c>
      <c r="C269" s="19" t="s">
        <v>40</v>
      </c>
      <c r="D269" s="19" t="s">
        <v>484</v>
      </c>
      <c r="E269" s="19" t="s">
        <v>485</v>
      </c>
      <c r="F269" s="19" t="s">
        <v>550</v>
      </c>
      <c r="G269" s="19" t="s">
        <v>551</v>
      </c>
      <c r="H269" s="22" t="s">
        <v>42</v>
      </c>
      <c r="I269" s="22" t="s">
        <v>43</v>
      </c>
      <c r="J269" s="22">
        <v>4623</v>
      </c>
      <c r="K269" s="22">
        <v>3759</v>
      </c>
      <c r="L269" s="22">
        <v>308</v>
      </c>
      <c r="M269" s="22">
        <v>903</v>
      </c>
      <c r="N269" s="22">
        <v>14717</v>
      </c>
      <c r="O269" s="22">
        <v>9256</v>
      </c>
      <c r="P269" s="22">
        <v>17863</v>
      </c>
      <c r="Q269" s="22">
        <v>2756</v>
      </c>
      <c r="R269" s="22">
        <v>33470</v>
      </c>
      <c r="S269" s="22">
        <v>5210</v>
      </c>
    </row>
    <row r="270" spans="2:19" x14ac:dyDescent="0.2">
      <c r="B270" s="22" t="s">
        <v>39</v>
      </c>
      <c r="C270" s="19" t="s">
        <v>40</v>
      </c>
      <c r="D270" s="19" t="s">
        <v>484</v>
      </c>
      <c r="E270" s="19" t="s">
        <v>485</v>
      </c>
      <c r="F270" s="19" t="s">
        <v>552</v>
      </c>
      <c r="G270" s="19" t="s">
        <v>553</v>
      </c>
      <c r="H270" s="22" t="s">
        <v>42</v>
      </c>
      <c r="I270" s="22" t="s">
        <v>43</v>
      </c>
      <c r="J270" s="22">
        <v>6</v>
      </c>
      <c r="K270" s="22">
        <v>8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</row>
    <row r="271" spans="2:19" x14ac:dyDescent="0.2">
      <c r="B271" s="22" t="s">
        <v>39</v>
      </c>
      <c r="C271" s="19" t="s">
        <v>40</v>
      </c>
      <c r="D271" s="19" t="s">
        <v>484</v>
      </c>
      <c r="E271" s="19" t="s">
        <v>485</v>
      </c>
      <c r="F271" s="19" t="s">
        <v>554</v>
      </c>
      <c r="G271" s="19" t="s">
        <v>555</v>
      </c>
      <c r="H271" s="22" t="s">
        <v>42</v>
      </c>
      <c r="I271" s="22" t="s">
        <v>43</v>
      </c>
      <c r="J271" s="22">
        <v>3911</v>
      </c>
      <c r="K271" s="22">
        <v>3961</v>
      </c>
      <c r="L271" s="22">
        <v>88</v>
      </c>
      <c r="M271" s="22">
        <v>352</v>
      </c>
      <c r="N271" s="22">
        <v>852</v>
      </c>
      <c r="O271" s="22">
        <v>8240</v>
      </c>
      <c r="P271" s="22">
        <v>9382</v>
      </c>
      <c r="Q271" s="22">
        <v>746</v>
      </c>
      <c r="R271" s="22">
        <v>39804</v>
      </c>
      <c r="S271" s="22">
        <v>3373</v>
      </c>
    </row>
    <row r="272" spans="2:19" x14ac:dyDescent="0.2">
      <c r="B272" s="22" t="s">
        <v>39</v>
      </c>
      <c r="C272" s="19" t="s">
        <v>40</v>
      </c>
      <c r="D272" s="19" t="s">
        <v>484</v>
      </c>
      <c r="E272" s="19" t="s">
        <v>485</v>
      </c>
      <c r="F272" s="19" t="s">
        <v>556</v>
      </c>
      <c r="G272" s="19" t="s">
        <v>557</v>
      </c>
      <c r="H272" s="22" t="s">
        <v>42</v>
      </c>
      <c r="I272" s="22" t="s">
        <v>43</v>
      </c>
      <c r="J272" s="22">
        <v>10139</v>
      </c>
      <c r="K272" s="22">
        <v>8754</v>
      </c>
      <c r="L272" s="22">
        <v>0</v>
      </c>
      <c r="M272" s="22">
        <v>0</v>
      </c>
      <c r="N272" s="22">
        <v>15890</v>
      </c>
      <c r="O272" s="22">
        <v>6976</v>
      </c>
      <c r="P272" s="22">
        <v>31000</v>
      </c>
      <c r="Q272" s="22">
        <v>4267</v>
      </c>
      <c r="R272" s="22">
        <v>90266</v>
      </c>
      <c r="S272" s="22">
        <v>11427</v>
      </c>
    </row>
    <row r="273" spans="2:19" x14ac:dyDescent="0.2">
      <c r="B273" s="22" t="s">
        <v>39</v>
      </c>
      <c r="C273" s="19" t="s">
        <v>40</v>
      </c>
      <c r="D273" s="19" t="s">
        <v>484</v>
      </c>
      <c r="E273" s="19" t="s">
        <v>485</v>
      </c>
      <c r="F273" s="19" t="s">
        <v>558</v>
      </c>
      <c r="G273" s="19" t="s">
        <v>559</v>
      </c>
      <c r="H273" s="22" t="s">
        <v>42</v>
      </c>
      <c r="I273" s="22" t="s">
        <v>43</v>
      </c>
      <c r="J273" s="22">
        <v>0</v>
      </c>
      <c r="K273" s="22">
        <v>0</v>
      </c>
      <c r="L273" s="22">
        <v>0</v>
      </c>
      <c r="M273" s="22">
        <v>0</v>
      </c>
      <c r="N273" s="22">
        <v>17</v>
      </c>
      <c r="O273" s="22">
        <v>138</v>
      </c>
      <c r="P273" s="22">
        <v>294</v>
      </c>
      <c r="Q273" s="22">
        <v>63</v>
      </c>
      <c r="R273" s="22">
        <v>462</v>
      </c>
      <c r="S273" s="22">
        <v>79</v>
      </c>
    </row>
    <row r="274" spans="2:19" x14ac:dyDescent="0.2">
      <c r="B274" s="22" t="s">
        <v>39</v>
      </c>
      <c r="C274" s="19" t="s">
        <v>40</v>
      </c>
      <c r="D274" s="19" t="s">
        <v>484</v>
      </c>
      <c r="E274" s="19" t="s">
        <v>485</v>
      </c>
      <c r="F274" s="19" t="s">
        <v>560</v>
      </c>
      <c r="G274" s="19" t="s">
        <v>561</v>
      </c>
      <c r="H274" s="22" t="s">
        <v>42</v>
      </c>
      <c r="I274" s="22" t="s">
        <v>43</v>
      </c>
      <c r="J274" s="22">
        <v>2716</v>
      </c>
      <c r="K274" s="22">
        <v>2248</v>
      </c>
      <c r="L274" s="22">
        <v>2</v>
      </c>
      <c r="M274" s="22">
        <v>410</v>
      </c>
      <c r="N274" s="22">
        <v>2432</v>
      </c>
      <c r="O274" s="22">
        <v>3495</v>
      </c>
      <c r="P274" s="22">
        <v>4782</v>
      </c>
      <c r="Q274" s="22">
        <v>419</v>
      </c>
      <c r="R274" s="22">
        <v>55647</v>
      </c>
      <c r="S274" s="22">
        <v>3115</v>
      </c>
    </row>
    <row r="275" spans="2:19" x14ac:dyDescent="0.2">
      <c r="B275" s="22" t="s">
        <v>39</v>
      </c>
      <c r="C275" s="19" t="s">
        <v>40</v>
      </c>
      <c r="D275" s="19" t="s">
        <v>484</v>
      </c>
      <c r="E275" s="19" t="s">
        <v>485</v>
      </c>
      <c r="F275" s="19" t="s">
        <v>562</v>
      </c>
      <c r="G275" s="19" t="s">
        <v>563</v>
      </c>
      <c r="H275" s="22" t="s">
        <v>42</v>
      </c>
      <c r="I275" s="22" t="s">
        <v>43</v>
      </c>
      <c r="J275" s="22">
        <v>9118</v>
      </c>
      <c r="K275" s="22">
        <v>8765</v>
      </c>
      <c r="L275" s="22">
        <v>253</v>
      </c>
      <c r="M275" s="22">
        <v>1496</v>
      </c>
      <c r="N275" s="22">
        <v>27930</v>
      </c>
      <c r="O275" s="22">
        <v>20985</v>
      </c>
      <c r="P275" s="22">
        <v>42782</v>
      </c>
      <c r="Q275" s="22">
        <v>7370</v>
      </c>
      <c r="R275" s="22">
        <v>98457</v>
      </c>
      <c r="S275" s="22">
        <v>13987</v>
      </c>
    </row>
    <row r="276" spans="2:19" x14ac:dyDescent="0.2">
      <c r="B276" s="22" t="s">
        <v>39</v>
      </c>
      <c r="C276" s="19" t="s">
        <v>40</v>
      </c>
      <c r="D276" s="19" t="s">
        <v>484</v>
      </c>
      <c r="E276" s="19" t="s">
        <v>485</v>
      </c>
      <c r="F276" s="19" t="s">
        <v>564</v>
      </c>
      <c r="G276" s="19" t="s">
        <v>565</v>
      </c>
      <c r="H276" s="22" t="s">
        <v>42</v>
      </c>
      <c r="I276" s="22" t="s">
        <v>43</v>
      </c>
      <c r="J276" s="22">
        <v>3734</v>
      </c>
      <c r="K276" s="22">
        <v>3281</v>
      </c>
      <c r="L276" s="22">
        <v>292</v>
      </c>
      <c r="M276" s="22">
        <v>406</v>
      </c>
      <c r="N276" s="22">
        <v>19509</v>
      </c>
      <c r="O276" s="22">
        <v>9474</v>
      </c>
      <c r="P276" s="22">
        <v>26640</v>
      </c>
      <c r="Q276" s="22">
        <v>4044</v>
      </c>
      <c r="R276" s="22">
        <v>51527</v>
      </c>
      <c r="S276" s="22">
        <v>9518</v>
      </c>
    </row>
    <row r="277" spans="2:19" x14ac:dyDescent="0.2">
      <c r="B277" s="22" t="s">
        <v>39</v>
      </c>
      <c r="C277" s="19" t="s">
        <v>40</v>
      </c>
      <c r="D277" s="19" t="s">
        <v>484</v>
      </c>
      <c r="E277" s="19" t="s">
        <v>485</v>
      </c>
      <c r="F277" s="19" t="s">
        <v>566</v>
      </c>
      <c r="G277" s="19" t="s">
        <v>567</v>
      </c>
      <c r="H277" s="22" t="s">
        <v>42</v>
      </c>
      <c r="I277" s="22" t="s">
        <v>43</v>
      </c>
      <c r="J277" s="22">
        <v>0</v>
      </c>
      <c r="K277" s="22">
        <v>0</v>
      </c>
      <c r="L277" s="22">
        <v>0</v>
      </c>
      <c r="M277" s="22">
        <v>0</v>
      </c>
      <c r="N277" s="22">
        <v>3291</v>
      </c>
      <c r="O277" s="22">
        <v>4879</v>
      </c>
      <c r="P277" s="22">
        <v>5715</v>
      </c>
      <c r="Q277" s="22">
        <v>555</v>
      </c>
      <c r="R277" s="22">
        <v>67517</v>
      </c>
      <c r="S277" s="22">
        <v>9429</v>
      </c>
    </row>
    <row r="278" spans="2:19" x14ac:dyDescent="0.2">
      <c r="B278" s="22" t="s">
        <v>39</v>
      </c>
      <c r="C278" s="19" t="s">
        <v>40</v>
      </c>
      <c r="D278" s="19" t="s">
        <v>484</v>
      </c>
      <c r="E278" s="19" t="s">
        <v>485</v>
      </c>
      <c r="F278" s="19" t="s">
        <v>568</v>
      </c>
      <c r="G278" s="19" t="s">
        <v>569</v>
      </c>
      <c r="H278" s="22" t="s">
        <v>42</v>
      </c>
      <c r="I278" s="22" t="s">
        <v>43</v>
      </c>
      <c r="J278" s="22">
        <v>479</v>
      </c>
      <c r="K278" s="22">
        <v>479</v>
      </c>
      <c r="L278" s="22">
        <v>0</v>
      </c>
      <c r="M278" s="22">
        <v>0</v>
      </c>
      <c r="N278" s="22">
        <v>0</v>
      </c>
      <c r="O278" s="22">
        <v>0</v>
      </c>
      <c r="P278" s="22">
        <v>829</v>
      </c>
      <c r="Q278" s="22">
        <v>227</v>
      </c>
      <c r="R278" s="22">
        <v>2234</v>
      </c>
      <c r="S278" s="22">
        <v>650</v>
      </c>
    </row>
    <row r="279" spans="2:19" x14ac:dyDescent="0.2">
      <c r="B279" s="22" t="s">
        <v>39</v>
      </c>
      <c r="C279" s="19" t="s">
        <v>40</v>
      </c>
      <c r="D279" s="19" t="s">
        <v>484</v>
      </c>
      <c r="E279" s="19" t="s">
        <v>485</v>
      </c>
      <c r="F279" s="19" t="s">
        <v>570</v>
      </c>
      <c r="G279" s="19" t="s">
        <v>571</v>
      </c>
      <c r="H279" s="22" t="s">
        <v>42</v>
      </c>
      <c r="I279" s="22" t="s">
        <v>43</v>
      </c>
      <c r="J279" s="22">
        <v>16104</v>
      </c>
      <c r="K279" s="22">
        <v>13450</v>
      </c>
      <c r="L279" s="22">
        <v>521</v>
      </c>
      <c r="M279" s="22">
        <v>3115</v>
      </c>
      <c r="N279" s="22">
        <v>30128</v>
      </c>
      <c r="O279" s="22">
        <v>28146</v>
      </c>
      <c r="P279" s="22">
        <v>48709</v>
      </c>
      <c r="Q279" s="22">
        <v>7231</v>
      </c>
      <c r="R279" s="22">
        <v>152952</v>
      </c>
      <c r="S279" s="22">
        <v>18703</v>
      </c>
    </row>
    <row r="280" spans="2:19" x14ac:dyDescent="0.2">
      <c r="B280" s="22" t="s">
        <v>39</v>
      </c>
      <c r="C280" s="19" t="s">
        <v>40</v>
      </c>
      <c r="D280" s="19" t="s">
        <v>484</v>
      </c>
      <c r="E280" s="19" t="s">
        <v>485</v>
      </c>
      <c r="F280" s="19" t="s">
        <v>572</v>
      </c>
      <c r="G280" s="19" t="s">
        <v>573</v>
      </c>
      <c r="H280" s="22" t="s">
        <v>42</v>
      </c>
      <c r="I280" s="22" t="s">
        <v>43</v>
      </c>
      <c r="J280" s="22">
        <v>8915</v>
      </c>
      <c r="K280" s="22">
        <v>7311</v>
      </c>
      <c r="L280" s="22">
        <v>0</v>
      </c>
      <c r="M280" s="22">
        <v>308</v>
      </c>
      <c r="N280" s="22">
        <v>0</v>
      </c>
      <c r="O280" s="22">
        <v>6902</v>
      </c>
      <c r="P280" s="22">
        <v>4975</v>
      </c>
      <c r="Q280" s="22">
        <v>496</v>
      </c>
      <c r="R280" s="22">
        <v>32695</v>
      </c>
      <c r="S280" s="22">
        <v>3342</v>
      </c>
    </row>
    <row r="281" spans="2:19" x14ac:dyDescent="0.2">
      <c r="B281" s="22" t="s">
        <v>39</v>
      </c>
      <c r="C281" s="19" t="s">
        <v>40</v>
      </c>
      <c r="D281" s="19" t="s">
        <v>484</v>
      </c>
      <c r="E281" s="19" t="s">
        <v>485</v>
      </c>
      <c r="F281" s="19" t="s">
        <v>574</v>
      </c>
      <c r="G281" s="19" t="s">
        <v>575</v>
      </c>
      <c r="H281" s="22" t="s">
        <v>42</v>
      </c>
      <c r="I281" s="22" t="s">
        <v>43</v>
      </c>
      <c r="J281" s="22">
        <v>0</v>
      </c>
      <c r="K281" s="22">
        <v>0</v>
      </c>
      <c r="L281" s="22">
        <v>0</v>
      </c>
      <c r="M281" s="22">
        <v>0</v>
      </c>
      <c r="N281" s="22">
        <v>208</v>
      </c>
      <c r="O281" s="22">
        <v>340</v>
      </c>
      <c r="P281" s="22">
        <v>368</v>
      </c>
      <c r="Q281" s="22">
        <v>39</v>
      </c>
      <c r="R281" s="22">
        <v>670</v>
      </c>
      <c r="S281" s="22">
        <v>50</v>
      </c>
    </row>
    <row r="282" spans="2:19" x14ac:dyDescent="0.2">
      <c r="B282" s="22" t="s">
        <v>39</v>
      </c>
      <c r="C282" s="19" t="s">
        <v>40</v>
      </c>
      <c r="D282" s="19" t="s">
        <v>484</v>
      </c>
      <c r="E282" s="19" t="s">
        <v>485</v>
      </c>
      <c r="F282" s="19" t="s">
        <v>576</v>
      </c>
      <c r="G282" s="19" t="s">
        <v>577</v>
      </c>
      <c r="H282" s="22" t="s">
        <v>42</v>
      </c>
      <c r="I282" s="22" t="s">
        <v>43</v>
      </c>
      <c r="J282" s="22">
        <v>8181</v>
      </c>
      <c r="K282" s="22">
        <v>6704</v>
      </c>
      <c r="L282" s="22">
        <v>113</v>
      </c>
      <c r="M282" s="22">
        <v>1660</v>
      </c>
      <c r="N282" s="22">
        <v>23499</v>
      </c>
      <c r="O282" s="22">
        <v>2622</v>
      </c>
      <c r="P282" s="22">
        <v>26352</v>
      </c>
      <c r="Q282" s="22">
        <v>2228</v>
      </c>
      <c r="R282" s="22">
        <v>47646</v>
      </c>
      <c r="S282" s="22">
        <v>4517</v>
      </c>
    </row>
    <row r="283" spans="2:19" x14ac:dyDescent="0.2">
      <c r="B283" s="22" t="s">
        <v>39</v>
      </c>
      <c r="C283" s="19" t="s">
        <v>40</v>
      </c>
      <c r="D283" s="19" t="s">
        <v>484</v>
      </c>
      <c r="E283" s="19" t="s">
        <v>485</v>
      </c>
      <c r="F283" s="19" t="s">
        <v>578</v>
      </c>
      <c r="G283" s="19" t="s">
        <v>579</v>
      </c>
      <c r="H283" s="22" t="s">
        <v>42</v>
      </c>
      <c r="I283" s="22" t="s">
        <v>43</v>
      </c>
      <c r="J283" s="22">
        <v>0</v>
      </c>
      <c r="K283" s="22">
        <v>0</v>
      </c>
      <c r="L283" s="22">
        <v>0</v>
      </c>
      <c r="M283" s="22">
        <v>0</v>
      </c>
      <c r="N283" s="22">
        <v>1099</v>
      </c>
      <c r="O283" s="22">
        <v>3240</v>
      </c>
      <c r="P283" s="22">
        <v>2441</v>
      </c>
      <c r="Q283" s="22">
        <v>0</v>
      </c>
      <c r="R283" s="22">
        <v>0</v>
      </c>
      <c r="S283" s="22">
        <v>0</v>
      </c>
    </row>
    <row r="284" spans="2:19" x14ac:dyDescent="0.2">
      <c r="B284" s="22" t="s">
        <v>39</v>
      </c>
      <c r="C284" s="19" t="s">
        <v>40</v>
      </c>
      <c r="D284" s="19" t="s">
        <v>484</v>
      </c>
      <c r="E284" s="19" t="s">
        <v>485</v>
      </c>
      <c r="F284" s="19" t="s">
        <v>580</v>
      </c>
      <c r="G284" s="19" t="s">
        <v>581</v>
      </c>
      <c r="H284" s="22" t="s">
        <v>42</v>
      </c>
      <c r="I284" s="22" t="s">
        <v>43</v>
      </c>
      <c r="J284" s="22">
        <v>18812</v>
      </c>
      <c r="K284" s="22">
        <v>28484</v>
      </c>
      <c r="L284" s="22">
        <v>786</v>
      </c>
      <c r="M284" s="22">
        <v>17743</v>
      </c>
      <c r="N284" s="22">
        <v>38759</v>
      </c>
      <c r="O284" s="22">
        <v>33475</v>
      </c>
      <c r="P284" s="22">
        <v>63810</v>
      </c>
      <c r="Q284" s="22">
        <v>9502</v>
      </c>
      <c r="R284" s="22">
        <v>159918</v>
      </c>
      <c r="S284" s="22">
        <v>21112</v>
      </c>
    </row>
    <row r="285" spans="2:19" x14ac:dyDescent="0.2">
      <c r="B285" s="22" t="s">
        <v>39</v>
      </c>
      <c r="C285" s="19" t="s">
        <v>40</v>
      </c>
      <c r="D285" s="19" t="s">
        <v>582</v>
      </c>
      <c r="E285" s="19" t="s">
        <v>583</v>
      </c>
      <c r="F285" s="19" t="s">
        <v>584</v>
      </c>
      <c r="G285" s="19" t="s">
        <v>585</v>
      </c>
      <c r="H285" s="22" t="s">
        <v>42</v>
      </c>
      <c r="I285" s="22" t="s">
        <v>43</v>
      </c>
      <c r="J285" s="22">
        <v>920</v>
      </c>
      <c r="K285" s="22">
        <v>795</v>
      </c>
      <c r="L285" s="22">
        <v>191</v>
      </c>
      <c r="M285" s="22">
        <v>0</v>
      </c>
      <c r="N285" s="22">
        <v>2363</v>
      </c>
      <c r="O285" s="22">
        <v>1</v>
      </c>
      <c r="P285" s="22">
        <v>1852</v>
      </c>
      <c r="Q285" s="22">
        <v>68</v>
      </c>
      <c r="R285" s="22">
        <v>5829</v>
      </c>
      <c r="S285" s="22">
        <v>294</v>
      </c>
    </row>
    <row r="286" spans="2:19" x14ac:dyDescent="0.2">
      <c r="B286" s="22" t="s">
        <v>39</v>
      </c>
      <c r="C286" s="19" t="s">
        <v>40</v>
      </c>
      <c r="D286" s="19" t="s">
        <v>582</v>
      </c>
      <c r="E286" s="19" t="s">
        <v>583</v>
      </c>
      <c r="F286" s="19" t="s">
        <v>586</v>
      </c>
      <c r="G286" s="19" t="s">
        <v>587</v>
      </c>
      <c r="H286" s="22" t="s">
        <v>42</v>
      </c>
      <c r="I286" s="22" t="s">
        <v>43</v>
      </c>
      <c r="J286" s="22">
        <v>743</v>
      </c>
      <c r="K286" s="22">
        <v>790</v>
      </c>
      <c r="L286" s="22">
        <v>12</v>
      </c>
      <c r="M286" s="22">
        <v>179</v>
      </c>
      <c r="N286" s="22">
        <v>894</v>
      </c>
      <c r="O286" s="22">
        <v>32</v>
      </c>
      <c r="P286" s="22">
        <v>1050</v>
      </c>
      <c r="Q286" s="22">
        <v>63</v>
      </c>
      <c r="R286" s="22">
        <v>2532</v>
      </c>
      <c r="S286" s="22">
        <v>142</v>
      </c>
    </row>
    <row r="287" spans="2:19" x14ac:dyDescent="0.2">
      <c r="B287" s="22" t="s">
        <v>39</v>
      </c>
      <c r="C287" s="19" t="s">
        <v>40</v>
      </c>
      <c r="D287" s="19" t="s">
        <v>582</v>
      </c>
      <c r="E287" s="19" t="s">
        <v>583</v>
      </c>
      <c r="F287" s="19" t="s">
        <v>588</v>
      </c>
      <c r="G287" s="19" t="s">
        <v>589</v>
      </c>
      <c r="H287" s="22" t="s">
        <v>42</v>
      </c>
      <c r="I287" s="22" t="s">
        <v>43</v>
      </c>
      <c r="J287" s="22">
        <v>0</v>
      </c>
      <c r="K287" s="22">
        <v>0</v>
      </c>
      <c r="L287" s="22">
        <v>0</v>
      </c>
      <c r="M287" s="22">
        <v>0</v>
      </c>
      <c r="N287" s="22">
        <v>31</v>
      </c>
      <c r="O287" s="22">
        <v>0</v>
      </c>
      <c r="P287" s="22">
        <v>34</v>
      </c>
      <c r="Q287" s="22">
        <v>0</v>
      </c>
      <c r="R287" s="22">
        <v>89</v>
      </c>
      <c r="S287" s="22">
        <v>0</v>
      </c>
    </row>
    <row r="288" spans="2:19" x14ac:dyDescent="0.2">
      <c r="B288" s="22" t="s">
        <v>39</v>
      </c>
      <c r="C288" s="19" t="s">
        <v>40</v>
      </c>
      <c r="D288" s="19" t="s">
        <v>582</v>
      </c>
      <c r="E288" s="19" t="s">
        <v>583</v>
      </c>
      <c r="F288" s="19" t="s">
        <v>590</v>
      </c>
      <c r="G288" s="19" t="s">
        <v>591</v>
      </c>
      <c r="H288" s="22" t="s">
        <v>42</v>
      </c>
      <c r="I288" s="22" t="s">
        <v>43</v>
      </c>
      <c r="J288" s="22">
        <v>0</v>
      </c>
      <c r="K288" s="22">
        <v>0</v>
      </c>
      <c r="L288" s="22">
        <v>0</v>
      </c>
      <c r="M288" s="22">
        <v>0</v>
      </c>
      <c r="N288" s="22">
        <v>2761</v>
      </c>
      <c r="O288" s="22">
        <v>202</v>
      </c>
      <c r="P288" s="22">
        <v>2619</v>
      </c>
      <c r="Q288" s="22">
        <v>164</v>
      </c>
      <c r="R288" s="22">
        <v>3691</v>
      </c>
      <c r="S288" s="22">
        <v>300</v>
      </c>
    </row>
    <row r="289" spans="2:19" x14ac:dyDescent="0.2">
      <c r="B289" s="22" t="s">
        <v>39</v>
      </c>
      <c r="C289" s="19" t="s">
        <v>40</v>
      </c>
      <c r="D289" s="19" t="s">
        <v>582</v>
      </c>
      <c r="E289" s="19" t="s">
        <v>583</v>
      </c>
      <c r="F289" s="19" t="s">
        <v>592</v>
      </c>
      <c r="G289" s="19" t="s">
        <v>593</v>
      </c>
      <c r="H289" s="22" t="s">
        <v>42</v>
      </c>
      <c r="I289" s="22" t="s">
        <v>43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33</v>
      </c>
      <c r="Q289" s="22">
        <v>0</v>
      </c>
      <c r="R289" s="22">
        <v>32</v>
      </c>
      <c r="S289" s="22">
        <v>0</v>
      </c>
    </row>
    <row r="290" spans="2:19" x14ac:dyDescent="0.2">
      <c r="B290" s="22" t="s">
        <v>39</v>
      </c>
      <c r="C290" s="19" t="s">
        <v>40</v>
      </c>
      <c r="D290" s="19" t="s">
        <v>582</v>
      </c>
      <c r="E290" s="19" t="s">
        <v>583</v>
      </c>
      <c r="F290" s="19" t="s">
        <v>594</v>
      </c>
      <c r="G290" s="19" t="s">
        <v>595</v>
      </c>
      <c r="H290" s="22" t="s">
        <v>42</v>
      </c>
      <c r="I290" s="22" t="s">
        <v>43</v>
      </c>
      <c r="J290" s="22">
        <v>0</v>
      </c>
      <c r="K290" s="22">
        <v>0</v>
      </c>
      <c r="L290" s="22">
        <v>0</v>
      </c>
      <c r="M290" s="22">
        <v>0</v>
      </c>
      <c r="N290" s="22">
        <v>351</v>
      </c>
      <c r="O290" s="22">
        <v>888</v>
      </c>
      <c r="P290" s="22">
        <v>330</v>
      </c>
      <c r="Q290" s="22">
        <v>37</v>
      </c>
      <c r="R290" s="22">
        <v>442</v>
      </c>
      <c r="S290" s="22">
        <v>84</v>
      </c>
    </row>
    <row r="291" spans="2:19" x14ac:dyDescent="0.2">
      <c r="B291" s="22" t="s">
        <v>39</v>
      </c>
      <c r="C291" s="19" t="s">
        <v>40</v>
      </c>
      <c r="D291" s="19" t="s">
        <v>582</v>
      </c>
      <c r="E291" s="19" t="s">
        <v>583</v>
      </c>
      <c r="F291" s="19" t="s">
        <v>596</v>
      </c>
      <c r="G291" s="19" t="s">
        <v>597</v>
      </c>
      <c r="H291" s="22" t="s">
        <v>42</v>
      </c>
      <c r="I291" s="22" t="s">
        <v>43</v>
      </c>
      <c r="J291" s="22">
        <v>0</v>
      </c>
      <c r="K291" s="22">
        <v>0</v>
      </c>
      <c r="L291" s="22">
        <v>0</v>
      </c>
      <c r="M291" s="22">
        <v>0</v>
      </c>
      <c r="N291" s="22">
        <v>88</v>
      </c>
      <c r="O291" s="22">
        <v>71</v>
      </c>
      <c r="P291" s="22">
        <v>172</v>
      </c>
      <c r="Q291" s="22">
        <v>6</v>
      </c>
      <c r="R291" s="22">
        <v>167</v>
      </c>
      <c r="S291" s="22">
        <v>23</v>
      </c>
    </row>
    <row r="292" spans="2:19" x14ac:dyDescent="0.2">
      <c r="B292" s="22" t="s">
        <v>39</v>
      </c>
      <c r="C292" s="19" t="s">
        <v>40</v>
      </c>
      <c r="D292" s="19" t="s">
        <v>582</v>
      </c>
      <c r="E292" s="19" t="s">
        <v>583</v>
      </c>
      <c r="F292" s="19" t="s">
        <v>598</v>
      </c>
      <c r="G292" s="19" t="s">
        <v>599</v>
      </c>
      <c r="H292" s="22" t="s">
        <v>42</v>
      </c>
      <c r="I292" s="22" t="s">
        <v>43</v>
      </c>
      <c r="J292" s="22">
        <v>302</v>
      </c>
      <c r="K292" s="22">
        <v>311</v>
      </c>
      <c r="L292" s="22">
        <v>0</v>
      </c>
      <c r="M292" s="22">
        <v>47</v>
      </c>
      <c r="N292" s="22">
        <v>355</v>
      </c>
      <c r="O292" s="22">
        <v>0</v>
      </c>
      <c r="P292" s="22">
        <v>269</v>
      </c>
      <c r="Q292" s="22">
        <v>18</v>
      </c>
      <c r="R292" s="22">
        <v>329</v>
      </c>
      <c r="S292" s="22">
        <v>19</v>
      </c>
    </row>
    <row r="293" spans="2:19" x14ac:dyDescent="0.2">
      <c r="B293" s="22" t="s">
        <v>39</v>
      </c>
      <c r="C293" s="19" t="s">
        <v>40</v>
      </c>
      <c r="D293" s="19" t="s">
        <v>582</v>
      </c>
      <c r="E293" s="19" t="s">
        <v>583</v>
      </c>
      <c r="F293" s="19" t="s">
        <v>600</v>
      </c>
      <c r="G293" s="19" t="s">
        <v>601</v>
      </c>
      <c r="H293" s="22" t="s">
        <v>42</v>
      </c>
      <c r="I293" s="22" t="s">
        <v>43</v>
      </c>
      <c r="J293" s="22">
        <v>13</v>
      </c>
      <c r="K293" s="22">
        <v>9</v>
      </c>
      <c r="L293" s="22">
        <v>0</v>
      </c>
      <c r="M293" s="22">
        <v>0</v>
      </c>
      <c r="N293" s="22">
        <v>13</v>
      </c>
      <c r="O293" s="22">
        <v>0</v>
      </c>
      <c r="P293" s="22">
        <v>18</v>
      </c>
      <c r="Q293" s="22">
        <v>0</v>
      </c>
      <c r="R293" s="22">
        <v>23</v>
      </c>
      <c r="S293" s="22">
        <v>1</v>
      </c>
    </row>
    <row r="294" spans="2:19" x14ac:dyDescent="0.2">
      <c r="B294" s="22" t="s">
        <v>39</v>
      </c>
      <c r="C294" s="19" t="s">
        <v>40</v>
      </c>
      <c r="D294" s="19" t="s">
        <v>582</v>
      </c>
      <c r="E294" s="19" t="s">
        <v>583</v>
      </c>
      <c r="F294" s="19" t="s">
        <v>602</v>
      </c>
      <c r="G294" s="19" t="s">
        <v>603</v>
      </c>
      <c r="H294" s="22" t="s">
        <v>42</v>
      </c>
      <c r="I294" s="22" t="s">
        <v>43</v>
      </c>
      <c r="J294" s="22">
        <v>148</v>
      </c>
      <c r="K294" s="22">
        <v>159</v>
      </c>
      <c r="L294" s="22">
        <v>2</v>
      </c>
      <c r="M294" s="22">
        <v>20</v>
      </c>
      <c r="N294" s="22">
        <v>178</v>
      </c>
      <c r="O294" s="22">
        <v>0</v>
      </c>
      <c r="P294" s="22">
        <v>180</v>
      </c>
      <c r="Q294" s="22">
        <v>8</v>
      </c>
      <c r="R294" s="22">
        <v>310</v>
      </c>
      <c r="S294" s="22">
        <v>12</v>
      </c>
    </row>
    <row r="295" spans="2:19" x14ac:dyDescent="0.2">
      <c r="B295" s="22" t="s">
        <v>39</v>
      </c>
      <c r="C295" s="19" t="s">
        <v>40</v>
      </c>
      <c r="D295" s="19" t="s">
        <v>582</v>
      </c>
      <c r="E295" s="19" t="s">
        <v>583</v>
      </c>
      <c r="F295" s="19" t="s">
        <v>604</v>
      </c>
      <c r="G295" s="19" t="s">
        <v>605</v>
      </c>
      <c r="H295" s="22" t="s">
        <v>42</v>
      </c>
      <c r="I295" s="22" t="s">
        <v>43</v>
      </c>
      <c r="J295" s="22">
        <v>15</v>
      </c>
      <c r="K295" s="22">
        <v>125</v>
      </c>
      <c r="L295" s="22">
        <v>0</v>
      </c>
      <c r="M295" s="22">
        <v>0</v>
      </c>
      <c r="N295" s="22">
        <v>146</v>
      </c>
      <c r="O295" s="22">
        <v>0</v>
      </c>
      <c r="P295" s="22">
        <v>56</v>
      </c>
      <c r="Q295" s="22">
        <v>2</v>
      </c>
      <c r="R295" s="22">
        <v>57</v>
      </c>
      <c r="S295" s="22">
        <v>6</v>
      </c>
    </row>
    <row r="296" spans="2:19" x14ac:dyDescent="0.2">
      <c r="B296" s="22" t="s">
        <v>39</v>
      </c>
      <c r="C296" s="19" t="s">
        <v>40</v>
      </c>
      <c r="D296" s="19" t="s">
        <v>582</v>
      </c>
      <c r="E296" s="19" t="s">
        <v>583</v>
      </c>
      <c r="F296" s="19" t="s">
        <v>606</v>
      </c>
      <c r="G296" s="19" t="s">
        <v>607</v>
      </c>
      <c r="H296" s="22" t="s">
        <v>42</v>
      </c>
      <c r="I296" s="22" t="s">
        <v>43</v>
      </c>
      <c r="J296" s="22">
        <v>33</v>
      </c>
      <c r="K296" s="22">
        <v>56</v>
      </c>
      <c r="L296" s="22">
        <v>0</v>
      </c>
      <c r="M296" s="22">
        <v>4</v>
      </c>
      <c r="N296" s="22">
        <v>75</v>
      </c>
      <c r="O296" s="22">
        <v>0</v>
      </c>
      <c r="P296" s="22">
        <v>70</v>
      </c>
      <c r="Q296" s="22">
        <v>4</v>
      </c>
      <c r="R296" s="22">
        <v>68</v>
      </c>
      <c r="S296" s="22">
        <v>2</v>
      </c>
    </row>
    <row r="297" spans="2:19" x14ac:dyDescent="0.2">
      <c r="B297" s="22" t="s">
        <v>39</v>
      </c>
      <c r="C297" s="19" t="s">
        <v>40</v>
      </c>
      <c r="D297" s="19" t="s">
        <v>582</v>
      </c>
      <c r="E297" s="19" t="s">
        <v>583</v>
      </c>
      <c r="F297" s="19" t="s">
        <v>608</v>
      </c>
      <c r="G297" s="19" t="s">
        <v>609</v>
      </c>
      <c r="H297" s="22" t="s">
        <v>42</v>
      </c>
      <c r="I297" s="22" t="s">
        <v>43</v>
      </c>
      <c r="J297" s="22">
        <v>481</v>
      </c>
      <c r="K297" s="22">
        <v>476</v>
      </c>
      <c r="L297" s="22">
        <v>0</v>
      </c>
      <c r="M297" s="22">
        <v>61</v>
      </c>
      <c r="N297" s="22">
        <v>956</v>
      </c>
      <c r="O297" s="22">
        <v>0</v>
      </c>
      <c r="P297" s="22">
        <v>877</v>
      </c>
      <c r="Q297" s="22">
        <v>38</v>
      </c>
      <c r="R297" s="22">
        <v>1113</v>
      </c>
      <c r="S297" s="22">
        <v>102</v>
      </c>
    </row>
    <row r="298" spans="2:19" x14ac:dyDescent="0.2">
      <c r="B298" s="22" t="s">
        <v>39</v>
      </c>
      <c r="C298" s="19" t="s">
        <v>40</v>
      </c>
      <c r="D298" s="19" t="s">
        <v>582</v>
      </c>
      <c r="E298" s="19" t="s">
        <v>583</v>
      </c>
      <c r="F298" s="19" t="s">
        <v>610</v>
      </c>
      <c r="G298" s="19" t="s">
        <v>611</v>
      </c>
      <c r="H298" s="22" t="s">
        <v>42</v>
      </c>
      <c r="I298" s="22" t="s">
        <v>43</v>
      </c>
      <c r="J298" s="22">
        <v>109</v>
      </c>
      <c r="K298" s="22">
        <v>106</v>
      </c>
      <c r="L298" s="22">
        <v>0</v>
      </c>
      <c r="M298" s="22">
        <v>7</v>
      </c>
      <c r="N298" s="22">
        <v>265</v>
      </c>
      <c r="O298" s="22">
        <v>0</v>
      </c>
      <c r="P298" s="22">
        <v>198</v>
      </c>
      <c r="Q298" s="22">
        <v>2</v>
      </c>
      <c r="R298" s="22">
        <v>586</v>
      </c>
      <c r="S298" s="22">
        <v>23</v>
      </c>
    </row>
    <row r="299" spans="2:19" x14ac:dyDescent="0.2">
      <c r="B299" s="22" t="s">
        <v>39</v>
      </c>
      <c r="C299" s="19" t="s">
        <v>40</v>
      </c>
      <c r="D299" s="19" t="s">
        <v>582</v>
      </c>
      <c r="E299" s="19" t="s">
        <v>583</v>
      </c>
      <c r="F299" s="19" t="s">
        <v>612</v>
      </c>
      <c r="G299" s="19" t="s">
        <v>613</v>
      </c>
      <c r="H299" s="22" t="s">
        <v>42</v>
      </c>
      <c r="I299" s="22" t="s">
        <v>43</v>
      </c>
      <c r="J299" s="22">
        <v>123</v>
      </c>
      <c r="K299" s="22">
        <v>104</v>
      </c>
      <c r="L299" s="22">
        <v>0</v>
      </c>
      <c r="M299" s="22">
        <v>5</v>
      </c>
      <c r="N299" s="22">
        <v>258</v>
      </c>
      <c r="O299" s="22">
        <v>0</v>
      </c>
      <c r="P299" s="22">
        <v>190</v>
      </c>
      <c r="Q299" s="22">
        <v>3</v>
      </c>
      <c r="R299" s="22">
        <v>273</v>
      </c>
      <c r="S299" s="22">
        <v>14</v>
      </c>
    </row>
    <row r="300" spans="2:19" x14ac:dyDescent="0.2">
      <c r="B300" s="22" t="s">
        <v>39</v>
      </c>
      <c r="C300" s="19" t="s">
        <v>40</v>
      </c>
      <c r="D300" s="19" t="s">
        <v>582</v>
      </c>
      <c r="E300" s="19" t="s">
        <v>583</v>
      </c>
      <c r="F300" s="19" t="s">
        <v>614</v>
      </c>
      <c r="G300" s="19" t="s">
        <v>615</v>
      </c>
      <c r="H300" s="22" t="s">
        <v>42</v>
      </c>
      <c r="I300" s="22" t="s">
        <v>43</v>
      </c>
      <c r="J300" s="22">
        <v>93</v>
      </c>
      <c r="K300" s="22">
        <v>79</v>
      </c>
      <c r="L300" s="22">
        <v>0</v>
      </c>
      <c r="M300" s="22">
        <v>5</v>
      </c>
      <c r="N300" s="22">
        <v>113</v>
      </c>
      <c r="O300" s="22">
        <v>0</v>
      </c>
      <c r="P300" s="22">
        <v>140</v>
      </c>
      <c r="Q300" s="22">
        <v>6</v>
      </c>
      <c r="R300" s="22">
        <v>233</v>
      </c>
      <c r="S300" s="22">
        <v>9</v>
      </c>
    </row>
    <row r="301" spans="2:19" x14ac:dyDescent="0.2">
      <c r="B301" s="22" t="s">
        <v>39</v>
      </c>
      <c r="C301" s="19" t="s">
        <v>40</v>
      </c>
      <c r="D301" s="19" t="s">
        <v>582</v>
      </c>
      <c r="E301" s="19" t="s">
        <v>583</v>
      </c>
      <c r="F301" s="19" t="s">
        <v>616</v>
      </c>
      <c r="G301" s="19" t="s">
        <v>617</v>
      </c>
      <c r="H301" s="22" t="s">
        <v>42</v>
      </c>
      <c r="I301" s="22" t="s">
        <v>43</v>
      </c>
      <c r="J301" s="22">
        <v>0</v>
      </c>
      <c r="K301" s="22">
        <v>318</v>
      </c>
      <c r="L301" s="22">
        <v>0</v>
      </c>
      <c r="M301" s="22">
        <v>0</v>
      </c>
      <c r="N301" s="22">
        <v>503</v>
      </c>
      <c r="O301" s="22">
        <v>0</v>
      </c>
      <c r="P301" s="22">
        <v>392</v>
      </c>
      <c r="Q301" s="22">
        <v>0</v>
      </c>
      <c r="R301" s="22">
        <v>715</v>
      </c>
      <c r="S301" s="22">
        <v>0</v>
      </c>
    </row>
    <row r="302" spans="2:19" x14ac:dyDescent="0.2">
      <c r="B302" s="22" t="s">
        <v>39</v>
      </c>
      <c r="C302" s="19" t="s">
        <v>40</v>
      </c>
      <c r="D302" s="19" t="s">
        <v>582</v>
      </c>
      <c r="E302" s="19" t="s">
        <v>583</v>
      </c>
      <c r="F302" s="19" t="s">
        <v>618</v>
      </c>
      <c r="G302" s="19" t="s">
        <v>619</v>
      </c>
      <c r="H302" s="22" t="s">
        <v>42</v>
      </c>
      <c r="I302" s="22" t="s">
        <v>43</v>
      </c>
      <c r="J302" s="22">
        <v>0</v>
      </c>
      <c r="K302" s="22">
        <v>408</v>
      </c>
      <c r="L302" s="22">
        <v>0</v>
      </c>
      <c r="M302" s="22">
        <v>0</v>
      </c>
      <c r="N302" s="22">
        <v>768</v>
      </c>
      <c r="O302" s="22">
        <v>0</v>
      </c>
      <c r="P302" s="22">
        <v>514</v>
      </c>
      <c r="Q302" s="22">
        <v>0</v>
      </c>
      <c r="R302" s="22">
        <v>1729</v>
      </c>
      <c r="S302" s="22">
        <v>0</v>
      </c>
    </row>
    <row r="303" spans="2:19" x14ac:dyDescent="0.2">
      <c r="B303" s="22" t="s">
        <v>39</v>
      </c>
      <c r="C303" s="19" t="s">
        <v>40</v>
      </c>
      <c r="D303" s="19" t="s">
        <v>582</v>
      </c>
      <c r="E303" s="19" t="s">
        <v>583</v>
      </c>
      <c r="F303" s="19" t="s">
        <v>620</v>
      </c>
      <c r="G303" s="19" t="s">
        <v>621</v>
      </c>
      <c r="H303" s="22" t="s">
        <v>42</v>
      </c>
      <c r="I303" s="22" t="s">
        <v>43</v>
      </c>
      <c r="J303" s="22">
        <v>0</v>
      </c>
      <c r="K303" s="22">
        <v>278</v>
      </c>
      <c r="L303" s="22">
        <v>0</v>
      </c>
      <c r="M303" s="22">
        <v>0</v>
      </c>
      <c r="N303" s="22">
        <v>431</v>
      </c>
      <c r="O303" s="22">
        <v>0</v>
      </c>
      <c r="P303" s="22">
        <v>375</v>
      </c>
      <c r="Q303" s="22">
        <v>0</v>
      </c>
      <c r="R303" s="22">
        <v>963</v>
      </c>
      <c r="S303" s="22">
        <v>0</v>
      </c>
    </row>
    <row r="304" spans="2:19" x14ac:dyDescent="0.2">
      <c r="B304" s="22" t="s">
        <v>39</v>
      </c>
      <c r="C304" s="19" t="s">
        <v>40</v>
      </c>
      <c r="D304" s="19" t="s">
        <v>582</v>
      </c>
      <c r="E304" s="19" t="s">
        <v>583</v>
      </c>
      <c r="F304" s="19" t="s">
        <v>622</v>
      </c>
      <c r="G304" s="19" t="s">
        <v>623</v>
      </c>
      <c r="H304" s="22" t="s">
        <v>42</v>
      </c>
      <c r="I304" s="22" t="s">
        <v>43</v>
      </c>
      <c r="J304" s="22">
        <v>0</v>
      </c>
      <c r="K304" s="22">
        <v>247</v>
      </c>
      <c r="L304" s="22">
        <v>0</v>
      </c>
      <c r="M304" s="22">
        <v>0</v>
      </c>
      <c r="N304" s="22">
        <v>357</v>
      </c>
      <c r="O304" s="22">
        <v>0</v>
      </c>
      <c r="P304" s="22">
        <v>200</v>
      </c>
      <c r="Q304" s="22">
        <v>0</v>
      </c>
      <c r="R304" s="22">
        <v>434</v>
      </c>
      <c r="S304" s="22">
        <v>0</v>
      </c>
    </row>
    <row r="305" spans="2:19" x14ac:dyDescent="0.2">
      <c r="B305" s="22" t="s">
        <v>39</v>
      </c>
      <c r="C305" s="19" t="s">
        <v>40</v>
      </c>
      <c r="D305" s="19" t="s">
        <v>582</v>
      </c>
      <c r="E305" s="19" t="s">
        <v>583</v>
      </c>
      <c r="F305" s="19" t="s">
        <v>624</v>
      </c>
      <c r="G305" s="19" t="s">
        <v>625</v>
      </c>
      <c r="H305" s="22" t="s">
        <v>42</v>
      </c>
      <c r="I305" s="22" t="s">
        <v>43</v>
      </c>
      <c r="J305" s="22">
        <v>0</v>
      </c>
      <c r="K305" s="22">
        <v>279</v>
      </c>
      <c r="L305" s="22">
        <v>0</v>
      </c>
      <c r="M305" s="22">
        <v>0</v>
      </c>
      <c r="N305" s="22">
        <v>526</v>
      </c>
      <c r="O305" s="22">
        <v>0</v>
      </c>
      <c r="P305" s="22">
        <v>381</v>
      </c>
      <c r="Q305" s="22">
        <v>0</v>
      </c>
      <c r="R305" s="22">
        <v>976</v>
      </c>
      <c r="S305" s="22">
        <v>0</v>
      </c>
    </row>
    <row r="306" spans="2:19" x14ac:dyDescent="0.2">
      <c r="B306" s="22" t="s">
        <v>39</v>
      </c>
      <c r="C306" s="19" t="s">
        <v>40</v>
      </c>
      <c r="D306" s="19" t="s">
        <v>582</v>
      </c>
      <c r="E306" s="19" t="s">
        <v>583</v>
      </c>
      <c r="F306" s="19" t="s">
        <v>626</v>
      </c>
      <c r="G306" s="19" t="s">
        <v>627</v>
      </c>
      <c r="H306" s="22" t="s">
        <v>42</v>
      </c>
      <c r="I306" s="22" t="s">
        <v>43</v>
      </c>
      <c r="J306" s="22">
        <v>0</v>
      </c>
      <c r="K306" s="22">
        <v>216</v>
      </c>
      <c r="L306" s="22">
        <v>0</v>
      </c>
      <c r="M306" s="22">
        <v>0</v>
      </c>
      <c r="N306" s="22">
        <v>424</v>
      </c>
      <c r="O306" s="22">
        <v>0</v>
      </c>
      <c r="P306" s="22">
        <v>234</v>
      </c>
      <c r="Q306" s="22">
        <v>0</v>
      </c>
      <c r="R306" s="22">
        <v>351</v>
      </c>
      <c r="S306" s="22">
        <v>0</v>
      </c>
    </row>
    <row r="307" spans="2:19" x14ac:dyDescent="0.2">
      <c r="B307" s="22" t="s">
        <v>39</v>
      </c>
      <c r="C307" s="19" t="s">
        <v>40</v>
      </c>
      <c r="D307" s="19" t="s">
        <v>582</v>
      </c>
      <c r="E307" s="19" t="s">
        <v>583</v>
      </c>
      <c r="F307" s="19" t="s">
        <v>628</v>
      </c>
      <c r="G307" s="19" t="s">
        <v>629</v>
      </c>
      <c r="H307" s="22" t="s">
        <v>42</v>
      </c>
      <c r="I307" s="22" t="s">
        <v>43</v>
      </c>
      <c r="J307" s="22">
        <v>0</v>
      </c>
      <c r="K307" s="22">
        <v>375</v>
      </c>
      <c r="L307" s="22">
        <v>0</v>
      </c>
      <c r="M307" s="22">
        <v>0</v>
      </c>
      <c r="N307" s="22">
        <v>819</v>
      </c>
      <c r="O307" s="22">
        <v>0</v>
      </c>
      <c r="P307" s="22">
        <v>658</v>
      </c>
      <c r="Q307" s="22">
        <v>0</v>
      </c>
      <c r="R307" s="22">
        <v>1001</v>
      </c>
      <c r="S307" s="22">
        <v>0</v>
      </c>
    </row>
    <row r="308" spans="2:19" x14ac:dyDescent="0.2">
      <c r="B308" s="22" t="s">
        <v>39</v>
      </c>
      <c r="C308" s="19" t="s">
        <v>40</v>
      </c>
      <c r="D308" s="19" t="s">
        <v>582</v>
      </c>
      <c r="E308" s="19" t="s">
        <v>583</v>
      </c>
      <c r="F308" s="19" t="s">
        <v>630</v>
      </c>
      <c r="G308" s="19" t="s">
        <v>631</v>
      </c>
      <c r="H308" s="22" t="s">
        <v>42</v>
      </c>
      <c r="I308" s="22" t="s">
        <v>43</v>
      </c>
      <c r="J308" s="22">
        <v>0</v>
      </c>
      <c r="K308" s="22">
        <v>142</v>
      </c>
      <c r="L308" s="22">
        <v>0</v>
      </c>
      <c r="M308" s="22">
        <v>0</v>
      </c>
      <c r="N308" s="22">
        <v>320</v>
      </c>
      <c r="O308" s="22">
        <v>0</v>
      </c>
      <c r="P308" s="22">
        <v>213</v>
      </c>
      <c r="Q308" s="22">
        <v>0</v>
      </c>
      <c r="R308" s="22">
        <v>688</v>
      </c>
      <c r="S308" s="22">
        <v>0</v>
      </c>
    </row>
    <row r="309" spans="2:19" x14ac:dyDescent="0.2">
      <c r="B309" s="22" t="s">
        <v>39</v>
      </c>
      <c r="C309" s="19" t="s">
        <v>40</v>
      </c>
      <c r="D309" s="19" t="s">
        <v>582</v>
      </c>
      <c r="E309" s="19" t="s">
        <v>583</v>
      </c>
      <c r="F309" s="19" t="s">
        <v>632</v>
      </c>
      <c r="G309" s="19" t="s">
        <v>633</v>
      </c>
      <c r="H309" s="22" t="s">
        <v>42</v>
      </c>
      <c r="I309" s="22" t="s">
        <v>43</v>
      </c>
      <c r="J309" s="22">
        <v>0</v>
      </c>
      <c r="K309" s="22">
        <v>439</v>
      </c>
      <c r="L309" s="22">
        <v>0</v>
      </c>
      <c r="M309" s="22">
        <v>0</v>
      </c>
      <c r="N309" s="22">
        <v>825</v>
      </c>
      <c r="O309" s="22">
        <v>0</v>
      </c>
      <c r="P309" s="22">
        <v>536</v>
      </c>
      <c r="Q309" s="22">
        <v>0</v>
      </c>
      <c r="R309" s="22">
        <v>1412</v>
      </c>
      <c r="S309" s="22">
        <v>0</v>
      </c>
    </row>
    <row r="310" spans="2:19" x14ac:dyDescent="0.2">
      <c r="B310" s="22" t="s">
        <v>39</v>
      </c>
      <c r="C310" s="19" t="s">
        <v>40</v>
      </c>
      <c r="D310" s="19" t="s">
        <v>582</v>
      </c>
      <c r="E310" s="19" t="s">
        <v>583</v>
      </c>
      <c r="F310" s="19" t="s">
        <v>634</v>
      </c>
      <c r="G310" s="19" t="s">
        <v>635</v>
      </c>
      <c r="H310" s="22" t="s">
        <v>42</v>
      </c>
      <c r="I310" s="22" t="s">
        <v>43</v>
      </c>
      <c r="J310" s="22">
        <v>0</v>
      </c>
      <c r="K310" s="22">
        <v>275</v>
      </c>
      <c r="L310" s="22">
        <v>0</v>
      </c>
      <c r="M310" s="22">
        <v>0</v>
      </c>
      <c r="N310" s="22">
        <v>401</v>
      </c>
      <c r="O310" s="22">
        <v>0</v>
      </c>
      <c r="P310" s="22">
        <v>356</v>
      </c>
      <c r="Q310" s="22">
        <v>0</v>
      </c>
      <c r="R310" s="22">
        <v>742</v>
      </c>
      <c r="S310" s="22">
        <v>0</v>
      </c>
    </row>
    <row r="311" spans="2:19" x14ac:dyDescent="0.2">
      <c r="B311" s="22" t="s">
        <v>39</v>
      </c>
      <c r="C311" s="19" t="s">
        <v>40</v>
      </c>
      <c r="D311" s="19" t="s">
        <v>582</v>
      </c>
      <c r="E311" s="19" t="s">
        <v>583</v>
      </c>
      <c r="F311" s="19" t="s">
        <v>636</v>
      </c>
      <c r="G311" s="19" t="s">
        <v>637</v>
      </c>
      <c r="H311" s="22" t="s">
        <v>42</v>
      </c>
      <c r="I311" s="22" t="s">
        <v>43</v>
      </c>
      <c r="J311" s="22">
        <v>0</v>
      </c>
      <c r="K311" s="22">
        <v>290</v>
      </c>
      <c r="L311" s="22">
        <v>0</v>
      </c>
      <c r="M311" s="22">
        <v>0</v>
      </c>
      <c r="N311" s="22">
        <v>482</v>
      </c>
      <c r="O311" s="22">
        <v>0</v>
      </c>
      <c r="P311" s="22">
        <v>294</v>
      </c>
      <c r="Q311" s="22">
        <v>0</v>
      </c>
      <c r="R311" s="22">
        <v>1185</v>
      </c>
      <c r="S311" s="22">
        <v>0</v>
      </c>
    </row>
    <row r="312" spans="2:19" x14ac:dyDescent="0.2">
      <c r="B312" s="22" t="s">
        <v>39</v>
      </c>
      <c r="C312" s="19" t="s">
        <v>40</v>
      </c>
      <c r="D312" s="19" t="s">
        <v>582</v>
      </c>
      <c r="E312" s="19" t="s">
        <v>583</v>
      </c>
      <c r="F312" s="19" t="s">
        <v>638</v>
      </c>
      <c r="G312" s="19" t="s">
        <v>639</v>
      </c>
      <c r="H312" s="22" t="s">
        <v>42</v>
      </c>
      <c r="I312" s="22" t="s">
        <v>43</v>
      </c>
      <c r="J312" s="22">
        <v>552</v>
      </c>
      <c r="K312" s="22">
        <v>499</v>
      </c>
      <c r="L312" s="22">
        <v>0</v>
      </c>
      <c r="M312" s="22">
        <v>41</v>
      </c>
      <c r="N312" s="22">
        <v>724</v>
      </c>
      <c r="O312" s="22">
        <v>43</v>
      </c>
      <c r="P312" s="22">
        <v>762</v>
      </c>
      <c r="Q312" s="22">
        <v>21</v>
      </c>
      <c r="R312" s="22">
        <v>1462</v>
      </c>
      <c r="S312" s="22">
        <v>44</v>
      </c>
    </row>
    <row r="313" spans="2:19" x14ac:dyDescent="0.2">
      <c r="B313" s="22" t="s">
        <v>39</v>
      </c>
      <c r="C313" s="19" t="s">
        <v>40</v>
      </c>
      <c r="D313" s="19" t="s">
        <v>582</v>
      </c>
      <c r="E313" s="19" t="s">
        <v>583</v>
      </c>
      <c r="F313" s="19" t="s">
        <v>640</v>
      </c>
      <c r="G313" s="19" t="s">
        <v>641</v>
      </c>
      <c r="H313" s="22" t="s">
        <v>42</v>
      </c>
      <c r="I313" s="22" t="s">
        <v>43</v>
      </c>
      <c r="J313" s="22">
        <v>882</v>
      </c>
      <c r="K313" s="22">
        <v>737</v>
      </c>
      <c r="L313" s="22">
        <v>0</v>
      </c>
      <c r="M313" s="22">
        <v>106</v>
      </c>
      <c r="N313" s="22">
        <v>791</v>
      </c>
      <c r="O313" s="22">
        <v>165</v>
      </c>
      <c r="P313" s="22">
        <v>930</v>
      </c>
      <c r="Q313" s="22">
        <v>43</v>
      </c>
      <c r="R313" s="22">
        <v>1554</v>
      </c>
      <c r="S313" s="22">
        <v>75</v>
      </c>
    </row>
    <row r="314" spans="2:19" x14ac:dyDescent="0.2">
      <c r="B314" s="22" t="s">
        <v>39</v>
      </c>
      <c r="C314" s="19" t="s">
        <v>40</v>
      </c>
      <c r="D314" s="19" t="s">
        <v>582</v>
      </c>
      <c r="E314" s="19" t="s">
        <v>583</v>
      </c>
      <c r="F314" s="19" t="s">
        <v>642</v>
      </c>
      <c r="G314" s="19" t="s">
        <v>643</v>
      </c>
      <c r="H314" s="22" t="s">
        <v>42</v>
      </c>
      <c r="I314" s="22" t="s">
        <v>43</v>
      </c>
      <c r="J314" s="22">
        <v>307</v>
      </c>
      <c r="K314" s="22">
        <v>201</v>
      </c>
      <c r="L314" s="22">
        <v>0</v>
      </c>
      <c r="M314" s="22">
        <v>33</v>
      </c>
      <c r="N314" s="22">
        <v>277</v>
      </c>
      <c r="O314" s="22">
        <v>81</v>
      </c>
      <c r="P314" s="22">
        <v>398</v>
      </c>
      <c r="Q314" s="22">
        <v>7</v>
      </c>
      <c r="R314" s="22">
        <v>1153</v>
      </c>
      <c r="S314" s="22">
        <v>24</v>
      </c>
    </row>
    <row r="315" spans="2:19" x14ac:dyDescent="0.2">
      <c r="B315" s="22" t="s">
        <v>39</v>
      </c>
      <c r="C315" s="19" t="s">
        <v>40</v>
      </c>
      <c r="D315" s="19" t="s">
        <v>582</v>
      </c>
      <c r="E315" s="19" t="s">
        <v>583</v>
      </c>
      <c r="F315" s="19" t="s">
        <v>644</v>
      </c>
      <c r="G315" s="19" t="s">
        <v>645</v>
      </c>
      <c r="H315" s="22" t="s">
        <v>42</v>
      </c>
      <c r="I315" s="22" t="s">
        <v>43</v>
      </c>
      <c r="J315" s="22">
        <v>553</v>
      </c>
      <c r="K315" s="22">
        <v>418</v>
      </c>
      <c r="L315" s="22">
        <v>0</v>
      </c>
      <c r="M315" s="22">
        <v>41</v>
      </c>
      <c r="N315" s="22">
        <v>190</v>
      </c>
      <c r="O315" s="22">
        <v>78</v>
      </c>
      <c r="P315" s="22">
        <v>226</v>
      </c>
      <c r="Q315" s="22">
        <v>18</v>
      </c>
      <c r="R315" s="22">
        <v>1022</v>
      </c>
      <c r="S315" s="22">
        <v>41</v>
      </c>
    </row>
    <row r="316" spans="2:19" x14ac:dyDescent="0.2">
      <c r="B316" s="22" t="s">
        <v>39</v>
      </c>
      <c r="C316" s="19" t="s">
        <v>40</v>
      </c>
      <c r="D316" s="19" t="s">
        <v>582</v>
      </c>
      <c r="E316" s="19" t="s">
        <v>583</v>
      </c>
      <c r="F316" s="19" t="s">
        <v>646</v>
      </c>
      <c r="G316" s="19" t="s">
        <v>647</v>
      </c>
      <c r="H316" s="22" t="s">
        <v>42</v>
      </c>
      <c r="I316" s="22" t="s">
        <v>43</v>
      </c>
      <c r="J316" s="22">
        <v>422</v>
      </c>
      <c r="K316" s="22">
        <v>353</v>
      </c>
      <c r="L316" s="22">
        <v>0</v>
      </c>
      <c r="M316" s="22">
        <v>126</v>
      </c>
      <c r="N316" s="22">
        <v>434</v>
      </c>
      <c r="O316" s="22">
        <v>32</v>
      </c>
      <c r="P316" s="22">
        <v>428</v>
      </c>
      <c r="Q316" s="22">
        <v>22</v>
      </c>
      <c r="R316" s="22">
        <v>1705</v>
      </c>
      <c r="S316" s="22">
        <v>61</v>
      </c>
    </row>
    <row r="317" spans="2:19" x14ac:dyDescent="0.2">
      <c r="B317" s="22" t="s">
        <v>39</v>
      </c>
      <c r="C317" s="19" t="s">
        <v>40</v>
      </c>
      <c r="D317" s="19" t="s">
        <v>582</v>
      </c>
      <c r="E317" s="19" t="s">
        <v>583</v>
      </c>
      <c r="F317" s="19" t="s">
        <v>648</v>
      </c>
      <c r="G317" s="19" t="s">
        <v>649</v>
      </c>
      <c r="H317" s="22" t="s">
        <v>42</v>
      </c>
      <c r="I317" s="22" t="s">
        <v>43</v>
      </c>
      <c r="J317" s="22">
        <v>1307</v>
      </c>
      <c r="K317" s="22">
        <v>1128</v>
      </c>
      <c r="L317" s="22">
        <v>0</v>
      </c>
      <c r="M317" s="22">
        <v>148</v>
      </c>
      <c r="N317" s="22">
        <v>252</v>
      </c>
      <c r="O317" s="22">
        <v>535</v>
      </c>
      <c r="P317" s="22">
        <v>900</v>
      </c>
      <c r="Q317" s="22">
        <v>14</v>
      </c>
      <c r="R317" s="22">
        <v>4697</v>
      </c>
      <c r="S317" s="22">
        <v>96</v>
      </c>
    </row>
    <row r="318" spans="2:19" x14ac:dyDescent="0.2">
      <c r="B318" s="22" t="s">
        <v>39</v>
      </c>
      <c r="C318" s="19" t="s">
        <v>40</v>
      </c>
      <c r="D318" s="19" t="s">
        <v>582</v>
      </c>
      <c r="E318" s="19" t="s">
        <v>583</v>
      </c>
      <c r="F318" s="19" t="s">
        <v>650</v>
      </c>
      <c r="G318" s="19" t="s">
        <v>651</v>
      </c>
      <c r="H318" s="22" t="s">
        <v>42</v>
      </c>
      <c r="I318" s="22" t="s">
        <v>43</v>
      </c>
      <c r="J318" s="22">
        <v>842</v>
      </c>
      <c r="K318" s="22">
        <v>775</v>
      </c>
      <c r="L318" s="22">
        <v>0</v>
      </c>
      <c r="M318" s="22">
        <v>60</v>
      </c>
      <c r="N318" s="22">
        <v>769</v>
      </c>
      <c r="O318" s="22">
        <v>248</v>
      </c>
      <c r="P318" s="22">
        <v>943</v>
      </c>
      <c r="Q318" s="22">
        <v>37</v>
      </c>
      <c r="R318" s="22">
        <v>3245</v>
      </c>
      <c r="S318" s="22">
        <v>117</v>
      </c>
    </row>
    <row r="319" spans="2:19" x14ac:dyDescent="0.2">
      <c r="B319" s="22" t="s">
        <v>39</v>
      </c>
      <c r="C319" s="19" t="s">
        <v>40</v>
      </c>
      <c r="D319" s="19" t="s">
        <v>582</v>
      </c>
      <c r="E319" s="19" t="s">
        <v>583</v>
      </c>
      <c r="F319" s="19" t="s">
        <v>652</v>
      </c>
      <c r="G319" s="19" t="s">
        <v>653</v>
      </c>
      <c r="H319" s="22" t="s">
        <v>42</v>
      </c>
      <c r="I319" s="22" t="s">
        <v>43</v>
      </c>
      <c r="J319" s="22">
        <v>248</v>
      </c>
      <c r="K319" s="22">
        <v>242</v>
      </c>
      <c r="L319" s="22">
        <v>0</v>
      </c>
      <c r="M319" s="22">
        <v>16</v>
      </c>
      <c r="N319" s="22">
        <v>191</v>
      </c>
      <c r="O319" s="22">
        <v>4</v>
      </c>
      <c r="P319" s="22">
        <v>215</v>
      </c>
      <c r="Q319" s="22">
        <v>10</v>
      </c>
      <c r="R319" s="22">
        <v>425</v>
      </c>
      <c r="S319" s="22">
        <v>16</v>
      </c>
    </row>
    <row r="320" spans="2:19" x14ac:dyDescent="0.2">
      <c r="B320" s="22" t="s">
        <v>39</v>
      </c>
      <c r="C320" s="19" t="s">
        <v>40</v>
      </c>
      <c r="D320" s="19" t="s">
        <v>582</v>
      </c>
      <c r="E320" s="19" t="s">
        <v>583</v>
      </c>
      <c r="F320" s="19" t="s">
        <v>654</v>
      </c>
      <c r="G320" s="19" t="s">
        <v>655</v>
      </c>
      <c r="H320" s="22" t="s">
        <v>42</v>
      </c>
      <c r="I320" s="22" t="s">
        <v>43</v>
      </c>
      <c r="J320" s="22">
        <v>273</v>
      </c>
      <c r="K320" s="22">
        <v>251</v>
      </c>
      <c r="L320" s="22">
        <v>0</v>
      </c>
      <c r="M320" s="22">
        <v>24</v>
      </c>
      <c r="N320" s="22">
        <v>492</v>
      </c>
      <c r="O320" s="22">
        <v>66</v>
      </c>
      <c r="P320" s="22">
        <v>560</v>
      </c>
      <c r="Q320" s="22">
        <v>38</v>
      </c>
      <c r="R320" s="22">
        <v>1133</v>
      </c>
      <c r="S320" s="22">
        <v>27</v>
      </c>
    </row>
    <row r="321" spans="2:19" x14ac:dyDescent="0.2">
      <c r="B321" s="22" t="s">
        <v>39</v>
      </c>
      <c r="C321" s="19" t="s">
        <v>40</v>
      </c>
      <c r="D321" s="19" t="s">
        <v>582</v>
      </c>
      <c r="E321" s="19" t="s">
        <v>583</v>
      </c>
      <c r="F321" s="19" t="s">
        <v>656</v>
      </c>
      <c r="G321" s="19" t="s">
        <v>657</v>
      </c>
      <c r="H321" s="22" t="s">
        <v>42</v>
      </c>
      <c r="I321" s="22" t="s">
        <v>43</v>
      </c>
      <c r="J321" s="22">
        <v>698</v>
      </c>
      <c r="K321" s="22">
        <v>764</v>
      </c>
      <c r="L321" s="22">
        <v>0</v>
      </c>
      <c r="M321" s="22">
        <v>68</v>
      </c>
      <c r="N321" s="22">
        <v>773</v>
      </c>
      <c r="O321" s="22">
        <v>45</v>
      </c>
      <c r="P321" s="22">
        <v>726</v>
      </c>
      <c r="Q321" s="22">
        <v>24</v>
      </c>
      <c r="R321" s="22">
        <v>2217</v>
      </c>
      <c r="S321" s="22">
        <v>64</v>
      </c>
    </row>
    <row r="322" spans="2:19" x14ac:dyDescent="0.2">
      <c r="B322" s="22" t="s">
        <v>39</v>
      </c>
      <c r="C322" s="19" t="s">
        <v>40</v>
      </c>
      <c r="D322" s="19" t="s">
        <v>582</v>
      </c>
      <c r="E322" s="19" t="s">
        <v>583</v>
      </c>
      <c r="F322" s="19" t="s">
        <v>658</v>
      </c>
      <c r="G322" s="19" t="s">
        <v>659</v>
      </c>
      <c r="H322" s="22" t="s">
        <v>42</v>
      </c>
      <c r="I322" s="22" t="s">
        <v>43</v>
      </c>
      <c r="J322" s="22">
        <v>128</v>
      </c>
      <c r="K322" s="22">
        <v>115</v>
      </c>
      <c r="L322" s="22">
        <v>0</v>
      </c>
      <c r="M322" s="22">
        <v>6</v>
      </c>
      <c r="N322" s="22">
        <v>61</v>
      </c>
      <c r="O322" s="22">
        <v>114</v>
      </c>
      <c r="P322" s="22">
        <v>154</v>
      </c>
      <c r="Q322" s="22">
        <v>6</v>
      </c>
      <c r="R322" s="22">
        <v>386</v>
      </c>
      <c r="S322" s="22">
        <v>4</v>
      </c>
    </row>
    <row r="323" spans="2:19" x14ac:dyDescent="0.2">
      <c r="B323" s="22" t="s">
        <v>39</v>
      </c>
      <c r="C323" s="19" t="s">
        <v>40</v>
      </c>
      <c r="D323" s="19" t="s">
        <v>582</v>
      </c>
      <c r="E323" s="19" t="s">
        <v>583</v>
      </c>
      <c r="F323" s="19" t="s">
        <v>660</v>
      </c>
      <c r="G323" s="19" t="s">
        <v>661</v>
      </c>
      <c r="H323" s="22" t="s">
        <v>42</v>
      </c>
      <c r="I323" s="22" t="s">
        <v>43</v>
      </c>
      <c r="J323" s="22">
        <v>427</v>
      </c>
      <c r="K323" s="22">
        <v>266</v>
      </c>
      <c r="L323" s="22">
        <v>0</v>
      </c>
      <c r="M323" s="22">
        <v>40</v>
      </c>
      <c r="N323" s="22">
        <v>121</v>
      </c>
      <c r="O323" s="22">
        <v>150</v>
      </c>
      <c r="P323" s="22">
        <v>218</v>
      </c>
      <c r="Q323" s="22">
        <v>9</v>
      </c>
      <c r="R323" s="22">
        <v>971</v>
      </c>
      <c r="S323" s="22">
        <v>37</v>
      </c>
    </row>
    <row r="324" spans="2:19" x14ac:dyDescent="0.2">
      <c r="B324" s="22" t="s">
        <v>39</v>
      </c>
      <c r="C324" s="19" t="s">
        <v>40</v>
      </c>
      <c r="D324" s="19" t="s">
        <v>582</v>
      </c>
      <c r="E324" s="19" t="s">
        <v>583</v>
      </c>
      <c r="F324" s="19" t="s">
        <v>662</v>
      </c>
      <c r="G324" s="19" t="s">
        <v>663</v>
      </c>
      <c r="H324" s="22" t="s">
        <v>42</v>
      </c>
      <c r="I324" s="22" t="s">
        <v>43</v>
      </c>
      <c r="J324" s="22">
        <v>82</v>
      </c>
      <c r="K324" s="22">
        <v>56</v>
      </c>
      <c r="L324" s="22">
        <v>0</v>
      </c>
      <c r="M324" s="22">
        <v>12</v>
      </c>
      <c r="N324" s="22">
        <v>99</v>
      </c>
      <c r="O324" s="22">
        <v>25</v>
      </c>
      <c r="P324" s="22">
        <v>110</v>
      </c>
      <c r="Q324" s="22">
        <v>3</v>
      </c>
      <c r="R324" s="22">
        <v>63</v>
      </c>
      <c r="S324" s="22">
        <v>4</v>
      </c>
    </row>
    <row r="325" spans="2:19" x14ac:dyDescent="0.2">
      <c r="B325" s="22" t="s">
        <v>39</v>
      </c>
      <c r="C325" s="19" t="s">
        <v>40</v>
      </c>
      <c r="D325" s="19" t="s">
        <v>582</v>
      </c>
      <c r="E325" s="19" t="s">
        <v>583</v>
      </c>
      <c r="F325" s="19" t="s">
        <v>664</v>
      </c>
      <c r="G325" s="19" t="s">
        <v>665</v>
      </c>
      <c r="H325" s="22" t="s">
        <v>42</v>
      </c>
      <c r="I325" s="22" t="s">
        <v>43</v>
      </c>
      <c r="J325" s="22">
        <v>558</v>
      </c>
      <c r="K325" s="22">
        <v>425</v>
      </c>
      <c r="L325" s="22">
        <v>0</v>
      </c>
      <c r="M325" s="22">
        <v>73</v>
      </c>
      <c r="N325" s="22">
        <v>674</v>
      </c>
      <c r="O325" s="22">
        <v>73</v>
      </c>
      <c r="P325" s="22">
        <v>612</v>
      </c>
      <c r="Q325" s="22">
        <v>26</v>
      </c>
      <c r="R325" s="22">
        <v>1485</v>
      </c>
      <c r="S325" s="22">
        <v>80</v>
      </c>
    </row>
    <row r="326" spans="2:19" x14ac:dyDescent="0.2">
      <c r="B326" s="22" t="s">
        <v>39</v>
      </c>
      <c r="C326" s="19" t="s">
        <v>40</v>
      </c>
      <c r="D326" s="19" t="s">
        <v>582</v>
      </c>
      <c r="E326" s="19" t="s">
        <v>583</v>
      </c>
      <c r="F326" s="19" t="s">
        <v>666</v>
      </c>
      <c r="G326" s="19" t="s">
        <v>667</v>
      </c>
      <c r="H326" s="22" t="s">
        <v>42</v>
      </c>
      <c r="I326" s="22" t="s">
        <v>43</v>
      </c>
      <c r="J326" s="22">
        <v>625</v>
      </c>
      <c r="K326" s="22">
        <v>450</v>
      </c>
      <c r="L326" s="22">
        <v>0</v>
      </c>
      <c r="M326" s="22">
        <v>49</v>
      </c>
      <c r="N326" s="22">
        <v>651</v>
      </c>
      <c r="O326" s="22">
        <v>72</v>
      </c>
      <c r="P326" s="22">
        <v>690</v>
      </c>
      <c r="Q326" s="22">
        <v>16</v>
      </c>
      <c r="R326" s="22">
        <v>2104</v>
      </c>
      <c r="S326" s="22">
        <v>53</v>
      </c>
    </row>
    <row r="327" spans="2:19" x14ac:dyDescent="0.2">
      <c r="B327" s="22" t="s">
        <v>39</v>
      </c>
      <c r="C327" s="19" t="s">
        <v>40</v>
      </c>
      <c r="D327" s="19" t="s">
        <v>582</v>
      </c>
      <c r="E327" s="19" t="s">
        <v>583</v>
      </c>
      <c r="F327" s="19" t="s">
        <v>668</v>
      </c>
      <c r="G327" s="19" t="s">
        <v>669</v>
      </c>
      <c r="H327" s="22" t="s">
        <v>42</v>
      </c>
      <c r="I327" s="22" t="s">
        <v>43</v>
      </c>
      <c r="J327" s="22">
        <v>347</v>
      </c>
      <c r="K327" s="22">
        <v>261</v>
      </c>
      <c r="L327" s="22">
        <v>0</v>
      </c>
      <c r="M327" s="22">
        <v>48</v>
      </c>
      <c r="N327" s="22">
        <v>274</v>
      </c>
      <c r="O327" s="22">
        <v>74</v>
      </c>
      <c r="P327" s="22">
        <v>1111</v>
      </c>
      <c r="Q327" s="22">
        <v>63</v>
      </c>
      <c r="R327" s="22">
        <v>3193</v>
      </c>
      <c r="S327" s="22">
        <v>245</v>
      </c>
    </row>
    <row r="328" spans="2:19" x14ac:dyDescent="0.2">
      <c r="B328" s="22" t="s">
        <v>39</v>
      </c>
      <c r="C328" s="19" t="s">
        <v>40</v>
      </c>
      <c r="D328" s="19" t="s">
        <v>582</v>
      </c>
      <c r="E328" s="19" t="s">
        <v>583</v>
      </c>
      <c r="F328" s="19" t="s">
        <v>670</v>
      </c>
      <c r="G328" s="19" t="s">
        <v>671</v>
      </c>
      <c r="H328" s="22" t="s">
        <v>42</v>
      </c>
      <c r="I328" s="22" t="s">
        <v>43</v>
      </c>
      <c r="J328" s="22">
        <v>5770</v>
      </c>
      <c r="K328" s="22">
        <v>3116</v>
      </c>
      <c r="L328" s="22">
        <v>71</v>
      </c>
      <c r="M328" s="22">
        <v>435</v>
      </c>
      <c r="N328" s="22">
        <v>5480</v>
      </c>
      <c r="O328" s="22">
        <v>0</v>
      </c>
      <c r="P328" s="22">
        <v>3518</v>
      </c>
      <c r="Q328" s="22">
        <v>308</v>
      </c>
      <c r="R328" s="22">
        <v>4621</v>
      </c>
      <c r="S328" s="22">
        <v>216</v>
      </c>
    </row>
    <row r="329" spans="2:19" x14ac:dyDescent="0.2">
      <c r="B329" s="22" t="s">
        <v>39</v>
      </c>
      <c r="C329" s="19" t="s">
        <v>40</v>
      </c>
      <c r="D329" s="19" t="s">
        <v>582</v>
      </c>
      <c r="E329" s="19" t="s">
        <v>583</v>
      </c>
      <c r="F329" s="19" t="s">
        <v>672</v>
      </c>
      <c r="G329" s="19" t="s">
        <v>673</v>
      </c>
      <c r="H329" s="22" t="s">
        <v>42</v>
      </c>
      <c r="I329" s="22" t="s">
        <v>43</v>
      </c>
      <c r="J329" s="22">
        <v>2203</v>
      </c>
      <c r="K329" s="22">
        <v>1334</v>
      </c>
      <c r="L329" s="22">
        <v>15</v>
      </c>
      <c r="M329" s="22">
        <v>176</v>
      </c>
      <c r="N329" s="22">
        <v>1671</v>
      </c>
      <c r="O329" s="22">
        <v>43</v>
      </c>
      <c r="P329" s="22">
        <v>1204</v>
      </c>
      <c r="Q329" s="22">
        <v>40</v>
      </c>
      <c r="R329" s="22">
        <v>1328</v>
      </c>
      <c r="S329" s="22">
        <v>8</v>
      </c>
    </row>
    <row r="330" spans="2:19" x14ac:dyDescent="0.2">
      <c r="B330" s="22" t="s">
        <v>39</v>
      </c>
      <c r="C330" s="19" t="s">
        <v>40</v>
      </c>
      <c r="D330" s="19" t="s">
        <v>582</v>
      </c>
      <c r="E330" s="19" t="s">
        <v>583</v>
      </c>
      <c r="F330" s="19" t="s">
        <v>674</v>
      </c>
      <c r="G330" s="19" t="s">
        <v>675</v>
      </c>
      <c r="H330" s="22" t="s">
        <v>42</v>
      </c>
      <c r="I330" s="22" t="s">
        <v>43</v>
      </c>
      <c r="J330" s="22">
        <v>3256</v>
      </c>
      <c r="K330" s="22">
        <v>2125</v>
      </c>
      <c r="L330" s="22">
        <v>50</v>
      </c>
      <c r="M330" s="22">
        <v>207</v>
      </c>
      <c r="N330" s="22">
        <v>3517</v>
      </c>
      <c r="O330" s="22">
        <v>943</v>
      </c>
      <c r="P330" s="22">
        <v>2444</v>
      </c>
      <c r="Q330" s="22">
        <v>178</v>
      </c>
      <c r="R330" s="22">
        <v>1553</v>
      </c>
      <c r="S330" s="22">
        <v>32</v>
      </c>
    </row>
    <row r="331" spans="2:19" x14ac:dyDescent="0.2">
      <c r="B331" s="22" t="s">
        <v>39</v>
      </c>
      <c r="C331" s="19" t="s">
        <v>40</v>
      </c>
      <c r="D331" s="19" t="s">
        <v>582</v>
      </c>
      <c r="E331" s="19" t="s">
        <v>583</v>
      </c>
      <c r="F331" s="19" t="s">
        <v>676</v>
      </c>
      <c r="G331" s="19" t="s">
        <v>677</v>
      </c>
      <c r="H331" s="22" t="s">
        <v>42</v>
      </c>
      <c r="I331" s="22" t="s">
        <v>43</v>
      </c>
      <c r="J331" s="22">
        <v>1693</v>
      </c>
      <c r="K331" s="22">
        <v>1759</v>
      </c>
      <c r="L331" s="22">
        <v>10</v>
      </c>
      <c r="M331" s="22">
        <v>80</v>
      </c>
      <c r="N331" s="22">
        <v>1421</v>
      </c>
      <c r="O331" s="22">
        <v>1096</v>
      </c>
      <c r="P331" s="22">
        <v>1763</v>
      </c>
      <c r="Q331" s="22">
        <v>76</v>
      </c>
      <c r="R331" s="22">
        <v>2572</v>
      </c>
      <c r="S331" s="22">
        <v>129</v>
      </c>
    </row>
    <row r="332" spans="2:19" x14ac:dyDescent="0.2">
      <c r="B332" s="22" t="s">
        <v>39</v>
      </c>
      <c r="C332" s="19" t="s">
        <v>40</v>
      </c>
      <c r="D332" s="19" t="s">
        <v>582</v>
      </c>
      <c r="E332" s="19" t="s">
        <v>583</v>
      </c>
      <c r="F332" s="19" t="s">
        <v>678</v>
      </c>
      <c r="G332" s="19" t="s">
        <v>679</v>
      </c>
      <c r="H332" s="22" t="s">
        <v>42</v>
      </c>
      <c r="I332" s="22" t="s">
        <v>43</v>
      </c>
      <c r="J332" s="22">
        <v>2155</v>
      </c>
      <c r="K332" s="22">
        <v>2205</v>
      </c>
      <c r="L332" s="22">
        <v>48</v>
      </c>
      <c r="M332" s="22">
        <v>263</v>
      </c>
      <c r="N332" s="22">
        <v>1978</v>
      </c>
      <c r="O332" s="22">
        <v>1751</v>
      </c>
      <c r="P332" s="22">
        <v>2228</v>
      </c>
      <c r="Q332" s="22">
        <v>198</v>
      </c>
      <c r="R332" s="22">
        <v>2087</v>
      </c>
      <c r="S332" s="22">
        <v>120</v>
      </c>
    </row>
    <row r="333" spans="2:19" x14ac:dyDescent="0.2">
      <c r="B333" s="22" t="s">
        <v>39</v>
      </c>
      <c r="C333" s="19" t="s">
        <v>40</v>
      </c>
      <c r="D333" s="19" t="s">
        <v>582</v>
      </c>
      <c r="E333" s="19" t="s">
        <v>583</v>
      </c>
      <c r="F333" s="19" t="s">
        <v>680</v>
      </c>
      <c r="G333" s="19" t="s">
        <v>681</v>
      </c>
      <c r="H333" s="22" t="s">
        <v>42</v>
      </c>
      <c r="I333" s="22" t="s">
        <v>43</v>
      </c>
      <c r="J333" s="22">
        <v>924</v>
      </c>
      <c r="K333" s="22">
        <v>960</v>
      </c>
      <c r="L333" s="22">
        <v>32</v>
      </c>
      <c r="M333" s="22">
        <v>119</v>
      </c>
      <c r="N333" s="22">
        <v>782</v>
      </c>
      <c r="O333" s="22">
        <v>992</v>
      </c>
      <c r="P333" s="22">
        <v>1127</v>
      </c>
      <c r="Q333" s="22">
        <v>116</v>
      </c>
      <c r="R333" s="22">
        <v>630</v>
      </c>
      <c r="S333" s="22">
        <v>40</v>
      </c>
    </row>
    <row r="334" spans="2:19" x14ac:dyDescent="0.2">
      <c r="B334" s="22" t="s">
        <v>39</v>
      </c>
      <c r="C334" s="19" t="s">
        <v>40</v>
      </c>
      <c r="D334" s="19" t="s">
        <v>582</v>
      </c>
      <c r="E334" s="19" t="s">
        <v>583</v>
      </c>
      <c r="F334" s="19" t="s">
        <v>682</v>
      </c>
      <c r="G334" s="19" t="s">
        <v>683</v>
      </c>
      <c r="H334" s="22" t="s">
        <v>42</v>
      </c>
      <c r="I334" s="22" t="s">
        <v>43</v>
      </c>
      <c r="J334" s="22">
        <v>1418</v>
      </c>
      <c r="K334" s="22">
        <v>1485</v>
      </c>
      <c r="L334" s="22">
        <v>9</v>
      </c>
      <c r="M334" s="22">
        <v>62</v>
      </c>
      <c r="N334" s="22">
        <v>1447</v>
      </c>
      <c r="O334" s="22">
        <v>372</v>
      </c>
      <c r="P334" s="22">
        <v>1496</v>
      </c>
      <c r="Q334" s="22">
        <v>29</v>
      </c>
      <c r="R334" s="22">
        <v>1644</v>
      </c>
      <c r="S334" s="22">
        <v>87</v>
      </c>
    </row>
    <row r="335" spans="2:19" x14ac:dyDescent="0.2">
      <c r="B335" s="22" t="s">
        <v>39</v>
      </c>
      <c r="C335" s="19" t="s">
        <v>40</v>
      </c>
      <c r="D335" s="19" t="s">
        <v>582</v>
      </c>
      <c r="E335" s="19" t="s">
        <v>583</v>
      </c>
      <c r="F335" s="19" t="s">
        <v>684</v>
      </c>
      <c r="G335" s="19" t="s">
        <v>685</v>
      </c>
      <c r="H335" s="22" t="s">
        <v>42</v>
      </c>
      <c r="I335" s="22" t="s">
        <v>43</v>
      </c>
      <c r="J335" s="22">
        <v>0</v>
      </c>
      <c r="K335" s="22">
        <v>0</v>
      </c>
      <c r="L335" s="22">
        <v>0</v>
      </c>
      <c r="M335" s="22">
        <v>0</v>
      </c>
      <c r="N335" s="22">
        <v>2781</v>
      </c>
      <c r="O335" s="22">
        <v>0</v>
      </c>
      <c r="P335" s="22">
        <v>3299</v>
      </c>
      <c r="Q335" s="22">
        <v>215</v>
      </c>
      <c r="R335" s="22">
        <v>2330</v>
      </c>
      <c r="S335" s="22">
        <v>0</v>
      </c>
    </row>
    <row r="336" spans="2:19" x14ac:dyDescent="0.2">
      <c r="B336" s="22" t="s">
        <v>39</v>
      </c>
      <c r="C336" s="19" t="s">
        <v>40</v>
      </c>
      <c r="D336" s="19" t="s">
        <v>582</v>
      </c>
      <c r="E336" s="19" t="s">
        <v>583</v>
      </c>
      <c r="F336" s="19" t="s">
        <v>686</v>
      </c>
      <c r="G336" s="19" t="s">
        <v>687</v>
      </c>
      <c r="H336" s="22" t="s">
        <v>42</v>
      </c>
      <c r="I336" s="22" t="s">
        <v>43</v>
      </c>
      <c r="J336" s="22">
        <v>1427</v>
      </c>
      <c r="K336" s="22">
        <v>1369</v>
      </c>
      <c r="L336" s="22">
        <v>2</v>
      </c>
      <c r="M336" s="22">
        <v>11</v>
      </c>
      <c r="N336" s="22">
        <v>2770</v>
      </c>
      <c r="O336" s="22">
        <v>1</v>
      </c>
      <c r="P336" s="22">
        <v>2817</v>
      </c>
      <c r="Q336" s="22">
        <v>133</v>
      </c>
      <c r="R336" s="22">
        <v>2063</v>
      </c>
      <c r="S336" s="22">
        <v>218</v>
      </c>
    </row>
    <row r="337" spans="2:19" x14ac:dyDescent="0.2">
      <c r="B337" s="22" t="s">
        <v>39</v>
      </c>
      <c r="C337" s="19" t="s">
        <v>40</v>
      </c>
      <c r="D337" s="19" t="s">
        <v>582</v>
      </c>
      <c r="E337" s="19" t="s">
        <v>583</v>
      </c>
      <c r="F337" s="19" t="s">
        <v>688</v>
      </c>
      <c r="G337" s="19" t="s">
        <v>689</v>
      </c>
      <c r="H337" s="22" t="s">
        <v>42</v>
      </c>
      <c r="I337" s="22" t="s">
        <v>43</v>
      </c>
      <c r="J337" s="22">
        <v>1053</v>
      </c>
      <c r="K337" s="22">
        <v>1134</v>
      </c>
      <c r="L337" s="22">
        <v>17</v>
      </c>
      <c r="M337" s="22">
        <v>4</v>
      </c>
      <c r="N337" s="22">
        <v>2721</v>
      </c>
      <c r="O337" s="22">
        <v>0</v>
      </c>
      <c r="P337" s="22">
        <v>2586</v>
      </c>
      <c r="Q337" s="22">
        <v>134</v>
      </c>
      <c r="R337" s="22">
        <v>2407</v>
      </c>
      <c r="S337" s="22">
        <v>175</v>
      </c>
    </row>
    <row r="338" spans="2:19" x14ac:dyDescent="0.2">
      <c r="B338" s="22" t="s">
        <v>39</v>
      </c>
      <c r="C338" s="19" t="s">
        <v>40</v>
      </c>
      <c r="D338" s="19" t="s">
        <v>582</v>
      </c>
      <c r="E338" s="19" t="s">
        <v>583</v>
      </c>
      <c r="F338" s="19" t="s">
        <v>690</v>
      </c>
      <c r="G338" s="19" t="s">
        <v>691</v>
      </c>
      <c r="H338" s="22" t="s">
        <v>42</v>
      </c>
      <c r="I338" s="22" t="s">
        <v>43</v>
      </c>
      <c r="J338" s="22">
        <v>174</v>
      </c>
      <c r="K338" s="22">
        <v>370</v>
      </c>
      <c r="L338" s="22">
        <v>1</v>
      </c>
      <c r="M338" s="22">
        <v>7</v>
      </c>
      <c r="N338" s="22">
        <v>549</v>
      </c>
      <c r="O338" s="22">
        <v>0</v>
      </c>
      <c r="P338" s="22">
        <v>542</v>
      </c>
      <c r="Q338" s="22">
        <v>16</v>
      </c>
      <c r="R338" s="22">
        <v>1681</v>
      </c>
      <c r="S338" s="22">
        <v>54</v>
      </c>
    </row>
    <row r="339" spans="2:19" x14ac:dyDescent="0.2">
      <c r="B339" s="22" t="s">
        <v>39</v>
      </c>
      <c r="C339" s="19" t="s">
        <v>40</v>
      </c>
      <c r="D339" s="19" t="s">
        <v>582</v>
      </c>
      <c r="E339" s="19" t="s">
        <v>583</v>
      </c>
      <c r="F339" s="19" t="s">
        <v>692</v>
      </c>
      <c r="G339" s="19" t="s">
        <v>693</v>
      </c>
      <c r="H339" s="22" t="s">
        <v>42</v>
      </c>
      <c r="I339" s="22" t="s">
        <v>43</v>
      </c>
      <c r="J339" s="22">
        <v>386</v>
      </c>
      <c r="K339" s="22">
        <v>460</v>
      </c>
      <c r="L339" s="22">
        <v>4</v>
      </c>
      <c r="M339" s="22">
        <v>18</v>
      </c>
      <c r="N339" s="22">
        <v>1136</v>
      </c>
      <c r="O339" s="22">
        <v>0</v>
      </c>
      <c r="P339" s="22">
        <v>1153</v>
      </c>
      <c r="Q339" s="22">
        <v>85</v>
      </c>
      <c r="R339" s="22">
        <v>2259</v>
      </c>
      <c r="S339" s="22">
        <v>131</v>
      </c>
    </row>
    <row r="340" spans="2:19" x14ac:dyDescent="0.2">
      <c r="B340" s="22" t="s">
        <v>39</v>
      </c>
      <c r="C340" s="19" t="s">
        <v>40</v>
      </c>
      <c r="D340" s="19" t="s">
        <v>582</v>
      </c>
      <c r="E340" s="19" t="s">
        <v>583</v>
      </c>
      <c r="F340" s="19" t="s">
        <v>694</v>
      </c>
      <c r="G340" s="19" t="s">
        <v>695</v>
      </c>
      <c r="H340" s="22" t="s">
        <v>42</v>
      </c>
      <c r="I340" s="22" t="s">
        <v>43</v>
      </c>
      <c r="J340" s="22">
        <v>1227</v>
      </c>
      <c r="K340" s="22">
        <v>1482</v>
      </c>
      <c r="L340" s="22">
        <v>2</v>
      </c>
      <c r="M340" s="22">
        <v>47</v>
      </c>
      <c r="N340" s="22">
        <v>1580</v>
      </c>
      <c r="O340" s="22">
        <v>0</v>
      </c>
      <c r="P340" s="22">
        <v>1677</v>
      </c>
      <c r="Q340" s="22">
        <v>52</v>
      </c>
      <c r="R340" s="22">
        <v>5398</v>
      </c>
      <c r="S340" s="22">
        <v>305</v>
      </c>
    </row>
    <row r="341" spans="2:19" x14ac:dyDescent="0.2">
      <c r="B341" s="22" t="s">
        <v>39</v>
      </c>
      <c r="C341" s="19" t="s">
        <v>40</v>
      </c>
      <c r="D341" s="19" t="s">
        <v>582</v>
      </c>
      <c r="E341" s="19" t="s">
        <v>583</v>
      </c>
      <c r="F341" s="19" t="s">
        <v>696</v>
      </c>
      <c r="G341" s="19" t="s">
        <v>697</v>
      </c>
      <c r="H341" s="22" t="s">
        <v>42</v>
      </c>
      <c r="I341" s="22" t="s">
        <v>43</v>
      </c>
      <c r="J341" s="22">
        <v>948</v>
      </c>
      <c r="K341" s="22">
        <v>877</v>
      </c>
      <c r="L341" s="22">
        <v>32</v>
      </c>
      <c r="M341" s="22">
        <v>85</v>
      </c>
      <c r="N341" s="22">
        <v>1614</v>
      </c>
      <c r="O341" s="22">
        <v>0</v>
      </c>
      <c r="P341" s="22">
        <v>1539</v>
      </c>
      <c r="Q341" s="22">
        <v>82</v>
      </c>
      <c r="R341" s="22">
        <v>2269</v>
      </c>
      <c r="S341" s="22">
        <v>193</v>
      </c>
    </row>
    <row r="342" spans="2:19" x14ac:dyDescent="0.2">
      <c r="B342" s="22" t="s">
        <v>39</v>
      </c>
      <c r="C342" s="19" t="s">
        <v>40</v>
      </c>
      <c r="D342" s="19" t="s">
        <v>582</v>
      </c>
      <c r="E342" s="19" t="s">
        <v>583</v>
      </c>
      <c r="F342" s="19" t="s">
        <v>698</v>
      </c>
      <c r="G342" s="19" t="s">
        <v>699</v>
      </c>
      <c r="H342" s="22" t="s">
        <v>42</v>
      </c>
      <c r="I342" s="22" t="s">
        <v>43</v>
      </c>
      <c r="J342" s="22">
        <v>1121</v>
      </c>
      <c r="K342" s="22">
        <v>1466</v>
      </c>
      <c r="L342" s="22">
        <v>0</v>
      </c>
      <c r="M342" s="22">
        <v>81</v>
      </c>
      <c r="N342" s="22">
        <v>1906</v>
      </c>
      <c r="O342" s="22">
        <v>0</v>
      </c>
      <c r="P342" s="22">
        <v>1804</v>
      </c>
      <c r="Q342" s="22">
        <v>70</v>
      </c>
      <c r="R342" s="22">
        <v>5477</v>
      </c>
      <c r="S342" s="22">
        <v>259</v>
      </c>
    </row>
    <row r="343" spans="2:19" x14ac:dyDescent="0.2">
      <c r="B343" s="22" t="s">
        <v>39</v>
      </c>
      <c r="C343" s="19" t="s">
        <v>40</v>
      </c>
      <c r="D343" s="19" t="s">
        <v>582</v>
      </c>
      <c r="E343" s="19" t="s">
        <v>583</v>
      </c>
      <c r="F343" s="19" t="s">
        <v>700</v>
      </c>
      <c r="G343" s="19" t="s">
        <v>701</v>
      </c>
      <c r="H343" s="22" t="s">
        <v>42</v>
      </c>
      <c r="I343" s="22" t="s">
        <v>43</v>
      </c>
      <c r="J343" s="22">
        <v>138</v>
      </c>
      <c r="K343" s="22">
        <v>336</v>
      </c>
      <c r="L343" s="22">
        <v>0</v>
      </c>
      <c r="M343" s="22">
        <v>3</v>
      </c>
      <c r="N343" s="22">
        <v>600</v>
      </c>
      <c r="O343" s="22">
        <v>0</v>
      </c>
      <c r="P343" s="22">
        <v>698</v>
      </c>
      <c r="Q343" s="22">
        <v>10</v>
      </c>
      <c r="R343" s="22">
        <v>1935</v>
      </c>
      <c r="S343" s="22">
        <v>64</v>
      </c>
    </row>
    <row r="344" spans="2:19" x14ac:dyDescent="0.2">
      <c r="B344" s="22" t="s">
        <v>39</v>
      </c>
      <c r="C344" s="19" t="s">
        <v>40</v>
      </c>
      <c r="D344" s="19" t="s">
        <v>582</v>
      </c>
      <c r="E344" s="19" t="s">
        <v>583</v>
      </c>
      <c r="F344" s="19" t="s">
        <v>702</v>
      </c>
      <c r="G344" s="19" t="s">
        <v>703</v>
      </c>
      <c r="H344" s="22" t="s">
        <v>42</v>
      </c>
      <c r="I344" s="22" t="s">
        <v>43</v>
      </c>
      <c r="J344" s="22">
        <v>555</v>
      </c>
      <c r="K344" s="22">
        <v>697</v>
      </c>
      <c r="L344" s="22">
        <v>8</v>
      </c>
      <c r="M344" s="22">
        <v>53</v>
      </c>
      <c r="N344" s="22">
        <v>1015</v>
      </c>
      <c r="O344" s="22">
        <v>0</v>
      </c>
      <c r="P344" s="22">
        <v>853</v>
      </c>
      <c r="Q344" s="22">
        <v>57</v>
      </c>
      <c r="R344" s="22">
        <v>3280</v>
      </c>
      <c r="S344" s="22">
        <v>189</v>
      </c>
    </row>
    <row r="345" spans="2:19" x14ac:dyDescent="0.2">
      <c r="B345" s="22" t="s">
        <v>39</v>
      </c>
      <c r="C345" s="19" t="s">
        <v>40</v>
      </c>
      <c r="D345" s="19" t="s">
        <v>582</v>
      </c>
      <c r="E345" s="19" t="s">
        <v>583</v>
      </c>
      <c r="F345" s="19" t="s">
        <v>704</v>
      </c>
      <c r="G345" s="19" t="s">
        <v>705</v>
      </c>
      <c r="H345" s="22" t="s">
        <v>42</v>
      </c>
      <c r="I345" s="22" t="s">
        <v>43</v>
      </c>
      <c r="J345" s="22">
        <v>778</v>
      </c>
      <c r="K345" s="22">
        <v>747</v>
      </c>
      <c r="L345" s="22">
        <v>0</v>
      </c>
      <c r="M345" s="22">
        <v>77</v>
      </c>
      <c r="N345" s="22">
        <v>1464</v>
      </c>
      <c r="O345" s="22">
        <v>0</v>
      </c>
      <c r="P345" s="22">
        <v>1383</v>
      </c>
      <c r="Q345" s="22">
        <v>90</v>
      </c>
      <c r="R345" s="22">
        <v>5859</v>
      </c>
      <c r="S345" s="22">
        <v>264</v>
      </c>
    </row>
    <row r="346" spans="2:19" x14ac:dyDescent="0.2">
      <c r="B346" s="22" t="s">
        <v>39</v>
      </c>
      <c r="C346" s="19" t="s">
        <v>40</v>
      </c>
      <c r="D346" s="19" t="s">
        <v>582</v>
      </c>
      <c r="E346" s="19" t="s">
        <v>583</v>
      </c>
      <c r="F346" s="19" t="s">
        <v>706</v>
      </c>
      <c r="G346" s="19" t="s">
        <v>707</v>
      </c>
      <c r="H346" s="22" t="s">
        <v>42</v>
      </c>
      <c r="I346" s="22" t="s">
        <v>43</v>
      </c>
      <c r="J346" s="22">
        <v>1382</v>
      </c>
      <c r="K346" s="22">
        <v>1230</v>
      </c>
      <c r="L346" s="22">
        <v>4</v>
      </c>
      <c r="M346" s="22">
        <v>0</v>
      </c>
      <c r="N346" s="22">
        <v>2610</v>
      </c>
      <c r="O346" s="22">
        <v>186</v>
      </c>
      <c r="P346" s="22">
        <v>2552</v>
      </c>
      <c r="Q346" s="22">
        <v>83</v>
      </c>
      <c r="R346" s="22">
        <v>2688</v>
      </c>
      <c r="S346" s="22">
        <v>88</v>
      </c>
    </row>
    <row r="347" spans="2:19" x14ac:dyDescent="0.2">
      <c r="B347" s="22" t="s">
        <v>39</v>
      </c>
      <c r="C347" s="19" t="s">
        <v>40</v>
      </c>
      <c r="D347" s="19" t="s">
        <v>582</v>
      </c>
      <c r="E347" s="19" t="s">
        <v>583</v>
      </c>
      <c r="F347" s="19" t="s">
        <v>708</v>
      </c>
      <c r="G347" s="19" t="s">
        <v>709</v>
      </c>
      <c r="H347" s="22" t="s">
        <v>42</v>
      </c>
      <c r="I347" s="22" t="s">
        <v>43</v>
      </c>
      <c r="J347" s="22">
        <v>739</v>
      </c>
      <c r="K347" s="22">
        <v>1294</v>
      </c>
      <c r="L347" s="22">
        <v>53</v>
      </c>
      <c r="M347" s="22">
        <v>152</v>
      </c>
      <c r="N347" s="22">
        <v>2105</v>
      </c>
      <c r="O347" s="22">
        <v>108</v>
      </c>
      <c r="P347" s="22">
        <v>2021</v>
      </c>
      <c r="Q347" s="22">
        <v>187</v>
      </c>
      <c r="R347" s="22">
        <v>5779</v>
      </c>
      <c r="S347" s="22">
        <v>330</v>
      </c>
    </row>
    <row r="348" spans="2:19" x14ac:dyDescent="0.2">
      <c r="B348" s="22" t="s">
        <v>39</v>
      </c>
      <c r="C348" s="19" t="s">
        <v>40</v>
      </c>
      <c r="D348" s="19" t="s">
        <v>582</v>
      </c>
      <c r="E348" s="19" t="s">
        <v>583</v>
      </c>
      <c r="F348" s="19" t="s">
        <v>710</v>
      </c>
      <c r="G348" s="19" t="s">
        <v>711</v>
      </c>
      <c r="H348" s="22" t="s">
        <v>42</v>
      </c>
      <c r="I348" s="22" t="s">
        <v>43</v>
      </c>
      <c r="J348" s="22">
        <v>547</v>
      </c>
      <c r="K348" s="22">
        <v>539</v>
      </c>
      <c r="L348" s="22">
        <v>0</v>
      </c>
      <c r="M348" s="22">
        <v>179</v>
      </c>
      <c r="N348" s="22">
        <v>662</v>
      </c>
      <c r="O348" s="22">
        <v>25</v>
      </c>
      <c r="P348" s="22">
        <v>582</v>
      </c>
      <c r="Q348" s="22">
        <v>24</v>
      </c>
      <c r="R348" s="22">
        <v>955</v>
      </c>
      <c r="S348" s="22">
        <v>61</v>
      </c>
    </row>
    <row r="349" spans="2:19" x14ac:dyDescent="0.2">
      <c r="B349" s="22" t="s">
        <v>39</v>
      </c>
      <c r="C349" s="19" t="s">
        <v>40</v>
      </c>
      <c r="D349" s="19" t="s">
        <v>582</v>
      </c>
      <c r="E349" s="19" t="s">
        <v>583</v>
      </c>
      <c r="F349" s="19" t="s">
        <v>712</v>
      </c>
      <c r="G349" s="19" t="s">
        <v>713</v>
      </c>
      <c r="H349" s="22" t="s">
        <v>42</v>
      </c>
      <c r="I349" s="22" t="s">
        <v>43</v>
      </c>
      <c r="J349" s="22">
        <v>866</v>
      </c>
      <c r="K349" s="22">
        <v>866</v>
      </c>
      <c r="L349" s="22">
        <v>0</v>
      </c>
      <c r="M349" s="22">
        <v>0</v>
      </c>
      <c r="N349" s="22">
        <v>8662</v>
      </c>
      <c r="O349" s="22">
        <v>0</v>
      </c>
      <c r="P349" s="22">
        <v>7768</v>
      </c>
      <c r="Q349" s="22">
        <v>309</v>
      </c>
      <c r="R349" s="22">
        <v>5978</v>
      </c>
      <c r="S349" s="22">
        <v>316</v>
      </c>
    </row>
    <row r="350" spans="2:19" x14ac:dyDescent="0.2">
      <c r="B350" s="22" t="s">
        <v>39</v>
      </c>
      <c r="C350" s="19" t="s">
        <v>40</v>
      </c>
      <c r="D350" s="19" t="s">
        <v>582</v>
      </c>
      <c r="E350" s="19" t="s">
        <v>583</v>
      </c>
      <c r="F350" s="19" t="s">
        <v>714</v>
      </c>
      <c r="G350" s="19" t="s">
        <v>715</v>
      </c>
      <c r="H350" s="22" t="s">
        <v>42</v>
      </c>
      <c r="I350" s="22" t="s">
        <v>43</v>
      </c>
      <c r="J350" s="22">
        <v>0</v>
      </c>
      <c r="K350" s="22">
        <v>0</v>
      </c>
      <c r="L350" s="22">
        <v>0</v>
      </c>
      <c r="M350" s="22">
        <v>0</v>
      </c>
      <c r="N350" s="22">
        <v>1508</v>
      </c>
      <c r="O350" s="22">
        <v>1361</v>
      </c>
      <c r="P350" s="22">
        <v>1085</v>
      </c>
      <c r="Q350" s="22">
        <v>117</v>
      </c>
      <c r="R350" s="22">
        <v>3804</v>
      </c>
      <c r="S350" s="22">
        <v>440</v>
      </c>
    </row>
    <row r="351" spans="2:19" x14ac:dyDescent="0.2">
      <c r="B351" s="22" t="s">
        <v>39</v>
      </c>
      <c r="C351" s="19" t="s">
        <v>40</v>
      </c>
      <c r="D351" s="19" t="s">
        <v>582</v>
      </c>
      <c r="E351" s="19" t="s">
        <v>583</v>
      </c>
      <c r="F351" s="19" t="s">
        <v>716</v>
      </c>
      <c r="G351" s="19" t="s">
        <v>717</v>
      </c>
      <c r="H351" s="22" t="s">
        <v>42</v>
      </c>
      <c r="I351" s="22" t="s">
        <v>43</v>
      </c>
      <c r="J351" s="22">
        <v>3489</v>
      </c>
      <c r="K351" s="22">
        <v>1875</v>
      </c>
      <c r="L351" s="22">
        <v>67</v>
      </c>
      <c r="M351" s="22">
        <v>457</v>
      </c>
      <c r="N351" s="22">
        <v>8515</v>
      </c>
      <c r="O351" s="22">
        <v>7502</v>
      </c>
      <c r="P351" s="22">
        <v>13003</v>
      </c>
      <c r="Q351" s="22">
        <v>884</v>
      </c>
      <c r="R351" s="22">
        <v>21209</v>
      </c>
      <c r="S351" s="22">
        <v>1535</v>
      </c>
    </row>
    <row r="352" spans="2:19" x14ac:dyDescent="0.2">
      <c r="B352" s="22" t="s">
        <v>39</v>
      </c>
      <c r="C352" s="19" t="s">
        <v>40</v>
      </c>
      <c r="D352" s="19" t="s">
        <v>582</v>
      </c>
      <c r="E352" s="19" t="s">
        <v>583</v>
      </c>
      <c r="F352" s="19" t="s">
        <v>718</v>
      </c>
      <c r="G352" s="19" t="s">
        <v>719</v>
      </c>
      <c r="H352" s="22" t="s">
        <v>42</v>
      </c>
      <c r="I352" s="22" t="s">
        <v>43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296</v>
      </c>
      <c r="P352" s="22">
        <v>286</v>
      </c>
      <c r="Q352" s="22">
        <v>10</v>
      </c>
      <c r="R352" s="22">
        <v>132</v>
      </c>
      <c r="S352" s="22">
        <v>37</v>
      </c>
    </row>
    <row r="353" spans="2:19" x14ac:dyDescent="0.2">
      <c r="B353" s="22" t="s">
        <v>39</v>
      </c>
      <c r="C353" s="19" t="s">
        <v>40</v>
      </c>
      <c r="D353" s="19" t="s">
        <v>582</v>
      </c>
      <c r="E353" s="19" t="s">
        <v>583</v>
      </c>
      <c r="F353" s="19" t="s">
        <v>720</v>
      </c>
      <c r="G353" s="19" t="s">
        <v>721</v>
      </c>
      <c r="H353" s="22" t="s">
        <v>42</v>
      </c>
      <c r="I353" s="22" t="s">
        <v>43</v>
      </c>
      <c r="J353" s="22">
        <v>5932</v>
      </c>
      <c r="K353" s="22">
        <v>7312</v>
      </c>
      <c r="L353" s="22">
        <v>68</v>
      </c>
      <c r="M353" s="22">
        <v>971</v>
      </c>
      <c r="N353" s="22">
        <v>15335</v>
      </c>
      <c r="O353" s="22">
        <v>9733</v>
      </c>
      <c r="P353" s="22">
        <v>18869</v>
      </c>
      <c r="Q353" s="22">
        <v>1365</v>
      </c>
      <c r="R353" s="22">
        <v>45446</v>
      </c>
      <c r="S353" s="22">
        <v>2455</v>
      </c>
    </row>
    <row r="354" spans="2:19" x14ac:dyDescent="0.2">
      <c r="B354" s="22" t="s">
        <v>39</v>
      </c>
      <c r="C354" s="19" t="s">
        <v>40</v>
      </c>
      <c r="D354" s="19" t="s">
        <v>582</v>
      </c>
      <c r="E354" s="19" t="s">
        <v>583</v>
      </c>
      <c r="F354" s="19" t="s">
        <v>722</v>
      </c>
      <c r="G354" s="19" t="s">
        <v>723</v>
      </c>
      <c r="H354" s="22" t="s">
        <v>42</v>
      </c>
      <c r="I354" s="22" t="s">
        <v>43</v>
      </c>
      <c r="J354" s="22">
        <v>2988</v>
      </c>
      <c r="K354" s="22">
        <v>2332</v>
      </c>
      <c r="L354" s="22">
        <v>28</v>
      </c>
      <c r="M354" s="22">
        <v>247</v>
      </c>
      <c r="N354" s="22">
        <v>5571</v>
      </c>
      <c r="O354" s="22">
        <v>2051</v>
      </c>
      <c r="P354" s="22">
        <v>7506</v>
      </c>
      <c r="Q354" s="22">
        <v>492</v>
      </c>
      <c r="R354" s="22">
        <v>16791</v>
      </c>
      <c r="S354" s="22">
        <v>1155</v>
      </c>
    </row>
    <row r="355" spans="2:19" x14ac:dyDescent="0.2">
      <c r="B355" s="22" t="s">
        <v>39</v>
      </c>
      <c r="C355" s="19" t="s">
        <v>40</v>
      </c>
      <c r="D355" s="19" t="s">
        <v>582</v>
      </c>
      <c r="E355" s="19" t="s">
        <v>583</v>
      </c>
      <c r="F355" s="19" t="s">
        <v>724</v>
      </c>
      <c r="G355" s="19" t="s">
        <v>725</v>
      </c>
      <c r="H355" s="22" t="s">
        <v>42</v>
      </c>
      <c r="I355" s="22" t="s">
        <v>43</v>
      </c>
      <c r="J355" s="22">
        <v>3729</v>
      </c>
      <c r="K355" s="22">
        <v>3469</v>
      </c>
      <c r="L355" s="22">
        <v>54</v>
      </c>
      <c r="M355" s="22">
        <v>727</v>
      </c>
      <c r="N355" s="22">
        <v>8348</v>
      </c>
      <c r="O355" s="22">
        <v>3911</v>
      </c>
      <c r="P355" s="22">
        <v>10528</v>
      </c>
      <c r="Q355" s="22">
        <v>451</v>
      </c>
      <c r="R355" s="22">
        <v>20931</v>
      </c>
      <c r="S355" s="22">
        <v>1610</v>
      </c>
    </row>
    <row r="356" spans="2:19" x14ac:dyDescent="0.2">
      <c r="B356" s="22" t="s">
        <v>39</v>
      </c>
      <c r="C356" s="19" t="s">
        <v>40</v>
      </c>
      <c r="D356" s="19" t="s">
        <v>582</v>
      </c>
      <c r="E356" s="19" t="s">
        <v>583</v>
      </c>
      <c r="F356" s="19" t="s">
        <v>726</v>
      </c>
      <c r="G356" s="19" t="s">
        <v>727</v>
      </c>
      <c r="H356" s="22" t="s">
        <v>42</v>
      </c>
      <c r="I356" s="22" t="s">
        <v>43</v>
      </c>
      <c r="J356" s="22">
        <v>13329</v>
      </c>
      <c r="K356" s="22">
        <v>12292</v>
      </c>
      <c r="L356" s="22">
        <v>242</v>
      </c>
      <c r="M356" s="22">
        <v>1824</v>
      </c>
      <c r="N356" s="22">
        <v>28524</v>
      </c>
      <c r="O356" s="22">
        <v>24475</v>
      </c>
      <c r="P356" s="22">
        <v>39615</v>
      </c>
      <c r="Q356" s="22">
        <v>3410</v>
      </c>
      <c r="R356" s="22">
        <v>91668</v>
      </c>
      <c r="S356" s="22">
        <v>7196</v>
      </c>
    </row>
    <row r="357" spans="2:19" x14ac:dyDescent="0.2">
      <c r="B357" s="22" t="s">
        <v>39</v>
      </c>
      <c r="C357" s="19" t="s">
        <v>40</v>
      </c>
      <c r="D357" s="19" t="s">
        <v>582</v>
      </c>
      <c r="E357" s="19" t="s">
        <v>583</v>
      </c>
      <c r="F357" s="19" t="s">
        <v>728</v>
      </c>
      <c r="G357" s="19" t="s">
        <v>729</v>
      </c>
      <c r="H357" s="22" t="s">
        <v>42</v>
      </c>
      <c r="I357" s="22" t="s">
        <v>43</v>
      </c>
      <c r="J357" s="22">
        <v>6477</v>
      </c>
      <c r="K357" s="22">
        <v>5550</v>
      </c>
      <c r="L357" s="22">
        <v>119</v>
      </c>
      <c r="M357" s="22">
        <v>837</v>
      </c>
      <c r="N357" s="22">
        <v>11792</v>
      </c>
      <c r="O357" s="22">
        <v>13576</v>
      </c>
      <c r="P357" s="22">
        <v>23210</v>
      </c>
      <c r="Q357" s="22">
        <v>1457</v>
      </c>
      <c r="R357" s="22">
        <v>56210</v>
      </c>
      <c r="S357" s="22">
        <v>3080</v>
      </c>
    </row>
    <row r="358" spans="2:19" x14ac:dyDescent="0.2">
      <c r="B358" s="22" t="s">
        <v>39</v>
      </c>
      <c r="C358" s="19" t="s">
        <v>40</v>
      </c>
      <c r="D358" s="19" t="s">
        <v>582</v>
      </c>
      <c r="E358" s="19" t="s">
        <v>583</v>
      </c>
      <c r="F358" s="19" t="s">
        <v>730</v>
      </c>
      <c r="G358" s="19" t="s">
        <v>731</v>
      </c>
      <c r="H358" s="22" t="s">
        <v>42</v>
      </c>
      <c r="I358" s="22" t="s">
        <v>43</v>
      </c>
      <c r="J358" s="22">
        <v>8285</v>
      </c>
      <c r="K358" s="22">
        <v>7092</v>
      </c>
      <c r="L358" s="22">
        <v>81</v>
      </c>
      <c r="M358" s="22">
        <v>1192</v>
      </c>
      <c r="N358" s="22">
        <v>15490</v>
      </c>
      <c r="O358" s="22">
        <v>6746</v>
      </c>
      <c r="P358" s="22">
        <v>15911</v>
      </c>
      <c r="Q358" s="22">
        <v>1077</v>
      </c>
      <c r="R358" s="22">
        <v>27238</v>
      </c>
      <c r="S358" s="22">
        <v>2052</v>
      </c>
    </row>
    <row r="359" spans="2:19" x14ac:dyDescent="0.2">
      <c r="B359" s="22" t="s">
        <v>39</v>
      </c>
      <c r="C359" s="19" t="s">
        <v>40</v>
      </c>
      <c r="D359" s="19" t="s">
        <v>582</v>
      </c>
      <c r="E359" s="19" t="s">
        <v>583</v>
      </c>
      <c r="F359" s="19" t="s">
        <v>732</v>
      </c>
      <c r="G359" s="19" t="s">
        <v>733</v>
      </c>
      <c r="H359" s="22" t="s">
        <v>42</v>
      </c>
      <c r="I359" s="22" t="s">
        <v>43</v>
      </c>
      <c r="J359" s="22">
        <v>6680</v>
      </c>
      <c r="K359" s="22">
        <v>5878</v>
      </c>
      <c r="L359" s="22">
        <v>147</v>
      </c>
      <c r="M359" s="22">
        <v>761</v>
      </c>
      <c r="N359" s="22">
        <v>9800</v>
      </c>
      <c r="O359" s="22">
        <v>3767</v>
      </c>
      <c r="P359" s="22">
        <v>13644</v>
      </c>
      <c r="Q359" s="22">
        <v>946</v>
      </c>
      <c r="R359" s="22">
        <v>27995</v>
      </c>
      <c r="S359" s="22">
        <v>1885</v>
      </c>
    </row>
    <row r="360" spans="2:19" x14ac:dyDescent="0.2">
      <c r="B360" s="22" t="s">
        <v>39</v>
      </c>
      <c r="C360" s="19" t="s">
        <v>40</v>
      </c>
      <c r="D360" s="19" t="s">
        <v>582</v>
      </c>
      <c r="E360" s="19" t="s">
        <v>583</v>
      </c>
      <c r="F360" s="19" t="s">
        <v>734</v>
      </c>
      <c r="G360" s="19" t="s">
        <v>735</v>
      </c>
      <c r="H360" s="22" t="s">
        <v>42</v>
      </c>
      <c r="I360" s="22" t="s">
        <v>43</v>
      </c>
      <c r="J360" s="22">
        <v>4674</v>
      </c>
      <c r="K360" s="22">
        <v>3208</v>
      </c>
      <c r="L360" s="22">
        <v>0</v>
      </c>
      <c r="M360" s="22">
        <v>364</v>
      </c>
      <c r="N360" s="22">
        <v>10361</v>
      </c>
      <c r="O360" s="22">
        <v>3440</v>
      </c>
      <c r="P360" s="22">
        <v>11609</v>
      </c>
      <c r="Q360" s="22">
        <v>740</v>
      </c>
      <c r="R360" s="22">
        <v>27171</v>
      </c>
      <c r="S360" s="22">
        <v>1864</v>
      </c>
    </row>
    <row r="361" spans="2:19" x14ac:dyDescent="0.2">
      <c r="B361" s="22" t="s">
        <v>39</v>
      </c>
      <c r="C361" s="19" t="s">
        <v>40</v>
      </c>
      <c r="D361" s="19" t="s">
        <v>582</v>
      </c>
      <c r="E361" s="19" t="s">
        <v>583</v>
      </c>
      <c r="F361" s="19" t="s">
        <v>736</v>
      </c>
      <c r="G361" s="19" t="s">
        <v>737</v>
      </c>
      <c r="H361" s="22" t="s">
        <v>42</v>
      </c>
      <c r="I361" s="22" t="s">
        <v>43</v>
      </c>
      <c r="J361" s="22">
        <v>7156</v>
      </c>
      <c r="K361" s="22">
        <v>6448</v>
      </c>
      <c r="L361" s="22">
        <v>19</v>
      </c>
      <c r="M361" s="22">
        <v>224</v>
      </c>
      <c r="N361" s="22">
        <v>21423</v>
      </c>
      <c r="O361" s="22">
        <v>16631</v>
      </c>
      <c r="P361" s="22">
        <v>36248</v>
      </c>
      <c r="Q361" s="22">
        <v>2598</v>
      </c>
      <c r="R361" s="22">
        <v>56305</v>
      </c>
      <c r="S361" s="22">
        <v>4348</v>
      </c>
    </row>
    <row r="362" spans="2:19" x14ac:dyDescent="0.2">
      <c r="B362" s="22" t="s">
        <v>39</v>
      </c>
      <c r="C362" s="19" t="s">
        <v>40</v>
      </c>
      <c r="D362" s="19" t="s">
        <v>582</v>
      </c>
      <c r="E362" s="19" t="s">
        <v>583</v>
      </c>
      <c r="F362" s="19" t="s">
        <v>738</v>
      </c>
      <c r="G362" s="19" t="s">
        <v>739</v>
      </c>
      <c r="H362" s="22" t="s">
        <v>42</v>
      </c>
      <c r="I362" s="22" t="s">
        <v>43</v>
      </c>
      <c r="J362" s="22">
        <v>4472</v>
      </c>
      <c r="K362" s="22">
        <v>3713</v>
      </c>
      <c r="L362" s="22">
        <v>49</v>
      </c>
      <c r="M362" s="22">
        <v>534</v>
      </c>
      <c r="N362" s="22">
        <v>12367</v>
      </c>
      <c r="O362" s="22">
        <v>10480</v>
      </c>
      <c r="P362" s="22">
        <v>22833</v>
      </c>
      <c r="Q362" s="22">
        <v>1542</v>
      </c>
      <c r="R362" s="22">
        <v>34099</v>
      </c>
      <c r="S362" s="22">
        <v>2164</v>
      </c>
    </row>
    <row r="363" spans="2:19" x14ac:dyDescent="0.2">
      <c r="B363" s="22" t="s">
        <v>39</v>
      </c>
      <c r="C363" s="19" t="s">
        <v>40</v>
      </c>
      <c r="D363" s="19" t="s">
        <v>582</v>
      </c>
      <c r="E363" s="19" t="s">
        <v>583</v>
      </c>
      <c r="F363" s="19" t="s">
        <v>740</v>
      </c>
      <c r="G363" s="19" t="s">
        <v>741</v>
      </c>
      <c r="H363" s="22" t="s">
        <v>42</v>
      </c>
      <c r="I363" s="22" t="s">
        <v>43</v>
      </c>
      <c r="J363" s="22">
        <v>0</v>
      </c>
      <c r="K363" s="22">
        <v>0</v>
      </c>
      <c r="L363" s="22">
        <v>0</v>
      </c>
      <c r="M363" s="22">
        <v>0</v>
      </c>
      <c r="N363" s="22">
        <v>109</v>
      </c>
      <c r="O363" s="22">
        <v>218</v>
      </c>
      <c r="P363" s="22">
        <v>316</v>
      </c>
      <c r="Q363" s="22">
        <v>11</v>
      </c>
      <c r="R363" s="22">
        <v>2088</v>
      </c>
      <c r="S363" s="22">
        <v>74</v>
      </c>
    </row>
    <row r="364" spans="2:19" x14ac:dyDescent="0.2">
      <c r="B364" s="22" t="s">
        <v>39</v>
      </c>
      <c r="C364" s="19" t="s">
        <v>40</v>
      </c>
      <c r="D364" s="19" t="s">
        <v>582</v>
      </c>
      <c r="E364" s="19" t="s">
        <v>583</v>
      </c>
      <c r="F364" s="19" t="s">
        <v>742</v>
      </c>
      <c r="G364" s="19" t="s">
        <v>743</v>
      </c>
      <c r="H364" s="22" t="s">
        <v>42</v>
      </c>
      <c r="I364" s="22" t="s">
        <v>43</v>
      </c>
      <c r="J364" s="22">
        <v>15304</v>
      </c>
      <c r="K364" s="22">
        <v>13271</v>
      </c>
      <c r="L364" s="22">
        <v>356</v>
      </c>
      <c r="M364" s="22">
        <v>3247</v>
      </c>
      <c r="N364" s="22">
        <v>42931</v>
      </c>
      <c r="O364" s="22">
        <v>19986</v>
      </c>
      <c r="P364" s="22">
        <v>47701</v>
      </c>
      <c r="Q364" s="22">
        <v>5038</v>
      </c>
      <c r="R364" s="22">
        <v>80604</v>
      </c>
      <c r="S364" s="22">
        <v>8319</v>
      </c>
    </row>
    <row r="365" spans="2:19" x14ac:dyDescent="0.2">
      <c r="B365" s="22" t="s">
        <v>39</v>
      </c>
      <c r="C365" s="19" t="s">
        <v>40</v>
      </c>
      <c r="D365" s="19" t="s">
        <v>582</v>
      </c>
      <c r="E365" s="19" t="s">
        <v>583</v>
      </c>
      <c r="F365" s="19" t="s">
        <v>744</v>
      </c>
      <c r="G365" s="19" t="s">
        <v>745</v>
      </c>
      <c r="H365" s="22" t="s">
        <v>42</v>
      </c>
      <c r="I365" s="22" t="s">
        <v>43</v>
      </c>
      <c r="J365" s="22">
        <v>468</v>
      </c>
      <c r="K365" s="22">
        <v>421</v>
      </c>
      <c r="L365" s="22">
        <v>45</v>
      </c>
      <c r="M365" s="22">
        <v>27</v>
      </c>
      <c r="N365" s="22">
        <v>1917</v>
      </c>
      <c r="O365" s="22">
        <v>162</v>
      </c>
      <c r="P365" s="22">
        <v>1319</v>
      </c>
      <c r="Q365" s="22">
        <v>118</v>
      </c>
      <c r="R365" s="22">
        <v>1561</v>
      </c>
      <c r="S365" s="22">
        <v>157</v>
      </c>
    </row>
    <row r="366" spans="2:19" x14ac:dyDescent="0.2">
      <c r="B366" s="22" t="s">
        <v>39</v>
      </c>
      <c r="C366" s="19" t="s">
        <v>40</v>
      </c>
      <c r="D366" s="19" t="s">
        <v>582</v>
      </c>
      <c r="E366" s="19" t="s">
        <v>583</v>
      </c>
      <c r="F366" s="19" t="s">
        <v>746</v>
      </c>
      <c r="G366" s="19" t="s">
        <v>747</v>
      </c>
      <c r="H366" s="22" t="s">
        <v>42</v>
      </c>
      <c r="I366" s="22" t="s">
        <v>43</v>
      </c>
      <c r="J366" s="22">
        <v>13252</v>
      </c>
      <c r="K366" s="22">
        <v>9906</v>
      </c>
      <c r="L366" s="22">
        <v>150</v>
      </c>
      <c r="M366" s="22">
        <v>2059</v>
      </c>
      <c r="N366" s="22">
        <v>20623</v>
      </c>
      <c r="O366" s="22">
        <v>8780</v>
      </c>
      <c r="P366" s="22">
        <v>29939</v>
      </c>
      <c r="Q366" s="22">
        <v>2035</v>
      </c>
      <c r="R366" s="22">
        <v>39025</v>
      </c>
      <c r="S366" s="22">
        <v>2499</v>
      </c>
    </row>
    <row r="367" spans="2:19" x14ac:dyDescent="0.2">
      <c r="B367" s="22" t="s">
        <v>39</v>
      </c>
      <c r="C367" s="19" t="s">
        <v>40</v>
      </c>
      <c r="D367" s="19" t="s">
        <v>582</v>
      </c>
      <c r="E367" s="19" t="s">
        <v>583</v>
      </c>
      <c r="F367" s="19" t="s">
        <v>748</v>
      </c>
      <c r="G367" s="19" t="s">
        <v>749</v>
      </c>
      <c r="H367" s="22" t="s">
        <v>42</v>
      </c>
      <c r="I367" s="22" t="s">
        <v>43</v>
      </c>
      <c r="J367" s="22">
        <v>12194</v>
      </c>
      <c r="K367" s="22">
        <v>10052</v>
      </c>
      <c r="L367" s="22">
        <v>177</v>
      </c>
      <c r="M367" s="22">
        <v>1492</v>
      </c>
      <c r="N367" s="22">
        <v>24019</v>
      </c>
      <c r="O367" s="22">
        <v>14124</v>
      </c>
      <c r="P367" s="22">
        <v>31303</v>
      </c>
      <c r="Q367" s="22">
        <v>2518</v>
      </c>
      <c r="R367" s="22">
        <v>68809</v>
      </c>
      <c r="S367" s="22">
        <v>5030</v>
      </c>
    </row>
    <row r="368" spans="2:19" x14ac:dyDescent="0.2">
      <c r="B368" s="22" t="s">
        <v>39</v>
      </c>
      <c r="C368" s="19" t="s">
        <v>40</v>
      </c>
      <c r="D368" s="19" t="s">
        <v>582</v>
      </c>
      <c r="E368" s="19" t="s">
        <v>583</v>
      </c>
      <c r="F368" s="19" t="s">
        <v>750</v>
      </c>
      <c r="G368" s="19" t="s">
        <v>751</v>
      </c>
      <c r="H368" s="22" t="s">
        <v>42</v>
      </c>
      <c r="I368" s="22" t="s">
        <v>43</v>
      </c>
      <c r="J368" s="22">
        <v>0</v>
      </c>
      <c r="K368" s="22">
        <v>0</v>
      </c>
      <c r="L368" s="22">
        <v>0</v>
      </c>
      <c r="M368" s="22">
        <v>0</v>
      </c>
      <c r="N368" s="22">
        <v>79</v>
      </c>
      <c r="O368" s="22">
        <v>44</v>
      </c>
      <c r="P368" s="22">
        <v>418</v>
      </c>
      <c r="Q368" s="22">
        <v>64</v>
      </c>
      <c r="R368" s="22">
        <v>1592</v>
      </c>
      <c r="S368" s="22">
        <v>232</v>
      </c>
    </row>
    <row r="369" spans="2:19" x14ac:dyDescent="0.2">
      <c r="B369" s="22" t="s">
        <v>39</v>
      </c>
      <c r="C369" s="19" t="s">
        <v>40</v>
      </c>
      <c r="D369" s="19" t="s">
        <v>582</v>
      </c>
      <c r="E369" s="19" t="s">
        <v>583</v>
      </c>
      <c r="F369" s="19" t="s">
        <v>752</v>
      </c>
      <c r="G369" s="19" t="s">
        <v>753</v>
      </c>
      <c r="H369" s="22" t="s">
        <v>42</v>
      </c>
      <c r="I369" s="22" t="s">
        <v>43</v>
      </c>
      <c r="J369" s="22">
        <v>12844</v>
      </c>
      <c r="K369" s="22">
        <v>10870</v>
      </c>
      <c r="L369" s="22">
        <v>293</v>
      </c>
      <c r="M369" s="22">
        <v>1574</v>
      </c>
      <c r="N369" s="22">
        <v>27197</v>
      </c>
      <c r="O369" s="22">
        <v>9355</v>
      </c>
      <c r="P369" s="22">
        <v>30243</v>
      </c>
      <c r="Q369" s="22">
        <v>2043</v>
      </c>
      <c r="R369" s="22">
        <v>52929</v>
      </c>
      <c r="S369" s="22">
        <v>3559</v>
      </c>
    </row>
    <row r="370" spans="2:19" x14ac:dyDescent="0.2">
      <c r="B370" s="22" t="s">
        <v>39</v>
      </c>
      <c r="C370" s="19" t="s">
        <v>40</v>
      </c>
      <c r="D370" s="19" t="s">
        <v>582</v>
      </c>
      <c r="E370" s="19" t="s">
        <v>583</v>
      </c>
      <c r="F370" s="19" t="s">
        <v>754</v>
      </c>
      <c r="G370" s="19" t="s">
        <v>755</v>
      </c>
      <c r="H370" s="22" t="s">
        <v>42</v>
      </c>
      <c r="I370" s="22" t="s">
        <v>43</v>
      </c>
      <c r="J370" s="22">
        <v>11871</v>
      </c>
      <c r="K370" s="22">
        <v>11336</v>
      </c>
      <c r="L370" s="22">
        <v>239</v>
      </c>
      <c r="M370" s="22">
        <v>1174</v>
      </c>
      <c r="N370" s="22">
        <v>22710</v>
      </c>
      <c r="O370" s="22">
        <v>27158</v>
      </c>
      <c r="P370" s="22">
        <v>46179</v>
      </c>
      <c r="Q370" s="22">
        <v>4496</v>
      </c>
      <c r="R370" s="22">
        <v>99188</v>
      </c>
      <c r="S370" s="22">
        <v>9670</v>
      </c>
    </row>
    <row r="371" spans="2:19" x14ac:dyDescent="0.2">
      <c r="B371" s="22" t="s">
        <v>39</v>
      </c>
      <c r="C371" s="19" t="s">
        <v>40</v>
      </c>
      <c r="D371" s="19" t="s">
        <v>582</v>
      </c>
      <c r="E371" s="19" t="s">
        <v>583</v>
      </c>
      <c r="F371" s="19" t="s">
        <v>756</v>
      </c>
      <c r="G371" s="19" t="s">
        <v>757</v>
      </c>
      <c r="H371" s="22" t="s">
        <v>42</v>
      </c>
      <c r="I371" s="22" t="s">
        <v>43</v>
      </c>
      <c r="J371" s="22">
        <v>13760</v>
      </c>
      <c r="K371" s="22">
        <v>11552</v>
      </c>
      <c r="L371" s="22">
        <v>217</v>
      </c>
      <c r="M371" s="22">
        <v>2585</v>
      </c>
      <c r="N371" s="22">
        <v>29047</v>
      </c>
      <c r="O371" s="22">
        <v>16192</v>
      </c>
      <c r="P371" s="22">
        <v>41998</v>
      </c>
      <c r="Q371" s="22">
        <v>2204</v>
      </c>
      <c r="R371" s="22">
        <v>88193</v>
      </c>
      <c r="S371" s="22">
        <v>5622</v>
      </c>
    </row>
    <row r="372" spans="2:19" x14ac:dyDescent="0.2">
      <c r="B372" s="22" t="s">
        <v>39</v>
      </c>
      <c r="C372" s="19" t="s">
        <v>40</v>
      </c>
      <c r="D372" s="19" t="s">
        <v>582</v>
      </c>
      <c r="E372" s="19" t="s">
        <v>583</v>
      </c>
      <c r="F372" s="19" t="s">
        <v>758</v>
      </c>
      <c r="G372" s="19" t="s">
        <v>759</v>
      </c>
      <c r="H372" s="22" t="s">
        <v>42</v>
      </c>
      <c r="I372" s="22" t="s">
        <v>43</v>
      </c>
      <c r="J372" s="22">
        <v>13320</v>
      </c>
      <c r="K372" s="22">
        <v>11018</v>
      </c>
      <c r="L372" s="22">
        <v>66</v>
      </c>
      <c r="M372" s="22">
        <v>1050</v>
      </c>
      <c r="N372" s="22">
        <v>30304</v>
      </c>
      <c r="O372" s="22">
        <v>26803</v>
      </c>
      <c r="P372" s="22">
        <v>42368</v>
      </c>
      <c r="Q372" s="22">
        <v>2885</v>
      </c>
      <c r="R372" s="22">
        <v>69275</v>
      </c>
      <c r="S372" s="22">
        <v>5145</v>
      </c>
    </row>
    <row r="373" spans="2:19" x14ac:dyDescent="0.2">
      <c r="B373" s="22" t="s">
        <v>39</v>
      </c>
      <c r="C373" s="19" t="s">
        <v>40</v>
      </c>
      <c r="D373" s="19" t="s">
        <v>582</v>
      </c>
      <c r="E373" s="19" t="s">
        <v>583</v>
      </c>
      <c r="F373" s="19" t="s">
        <v>760</v>
      </c>
      <c r="G373" s="19" t="s">
        <v>761</v>
      </c>
      <c r="H373" s="22" t="s">
        <v>42</v>
      </c>
      <c r="I373" s="22" t="s">
        <v>43</v>
      </c>
      <c r="J373" s="22">
        <v>0</v>
      </c>
      <c r="K373" s="22">
        <v>0</v>
      </c>
      <c r="L373" s="22">
        <v>0</v>
      </c>
      <c r="M373" s="22">
        <v>0</v>
      </c>
      <c r="N373" s="22">
        <v>347</v>
      </c>
      <c r="O373" s="22">
        <v>247</v>
      </c>
      <c r="P373" s="22">
        <v>531</v>
      </c>
      <c r="Q373" s="22">
        <v>8</v>
      </c>
      <c r="R373" s="22">
        <v>0</v>
      </c>
      <c r="S373" s="22">
        <v>0</v>
      </c>
    </row>
    <row r="374" spans="2:19" x14ac:dyDescent="0.2">
      <c r="B374" s="22" t="s">
        <v>39</v>
      </c>
      <c r="C374" s="19" t="s">
        <v>40</v>
      </c>
      <c r="D374" s="19" t="s">
        <v>582</v>
      </c>
      <c r="E374" s="19" t="s">
        <v>583</v>
      </c>
      <c r="F374" s="19" t="s">
        <v>762</v>
      </c>
      <c r="G374" s="19" t="s">
        <v>763</v>
      </c>
      <c r="H374" s="22" t="s">
        <v>42</v>
      </c>
      <c r="I374" s="22" t="s">
        <v>43</v>
      </c>
      <c r="J374" s="22">
        <v>12103</v>
      </c>
      <c r="K374" s="22">
        <v>9942</v>
      </c>
      <c r="L374" s="22">
        <v>276</v>
      </c>
      <c r="M374" s="22">
        <v>2214</v>
      </c>
      <c r="N374" s="22">
        <v>20444</v>
      </c>
      <c r="O374" s="22">
        <v>7310</v>
      </c>
      <c r="P374" s="22">
        <v>27039</v>
      </c>
      <c r="Q374" s="22">
        <v>1749</v>
      </c>
      <c r="R374" s="22">
        <v>53537</v>
      </c>
      <c r="S374" s="22">
        <v>3254</v>
      </c>
    </row>
    <row r="375" spans="2:19" x14ac:dyDescent="0.2">
      <c r="B375" s="22" t="s">
        <v>39</v>
      </c>
      <c r="C375" s="19" t="s">
        <v>40</v>
      </c>
      <c r="D375" s="19" t="s">
        <v>582</v>
      </c>
      <c r="E375" s="19" t="s">
        <v>583</v>
      </c>
      <c r="F375" s="19" t="s">
        <v>764</v>
      </c>
      <c r="G375" s="19" t="s">
        <v>765</v>
      </c>
      <c r="H375" s="22" t="s">
        <v>42</v>
      </c>
      <c r="I375" s="22" t="s">
        <v>43</v>
      </c>
      <c r="J375" s="22">
        <v>4536</v>
      </c>
      <c r="K375" s="22">
        <v>3577</v>
      </c>
      <c r="L375" s="22">
        <v>50</v>
      </c>
      <c r="M375" s="22">
        <v>601</v>
      </c>
      <c r="N375" s="22">
        <v>18793</v>
      </c>
      <c r="O375" s="22">
        <v>9627</v>
      </c>
      <c r="P375" s="22">
        <v>24294</v>
      </c>
      <c r="Q375" s="22">
        <v>1884</v>
      </c>
      <c r="R375" s="22">
        <v>43380</v>
      </c>
      <c r="S375" s="22">
        <v>3095</v>
      </c>
    </row>
    <row r="376" spans="2:19" x14ac:dyDescent="0.2">
      <c r="B376" s="22" t="s">
        <v>39</v>
      </c>
      <c r="C376" s="19" t="s">
        <v>40</v>
      </c>
      <c r="D376" s="19" t="s">
        <v>582</v>
      </c>
      <c r="E376" s="19" t="s">
        <v>583</v>
      </c>
      <c r="F376" s="19" t="s">
        <v>766</v>
      </c>
      <c r="G376" s="19" t="s">
        <v>767</v>
      </c>
      <c r="H376" s="22" t="s">
        <v>42</v>
      </c>
      <c r="I376" s="22" t="s">
        <v>43</v>
      </c>
      <c r="J376" s="22">
        <v>11098</v>
      </c>
      <c r="K376" s="22">
        <v>10280</v>
      </c>
      <c r="L376" s="22">
        <v>225</v>
      </c>
      <c r="M376" s="22">
        <v>1529</v>
      </c>
      <c r="N376" s="22">
        <v>24186</v>
      </c>
      <c r="O376" s="22">
        <v>10256</v>
      </c>
      <c r="P376" s="22">
        <v>30966</v>
      </c>
      <c r="Q376" s="22">
        <v>2361</v>
      </c>
      <c r="R376" s="22">
        <v>59374</v>
      </c>
      <c r="S376" s="22">
        <v>4974</v>
      </c>
    </row>
    <row r="377" spans="2:19" x14ac:dyDescent="0.2">
      <c r="B377" s="22" t="s">
        <v>39</v>
      </c>
      <c r="C377" s="19" t="s">
        <v>40</v>
      </c>
      <c r="D377" s="19" t="s">
        <v>582</v>
      </c>
      <c r="E377" s="19" t="s">
        <v>583</v>
      </c>
      <c r="F377" s="19" t="s">
        <v>768</v>
      </c>
      <c r="G377" s="19" t="s">
        <v>769</v>
      </c>
      <c r="H377" s="22" t="s">
        <v>42</v>
      </c>
      <c r="I377" s="22" t="s">
        <v>43</v>
      </c>
      <c r="J377" s="22">
        <v>8053</v>
      </c>
      <c r="K377" s="22">
        <v>6782</v>
      </c>
      <c r="L377" s="22">
        <v>185</v>
      </c>
      <c r="M377" s="22">
        <v>1445</v>
      </c>
      <c r="N377" s="22">
        <v>12804</v>
      </c>
      <c r="O377" s="22">
        <v>7599</v>
      </c>
      <c r="P377" s="22">
        <v>16950</v>
      </c>
      <c r="Q377" s="22">
        <v>1652</v>
      </c>
      <c r="R377" s="22">
        <v>29621</v>
      </c>
      <c r="S377" s="22">
        <v>2595</v>
      </c>
    </row>
    <row r="378" spans="2:19" x14ac:dyDescent="0.2">
      <c r="B378" s="22" t="s">
        <v>39</v>
      </c>
      <c r="C378" s="19" t="s">
        <v>40</v>
      </c>
      <c r="D378" s="19" t="s">
        <v>582</v>
      </c>
      <c r="E378" s="19" t="s">
        <v>583</v>
      </c>
      <c r="F378" s="19" t="s">
        <v>770</v>
      </c>
      <c r="G378" s="19" t="s">
        <v>771</v>
      </c>
      <c r="H378" s="22" t="s">
        <v>42</v>
      </c>
      <c r="I378" s="22" t="s">
        <v>43</v>
      </c>
      <c r="J378" s="22">
        <v>3104</v>
      </c>
      <c r="K378" s="22">
        <v>6215</v>
      </c>
      <c r="L378" s="22">
        <v>23</v>
      </c>
      <c r="M378" s="22">
        <v>0</v>
      </c>
      <c r="N378" s="22">
        <v>10178</v>
      </c>
      <c r="O378" s="22">
        <v>7587</v>
      </c>
      <c r="P378" s="22">
        <v>14604</v>
      </c>
      <c r="Q378" s="22">
        <v>874</v>
      </c>
      <c r="R378" s="22">
        <v>23603</v>
      </c>
      <c r="S378" s="22">
        <v>1640</v>
      </c>
    </row>
    <row r="379" spans="2:19" x14ac:dyDescent="0.2">
      <c r="B379" s="22" t="s">
        <v>39</v>
      </c>
      <c r="C379" s="19" t="s">
        <v>40</v>
      </c>
      <c r="D379" s="19" t="s">
        <v>582</v>
      </c>
      <c r="E379" s="19" t="s">
        <v>583</v>
      </c>
      <c r="F379" s="19" t="s">
        <v>772</v>
      </c>
      <c r="G379" s="19" t="s">
        <v>773</v>
      </c>
      <c r="H379" s="22" t="s">
        <v>42</v>
      </c>
      <c r="I379" s="22" t="s">
        <v>43</v>
      </c>
      <c r="J379" s="22">
        <v>5770</v>
      </c>
      <c r="K379" s="22">
        <v>5775</v>
      </c>
      <c r="L379" s="22">
        <v>213</v>
      </c>
      <c r="M379" s="22">
        <v>2159</v>
      </c>
      <c r="N379" s="22">
        <v>22037</v>
      </c>
      <c r="O379" s="22">
        <v>9278</v>
      </c>
      <c r="P379" s="22">
        <v>24823</v>
      </c>
      <c r="Q379" s="22">
        <v>2410</v>
      </c>
      <c r="R379" s="22">
        <v>52475</v>
      </c>
      <c r="S379" s="22">
        <v>5288</v>
      </c>
    </row>
    <row r="380" spans="2:19" x14ac:dyDescent="0.2">
      <c r="B380" s="22" t="s">
        <v>39</v>
      </c>
      <c r="C380" s="19" t="s">
        <v>40</v>
      </c>
      <c r="D380" s="19" t="s">
        <v>582</v>
      </c>
      <c r="E380" s="19" t="s">
        <v>583</v>
      </c>
      <c r="F380" s="19" t="s">
        <v>774</v>
      </c>
      <c r="G380" s="19" t="s">
        <v>775</v>
      </c>
      <c r="H380" s="22" t="s">
        <v>42</v>
      </c>
      <c r="I380" s="22" t="s">
        <v>43</v>
      </c>
      <c r="J380" s="22">
        <v>4054</v>
      </c>
      <c r="K380" s="22">
        <v>3876</v>
      </c>
      <c r="L380" s="22">
        <v>17</v>
      </c>
      <c r="M380" s="22">
        <v>353</v>
      </c>
      <c r="N380" s="22">
        <v>7063</v>
      </c>
      <c r="O380" s="22">
        <v>6403</v>
      </c>
      <c r="P380" s="22">
        <v>11494</v>
      </c>
      <c r="Q380" s="22">
        <v>1271</v>
      </c>
      <c r="R380" s="22">
        <v>34255</v>
      </c>
      <c r="S380" s="22">
        <v>3065</v>
      </c>
    </row>
    <row r="381" spans="2:19" x14ac:dyDescent="0.2">
      <c r="B381" s="22" t="s">
        <v>39</v>
      </c>
      <c r="C381" s="19" t="s">
        <v>40</v>
      </c>
      <c r="D381" s="19" t="s">
        <v>582</v>
      </c>
      <c r="E381" s="19" t="s">
        <v>583</v>
      </c>
      <c r="F381" s="19" t="s">
        <v>776</v>
      </c>
      <c r="G381" s="19" t="s">
        <v>777</v>
      </c>
      <c r="H381" s="22" t="s">
        <v>42</v>
      </c>
      <c r="I381" s="22" t="s">
        <v>43</v>
      </c>
      <c r="J381" s="22">
        <v>10969</v>
      </c>
      <c r="K381" s="22">
        <v>10701</v>
      </c>
      <c r="L381" s="22">
        <v>0</v>
      </c>
      <c r="M381" s="22">
        <v>0</v>
      </c>
      <c r="N381" s="22">
        <v>50741</v>
      </c>
      <c r="O381" s="22">
        <v>17675</v>
      </c>
      <c r="P381" s="22">
        <v>44035</v>
      </c>
      <c r="Q381" s="22">
        <v>3654</v>
      </c>
      <c r="R381" s="22">
        <v>88722</v>
      </c>
      <c r="S381" s="22">
        <v>6053</v>
      </c>
    </row>
    <row r="382" spans="2:19" x14ac:dyDescent="0.2">
      <c r="B382" s="22" t="s">
        <v>39</v>
      </c>
      <c r="C382" s="19" t="s">
        <v>40</v>
      </c>
      <c r="D382" s="19" t="s">
        <v>582</v>
      </c>
      <c r="E382" s="19" t="s">
        <v>583</v>
      </c>
      <c r="F382" s="19" t="s">
        <v>778</v>
      </c>
      <c r="G382" s="19" t="s">
        <v>779</v>
      </c>
      <c r="H382" s="22" t="s">
        <v>42</v>
      </c>
      <c r="I382" s="22" t="s">
        <v>43</v>
      </c>
      <c r="J382" s="22">
        <v>25532</v>
      </c>
      <c r="K382" s="22">
        <v>21252</v>
      </c>
      <c r="L382" s="22">
        <v>705</v>
      </c>
      <c r="M382" s="22">
        <v>4695</v>
      </c>
      <c r="N382" s="22">
        <v>45397</v>
      </c>
      <c r="O382" s="22">
        <v>31779</v>
      </c>
      <c r="P382" s="22">
        <v>68655</v>
      </c>
      <c r="Q382" s="22">
        <v>3978</v>
      </c>
      <c r="R382" s="22">
        <v>110775</v>
      </c>
      <c r="S382" s="22">
        <v>7178</v>
      </c>
    </row>
    <row r="383" spans="2:19" x14ac:dyDescent="0.2">
      <c r="B383" s="22" t="s">
        <v>39</v>
      </c>
      <c r="C383" s="19" t="s">
        <v>40</v>
      </c>
      <c r="D383" s="19" t="s">
        <v>582</v>
      </c>
      <c r="E383" s="19" t="s">
        <v>583</v>
      </c>
      <c r="F383" s="19" t="s">
        <v>780</v>
      </c>
      <c r="G383" s="19" t="s">
        <v>781</v>
      </c>
      <c r="H383" s="22" t="s">
        <v>42</v>
      </c>
      <c r="I383" s="22" t="s">
        <v>43</v>
      </c>
      <c r="J383" s="22">
        <v>8705</v>
      </c>
      <c r="K383" s="22">
        <v>7516</v>
      </c>
      <c r="L383" s="22">
        <v>169</v>
      </c>
      <c r="M383" s="22">
        <v>1392</v>
      </c>
      <c r="N383" s="22">
        <v>31059</v>
      </c>
      <c r="O383" s="22">
        <v>15425</v>
      </c>
      <c r="P383" s="22">
        <v>36654</v>
      </c>
      <c r="Q383" s="22">
        <v>3540</v>
      </c>
      <c r="R383" s="22">
        <v>57625</v>
      </c>
      <c r="S383" s="22">
        <v>5970</v>
      </c>
    </row>
    <row r="384" spans="2:19" x14ac:dyDescent="0.2">
      <c r="B384" s="22" t="s">
        <v>39</v>
      </c>
      <c r="C384" s="19" t="s">
        <v>40</v>
      </c>
      <c r="D384" s="19" t="s">
        <v>582</v>
      </c>
      <c r="E384" s="19" t="s">
        <v>583</v>
      </c>
      <c r="F384" s="19" t="s">
        <v>782</v>
      </c>
      <c r="G384" s="19" t="s">
        <v>783</v>
      </c>
      <c r="H384" s="22" t="s">
        <v>42</v>
      </c>
      <c r="I384" s="22" t="s">
        <v>43</v>
      </c>
      <c r="J384" s="22">
        <v>5830</v>
      </c>
      <c r="K384" s="22">
        <v>8495</v>
      </c>
      <c r="L384" s="22">
        <v>0</v>
      </c>
      <c r="M384" s="22">
        <v>443</v>
      </c>
      <c r="N384" s="22">
        <v>19521</v>
      </c>
      <c r="O384" s="22">
        <v>14601</v>
      </c>
      <c r="P384" s="22">
        <v>27231</v>
      </c>
      <c r="Q384" s="22">
        <v>2208</v>
      </c>
      <c r="R384" s="22">
        <v>36650</v>
      </c>
      <c r="S384" s="22">
        <v>3915</v>
      </c>
    </row>
    <row r="385" spans="2:24" x14ac:dyDescent="0.2">
      <c r="B385" s="22" t="s">
        <v>39</v>
      </c>
      <c r="C385" s="19" t="s">
        <v>40</v>
      </c>
      <c r="D385" s="19" t="s">
        <v>582</v>
      </c>
      <c r="E385" s="19" t="s">
        <v>583</v>
      </c>
      <c r="F385" s="19" t="s">
        <v>784</v>
      </c>
      <c r="G385" s="19" t="s">
        <v>785</v>
      </c>
      <c r="H385" s="22" t="s">
        <v>42</v>
      </c>
      <c r="I385" s="22" t="s">
        <v>43</v>
      </c>
      <c r="J385" s="22">
        <v>12201</v>
      </c>
      <c r="K385" s="22">
        <v>14397</v>
      </c>
      <c r="L385" s="22">
        <v>123</v>
      </c>
      <c r="M385" s="22">
        <v>663</v>
      </c>
      <c r="N385" s="22">
        <v>19664</v>
      </c>
      <c r="O385" s="22">
        <v>10877</v>
      </c>
      <c r="P385" s="22">
        <v>27145</v>
      </c>
      <c r="Q385" s="22">
        <v>1941</v>
      </c>
      <c r="R385" s="22">
        <v>61384</v>
      </c>
      <c r="S385" s="22">
        <v>5420</v>
      </c>
    </row>
    <row r="386" spans="2:24" x14ac:dyDescent="0.2">
      <c r="B386" s="22" t="s">
        <v>39</v>
      </c>
      <c r="C386" s="19" t="s">
        <v>40</v>
      </c>
      <c r="D386" s="19" t="s">
        <v>582</v>
      </c>
      <c r="E386" s="19" t="s">
        <v>583</v>
      </c>
      <c r="F386" s="19" t="s">
        <v>786</v>
      </c>
      <c r="G386" s="19" t="s">
        <v>787</v>
      </c>
      <c r="H386" s="22" t="s">
        <v>42</v>
      </c>
      <c r="I386" s="22" t="s">
        <v>43</v>
      </c>
      <c r="J386" s="22">
        <v>10918</v>
      </c>
      <c r="K386" s="22">
        <v>17075</v>
      </c>
      <c r="L386" s="22">
        <v>172</v>
      </c>
      <c r="M386" s="22">
        <v>1330</v>
      </c>
      <c r="N386" s="22">
        <v>36589</v>
      </c>
      <c r="O386" s="22">
        <v>25048</v>
      </c>
      <c r="P386" s="22">
        <v>41499</v>
      </c>
      <c r="Q386" s="22">
        <v>2854</v>
      </c>
      <c r="R386" s="22">
        <v>72940</v>
      </c>
      <c r="S386" s="22">
        <v>4417</v>
      </c>
    </row>
    <row r="387" spans="2:24" x14ac:dyDescent="0.2">
      <c r="B387" s="22" t="s">
        <v>39</v>
      </c>
      <c r="C387" s="19" t="s">
        <v>40</v>
      </c>
      <c r="D387" s="19" t="s">
        <v>582</v>
      </c>
      <c r="E387" s="19" t="s">
        <v>583</v>
      </c>
      <c r="F387" s="19" t="s">
        <v>788</v>
      </c>
      <c r="G387" s="19" t="s">
        <v>789</v>
      </c>
      <c r="H387" s="22" t="s">
        <v>42</v>
      </c>
      <c r="I387" s="22" t="s">
        <v>43</v>
      </c>
      <c r="J387" s="22">
        <v>744</v>
      </c>
      <c r="K387" s="22">
        <v>777</v>
      </c>
      <c r="L387" s="22">
        <v>17</v>
      </c>
      <c r="M387" s="22">
        <v>349</v>
      </c>
      <c r="N387" s="22">
        <v>1254</v>
      </c>
      <c r="O387" s="22">
        <v>11</v>
      </c>
      <c r="P387" s="22">
        <v>1678</v>
      </c>
      <c r="Q387" s="22">
        <v>115</v>
      </c>
      <c r="R387" s="22">
        <v>2921</v>
      </c>
      <c r="S387" s="22">
        <v>416</v>
      </c>
    </row>
    <row r="388" spans="2:24" x14ac:dyDescent="0.2">
      <c r="B388" s="22" t="s">
        <v>39</v>
      </c>
      <c r="C388" s="19" t="s">
        <v>40</v>
      </c>
      <c r="D388" s="19" t="s">
        <v>582</v>
      </c>
      <c r="E388" s="19" t="s">
        <v>583</v>
      </c>
      <c r="F388" s="19" t="s">
        <v>790</v>
      </c>
      <c r="G388" s="19" t="s">
        <v>791</v>
      </c>
      <c r="H388" s="22" t="s">
        <v>42</v>
      </c>
      <c r="I388" s="22" t="s">
        <v>43</v>
      </c>
      <c r="J388" s="22">
        <v>9649</v>
      </c>
      <c r="K388" s="22">
        <v>9380</v>
      </c>
      <c r="L388" s="22">
        <v>377</v>
      </c>
      <c r="M388" s="22">
        <v>1784</v>
      </c>
      <c r="N388" s="22">
        <v>24669</v>
      </c>
      <c r="O388" s="22">
        <v>20226</v>
      </c>
      <c r="P388" s="22">
        <v>43669</v>
      </c>
      <c r="Q388" s="22">
        <v>3081</v>
      </c>
      <c r="R388" s="22">
        <v>73828</v>
      </c>
      <c r="S388" s="22">
        <v>5157</v>
      </c>
    </row>
    <row r="389" spans="2:24" x14ac:dyDescent="0.2">
      <c r="B389" s="22" t="s">
        <v>39</v>
      </c>
      <c r="C389" s="19" t="s">
        <v>40</v>
      </c>
      <c r="D389" s="19" t="s">
        <v>582</v>
      </c>
      <c r="E389" s="19" t="s">
        <v>583</v>
      </c>
      <c r="F389" s="19" t="s">
        <v>792</v>
      </c>
      <c r="G389" s="19" t="s">
        <v>793</v>
      </c>
      <c r="H389" s="22" t="s">
        <v>42</v>
      </c>
      <c r="I389" s="22" t="s">
        <v>43</v>
      </c>
      <c r="J389" s="22">
        <v>0</v>
      </c>
      <c r="K389" s="22">
        <v>0</v>
      </c>
      <c r="L389" s="22">
        <v>0</v>
      </c>
      <c r="M389" s="22">
        <v>0</v>
      </c>
      <c r="N389" s="22">
        <v>158</v>
      </c>
      <c r="O389" s="22">
        <v>339</v>
      </c>
      <c r="P389" s="22">
        <v>422</v>
      </c>
      <c r="Q389" s="22">
        <v>69</v>
      </c>
      <c r="R389" s="22">
        <v>912</v>
      </c>
      <c r="S389" s="22">
        <v>86</v>
      </c>
    </row>
    <row r="390" spans="2:24" x14ac:dyDescent="0.2">
      <c r="B390" s="22" t="s">
        <v>39</v>
      </c>
      <c r="C390" s="19" t="s">
        <v>40</v>
      </c>
      <c r="D390" s="19" t="s">
        <v>582</v>
      </c>
      <c r="E390" s="19" t="s">
        <v>583</v>
      </c>
      <c r="F390" s="19" t="s">
        <v>794</v>
      </c>
      <c r="G390" s="19" t="s">
        <v>795</v>
      </c>
      <c r="H390" s="22" t="s">
        <v>42</v>
      </c>
      <c r="I390" s="22" t="s">
        <v>43</v>
      </c>
      <c r="J390" s="22">
        <v>5223</v>
      </c>
      <c r="K390" s="22">
        <v>4678</v>
      </c>
      <c r="L390" s="22">
        <v>173</v>
      </c>
      <c r="M390" s="22">
        <v>969</v>
      </c>
      <c r="N390" s="22">
        <v>22944</v>
      </c>
      <c r="O390" s="22">
        <v>12281</v>
      </c>
      <c r="P390" s="22">
        <v>26443</v>
      </c>
      <c r="Q390" s="22">
        <v>2347</v>
      </c>
      <c r="R390" s="22">
        <v>45228</v>
      </c>
      <c r="S390" s="22">
        <v>4176</v>
      </c>
    </row>
    <row r="391" spans="2:24" x14ac:dyDescent="0.2">
      <c r="B391" s="22" t="s">
        <v>39</v>
      </c>
      <c r="C391" s="19" t="s">
        <v>40</v>
      </c>
      <c r="D391" s="19" t="s">
        <v>582</v>
      </c>
      <c r="E391" s="19" t="s">
        <v>583</v>
      </c>
      <c r="F391" s="19" t="s">
        <v>796</v>
      </c>
      <c r="G391" s="19" t="s">
        <v>797</v>
      </c>
      <c r="H391" s="22" t="s">
        <v>42</v>
      </c>
      <c r="I391" s="22" t="s">
        <v>43</v>
      </c>
      <c r="J391" s="22">
        <v>12274</v>
      </c>
      <c r="K391" s="22">
        <v>11440</v>
      </c>
      <c r="L391" s="22">
        <v>215</v>
      </c>
      <c r="M391" s="22">
        <v>1990</v>
      </c>
      <c r="N391" s="22">
        <v>22888</v>
      </c>
      <c r="O391" s="22">
        <v>13065</v>
      </c>
      <c r="P391" s="22">
        <v>44188</v>
      </c>
      <c r="Q391" s="22">
        <v>3369</v>
      </c>
      <c r="R391" s="22">
        <v>105028</v>
      </c>
      <c r="S391" s="22">
        <v>8552</v>
      </c>
    </row>
    <row r="392" spans="2:24" x14ac:dyDescent="0.2">
      <c r="B392" s="22" t="s">
        <v>39</v>
      </c>
      <c r="C392" s="19" t="s">
        <v>40</v>
      </c>
      <c r="D392" s="19" t="s">
        <v>582</v>
      </c>
      <c r="E392" s="19" t="s">
        <v>583</v>
      </c>
      <c r="F392" s="19" t="s">
        <v>798</v>
      </c>
      <c r="G392" s="19" t="s">
        <v>799</v>
      </c>
      <c r="H392" s="22" t="s">
        <v>42</v>
      </c>
      <c r="I392" s="22" t="s">
        <v>43</v>
      </c>
      <c r="J392" s="22">
        <v>10703</v>
      </c>
      <c r="K392" s="22">
        <v>9504</v>
      </c>
      <c r="L392" s="22">
        <v>85</v>
      </c>
      <c r="M392" s="22">
        <v>1727</v>
      </c>
      <c r="N392" s="22">
        <v>22995</v>
      </c>
      <c r="O392" s="22">
        <v>6137</v>
      </c>
      <c r="P392" s="22">
        <v>27062</v>
      </c>
      <c r="Q392" s="22">
        <v>1745</v>
      </c>
      <c r="R392" s="22">
        <v>45864</v>
      </c>
      <c r="S392" s="22">
        <v>2850</v>
      </c>
    </row>
    <row r="393" spans="2:24" x14ac:dyDescent="0.2">
      <c r="B393" s="22" t="s">
        <v>39</v>
      </c>
      <c r="C393" s="19" t="s">
        <v>40</v>
      </c>
      <c r="D393" s="19" t="s">
        <v>582</v>
      </c>
      <c r="E393" s="19" t="s">
        <v>583</v>
      </c>
      <c r="F393" s="19" t="s">
        <v>800</v>
      </c>
      <c r="G393" s="19" t="s">
        <v>801</v>
      </c>
      <c r="H393" s="22" t="s">
        <v>42</v>
      </c>
      <c r="I393" s="22" t="s">
        <v>43</v>
      </c>
      <c r="J393" s="22">
        <v>102</v>
      </c>
      <c r="K393" s="22">
        <v>102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0</v>
      </c>
      <c r="S393" s="22">
        <v>0</v>
      </c>
    </row>
    <row r="394" spans="2:24" x14ac:dyDescent="0.2">
      <c r="B394" s="22" t="s">
        <v>39</v>
      </c>
      <c r="C394" s="19" t="s">
        <v>40</v>
      </c>
      <c r="D394" s="19" t="s">
        <v>582</v>
      </c>
      <c r="E394" s="19" t="s">
        <v>583</v>
      </c>
      <c r="F394" s="19" t="s">
        <v>802</v>
      </c>
      <c r="G394" s="19" t="s">
        <v>803</v>
      </c>
      <c r="H394" s="22" t="s">
        <v>42</v>
      </c>
      <c r="I394" s="22" t="s">
        <v>43</v>
      </c>
      <c r="J394" s="22">
        <v>14685</v>
      </c>
      <c r="K394" s="22">
        <v>12191</v>
      </c>
      <c r="L394" s="22">
        <v>271</v>
      </c>
      <c r="M394" s="22">
        <v>2165</v>
      </c>
      <c r="N394" s="22">
        <v>18416</v>
      </c>
      <c r="O394" s="22">
        <v>16357</v>
      </c>
      <c r="P394" s="22">
        <v>31344</v>
      </c>
      <c r="Q394" s="22">
        <v>2142</v>
      </c>
      <c r="R394" s="22">
        <v>49389</v>
      </c>
      <c r="S394" s="22">
        <v>3555</v>
      </c>
      <c r="W394" s="28"/>
      <c r="X394" s="28"/>
    </row>
    <row r="395" spans="2:24" x14ac:dyDescent="0.2">
      <c r="B395" s="22" t="s">
        <v>39</v>
      </c>
      <c r="C395" s="19" t="s">
        <v>40</v>
      </c>
      <c r="D395" s="19" t="s">
        <v>582</v>
      </c>
      <c r="E395" s="19" t="s">
        <v>583</v>
      </c>
      <c r="F395" s="19" t="s">
        <v>804</v>
      </c>
      <c r="G395" s="19" t="s">
        <v>805</v>
      </c>
      <c r="H395" s="22" t="s">
        <v>42</v>
      </c>
      <c r="I395" s="22" t="s">
        <v>43</v>
      </c>
      <c r="J395" s="22">
        <v>0</v>
      </c>
      <c r="K395" s="22">
        <v>0</v>
      </c>
      <c r="L395" s="22">
        <v>0</v>
      </c>
      <c r="M395" s="22">
        <v>0</v>
      </c>
      <c r="N395" s="22">
        <v>743</v>
      </c>
      <c r="O395" s="22">
        <v>0</v>
      </c>
      <c r="P395" s="22">
        <v>577</v>
      </c>
      <c r="Q395" s="22">
        <v>0</v>
      </c>
      <c r="R395" s="22">
        <v>0</v>
      </c>
      <c r="S395" s="22">
        <v>0</v>
      </c>
      <c r="W395" s="28"/>
      <c r="X395" s="28"/>
    </row>
    <row r="396" spans="2:24" x14ac:dyDescent="0.2">
      <c r="B396" s="29"/>
      <c r="C396" s="30"/>
      <c r="D396" s="30"/>
      <c r="E396" s="28"/>
      <c r="F396" s="28"/>
      <c r="G396" s="28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W396" s="28"/>
      <c r="X396" s="28"/>
    </row>
    <row r="397" spans="2:24" x14ac:dyDescent="0.2">
      <c r="B397" s="31" t="s">
        <v>806</v>
      </c>
      <c r="C397" s="28"/>
      <c r="D397" s="28"/>
      <c r="E397" s="28"/>
      <c r="F397" s="28"/>
      <c r="G397" s="28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W397" s="28"/>
      <c r="X397" s="28"/>
    </row>
    <row r="398" spans="2:24" x14ac:dyDescent="0.2"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W398" s="28"/>
      <c r="X398" s="28"/>
    </row>
    <row r="399" spans="2:24" ht="13.2" x14ac:dyDescent="0.25">
      <c r="B399" s="32"/>
      <c r="C399" s="28"/>
      <c r="D399" s="28"/>
      <c r="W399" s="28"/>
      <c r="X399" s="28"/>
    </row>
    <row r="400" spans="2:24" ht="13.2" x14ac:dyDescent="0.25">
      <c r="B400" s="32"/>
      <c r="C400" s="28"/>
      <c r="D400" s="28"/>
      <c r="W400" s="28"/>
      <c r="X400" s="28"/>
    </row>
    <row r="401" spans="2:24" x14ac:dyDescent="0.2">
      <c r="B401" s="28"/>
      <c r="C401" s="28"/>
      <c r="D401" s="28"/>
      <c r="W401" s="28"/>
      <c r="X401" s="28"/>
    </row>
    <row r="402" spans="2:24" x14ac:dyDescent="0.2">
      <c r="B402" s="28"/>
      <c r="C402" s="28"/>
      <c r="D402" s="28"/>
      <c r="E402" s="28"/>
    </row>
  </sheetData>
  <mergeCells count="7">
    <mergeCell ref="B15:D15"/>
    <mergeCell ref="C3:E4"/>
    <mergeCell ref="C7:D7"/>
    <mergeCell ref="C8:D8"/>
    <mergeCell ref="C9:D9"/>
    <mergeCell ref="C10:D10"/>
    <mergeCell ref="B12:F12"/>
  </mergeCells>
  <hyperlinks>
    <hyperlink ref="B13" r:id="rId1" xr:uid="{EE83AEC4-5988-4019-AEF3-24656F16E740}"/>
  </hyperlinks>
  <pageMargins left="0.74803149606299213" right="0.74803149606299213" top="0.98425196850393704" bottom="0.98425196850393704" header="0.51181102362204722" footer="0.51181102362204722"/>
  <pageSetup paperSize="9" scale="27" fitToHeight="3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5A46-A513-4D50-A36E-29CDB1218516}">
  <sheetPr>
    <pageSetUpPr fitToPage="1"/>
  </sheetPr>
  <dimension ref="B1:Q32"/>
  <sheetViews>
    <sheetView showGridLines="0" zoomScale="85" workbookViewId="0"/>
  </sheetViews>
  <sheetFormatPr defaultColWidth="9.109375" defaultRowHeight="12.6" x14ac:dyDescent="0.2"/>
  <cols>
    <col min="1" max="1" width="2" style="4" customWidth="1"/>
    <col min="2" max="2" width="12" style="4" bestFit="1" customWidth="1"/>
    <col min="3" max="3" width="13.88671875" style="4" customWidth="1"/>
    <col min="4" max="4" width="11.5546875" style="4" bestFit="1" customWidth="1"/>
    <col min="5" max="5" width="85" style="4" customWidth="1"/>
    <col min="6" max="7" width="18.6640625" style="4" customWidth="1"/>
    <col min="8" max="8" width="17" style="4" customWidth="1"/>
    <col min="9" max="9" width="13.6640625" style="4" bestFit="1" customWidth="1"/>
    <col min="10" max="10" width="15.5546875" style="4" customWidth="1"/>
    <col min="11" max="11" width="11.6640625" style="4" bestFit="1" customWidth="1"/>
    <col min="12" max="13" width="12.5546875" style="4" bestFit="1" customWidth="1"/>
    <col min="14" max="14" width="14.5546875" style="4" customWidth="1"/>
    <col min="15" max="15" width="15" style="4" customWidth="1"/>
    <col min="16" max="16" width="14.5546875" style="4" customWidth="1"/>
    <col min="17" max="17" width="14.88671875" style="4" customWidth="1"/>
    <col min="18" max="256" width="9.109375" style="4"/>
    <col min="257" max="257" width="2" style="4" customWidth="1"/>
    <col min="258" max="258" width="12" style="4" bestFit="1" customWidth="1"/>
    <col min="259" max="259" width="13.88671875" style="4" customWidth="1"/>
    <col min="260" max="260" width="11.5546875" style="4" bestFit="1" customWidth="1"/>
    <col min="261" max="261" width="85" style="4" customWidth="1"/>
    <col min="262" max="263" width="18.6640625" style="4" customWidth="1"/>
    <col min="264" max="264" width="17" style="4" customWidth="1"/>
    <col min="265" max="265" width="13.6640625" style="4" bestFit="1" customWidth="1"/>
    <col min="266" max="266" width="15.5546875" style="4" customWidth="1"/>
    <col min="267" max="267" width="11.6640625" style="4" bestFit="1" customWidth="1"/>
    <col min="268" max="269" width="12.5546875" style="4" bestFit="1" customWidth="1"/>
    <col min="270" max="270" width="14.5546875" style="4" customWidth="1"/>
    <col min="271" max="271" width="15" style="4" customWidth="1"/>
    <col min="272" max="272" width="14.5546875" style="4" customWidth="1"/>
    <col min="273" max="273" width="14.88671875" style="4" customWidth="1"/>
    <col min="274" max="512" width="9.109375" style="4"/>
    <col min="513" max="513" width="2" style="4" customWidth="1"/>
    <col min="514" max="514" width="12" style="4" bestFit="1" customWidth="1"/>
    <col min="515" max="515" width="13.88671875" style="4" customWidth="1"/>
    <col min="516" max="516" width="11.5546875" style="4" bestFit="1" customWidth="1"/>
    <col min="517" max="517" width="85" style="4" customWidth="1"/>
    <col min="518" max="519" width="18.6640625" style="4" customWidth="1"/>
    <col min="520" max="520" width="17" style="4" customWidth="1"/>
    <col min="521" max="521" width="13.6640625" style="4" bestFit="1" customWidth="1"/>
    <col min="522" max="522" width="15.5546875" style="4" customWidth="1"/>
    <col min="523" max="523" width="11.6640625" style="4" bestFit="1" customWidth="1"/>
    <col min="524" max="525" width="12.5546875" style="4" bestFit="1" customWidth="1"/>
    <col min="526" max="526" width="14.5546875" style="4" customWidth="1"/>
    <col min="527" max="527" width="15" style="4" customWidth="1"/>
    <col min="528" max="528" width="14.5546875" style="4" customWidth="1"/>
    <col min="529" max="529" width="14.88671875" style="4" customWidth="1"/>
    <col min="530" max="768" width="9.109375" style="4"/>
    <col min="769" max="769" width="2" style="4" customWidth="1"/>
    <col min="770" max="770" width="12" style="4" bestFit="1" customWidth="1"/>
    <col min="771" max="771" width="13.88671875" style="4" customWidth="1"/>
    <col min="772" max="772" width="11.5546875" style="4" bestFit="1" customWidth="1"/>
    <col min="773" max="773" width="85" style="4" customWidth="1"/>
    <col min="774" max="775" width="18.6640625" style="4" customWidth="1"/>
    <col min="776" max="776" width="17" style="4" customWidth="1"/>
    <col min="777" max="777" width="13.6640625" style="4" bestFit="1" customWidth="1"/>
    <col min="778" max="778" width="15.5546875" style="4" customWidth="1"/>
    <col min="779" max="779" width="11.6640625" style="4" bestFit="1" customWidth="1"/>
    <col min="780" max="781" width="12.5546875" style="4" bestFit="1" customWidth="1"/>
    <col min="782" max="782" width="14.5546875" style="4" customWidth="1"/>
    <col min="783" max="783" width="15" style="4" customWidth="1"/>
    <col min="784" max="784" width="14.5546875" style="4" customWidth="1"/>
    <col min="785" max="785" width="14.88671875" style="4" customWidth="1"/>
    <col min="786" max="1024" width="9.109375" style="4"/>
    <col min="1025" max="1025" width="2" style="4" customWidth="1"/>
    <col min="1026" max="1026" width="12" style="4" bestFit="1" customWidth="1"/>
    <col min="1027" max="1027" width="13.88671875" style="4" customWidth="1"/>
    <col min="1028" max="1028" width="11.5546875" style="4" bestFit="1" customWidth="1"/>
    <col min="1029" max="1029" width="85" style="4" customWidth="1"/>
    <col min="1030" max="1031" width="18.6640625" style="4" customWidth="1"/>
    <col min="1032" max="1032" width="17" style="4" customWidth="1"/>
    <col min="1033" max="1033" width="13.6640625" style="4" bestFit="1" customWidth="1"/>
    <col min="1034" max="1034" width="15.5546875" style="4" customWidth="1"/>
    <col min="1035" max="1035" width="11.6640625" style="4" bestFit="1" customWidth="1"/>
    <col min="1036" max="1037" width="12.5546875" style="4" bestFit="1" customWidth="1"/>
    <col min="1038" max="1038" width="14.5546875" style="4" customWidth="1"/>
    <col min="1039" max="1039" width="15" style="4" customWidth="1"/>
    <col min="1040" max="1040" width="14.5546875" style="4" customWidth="1"/>
    <col min="1041" max="1041" width="14.88671875" style="4" customWidth="1"/>
    <col min="1042" max="1280" width="9.109375" style="4"/>
    <col min="1281" max="1281" width="2" style="4" customWidth="1"/>
    <col min="1282" max="1282" width="12" style="4" bestFit="1" customWidth="1"/>
    <col min="1283" max="1283" width="13.88671875" style="4" customWidth="1"/>
    <col min="1284" max="1284" width="11.5546875" style="4" bestFit="1" customWidth="1"/>
    <col min="1285" max="1285" width="85" style="4" customWidth="1"/>
    <col min="1286" max="1287" width="18.6640625" style="4" customWidth="1"/>
    <col min="1288" max="1288" width="17" style="4" customWidth="1"/>
    <col min="1289" max="1289" width="13.6640625" style="4" bestFit="1" customWidth="1"/>
    <col min="1290" max="1290" width="15.5546875" style="4" customWidth="1"/>
    <col min="1291" max="1291" width="11.6640625" style="4" bestFit="1" customWidth="1"/>
    <col min="1292" max="1293" width="12.5546875" style="4" bestFit="1" customWidth="1"/>
    <col min="1294" max="1294" width="14.5546875" style="4" customWidth="1"/>
    <col min="1295" max="1295" width="15" style="4" customWidth="1"/>
    <col min="1296" max="1296" width="14.5546875" style="4" customWidth="1"/>
    <col min="1297" max="1297" width="14.88671875" style="4" customWidth="1"/>
    <col min="1298" max="1536" width="9.109375" style="4"/>
    <col min="1537" max="1537" width="2" style="4" customWidth="1"/>
    <col min="1538" max="1538" width="12" style="4" bestFit="1" customWidth="1"/>
    <col min="1539" max="1539" width="13.88671875" style="4" customWidth="1"/>
    <col min="1540" max="1540" width="11.5546875" style="4" bestFit="1" customWidth="1"/>
    <col min="1541" max="1541" width="85" style="4" customWidth="1"/>
    <col min="1542" max="1543" width="18.6640625" style="4" customWidth="1"/>
    <col min="1544" max="1544" width="17" style="4" customWidth="1"/>
    <col min="1545" max="1545" width="13.6640625" style="4" bestFit="1" customWidth="1"/>
    <col min="1546" max="1546" width="15.5546875" style="4" customWidth="1"/>
    <col min="1547" max="1547" width="11.6640625" style="4" bestFit="1" customWidth="1"/>
    <col min="1548" max="1549" width="12.5546875" style="4" bestFit="1" customWidth="1"/>
    <col min="1550" max="1550" width="14.5546875" style="4" customWidth="1"/>
    <col min="1551" max="1551" width="15" style="4" customWidth="1"/>
    <col min="1552" max="1552" width="14.5546875" style="4" customWidth="1"/>
    <col min="1553" max="1553" width="14.88671875" style="4" customWidth="1"/>
    <col min="1554" max="1792" width="9.109375" style="4"/>
    <col min="1793" max="1793" width="2" style="4" customWidth="1"/>
    <col min="1794" max="1794" width="12" style="4" bestFit="1" customWidth="1"/>
    <col min="1795" max="1795" width="13.88671875" style="4" customWidth="1"/>
    <col min="1796" max="1796" width="11.5546875" style="4" bestFit="1" customWidth="1"/>
    <col min="1797" max="1797" width="85" style="4" customWidth="1"/>
    <col min="1798" max="1799" width="18.6640625" style="4" customWidth="1"/>
    <col min="1800" max="1800" width="17" style="4" customWidth="1"/>
    <col min="1801" max="1801" width="13.6640625" style="4" bestFit="1" customWidth="1"/>
    <col min="1802" max="1802" width="15.5546875" style="4" customWidth="1"/>
    <col min="1803" max="1803" width="11.6640625" style="4" bestFit="1" customWidth="1"/>
    <col min="1804" max="1805" width="12.5546875" style="4" bestFit="1" customWidth="1"/>
    <col min="1806" max="1806" width="14.5546875" style="4" customWidth="1"/>
    <col min="1807" max="1807" width="15" style="4" customWidth="1"/>
    <col min="1808" max="1808" width="14.5546875" style="4" customWidth="1"/>
    <col min="1809" max="1809" width="14.88671875" style="4" customWidth="1"/>
    <col min="1810" max="2048" width="9.109375" style="4"/>
    <col min="2049" max="2049" width="2" style="4" customWidth="1"/>
    <col min="2050" max="2050" width="12" style="4" bestFit="1" customWidth="1"/>
    <col min="2051" max="2051" width="13.88671875" style="4" customWidth="1"/>
    <col min="2052" max="2052" width="11.5546875" style="4" bestFit="1" customWidth="1"/>
    <col min="2053" max="2053" width="85" style="4" customWidth="1"/>
    <col min="2054" max="2055" width="18.6640625" style="4" customWidth="1"/>
    <col min="2056" max="2056" width="17" style="4" customWidth="1"/>
    <col min="2057" max="2057" width="13.6640625" style="4" bestFit="1" customWidth="1"/>
    <col min="2058" max="2058" width="15.5546875" style="4" customWidth="1"/>
    <col min="2059" max="2059" width="11.6640625" style="4" bestFit="1" customWidth="1"/>
    <col min="2060" max="2061" width="12.5546875" style="4" bestFit="1" customWidth="1"/>
    <col min="2062" max="2062" width="14.5546875" style="4" customWidth="1"/>
    <col min="2063" max="2063" width="15" style="4" customWidth="1"/>
    <col min="2064" max="2064" width="14.5546875" style="4" customWidth="1"/>
    <col min="2065" max="2065" width="14.88671875" style="4" customWidth="1"/>
    <col min="2066" max="2304" width="9.109375" style="4"/>
    <col min="2305" max="2305" width="2" style="4" customWidth="1"/>
    <col min="2306" max="2306" width="12" style="4" bestFit="1" customWidth="1"/>
    <col min="2307" max="2307" width="13.88671875" style="4" customWidth="1"/>
    <col min="2308" max="2308" width="11.5546875" style="4" bestFit="1" customWidth="1"/>
    <col min="2309" max="2309" width="85" style="4" customWidth="1"/>
    <col min="2310" max="2311" width="18.6640625" style="4" customWidth="1"/>
    <col min="2312" max="2312" width="17" style="4" customWidth="1"/>
    <col min="2313" max="2313" width="13.6640625" style="4" bestFit="1" customWidth="1"/>
    <col min="2314" max="2314" width="15.5546875" style="4" customWidth="1"/>
    <col min="2315" max="2315" width="11.6640625" style="4" bestFit="1" customWidth="1"/>
    <col min="2316" max="2317" width="12.5546875" style="4" bestFit="1" customWidth="1"/>
    <col min="2318" max="2318" width="14.5546875" style="4" customWidth="1"/>
    <col min="2319" max="2319" width="15" style="4" customWidth="1"/>
    <col min="2320" max="2320" width="14.5546875" style="4" customWidth="1"/>
    <col min="2321" max="2321" width="14.88671875" style="4" customWidth="1"/>
    <col min="2322" max="2560" width="9.109375" style="4"/>
    <col min="2561" max="2561" width="2" style="4" customWidth="1"/>
    <col min="2562" max="2562" width="12" style="4" bestFit="1" customWidth="1"/>
    <col min="2563" max="2563" width="13.88671875" style="4" customWidth="1"/>
    <col min="2564" max="2564" width="11.5546875" style="4" bestFit="1" customWidth="1"/>
    <col min="2565" max="2565" width="85" style="4" customWidth="1"/>
    <col min="2566" max="2567" width="18.6640625" style="4" customWidth="1"/>
    <col min="2568" max="2568" width="17" style="4" customWidth="1"/>
    <col min="2569" max="2569" width="13.6640625" style="4" bestFit="1" customWidth="1"/>
    <col min="2570" max="2570" width="15.5546875" style="4" customWidth="1"/>
    <col min="2571" max="2571" width="11.6640625" style="4" bestFit="1" customWidth="1"/>
    <col min="2572" max="2573" width="12.5546875" style="4" bestFit="1" customWidth="1"/>
    <col min="2574" max="2574" width="14.5546875" style="4" customWidth="1"/>
    <col min="2575" max="2575" width="15" style="4" customWidth="1"/>
    <col min="2576" max="2576" width="14.5546875" style="4" customWidth="1"/>
    <col min="2577" max="2577" width="14.88671875" style="4" customWidth="1"/>
    <col min="2578" max="2816" width="9.109375" style="4"/>
    <col min="2817" max="2817" width="2" style="4" customWidth="1"/>
    <col min="2818" max="2818" width="12" style="4" bestFit="1" customWidth="1"/>
    <col min="2819" max="2819" width="13.88671875" style="4" customWidth="1"/>
    <col min="2820" max="2820" width="11.5546875" style="4" bestFit="1" customWidth="1"/>
    <col min="2821" max="2821" width="85" style="4" customWidth="1"/>
    <col min="2822" max="2823" width="18.6640625" style="4" customWidth="1"/>
    <col min="2824" max="2824" width="17" style="4" customWidth="1"/>
    <col min="2825" max="2825" width="13.6640625" style="4" bestFit="1" customWidth="1"/>
    <col min="2826" max="2826" width="15.5546875" style="4" customWidth="1"/>
    <col min="2827" max="2827" width="11.6640625" style="4" bestFit="1" customWidth="1"/>
    <col min="2828" max="2829" width="12.5546875" style="4" bestFit="1" customWidth="1"/>
    <col min="2830" max="2830" width="14.5546875" style="4" customWidth="1"/>
    <col min="2831" max="2831" width="15" style="4" customWidth="1"/>
    <col min="2832" max="2832" width="14.5546875" style="4" customWidth="1"/>
    <col min="2833" max="2833" width="14.88671875" style="4" customWidth="1"/>
    <col min="2834" max="3072" width="9.109375" style="4"/>
    <col min="3073" max="3073" width="2" style="4" customWidth="1"/>
    <col min="3074" max="3074" width="12" style="4" bestFit="1" customWidth="1"/>
    <col min="3075" max="3075" width="13.88671875" style="4" customWidth="1"/>
    <col min="3076" max="3076" width="11.5546875" style="4" bestFit="1" customWidth="1"/>
    <col min="3077" max="3077" width="85" style="4" customWidth="1"/>
    <col min="3078" max="3079" width="18.6640625" style="4" customWidth="1"/>
    <col min="3080" max="3080" width="17" style="4" customWidth="1"/>
    <col min="3081" max="3081" width="13.6640625" style="4" bestFit="1" customWidth="1"/>
    <col min="3082" max="3082" width="15.5546875" style="4" customWidth="1"/>
    <col min="3083" max="3083" width="11.6640625" style="4" bestFit="1" customWidth="1"/>
    <col min="3084" max="3085" width="12.5546875" style="4" bestFit="1" customWidth="1"/>
    <col min="3086" max="3086" width="14.5546875" style="4" customWidth="1"/>
    <col min="3087" max="3087" width="15" style="4" customWidth="1"/>
    <col min="3088" max="3088" width="14.5546875" style="4" customWidth="1"/>
    <col min="3089" max="3089" width="14.88671875" style="4" customWidth="1"/>
    <col min="3090" max="3328" width="9.109375" style="4"/>
    <col min="3329" max="3329" width="2" style="4" customWidth="1"/>
    <col min="3330" max="3330" width="12" style="4" bestFit="1" customWidth="1"/>
    <col min="3331" max="3331" width="13.88671875" style="4" customWidth="1"/>
    <col min="3332" max="3332" width="11.5546875" style="4" bestFit="1" customWidth="1"/>
    <col min="3333" max="3333" width="85" style="4" customWidth="1"/>
    <col min="3334" max="3335" width="18.6640625" style="4" customWidth="1"/>
    <col min="3336" max="3336" width="17" style="4" customWidth="1"/>
    <col min="3337" max="3337" width="13.6640625" style="4" bestFit="1" customWidth="1"/>
    <col min="3338" max="3338" width="15.5546875" style="4" customWidth="1"/>
    <col min="3339" max="3339" width="11.6640625" style="4" bestFit="1" customWidth="1"/>
    <col min="3340" max="3341" width="12.5546875" style="4" bestFit="1" customWidth="1"/>
    <col min="3342" max="3342" width="14.5546875" style="4" customWidth="1"/>
    <col min="3343" max="3343" width="15" style="4" customWidth="1"/>
    <col min="3344" max="3344" width="14.5546875" style="4" customWidth="1"/>
    <col min="3345" max="3345" width="14.88671875" style="4" customWidth="1"/>
    <col min="3346" max="3584" width="9.109375" style="4"/>
    <col min="3585" max="3585" width="2" style="4" customWidth="1"/>
    <col min="3586" max="3586" width="12" style="4" bestFit="1" customWidth="1"/>
    <col min="3587" max="3587" width="13.88671875" style="4" customWidth="1"/>
    <col min="3588" max="3588" width="11.5546875" style="4" bestFit="1" customWidth="1"/>
    <col min="3589" max="3589" width="85" style="4" customWidth="1"/>
    <col min="3590" max="3591" width="18.6640625" style="4" customWidth="1"/>
    <col min="3592" max="3592" width="17" style="4" customWidth="1"/>
    <col min="3593" max="3593" width="13.6640625" style="4" bestFit="1" customWidth="1"/>
    <col min="3594" max="3594" width="15.5546875" style="4" customWidth="1"/>
    <col min="3595" max="3595" width="11.6640625" style="4" bestFit="1" customWidth="1"/>
    <col min="3596" max="3597" width="12.5546875" style="4" bestFit="1" customWidth="1"/>
    <col min="3598" max="3598" width="14.5546875" style="4" customWidth="1"/>
    <col min="3599" max="3599" width="15" style="4" customWidth="1"/>
    <col min="3600" max="3600" width="14.5546875" style="4" customWidth="1"/>
    <col min="3601" max="3601" width="14.88671875" style="4" customWidth="1"/>
    <col min="3602" max="3840" width="9.109375" style="4"/>
    <col min="3841" max="3841" width="2" style="4" customWidth="1"/>
    <col min="3842" max="3842" width="12" style="4" bestFit="1" customWidth="1"/>
    <col min="3843" max="3843" width="13.88671875" style="4" customWidth="1"/>
    <col min="3844" max="3844" width="11.5546875" style="4" bestFit="1" customWidth="1"/>
    <col min="3845" max="3845" width="85" style="4" customWidth="1"/>
    <col min="3846" max="3847" width="18.6640625" style="4" customWidth="1"/>
    <col min="3848" max="3848" width="17" style="4" customWidth="1"/>
    <col min="3849" max="3849" width="13.6640625" style="4" bestFit="1" customWidth="1"/>
    <col min="3850" max="3850" width="15.5546875" style="4" customWidth="1"/>
    <col min="3851" max="3851" width="11.6640625" style="4" bestFit="1" customWidth="1"/>
    <col min="3852" max="3853" width="12.5546875" style="4" bestFit="1" customWidth="1"/>
    <col min="3854" max="3854" width="14.5546875" style="4" customWidth="1"/>
    <col min="3855" max="3855" width="15" style="4" customWidth="1"/>
    <col min="3856" max="3856" width="14.5546875" style="4" customWidth="1"/>
    <col min="3857" max="3857" width="14.88671875" style="4" customWidth="1"/>
    <col min="3858" max="4096" width="9.109375" style="4"/>
    <col min="4097" max="4097" width="2" style="4" customWidth="1"/>
    <col min="4098" max="4098" width="12" style="4" bestFit="1" customWidth="1"/>
    <col min="4099" max="4099" width="13.88671875" style="4" customWidth="1"/>
    <col min="4100" max="4100" width="11.5546875" style="4" bestFit="1" customWidth="1"/>
    <col min="4101" max="4101" width="85" style="4" customWidth="1"/>
    <col min="4102" max="4103" width="18.6640625" style="4" customWidth="1"/>
    <col min="4104" max="4104" width="17" style="4" customWidth="1"/>
    <col min="4105" max="4105" width="13.6640625" style="4" bestFit="1" customWidth="1"/>
    <col min="4106" max="4106" width="15.5546875" style="4" customWidth="1"/>
    <col min="4107" max="4107" width="11.6640625" style="4" bestFit="1" customWidth="1"/>
    <col min="4108" max="4109" width="12.5546875" style="4" bestFit="1" customWidth="1"/>
    <col min="4110" max="4110" width="14.5546875" style="4" customWidth="1"/>
    <col min="4111" max="4111" width="15" style="4" customWidth="1"/>
    <col min="4112" max="4112" width="14.5546875" style="4" customWidth="1"/>
    <col min="4113" max="4113" width="14.88671875" style="4" customWidth="1"/>
    <col min="4114" max="4352" width="9.109375" style="4"/>
    <col min="4353" max="4353" width="2" style="4" customWidth="1"/>
    <col min="4354" max="4354" width="12" style="4" bestFit="1" customWidth="1"/>
    <col min="4355" max="4355" width="13.88671875" style="4" customWidth="1"/>
    <col min="4356" max="4356" width="11.5546875" style="4" bestFit="1" customWidth="1"/>
    <col min="4357" max="4357" width="85" style="4" customWidth="1"/>
    <col min="4358" max="4359" width="18.6640625" style="4" customWidth="1"/>
    <col min="4360" max="4360" width="17" style="4" customWidth="1"/>
    <col min="4361" max="4361" width="13.6640625" style="4" bestFit="1" customWidth="1"/>
    <col min="4362" max="4362" width="15.5546875" style="4" customWidth="1"/>
    <col min="4363" max="4363" width="11.6640625" style="4" bestFit="1" customWidth="1"/>
    <col min="4364" max="4365" width="12.5546875" style="4" bestFit="1" customWidth="1"/>
    <col min="4366" max="4366" width="14.5546875" style="4" customWidth="1"/>
    <col min="4367" max="4367" width="15" style="4" customWidth="1"/>
    <col min="4368" max="4368" width="14.5546875" style="4" customWidth="1"/>
    <col min="4369" max="4369" width="14.88671875" style="4" customWidth="1"/>
    <col min="4370" max="4608" width="9.109375" style="4"/>
    <col min="4609" max="4609" width="2" style="4" customWidth="1"/>
    <col min="4610" max="4610" width="12" style="4" bestFit="1" customWidth="1"/>
    <col min="4611" max="4611" width="13.88671875" style="4" customWidth="1"/>
    <col min="4612" max="4612" width="11.5546875" style="4" bestFit="1" customWidth="1"/>
    <col min="4613" max="4613" width="85" style="4" customWidth="1"/>
    <col min="4614" max="4615" width="18.6640625" style="4" customWidth="1"/>
    <col min="4616" max="4616" width="17" style="4" customWidth="1"/>
    <col min="4617" max="4617" width="13.6640625" style="4" bestFit="1" customWidth="1"/>
    <col min="4618" max="4618" width="15.5546875" style="4" customWidth="1"/>
    <col min="4619" max="4619" width="11.6640625" style="4" bestFit="1" customWidth="1"/>
    <col min="4620" max="4621" width="12.5546875" style="4" bestFit="1" customWidth="1"/>
    <col min="4622" max="4622" width="14.5546875" style="4" customWidth="1"/>
    <col min="4623" max="4623" width="15" style="4" customWidth="1"/>
    <col min="4624" max="4624" width="14.5546875" style="4" customWidth="1"/>
    <col min="4625" max="4625" width="14.88671875" style="4" customWidth="1"/>
    <col min="4626" max="4864" width="9.109375" style="4"/>
    <col min="4865" max="4865" width="2" style="4" customWidth="1"/>
    <col min="4866" max="4866" width="12" style="4" bestFit="1" customWidth="1"/>
    <col min="4867" max="4867" width="13.88671875" style="4" customWidth="1"/>
    <col min="4868" max="4868" width="11.5546875" style="4" bestFit="1" customWidth="1"/>
    <col min="4869" max="4869" width="85" style="4" customWidth="1"/>
    <col min="4870" max="4871" width="18.6640625" style="4" customWidth="1"/>
    <col min="4872" max="4872" width="17" style="4" customWidth="1"/>
    <col min="4873" max="4873" width="13.6640625" style="4" bestFit="1" customWidth="1"/>
    <col min="4874" max="4874" width="15.5546875" style="4" customWidth="1"/>
    <col min="4875" max="4875" width="11.6640625" style="4" bestFit="1" customWidth="1"/>
    <col min="4876" max="4877" width="12.5546875" style="4" bestFit="1" customWidth="1"/>
    <col min="4878" max="4878" width="14.5546875" style="4" customWidth="1"/>
    <col min="4879" max="4879" width="15" style="4" customWidth="1"/>
    <col min="4880" max="4880" width="14.5546875" style="4" customWidth="1"/>
    <col min="4881" max="4881" width="14.88671875" style="4" customWidth="1"/>
    <col min="4882" max="5120" width="9.109375" style="4"/>
    <col min="5121" max="5121" width="2" style="4" customWidth="1"/>
    <col min="5122" max="5122" width="12" style="4" bestFit="1" customWidth="1"/>
    <col min="5123" max="5123" width="13.88671875" style="4" customWidth="1"/>
    <col min="5124" max="5124" width="11.5546875" style="4" bestFit="1" customWidth="1"/>
    <col min="5125" max="5125" width="85" style="4" customWidth="1"/>
    <col min="5126" max="5127" width="18.6640625" style="4" customWidth="1"/>
    <col min="5128" max="5128" width="17" style="4" customWidth="1"/>
    <col min="5129" max="5129" width="13.6640625" style="4" bestFit="1" customWidth="1"/>
    <col min="5130" max="5130" width="15.5546875" style="4" customWidth="1"/>
    <col min="5131" max="5131" width="11.6640625" style="4" bestFit="1" customWidth="1"/>
    <col min="5132" max="5133" width="12.5546875" style="4" bestFit="1" customWidth="1"/>
    <col min="5134" max="5134" width="14.5546875" style="4" customWidth="1"/>
    <col min="5135" max="5135" width="15" style="4" customWidth="1"/>
    <col min="5136" max="5136" width="14.5546875" style="4" customWidth="1"/>
    <col min="5137" max="5137" width="14.88671875" style="4" customWidth="1"/>
    <col min="5138" max="5376" width="9.109375" style="4"/>
    <col min="5377" max="5377" width="2" style="4" customWidth="1"/>
    <col min="5378" max="5378" width="12" style="4" bestFit="1" customWidth="1"/>
    <col min="5379" max="5379" width="13.88671875" style="4" customWidth="1"/>
    <col min="5380" max="5380" width="11.5546875" style="4" bestFit="1" customWidth="1"/>
    <col min="5381" max="5381" width="85" style="4" customWidth="1"/>
    <col min="5382" max="5383" width="18.6640625" style="4" customWidth="1"/>
    <col min="5384" max="5384" width="17" style="4" customWidth="1"/>
    <col min="5385" max="5385" width="13.6640625" style="4" bestFit="1" customWidth="1"/>
    <col min="5386" max="5386" width="15.5546875" style="4" customWidth="1"/>
    <col min="5387" max="5387" width="11.6640625" style="4" bestFit="1" customWidth="1"/>
    <col min="5388" max="5389" width="12.5546875" style="4" bestFit="1" customWidth="1"/>
    <col min="5390" max="5390" width="14.5546875" style="4" customWidth="1"/>
    <col min="5391" max="5391" width="15" style="4" customWidth="1"/>
    <col min="5392" max="5392" width="14.5546875" style="4" customWidth="1"/>
    <col min="5393" max="5393" width="14.88671875" style="4" customWidth="1"/>
    <col min="5394" max="5632" width="9.109375" style="4"/>
    <col min="5633" max="5633" width="2" style="4" customWidth="1"/>
    <col min="5634" max="5634" width="12" style="4" bestFit="1" customWidth="1"/>
    <col min="5635" max="5635" width="13.88671875" style="4" customWidth="1"/>
    <col min="5636" max="5636" width="11.5546875" style="4" bestFit="1" customWidth="1"/>
    <col min="5637" max="5637" width="85" style="4" customWidth="1"/>
    <col min="5638" max="5639" width="18.6640625" style="4" customWidth="1"/>
    <col min="5640" max="5640" width="17" style="4" customWidth="1"/>
    <col min="5641" max="5641" width="13.6640625" style="4" bestFit="1" customWidth="1"/>
    <col min="5642" max="5642" width="15.5546875" style="4" customWidth="1"/>
    <col min="5643" max="5643" width="11.6640625" style="4" bestFit="1" customWidth="1"/>
    <col min="5644" max="5645" width="12.5546875" style="4" bestFit="1" customWidth="1"/>
    <col min="5646" max="5646" width="14.5546875" style="4" customWidth="1"/>
    <col min="5647" max="5647" width="15" style="4" customWidth="1"/>
    <col min="5648" max="5648" width="14.5546875" style="4" customWidth="1"/>
    <col min="5649" max="5649" width="14.88671875" style="4" customWidth="1"/>
    <col min="5650" max="5888" width="9.109375" style="4"/>
    <col min="5889" max="5889" width="2" style="4" customWidth="1"/>
    <col min="5890" max="5890" width="12" style="4" bestFit="1" customWidth="1"/>
    <col min="5891" max="5891" width="13.88671875" style="4" customWidth="1"/>
    <col min="5892" max="5892" width="11.5546875" style="4" bestFit="1" customWidth="1"/>
    <col min="5893" max="5893" width="85" style="4" customWidth="1"/>
    <col min="5894" max="5895" width="18.6640625" style="4" customWidth="1"/>
    <col min="5896" max="5896" width="17" style="4" customWidth="1"/>
    <col min="5897" max="5897" width="13.6640625" style="4" bestFit="1" customWidth="1"/>
    <col min="5898" max="5898" width="15.5546875" style="4" customWidth="1"/>
    <col min="5899" max="5899" width="11.6640625" style="4" bestFit="1" customWidth="1"/>
    <col min="5900" max="5901" width="12.5546875" style="4" bestFit="1" customWidth="1"/>
    <col min="5902" max="5902" width="14.5546875" style="4" customWidth="1"/>
    <col min="5903" max="5903" width="15" style="4" customWidth="1"/>
    <col min="5904" max="5904" width="14.5546875" style="4" customWidth="1"/>
    <col min="5905" max="5905" width="14.88671875" style="4" customWidth="1"/>
    <col min="5906" max="6144" width="9.109375" style="4"/>
    <col min="6145" max="6145" width="2" style="4" customWidth="1"/>
    <col min="6146" max="6146" width="12" style="4" bestFit="1" customWidth="1"/>
    <col min="6147" max="6147" width="13.88671875" style="4" customWidth="1"/>
    <col min="6148" max="6148" width="11.5546875" style="4" bestFit="1" customWidth="1"/>
    <col min="6149" max="6149" width="85" style="4" customWidth="1"/>
    <col min="6150" max="6151" width="18.6640625" style="4" customWidth="1"/>
    <col min="6152" max="6152" width="17" style="4" customWidth="1"/>
    <col min="6153" max="6153" width="13.6640625" style="4" bestFit="1" customWidth="1"/>
    <col min="6154" max="6154" width="15.5546875" style="4" customWidth="1"/>
    <col min="6155" max="6155" width="11.6640625" style="4" bestFit="1" customWidth="1"/>
    <col min="6156" max="6157" width="12.5546875" style="4" bestFit="1" customWidth="1"/>
    <col min="6158" max="6158" width="14.5546875" style="4" customWidth="1"/>
    <col min="6159" max="6159" width="15" style="4" customWidth="1"/>
    <col min="6160" max="6160" width="14.5546875" style="4" customWidth="1"/>
    <col min="6161" max="6161" width="14.88671875" style="4" customWidth="1"/>
    <col min="6162" max="6400" width="9.109375" style="4"/>
    <col min="6401" max="6401" width="2" style="4" customWidth="1"/>
    <col min="6402" max="6402" width="12" style="4" bestFit="1" customWidth="1"/>
    <col min="6403" max="6403" width="13.88671875" style="4" customWidth="1"/>
    <col min="6404" max="6404" width="11.5546875" style="4" bestFit="1" customWidth="1"/>
    <col min="6405" max="6405" width="85" style="4" customWidth="1"/>
    <col min="6406" max="6407" width="18.6640625" style="4" customWidth="1"/>
    <col min="6408" max="6408" width="17" style="4" customWidth="1"/>
    <col min="6409" max="6409" width="13.6640625" style="4" bestFit="1" customWidth="1"/>
    <col min="6410" max="6410" width="15.5546875" style="4" customWidth="1"/>
    <col min="6411" max="6411" width="11.6640625" style="4" bestFit="1" customWidth="1"/>
    <col min="6412" max="6413" width="12.5546875" style="4" bestFit="1" customWidth="1"/>
    <col min="6414" max="6414" width="14.5546875" style="4" customWidth="1"/>
    <col min="6415" max="6415" width="15" style="4" customWidth="1"/>
    <col min="6416" max="6416" width="14.5546875" style="4" customWidth="1"/>
    <col min="6417" max="6417" width="14.88671875" style="4" customWidth="1"/>
    <col min="6418" max="6656" width="9.109375" style="4"/>
    <col min="6657" max="6657" width="2" style="4" customWidth="1"/>
    <col min="6658" max="6658" width="12" style="4" bestFit="1" customWidth="1"/>
    <col min="6659" max="6659" width="13.88671875" style="4" customWidth="1"/>
    <col min="6660" max="6660" width="11.5546875" style="4" bestFit="1" customWidth="1"/>
    <col min="6661" max="6661" width="85" style="4" customWidth="1"/>
    <col min="6662" max="6663" width="18.6640625" style="4" customWidth="1"/>
    <col min="6664" max="6664" width="17" style="4" customWidth="1"/>
    <col min="6665" max="6665" width="13.6640625" style="4" bestFit="1" customWidth="1"/>
    <col min="6666" max="6666" width="15.5546875" style="4" customWidth="1"/>
    <col min="6667" max="6667" width="11.6640625" style="4" bestFit="1" customWidth="1"/>
    <col min="6668" max="6669" width="12.5546875" style="4" bestFit="1" customWidth="1"/>
    <col min="6670" max="6670" width="14.5546875" style="4" customWidth="1"/>
    <col min="6671" max="6671" width="15" style="4" customWidth="1"/>
    <col min="6672" max="6672" width="14.5546875" style="4" customWidth="1"/>
    <col min="6673" max="6673" width="14.88671875" style="4" customWidth="1"/>
    <col min="6674" max="6912" width="9.109375" style="4"/>
    <col min="6913" max="6913" width="2" style="4" customWidth="1"/>
    <col min="6914" max="6914" width="12" style="4" bestFit="1" customWidth="1"/>
    <col min="6915" max="6915" width="13.88671875" style="4" customWidth="1"/>
    <col min="6916" max="6916" width="11.5546875" style="4" bestFit="1" customWidth="1"/>
    <col min="6917" max="6917" width="85" style="4" customWidth="1"/>
    <col min="6918" max="6919" width="18.6640625" style="4" customWidth="1"/>
    <col min="6920" max="6920" width="17" style="4" customWidth="1"/>
    <col min="6921" max="6921" width="13.6640625" style="4" bestFit="1" customWidth="1"/>
    <col min="6922" max="6922" width="15.5546875" style="4" customWidth="1"/>
    <col min="6923" max="6923" width="11.6640625" style="4" bestFit="1" customWidth="1"/>
    <col min="6924" max="6925" width="12.5546875" style="4" bestFit="1" customWidth="1"/>
    <col min="6926" max="6926" width="14.5546875" style="4" customWidth="1"/>
    <col min="6927" max="6927" width="15" style="4" customWidth="1"/>
    <col min="6928" max="6928" width="14.5546875" style="4" customWidth="1"/>
    <col min="6929" max="6929" width="14.88671875" style="4" customWidth="1"/>
    <col min="6930" max="7168" width="9.109375" style="4"/>
    <col min="7169" max="7169" width="2" style="4" customWidth="1"/>
    <col min="7170" max="7170" width="12" style="4" bestFit="1" customWidth="1"/>
    <col min="7171" max="7171" width="13.88671875" style="4" customWidth="1"/>
    <col min="7172" max="7172" width="11.5546875" style="4" bestFit="1" customWidth="1"/>
    <col min="7173" max="7173" width="85" style="4" customWidth="1"/>
    <col min="7174" max="7175" width="18.6640625" style="4" customWidth="1"/>
    <col min="7176" max="7176" width="17" style="4" customWidth="1"/>
    <col min="7177" max="7177" width="13.6640625" style="4" bestFit="1" customWidth="1"/>
    <col min="7178" max="7178" width="15.5546875" style="4" customWidth="1"/>
    <col min="7179" max="7179" width="11.6640625" style="4" bestFit="1" customWidth="1"/>
    <col min="7180" max="7181" width="12.5546875" style="4" bestFit="1" customWidth="1"/>
    <col min="7182" max="7182" width="14.5546875" style="4" customWidth="1"/>
    <col min="7183" max="7183" width="15" style="4" customWidth="1"/>
    <col min="7184" max="7184" width="14.5546875" style="4" customWidth="1"/>
    <col min="7185" max="7185" width="14.88671875" style="4" customWidth="1"/>
    <col min="7186" max="7424" width="9.109375" style="4"/>
    <col min="7425" max="7425" width="2" style="4" customWidth="1"/>
    <col min="7426" max="7426" width="12" style="4" bestFit="1" customWidth="1"/>
    <col min="7427" max="7427" width="13.88671875" style="4" customWidth="1"/>
    <col min="7428" max="7428" width="11.5546875" style="4" bestFit="1" customWidth="1"/>
    <col min="7429" max="7429" width="85" style="4" customWidth="1"/>
    <col min="7430" max="7431" width="18.6640625" style="4" customWidth="1"/>
    <col min="7432" max="7432" width="17" style="4" customWidth="1"/>
    <col min="7433" max="7433" width="13.6640625" style="4" bestFit="1" customWidth="1"/>
    <col min="7434" max="7434" width="15.5546875" style="4" customWidth="1"/>
    <col min="7435" max="7435" width="11.6640625" style="4" bestFit="1" customWidth="1"/>
    <col min="7436" max="7437" width="12.5546875" style="4" bestFit="1" customWidth="1"/>
    <col min="7438" max="7438" width="14.5546875" style="4" customWidth="1"/>
    <col min="7439" max="7439" width="15" style="4" customWidth="1"/>
    <col min="7440" max="7440" width="14.5546875" style="4" customWidth="1"/>
    <col min="7441" max="7441" width="14.88671875" style="4" customWidth="1"/>
    <col min="7442" max="7680" width="9.109375" style="4"/>
    <col min="7681" max="7681" width="2" style="4" customWidth="1"/>
    <col min="7682" max="7682" width="12" style="4" bestFit="1" customWidth="1"/>
    <col min="7683" max="7683" width="13.88671875" style="4" customWidth="1"/>
    <col min="7684" max="7684" width="11.5546875" style="4" bestFit="1" customWidth="1"/>
    <col min="7685" max="7685" width="85" style="4" customWidth="1"/>
    <col min="7686" max="7687" width="18.6640625" style="4" customWidth="1"/>
    <col min="7688" max="7688" width="17" style="4" customWidth="1"/>
    <col min="7689" max="7689" width="13.6640625" style="4" bestFit="1" customWidth="1"/>
    <col min="7690" max="7690" width="15.5546875" style="4" customWidth="1"/>
    <col min="7691" max="7691" width="11.6640625" style="4" bestFit="1" customWidth="1"/>
    <col min="7692" max="7693" width="12.5546875" style="4" bestFit="1" customWidth="1"/>
    <col min="7694" max="7694" width="14.5546875" style="4" customWidth="1"/>
    <col min="7695" max="7695" width="15" style="4" customWidth="1"/>
    <col min="7696" max="7696" width="14.5546875" style="4" customWidth="1"/>
    <col min="7697" max="7697" width="14.88671875" style="4" customWidth="1"/>
    <col min="7698" max="7936" width="9.109375" style="4"/>
    <col min="7937" max="7937" width="2" style="4" customWidth="1"/>
    <col min="7938" max="7938" width="12" style="4" bestFit="1" customWidth="1"/>
    <col min="7939" max="7939" width="13.88671875" style="4" customWidth="1"/>
    <col min="7940" max="7940" width="11.5546875" style="4" bestFit="1" customWidth="1"/>
    <col min="7941" max="7941" width="85" style="4" customWidth="1"/>
    <col min="7942" max="7943" width="18.6640625" style="4" customWidth="1"/>
    <col min="7944" max="7944" width="17" style="4" customWidth="1"/>
    <col min="7945" max="7945" width="13.6640625" style="4" bestFit="1" customWidth="1"/>
    <col min="7946" max="7946" width="15.5546875" style="4" customWidth="1"/>
    <col min="7947" max="7947" width="11.6640625" style="4" bestFit="1" customWidth="1"/>
    <col min="7948" max="7949" width="12.5546875" style="4" bestFit="1" customWidth="1"/>
    <col min="7950" max="7950" width="14.5546875" style="4" customWidth="1"/>
    <col min="7951" max="7951" width="15" style="4" customWidth="1"/>
    <col min="7952" max="7952" width="14.5546875" style="4" customWidth="1"/>
    <col min="7953" max="7953" width="14.88671875" style="4" customWidth="1"/>
    <col min="7954" max="8192" width="9.109375" style="4"/>
    <col min="8193" max="8193" width="2" style="4" customWidth="1"/>
    <col min="8194" max="8194" width="12" style="4" bestFit="1" customWidth="1"/>
    <col min="8195" max="8195" width="13.88671875" style="4" customWidth="1"/>
    <col min="8196" max="8196" width="11.5546875" style="4" bestFit="1" customWidth="1"/>
    <col min="8197" max="8197" width="85" style="4" customWidth="1"/>
    <col min="8198" max="8199" width="18.6640625" style="4" customWidth="1"/>
    <col min="8200" max="8200" width="17" style="4" customWidth="1"/>
    <col min="8201" max="8201" width="13.6640625" style="4" bestFit="1" customWidth="1"/>
    <col min="8202" max="8202" width="15.5546875" style="4" customWidth="1"/>
    <col min="8203" max="8203" width="11.6640625" style="4" bestFit="1" customWidth="1"/>
    <col min="8204" max="8205" width="12.5546875" style="4" bestFit="1" customWidth="1"/>
    <col min="8206" max="8206" width="14.5546875" style="4" customWidth="1"/>
    <col min="8207" max="8207" width="15" style="4" customWidth="1"/>
    <col min="8208" max="8208" width="14.5546875" style="4" customWidth="1"/>
    <col min="8209" max="8209" width="14.88671875" style="4" customWidth="1"/>
    <col min="8210" max="8448" width="9.109375" style="4"/>
    <col min="8449" max="8449" width="2" style="4" customWidth="1"/>
    <col min="8450" max="8450" width="12" style="4" bestFit="1" customWidth="1"/>
    <col min="8451" max="8451" width="13.88671875" style="4" customWidth="1"/>
    <col min="8452" max="8452" width="11.5546875" style="4" bestFit="1" customWidth="1"/>
    <col min="8453" max="8453" width="85" style="4" customWidth="1"/>
    <col min="8454" max="8455" width="18.6640625" style="4" customWidth="1"/>
    <col min="8456" max="8456" width="17" style="4" customWidth="1"/>
    <col min="8457" max="8457" width="13.6640625" style="4" bestFit="1" customWidth="1"/>
    <col min="8458" max="8458" width="15.5546875" style="4" customWidth="1"/>
    <col min="8459" max="8459" width="11.6640625" style="4" bestFit="1" customWidth="1"/>
    <col min="8460" max="8461" width="12.5546875" style="4" bestFit="1" customWidth="1"/>
    <col min="8462" max="8462" width="14.5546875" style="4" customWidth="1"/>
    <col min="8463" max="8463" width="15" style="4" customWidth="1"/>
    <col min="8464" max="8464" width="14.5546875" style="4" customWidth="1"/>
    <col min="8465" max="8465" width="14.88671875" style="4" customWidth="1"/>
    <col min="8466" max="8704" width="9.109375" style="4"/>
    <col min="8705" max="8705" width="2" style="4" customWidth="1"/>
    <col min="8706" max="8706" width="12" style="4" bestFit="1" customWidth="1"/>
    <col min="8707" max="8707" width="13.88671875" style="4" customWidth="1"/>
    <col min="8708" max="8708" width="11.5546875" style="4" bestFit="1" customWidth="1"/>
    <col min="8709" max="8709" width="85" style="4" customWidth="1"/>
    <col min="8710" max="8711" width="18.6640625" style="4" customWidth="1"/>
    <col min="8712" max="8712" width="17" style="4" customWidth="1"/>
    <col min="8713" max="8713" width="13.6640625" style="4" bestFit="1" customWidth="1"/>
    <col min="8714" max="8714" width="15.5546875" style="4" customWidth="1"/>
    <col min="8715" max="8715" width="11.6640625" style="4" bestFit="1" customWidth="1"/>
    <col min="8716" max="8717" width="12.5546875" style="4" bestFit="1" customWidth="1"/>
    <col min="8718" max="8718" width="14.5546875" style="4" customWidth="1"/>
    <col min="8719" max="8719" width="15" style="4" customWidth="1"/>
    <col min="8720" max="8720" width="14.5546875" style="4" customWidth="1"/>
    <col min="8721" max="8721" width="14.88671875" style="4" customWidth="1"/>
    <col min="8722" max="8960" width="9.109375" style="4"/>
    <col min="8961" max="8961" width="2" style="4" customWidth="1"/>
    <col min="8962" max="8962" width="12" style="4" bestFit="1" customWidth="1"/>
    <col min="8963" max="8963" width="13.88671875" style="4" customWidth="1"/>
    <col min="8964" max="8964" width="11.5546875" style="4" bestFit="1" customWidth="1"/>
    <col min="8965" max="8965" width="85" style="4" customWidth="1"/>
    <col min="8966" max="8967" width="18.6640625" style="4" customWidth="1"/>
    <col min="8968" max="8968" width="17" style="4" customWidth="1"/>
    <col min="8969" max="8969" width="13.6640625" style="4" bestFit="1" customWidth="1"/>
    <col min="8970" max="8970" width="15.5546875" style="4" customWidth="1"/>
    <col min="8971" max="8971" width="11.6640625" style="4" bestFit="1" customWidth="1"/>
    <col min="8972" max="8973" width="12.5546875" style="4" bestFit="1" customWidth="1"/>
    <col min="8974" max="8974" width="14.5546875" style="4" customWidth="1"/>
    <col min="8975" max="8975" width="15" style="4" customWidth="1"/>
    <col min="8976" max="8976" width="14.5546875" style="4" customWidth="1"/>
    <col min="8977" max="8977" width="14.88671875" style="4" customWidth="1"/>
    <col min="8978" max="9216" width="9.109375" style="4"/>
    <col min="9217" max="9217" width="2" style="4" customWidth="1"/>
    <col min="9218" max="9218" width="12" style="4" bestFit="1" customWidth="1"/>
    <col min="9219" max="9219" width="13.88671875" style="4" customWidth="1"/>
    <col min="9220" max="9220" width="11.5546875" style="4" bestFit="1" customWidth="1"/>
    <col min="9221" max="9221" width="85" style="4" customWidth="1"/>
    <col min="9222" max="9223" width="18.6640625" style="4" customWidth="1"/>
    <col min="9224" max="9224" width="17" style="4" customWidth="1"/>
    <col min="9225" max="9225" width="13.6640625" style="4" bestFit="1" customWidth="1"/>
    <col min="9226" max="9226" width="15.5546875" style="4" customWidth="1"/>
    <col min="9227" max="9227" width="11.6640625" style="4" bestFit="1" customWidth="1"/>
    <col min="9228" max="9229" width="12.5546875" style="4" bestFit="1" customWidth="1"/>
    <col min="9230" max="9230" width="14.5546875" style="4" customWidth="1"/>
    <col min="9231" max="9231" width="15" style="4" customWidth="1"/>
    <col min="9232" max="9232" width="14.5546875" style="4" customWidth="1"/>
    <col min="9233" max="9233" width="14.88671875" style="4" customWidth="1"/>
    <col min="9234" max="9472" width="9.109375" style="4"/>
    <col min="9473" max="9473" width="2" style="4" customWidth="1"/>
    <col min="9474" max="9474" width="12" style="4" bestFit="1" customWidth="1"/>
    <col min="9475" max="9475" width="13.88671875" style="4" customWidth="1"/>
    <col min="9476" max="9476" width="11.5546875" style="4" bestFit="1" customWidth="1"/>
    <col min="9477" max="9477" width="85" style="4" customWidth="1"/>
    <col min="9478" max="9479" width="18.6640625" style="4" customWidth="1"/>
    <col min="9480" max="9480" width="17" style="4" customWidth="1"/>
    <col min="9481" max="9481" width="13.6640625" style="4" bestFit="1" customWidth="1"/>
    <col min="9482" max="9482" width="15.5546875" style="4" customWidth="1"/>
    <col min="9483" max="9483" width="11.6640625" style="4" bestFit="1" customWidth="1"/>
    <col min="9484" max="9485" width="12.5546875" style="4" bestFit="1" customWidth="1"/>
    <col min="9486" max="9486" width="14.5546875" style="4" customWidth="1"/>
    <col min="9487" max="9487" width="15" style="4" customWidth="1"/>
    <col min="9488" max="9488" width="14.5546875" style="4" customWidth="1"/>
    <col min="9489" max="9489" width="14.88671875" style="4" customWidth="1"/>
    <col min="9490" max="9728" width="9.109375" style="4"/>
    <col min="9729" max="9729" width="2" style="4" customWidth="1"/>
    <col min="9730" max="9730" width="12" style="4" bestFit="1" customWidth="1"/>
    <col min="9731" max="9731" width="13.88671875" style="4" customWidth="1"/>
    <col min="9732" max="9732" width="11.5546875" style="4" bestFit="1" customWidth="1"/>
    <col min="9733" max="9733" width="85" style="4" customWidth="1"/>
    <col min="9734" max="9735" width="18.6640625" style="4" customWidth="1"/>
    <col min="9736" max="9736" width="17" style="4" customWidth="1"/>
    <col min="9737" max="9737" width="13.6640625" style="4" bestFit="1" customWidth="1"/>
    <col min="9738" max="9738" width="15.5546875" style="4" customWidth="1"/>
    <col min="9739" max="9739" width="11.6640625" style="4" bestFit="1" customWidth="1"/>
    <col min="9740" max="9741" width="12.5546875" style="4" bestFit="1" customWidth="1"/>
    <col min="9742" max="9742" width="14.5546875" style="4" customWidth="1"/>
    <col min="9743" max="9743" width="15" style="4" customWidth="1"/>
    <col min="9744" max="9744" width="14.5546875" style="4" customWidth="1"/>
    <col min="9745" max="9745" width="14.88671875" style="4" customWidth="1"/>
    <col min="9746" max="9984" width="9.109375" style="4"/>
    <col min="9985" max="9985" width="2" style="4" customWidth="1"/>
    <col min="9986" max="9986" width="12" style="4" bestFit="1" customWidth="1"/>
    <col min="9987" max="9987" width="13.88671875" style="4" customWidth="1"/>
    <col min="9988" max="9988" width="11.5546875" style="4" bestFit="1" customWidth="1"/>
    <col min="9989" max="9989" width="85" style="4" customWidth="1"/>
    <col min="9990" max="9991" width="18.6640625" style="4" customWidth="1"/>
    <col min="9992" max="9992" width="17" style="4" customWidth="1"/>
    <col min="9993" max="9993" width="13.6640625" style="4" bestFit="1" customWidth="1"/>
    <col min="9994" max="9994" width="15.5546875" style="4" customWidth="1"/>
    <col min="9995" max="9995" width="11.6640625" style="4" bestFit="1" customWidth="1"/>
    <col min="9996" max="9997" width="12.5546875" style="4" bestFit="1" customWidth="1"/>
    <col min="9998" max="9998" width="14.5546875" style="4" customWidth="1"/>
    <col min="9999" max="9999" width="15" style="4" customWidth="1"/>
    <col min="10000" max="10000" width="14.5546875" style="4" customWidth="1"/>
    <col min="10001" max="10001" width="14.88671875" style="4" customWidth="1"/>
    <col min="10002" max="10240" width="9.109375" style="4"/>
    <col min="10241" max="10241" width="2" style="4" customWidth="1"/>
    <col min="10242" max="10242" width="12" style="4" bestFit="1" customWidth="1"/>
    <col min="10243" max="10243" width="13.88671875" style="4" customWidth="1"/>
    <col min="10244" max="10244" width="11.5546875" style="4" bestFit="1" customWidth="1"/>
    <col min="10245" max="10245" width="85" style="4" customWidth="1"/>
    <col min="10246" max="10247" width="18.6640625" style="4" customWidth="1"/>
    <col min="10248" max="10248" width="17" style="4" customWidth="1"/>
    <col min="10249" max="10249" width="13.6640625" style="4" bestFit="1" customWidth="1"/>
    <col min="10250" max="10250" width="15.5546875" style="4" customWidth="1"/>
    <col min="10251" max="10251" width="11.6640625" style="4" bestFit="1" customWidth="1"/>
    <col min="10252" max="10253" width="12.5546875" style="4" bestFit="1" customWidth="1"/>
    <col min="10254" max="10254" width="14.5546875" style="4" customWidth="1"/>
    <col min="10255" max="10255" width="15" style="4" customWidth="1"/>
    <col min="10256" max="10256" width="14.5546875" style="4" customWidth="1"/>
    <col min="10257" max="10257" width="14.88671875" style="4" customWidth="1"/>
    <col min="10258" max="10496" width="9.109375" style="4"/>
    <col min="10497" max="10497" width="2" style="4" customWidth="1"/>
    <col min="10498" max="10498" width="12" style="4" bestFit="1" customWidth="1"/>
    <col min="10499" max="10499" width="13.88671875" style="4" customWidth="1"/>
    <col min="10500" max="10500" width="11.5546875" style="4" bestFit="1" customWidth="1"/>
    <col min="10501" max="10501" width="85" style="4" customWidth="1"/>
    <col min="10502" max="10503" width="18.6640625" style="4" customWidth="1"/>
    <col min="10504" max="10504" width="17" style="4" customWidth="1"/>
    <col min="10505" max="10505" width="13.6640625" style="4" bestFit="1" customWidth="1"/>
    <col min="10506" max="10506" width="15.5546875" style="4" customWidth="1"/>
    <col min="10507" max="10507" width="11.6640625" style="4" bestFit="1" customWidth="1"/>
    <col min="10508" max="10509" width="12.5546875" style="4" bestFit="1" customWidth="1"/>
    <col min="10510" max="10510" width="14.5546875" style="4" customWidth="1"/>
    <col min="10511" max="10511" width="15" style="4" customWidth="1"/>
    <col min="10512" max="10512" width="14.5546875" style="4" customWidth="1"/>
    <col min="10513" max="10513" width="14.88671875" style="4" customWidth="1"/>
    <col min="10514" max="10752" width="9.109375" style="4"/>
    <col min="10753" max="10753" width="2" style="4" customWidth="1"/>
    <col min="10754" max="10754" width="12" style="4" bestFit="1" customWidth="1"/>
    <col min="10755" max="10755" width="13.88671875" style="4" customWidth="1"/>
    <col min="10756" max="10756" width="11.5546875" style="4" bestFit="1" customWidth="1"/>
    <col min="10757" max="10757" width="85" style="4" customWidth="1"/>
    <col min="10758" max="10759" width="18.6640625" style="4" customWidth="1"/>
    <col min="10760" max="10760" width="17" style="4" customWidth="1"/>
    <col min="10761" max="10761" width="13.6640625" style="4" bestFit="1" customWidth="1"/>
    <col min="10762" max="10762" width="15.5546875" style="4" customWidth="1"/>
    <col min="10763" max="10763" width="11.6640625" style="4" bestFit="1" customWidth="1"/>
    <col min="10764" max="10765" width="12.5546875" style="4" bestFit="1" customWidth="1"/>
    <col min="10766" max="10766" width="14.5546875" style="4" customWidth="1"/>
    <col min="10767" max="10767" width="15" style="4" customWidth="1"/>
    <col min="10768" max="10768" width="14.5546875" style="4" customWidth="1"/>
    <col min="10769" max="10769" width="14.88671875" style="4" customWidth="1"/>
    <col min="10770" max="11008" width="9.109375" style="4"/>
    <col min="11009" max="11009" width="2" style="4" customWidth="1"/>
    <col min="11010" max="11010" width="12" style="4" bestFit="1" customWidth="1"/>
    <col min="11011" max="11011" width="13.88671875" style="4" customWidth="1"/>
    <col min="11012" max="11012" width="11.5546875" style="4" bestFit="1" customWidth="1"/>
    <col min="11013" max="11013" width="85" style="4" customWidth="1"/>
    <col min="11014" max="11015" width="18.6640625" style="4" customWidth="1"/>
    <col min="11016" max="11016" width="17" style="4" customWidth="1"/>
    <col min="11017" max="11017" width="13.6640625" style="4" bestFit="1" customWidth="1"/>
    <col min="11018" max="11018" width="15.5546875" style="4" customWidth="1"/>
    <col min="11019" max="11019" width="11.6640625" style="4" bestFit="1" customWidth="1"/>
    <col min="11020" max="11021" width="12.5546875" style="4" bestFit="1" customWidth="1"/>
    <col min="11022" max="11022" width="14.5546875" style="4" customWidth="1"/>
    <col min="11023" max="11023" width="15" style="4" customWidth="1"/>
    <col min="11024" max="11024" width="14.5546875" style="4" customWidth="1"/>
    <col min="11025" max="11025" width="14.88671875" style="4" customWidth="1"/>
    <col min="11026" max="11264" width="9.109375" style="4"/>
    <col min="11265" max="11265" width="2" style="4" customWidth="1"/>
    <col min="11266" max="11266" width="12" style="4" bestFit="1" customWidth="1"/>
    <col min="11267" max="11267" width="13.88671875" style="4" customWidth="1"/>
    <col min="11268" max="11268" width="11.5546875" style="4" bestFit="1" customWidth="1"/>
    <col min="11269" max="11269" width="85" style="4" customWidth="1"/>
    <col min="11270" max="11271" width="18.6640625" style="4" customWidth="1"/>
    <col min="11272" max="11272" width="17" style="4" customWidth="1"/>
    <col min="11273" max="11273" width="13.6640625" style="4" bestFit="1" customWidth="1"/>
    <col min="11274" max="11274" width="15.5546875" style="4" customWidth="1"/>
    <col min="11275" max="11275" width="11.6640625" style="4" bestFit="1" customWidth="1"/>
    <col min="11276" max="11277" width="12.5546875" style="4" bestFit="1" customWidth="1"/>
    <col min="11278" max="11278" width="14.5546875" style="4" customWidth="1"/>
    <col min="11279" max="11279" width="15" style="4" customWidth="1"/>
    <col min="11280" max="11280" width="14.5546875" style="4" customWidth="1"/>
    <col min="11281" max="11281" width="14.88671875" style="4" customWidth="1"/>
    <col min="11282" max="11520" width="9.109375" style="4"/>
    <col min="11521" max="11521" width="2" style="4" customWidth="1"/>
    <col min="11522" max="11522" width="12" style="4" bestFit="1" customWidth="1"/>
    <col min="11523" max="11523" width="13.88671875" style="4" customWidth="1"/>
    <col min="11524" max="11524" width="11.5546875" style="4" bestFit="1" customWidth="1"/>
    <col min="11525" max="11525" width="85" style="4" customWidth="1"/>
    <col min="11526" max="11527" width="18.6640625" style="4" customWidth="1"/>
    <col min="11528" max="11528" width="17" style="4" customWidth="1"/>
    <col min="11529" max="11529" width="13.6640625" style="4" bestFit="1" customWidth="1"/>
    <col min="11530" max="11530" width="15.5546875" style="4" customWidth="1"/>
    <col min="11531" max="11531" width="11.6640625" style="4" bestFit="1" customWidth="1"/>
    <col min="11532" max="11533" width="12.5546875" style="4" bestFit="1" customWidth="1"/>
    <col min="11534" max="11534" width="14.5546875" style="4" customWidth="1"/>
    <col min="11535" max="11535" width="15" style="4" customWidth="1"/>
    <col min="11536" max="11536" width="14.5546875" style="4" customWidth="1"/>
    <col min="11537" max="11537" width="14.88671875" style="4" customWidth="1"/>
    <col min="11538" max="11776" width="9.109375" style="4"/>
    <col min="11777" max="11777" width="2" style="4" customWidth="1"/>
    <col min="11778" max="11778" width="12" style="4" bestFit="1" customWidth="1"/>
    <col min="11779" max="11779" width="13.88671875" style="4" customWidth="1"/>
    <col min="11780" max="11780" width="11.5546875" style="4" bestFit="1" customWidth="1"/>
    <col min="11781" max="11781" width="85" style="4" customWidth="1"/>
    <col min="11782" max="11783" width="18.6640625" style="4" customWidth="1"/>
    <col min="11784" max="11784" width="17" style="4" customWidth="1"/>
    <col min="11785" max="11785" width="13.6640625" style="4" bestFit="1" customWidth="1"/>
    <col min="11786" max="11786" width="15.5546875" style="4" customWidth="1"/>
    <col min="11787" max="11787" width="11.6640625" style="4" bestFit="1" customWidth="1"/>
    <col min="11788" max="11789" width="12.5546875" style="4" bestFit="1" customWidth="1"/>
    <col min="11790" max="11790" width="14.5546875" style="4" customWidth="1"/>
    <col min="11791" max="11791" width="15" style="4" customWidth="1"/>
    <col min="11792" max="11792" width="14.5546875" style="4" customWidth="1"/>
    <col min="11793" max="11793" width="14.88671875" style="4" customWidth="1"/>
    <col min="11794" max="12032" width="9.109375" style="4"/>
    <col min="12033" max="12033" width="2" style="4" customWidth="1"/>
    <col min="12034" max="12034" width="12" style="4" bestFit="1" customWidth="1"/>
    <col min="12035" max="12035" width="13.88671875" style="4" customWidth="1"/>
    <col min="12036" max="12036" width="11.5546875" style="4" bestFit="1" customWidth="1"/>
    <col min="12037" max="12037" width="85" style="4" customWidth="1"/>
    <col min="12038" max="12039" width="18.6640625" style="4" customWidth="1"/>
    <col min="12040" max="12040" width="17" style="4" customWidth="1"/>
    <col min="12041" max="12041" width="13.6640625" style="4" bestFit="1" customWidth="1"/>
    <col min="12042" max="12042" width="15.5546875" style="4" customWidth="1"/>
    <col min="12043" max="12043" width="11.6640625" style="4" bestFit="1" customWidth="1"/>
    <col min="12044" max="12045" width="12.5546875" style="4" bestFit="1" customWidth="1"/>
    <col min="12046" max="12046" width="14.5546875" style="4" customWidth="1"/>
    <col min="12047" max="12047" width="15" style="4" customWidth="1"/>
    <col min="12048" max="12048" width="14.5546875" style="4" customWidth="1"/>
    <col min="12049" max="12049" width="14.88671875" style="4" customWidth="1"/>
    <col min="12050" max="12288" width="9.109375" style="4"/>
    <col min="12289" max="12289" width="2" style="4" customWidth="1"/>
    <col min="12290" max="12290" width="12" style="4" bestFit="1" customWidth="1"/>
    <col min="12291" max="12291" width="13.88671875" style="4" customWidth="1"/>
    <col min="12292" max="12292" width="11.5546875" style="4" bestFit="1" customWidth="1"/>
    <col min="12293" max="12293" width="85" style="4" customWidth="1"/>
    <col min="12294" max="12295" width="18.6640625" style="4" customWidth="1"/>
    <col min="12296" max="12296" width="17" style="4" customWidth="1"/>
    <col min="12297" max="12297" width="13.6640625" style="4" bestFit="1" customWidth="1"/>
    <col min="12298" max="12298" width="15.5546875" style="4" customWidth="1"/>
    <col min="12299" max="12299" width="11.6640625" style="4" bestFit="1" customWidth="1"/>
    <col min="12300" max="12301" width="12.5546875" style="4" bestFit="1" customWidth="1"/>
    <col min="12302" max="12302" width="14.5546875" style="4" customWidth="1"/>
    <col min="12303" max="12303" width="15" style="4" customWidth="1"/>
    <col min="12304" max="12304" width="14.5546875" style="4" customWidth="1"/>
    <col min="12305" max="12305" width="14.88671875" style="4" customWidth="1"/>
    <col min="12306" max="12544" width="9.109375" style="4"/>
    <col min="12545" max="12545" width="2" style="4" customWidth="1"/>
    <col min="12546" max="12546" width="12" style="4" bestFit="1" customWidth="1"/>
    <col min="12547" max="12547" width="13.88671875" style="4" customWidth="1"/>
    <col min="12548" max="12548" width="11.5546875" style="4" bestFit="1" customWidth="1"/>
    <col min="12549" max="12549" width="85" style="4" customWidth="1"/>
    <col min="12550" max="12551" width="18.6640625" style="4" customWidth="1"/>
    <col min="12552" max="12552" width="17" style="4" customWidth="1"/>
    <col min="12553" max="12553" width="13.6640625" style="4" bestFit="1" customWidth="1"/>
    <col min="12554" max="12554" width="15.5546875" style="4" customWidth="1"/>
    <col min="12555" max="12555" width="11.6640625" style="4" bestFit="1" customWidth="1"/>
    <col min="12556" max="12557" width="12.5546875" style="4" bestFit="1" customWidth="1"/>
    <col min="12558" max="12558" width="14.5546875" style="4" customWidth="1"/>
    <col min="12559" max="12559" width="15" style="4" customWidth="1"/>
    <col min="12560" max="12560" width="14.5546875" style="4" customWidth="1"/>
    <col min="12561" max="12561" width="14.88671875" style="4" customWidth="1"/>
    <col min="12562" max="12800" width="9.109375" style="4"/>
    <col min="12801" max="12801" width="2" style="4" customWidth="1"/>
    <col min="12802" max="12802" width="12" style="4" bestFit="1" customWidth="1"/>
    <col min="12803" max="12803" width="13.88671875" style="4" customWidth="1"/>
    <col min="12804" max="12804" width="11.5546875" style="4" bestFit="1" customWidth="1"/>
    <col min="12805" max="12805" width="85" style="4" customWidth="1"/>
    <col min="12806" max="12807" width="18.6640625" style="4" customWidth="1"/>
    <col min="12808" max="12808" width="17" style="4" customWidth="1"/>
    <col min="12809" max="12809" width="13.6640625" style="4" bestFit="1" customWidth="1"/>
    <col min="12810" max="12810" width="15.5546875" style="4" customWidth="1"/>
    <col min="12811" max="12811" width="11.6640625" style="4" bestFit="1" customWidth="1"/>
    <col min="12812" max="12813" width="12.5546875" style="4" bestFit="1" customWidth="1"/>
    <col min="12814" max="12814" width="14.5546875" style="4" customWidth="1"/>
    <col min="12815" max="12815" width="15" style="4" customWidth="1"/>
    <col min="12816" max="12816" width="14.5546875" style="4" customWidth="1"/>
    <col min="12817" max="12817" width="14.88671875" style="4" customWidth="1"/>
    <col min="12818" max="13056" width="9.109375" style="4"/>
    <col min="13057" max="13057" width="2" style="4" customWidth="1"/>
    <col min="13058" max="13058" width="12" style="4" bestFit="1" customWidth="1"/>
    <col min="13059" max="13059" width="13.88671875" style="4" customWidth="1"/>
    <col min="13060" max="13060" width="11.5546875" style="4" bestFit="1" customWidth="1"/>
    <col min="13061" max="13061" width="85" style="4" customWidth="1"/>
    <col min="13062" max="13063" width="18.6640625" style="4" customWidth="1"/>
    <col min="13064" max="13064" width="17" style="4" customWidth="1"/>
    <col min="13065" max="13065" width="13.6640625" style="4" bestFit="1" customWidth="1"/>
    <col min="13066" max="13066" width="15.5546875" style="4" customWidth="1"/>
    <col min="13067" max="13067" width="11.6640625" style="4" bestFit="1" customWidth="1"/>
    <col min="13068" max="13069" width="12.5546875" style="4" bestFit="1" customWidth="1"/>
    <col min="13070" max="13070" width="14.5546875" style="4" customWidth="1"/>
    <col min="13071" max="13071" width="15" style="4" customWidth="1"/>
    <col min="13072" max="13072" width="14.5546875" style="4" customWidth="1"/>
    <col min="13073" max="13073" width="14.88671875" style="4" customWidth="1"/>
    <col min="13074" max="13312" width="9.109375" style="4"/>
    <col min="13313" max="13313" width="2" style="4" customWidth="1"/>
    <col min="13314" max="13314" width="12" style="4" bestFit="1" customWidth="1"/>
    <col min="13315" max="13315" width="13.88671875" style="4" customWidth="1"/>
    <col min="13316" max="13316" width="11.5546875" style="4" bestFit="1" customWidth="1"/>
    <col min="13317" max="13317" width="85" style="4" customWidth="1"/>
    <col min="13318" max="13319" width="18.6640625" style="4" customWidth="1"/>
    <col min="13320" max="13320" width="17" style="4" customWidth="1"/>
    <col min="13321" max="13321" width="13.6640625" style="4" bestFit="1" customWidth="1"/>
    <col min="13322" max="13322" width="15.5546875" style="4" customWidth="1"/>
    <col min="13323" max="13323" width="11.6640625" style="4" bestFit="1" customWidth="1"/>
    <col min="13324" max="13325" width="12.5546875" style="4" bestFit="1" customWidth="1"/>
    <col min="13326" max="13326" width="14.5546875" style="4" customWidth="1"/>
    <col min="13327" max="13327" width="15" style="4" customWidth="1"/>
    <col min="13328" max="13328" width="14.5546875" style="4" customWidth="1"/>
    <col min="13329" max="13329" width="14.88671875" style="4" customWidth="1"/>
    <col min="13330" max="13568" width="9.109375" style="4"/>
    <col min="13569" max="13569" width="2" style="4" customWidth="1"/>
    <col min="13570" max="13570" width="12" style="4" bestFit="1" customWidth="1"/>
    <col min="13571" max="13571" width="13.88671875" style="4" customWidth="1"/>
    <col min="13572" max="13572" width="11.5546875" style="4" bestFit="1" customWidth="1"/>
    <col min="13573" max="13573" width="85" style="4" customWidth="1"/>
    <col min="13574" max="13575" width="18.6640625" style="4" customWidth="1"/>
    <col min="13576" max="13576" width="17" style="4" customWidth="1"/>
    <col min="13577" max="13577" width="13.6640625" style="4" bestFit="1" customWidth="1"/>
    <col min="13578" max="13578" width="15.5546875" style="4" customWidth="1"/>
    <col min="13579" max="13579" width="11.6640625" style="4" bestFit="1" customWidth="1"/>
    <col min="13580" max="13581" width="12.5546875" style="4" bestFit="1" customWidth="1"/>
    <col min="13582" max="13582" width="14.5546875" style="4" customWidth="1"/>
    <col min="13583" max="13583" width="15" style="4" customWidth="1"/>
    <col min="13584" max="13584" width="14.5546875" style="4" customWidth="1"/>
    <col min="13585" max="13585" width="14.88671875" style="4" customWidth="1"/>
    <col min="13586" max="13824" width="9.109375" style="4"/>
    <col min="13825" max="13825" width="2" style="4" customWidth="1"/>
    <col min="13826" max="13826" width="12" style="4" bestFit="1" customWidth="1"/>
    <col min="13827" max="13827" width="13.88671875" style="4" customWidth="1"/>
    <col min="13828" max="13828" width="11.5546875" style="4" bestFit="1" customWidth="1"/>
    <col min="13829" max="13829" width="85" style="4" customWidth="1"/>
    <col min="13830" max="13831" width="18.6640625" style="4" customWidth="1"/>
    <col min="13832" max="13832" width="17" style="4" customWidth="1"/>
    <col min="13833" max="13833" width="13.6640625" style="4" bestFit="1" customWidth="1"/>
    <col min="13834" max="13834" width="15.5546875" style="4" customWidth="1"/>
    <col min="13835" max="13835" width="11.6640625" style="4" bestFit="1" customWidth="1"/>
    <col min="13836" max="13837" width="12.5546875" style="4" bestFit="1" customWidth="1"/>
    <col min="13838" max="13838" width="14.5546875" style="4" customWidth="1"/>
    <col min="13839" max="13839" width="15" style="4" customWidth="1"/>
    <col min="13840" max="13840" width="14.5546875" style="4" customWidth="1"/>
    <col min="13841" max="13841" width="14.88671875" style="4" customWidth="1"/>
    <col min="13842" max="14080" width="9.109375" style="4"/>
    <col min="14081" max="14081" width="2" style="4" customWidth="1"/>
    <col min="14082" max="14082" width="12" style="4" bestFit="1" customWidth="1"/>
    <col min="14083" max="14083" width="13.88671875" style="4" customWidth="1"/>
    <col min="14084" max="14084" width="11.5546875" style="4" bestFit="1" customWidth="1"/>
    <col min="14085" max="14085" width="85" style="4" customWidth="1"/>
    <col min="14086" max="14087" width="18.6640625" style="4" customWidth="1"/>
    <col min="14088" max="14088" width="17" style="4" customWidth="1"/>
    <col min="14089" max="14089" width="13.6640625" style="4" bestFit="1" customWidth="1"/>
    <col min="14090" max="14090" width="15.5546875" style="4" customWidth="1"/>
    <col min="14091" max="14091" width="11.6640625" style="4" bestFit="1" customWidth="1"/>
    <col min="14092" max="14093" width="12.5546875" style="4" bestFit="1" customWidth="1"/>
    <col min="14094" max="14094" width="14.5546875" style="4" customWidth="1"/>
    <col min="14095" max="14095" width="15" style="4" customWidth="1"/>
    <col min="14096" max="14096" width="14.5546875" style="4" customWidth="1"/>
    <col min="14097" max="14097" width="14.88671875" style="4" customWidth="1"/>
    <col min="14098" max="14336" width="9.109375" style="4"/>
    <col min="14337" max="14337" width="2" style="4" customWidth="1"/>
    <col min="14338" max="14338" width="12" style="4" bestFit="1" customWidth="1"/>
    <col min="14339" max="14339" width="13.88671875" style="4" customWidth="1"/>
    <col min="14340" max="14340" width="11.5546875" style="4" bestFit="1" customWidth="1"/>
    <col min="14341" max="14341" width="85" style="4" customWidth="1"/>
    <col min="14342" max="14343" width="18.6640625" style="4" customWidth="1"/>
    <col min="14344" max="14344" width="17" style="4" customWidth="1"/>
    <col min="14345" max="14345" width="13.6640625" style="4" bestFit="1" customWidth="1"/>
    <col min="14346" max="14346" width="15.5546875" style="4" customWidth="1"/>
    <col min="14347" max="14347" width="11.6640625" style="4" bestFit="1" customWidth="1"/>
    <col min="14348" max="14349" width="12.5546875" style="4" bestFit="1" customWidth="1"/>
    <col min="14350" max="14350" width="14.5546875" style="4" customWidth="1"/>
    <col min="14351" max="14351" width="15" style="4" customWidth="1"/>
    <col min="14352" max="14352" width="14.5546875" style="4" customWidth="1"/>
    <col min="14353" max="14353" width="14.88671875" style="4" customWidth="1"/>
    <col min="14354" max="14592" width="9.109375" style="4"/>
    <col min="14593" max="14593" width="2" style="4" customWidth="1"/>
    <col min="14594" max="14594" width="12" style="4" bestFit="1" customWidth="1"/>
    <col min="14595" max="14595" width="13.88671875" style="4" customWidth="1"/>
    <col min="14596" max="14596" width="11.5546875" style="4" bestFit="1" customWidth="1"/>
    <col min="14597" max="14597" width="85" style="4" customWidth="1"/>
    <col min="14598" max="14599" width="18.6640625" style="4" customWidth="1"/>
    <col min="14600" max="14600" width="17" style="4" customWidth="1"/>
    <col min="14601" max="14601" width="13.6640625" style="4" bestFit="1" customWidth="1"/>
    <col min="14602" max="14602" width="15.5546875" style="4" customWidth="1"/>
    <col min="14603" max="14603" width="11.6640625" style="4" bestFit="1" customWidth="1"/>
    <col min="14604" max="14605" width="12.5546875" style="4" bestFit="1" customWidth="1"/>
    <col min="14606" max="14606" width="14.5546875" style="4" customWidth="1"/>
    <col min="14607" max="14607" width="15" style="4" customWidth="1"/>
    <col min="14608" max="14608" width="14.5546875" style="4" customWidth="1"/>
    <col min="14609" max="14609" width="14.88671875" style="4" customWidth="1"/>
    <col min="14610" max="14848" width="9.109375" style="4"/>
    <col min="14849" max="14849" width="2" style="4" customWidth="1"/>
    <col min="14850" max="14850" width="12" style="4" bestFit="1" customWidth="1"/>
    <col min="14851" max="14851" width="13.88671875" style="4" customWidth="1"/>
    <col min="14852" max="14852" width="11.5546875" style="4" bestFit="1" customWidth="1"/>
    <col min="14853" max="14853" width="85" style="4" customWidth="1"/>
    <col min="14854" max="14855" width="18.6640625" style="4" customWidth="1"/>
    <col min="14856" max="14856" width="17" style="4" customWidth="1"/>
    <col min="14857" max="14857" width="13.6640625" style="4" bestFit="1" customWidth="1"/>
    <col min="14858" max="14858" width="15.5546875" style="4" customWidth="1"/>
    <col min="14859" max="14859" width="11.6640625" style="4" bestFit="1" customWidth="1"/>
    <col min="14860" max="14861" width="12.5546875" style="4" bestFit="1" customWidth="1"/>
    <col min="14862" max="14862" width="14.5546875" style="4" customWidth="1"/>
    <col min="14863" max="14863" width="15" style="4" customWidth="1"/>
    <col min="14864" max="14864" width="14.5546875" style="4" customWidth="1"/>
    <col min="14865" max="14865" width="14.88671875" style="4" customWidth="1"/>
    <col min="14866" max="15104" width="9.109375" style="4"/>
    <col min="15105" max="15105" width="2" style="4" customWidth="1"/>
    <col min="15106" max="15106" width="12" style="4" bestFit="1" customWidth="1"/>
    <col min="15107" max="15107" width="13.88671875" style="4" customWidth="1"/>
    <col min="15108" max="15108" width="11.5546875" style="4" bestFit="1" customWidth="1"/>
    <col min="15109" max="15109" width="85" style="4" customWidth="1"/>
    <col min="15110" max="15111" width="18.6640625" style="4" customWidth="1"/>
    <col min="15112" max="15112" width="17" style="4" customWidth="1"/>
    <col min="15113" max="15113" width="13.6640625" style="4" bestFit="1" customWidth="1"/>
    <col min="15114" max="15114" width="15.5546875" style="4" customWidth="1"/>
    <col min="15115" max="15115" width="11.6640625" style="4" bestFit="1" customWidth="1"/>
    <col min="15116" max="15117" width="12.5546875" style="4" bestFit="1" customWidth="1"/>
    <col min="15118" max="15118" width="14.5546875" style="4" customWidth="1"/>
    <col min="15119" max="15119" width="15" style="4" customWidth="1"/>
    <col min="15120" max="15120" width="14.5546875" style="4" customWidth="1"/>
    <col min="15121" max="15121" width="14.88671875" style="4" customWidth="1"/>
    <col min="15122" max="15360" width="9.109375" style="4"/>
    <col min="15361" max="15361" width="2" style="4" customWidth="1"/>
    <col min="15362" max="15362" width="12" style="4" bestFit="1" customWidth="1"/>
    <col min="15363" max="15363" width="13.88671875" style="4" customWidth="1"/>
    <col min="15364" max="15364" width="11.5546875" style="4" bestFit="1" customWidth="1"/>
    <col min="15365" max="15365" width="85" style="4" customWidth="1"/>
    <col min="15366" max="15367" width="18.6640625" style="4" customWidth="1"/>
    <col min="15368" max="15368" width="17" style="4" customWidth="1"/>
    <col min="15369" max="15369" width="13.6640625" style="4" bestFit="1" customWidth="1"/>
    <col min="15370" max="15370" width="15.5546875" style="4" customWidth="1"/>
    <col min="15371" max="15371" width="11.6640625" style="4" bestFit="1" customWidth="1"/>
    <col min="15372" max="15373" width="12.5546875" style="4" bestFit="1" customWidth="1"/>
    <col min="15374" max="15374" width="14.5546875" style="4" customWidth="1"/>
    <col min="15375" max="15375" width="15" style="4" customWidth="1"/>
    <col min="15376" max="15376" width="14.5546875" style="4" customWidth="1"/>
    <col min="15377" max="15377" width="14.88671875" style="4" customWidth="1"/>
    <col min="15378" max="15616" width="9.109375" style="4"/>
    <col min="15617" max="15617" width="2" style="4" customWidth="1"/>
    <col min="15618" max="15618" width="12" style="4" bestFit="1" customWidth="1"/>
    <col min="15619" max="15619" width="13.88671875" style="4" customWidth="1"/>
    <col min="15620" max="15620" width="11.5546875" style="4" bestFit="1" customWidth="1"/>
    <col min="15621" max="15621" width="85" style="4" customWidth="1"/>
    <col min="15622" max="15623" width="18.6640625" style="4" customWidth="1"/>
    <col min="15624" max="15624" width="17" style="4" customWidth="1"/>
    <col min="15625" max="15625" width="13.6640625" style="4" bestFit="1" customWidth="1"/>
    <col min="15626" max="15626" width="15.5546875" style="4" customWidth="1"/>
    <col min="15627" max="15627" width="11.6640625" style="4" bestFit="1" customWidth="1"/>
    <col min="15628" max="15629" width="12.5546875" style="4" bestFit="1" customWidth="1"/>
    <col min="15630" max="15630" width="14.5546875" style="4" customWidth="1"/>
    <col min="15631" max="15631" width="15" style="4" customWidth="1"/>
    <col min="15632" max="15632" width="14.5546875" style="4" customWidth="1"/>
    <col min="15633" max="15633" width="14.88671875" style="4" customWidth="1"/>
    <col min="15634" max="15872" width="9.109375" style="4"/>
    <col min="15873" max="15873" width="2" style="4" customWidth="1"/>
    <col min="15874" max="15874" width="12" style="4" bestFit="1" customWidth="1"/>
    <col min="15875" max="15875" width="13.88671875" style="4" customWidth="1"/>
    <col min="15876" max="15876" width="11.5546875" style="4" bestFit="1" customWidth="1"/>
    <col min="15877" max="15877" width="85" style="4" customWidth="1"/>
    <col min="15878" max="15879" width="18.6640625" style="4" customWidth="1"/>
    <col min="15880" max="15880" width="17" style="4" customWidth="1"/>
    <col min="15881" max="15881" width="13.6640625" style="4" bestFit="1" customWidth="1"/>
    <col min="15882" max="15882" width="15.5546875" style="4" customWidth="1"/>
    <col min="15883" max="15883" width="11.6640625" style="4" bestFit="1" customWidth="1"/>
    <col min="15884" max="15885" width="12.5546875" style="4" bestFit="1" customWidth="1"/>
    <col min="15886" max="15886" width="14.5546875" style="4" customWidth="1"/>
    <col min="15887" max="15887" width="15" style="4" customWidth="1"/>
    <col min="15888" max="15888" width="14.5546875" style="4" customWidth="1"/>
    <col min="15889" max="15889" width="14.88671875" style="4" customWidth="1"/>
    <col min="15890" max="16128" width="9.109375" style="4"/>
    <col min="16129" max="16129" width="2" style="4" customWidth="1"/>
    <col min="16130" max="16130" width="12" style="4" bestFit="1" customWidth="1"/>
    <col min="16131" max="16131" width="13.88671875" style="4" customWidth="1"/>
    <col min="16132" max="16132" width="11.5546875" style="4" bestFit="1" customWidth="1"/>
    <col min="16133" max="16133" width="85" style="4" customWidth="1"/>
    <col min="16134" max="16135" width="18.6640625" style="4" customWidth="1"/>
    <col min="16136" max="16136" width="17" style="4" customWidth="1"/>
    <col min="16137" max="16137" width="13.6640625" style="4" bestFit="1" customWidth="1"/>
    <col min="16138" max="16138" width="15.5546875" style="4" customWidth="1"/>
    <col min="16139" max="16139" width="11.6640625" style="4" bestFit="1" customWidth="1"/>
    <col min="16140" max="16141" width="12.5546875" style="4" bestFit="1" customWidth="1"/>
    <col min="16142" max="16142" width="14.5546875" style="4" customWidth="1"/>
    <col min="16143" max="16143" width="15" style="4" customWidth="1"/>
    <col min="16144" max="16144" width="14.5546875" style="4" customWidth="1"/>
    <col min="16145" max="16145" width="14.88671875" style="4" customWidth="1"/>
    <col min="16146" max="16384" width="9.109375" style="4"/>
  </cols>
  <sheetData>
    <row r="1" spans="2:17" s="1" customFormat="1" ht="10.5" customHeight="1" x14ac:dyDescent="0.3"/>
    <row r="2" spans="2:17" ht="19.5" customHeight="1" x14ac:dyDescent="0.3">
      <c r="B2" s="2" t="s">
        <v>0</v>
      </c>
      <c r="C2" s="3" t="s">
        <v>1</v>
      </c>
      <c r="D2" s="3"/>
      <c r="F2" s="5"/>
      <c r="G2" s="6"/>
    </row>
    <row r="3" spans="2:17" ht="12.75" customHeight="1" x14ac:dyDescent="0.2">
      <c r="B3" s="2" t="s">
        <v>2</v>
      </c>
      <c r="C3" s="7" t="s">
        <v>807</v>
      </c>
      <c r="D3" s="7"/>
      <c r="E3" s="7"/>
      <c r="F3" s="5"/>
      <c r="G3" s="8"/>
    </row>
    <row r="4" spans="2:17" ht="30" customHeight="1" x14ac:dyDescent="0.2">
      <c r="B4" s="2"/>
      <c r="C4" s="7"/>
      <c r="D4" s="7"/>
      <c r="E4" s="7"/>
      <c r="F4" s="5"/>
    </row>
    <row r="5" spans="2:17" ht="19.5" customHeight="1" x14ac:dyDescent="0.3">
      <c r="B5" s="2" t="s">
        <v>4</v>
      </c>
      <c r="C5" s="3" t="str">
        <f>'Full Extract'!C5</f>
        <v>July to September 2017</v>
      </c>
      <c r="D5" s="3"/>
      <c r="E5" s="5"/>
    </row>
    <row r="6" spans="2:17" x14ac:dyDescent="0.2">
      <c r="B6" s="2" t="s">
        <v>6</v>
      </c>
      <c r="C6" s="11" t="s">
        <v>7</v>
      </c>
      <c r="D6" s="11"/>
      <c r="F6" s="5"/>
    </row>
    <row r="7" spans="2:17" x14ac:dyDescent="0.2">
      <c r="B7" s="2" t="s">
        <v>8</v>
      </c>
      <c r="C7" s="12" t="s">
        <v>9</v>
      </c>
      <c r="D7" s="12"/>
      <c r="F7" s="5"/>
    </row>
    <row r="8" spans="2:17" x14ac:dyDescent="0.2">
      <c r="B8" s="2" t="s">
        <v>10</v>
      </c>
      <c r="C8" s="12" t="str">
        <f>'Full Extract'!C8:D8</f>
        <v>24th November 2017</v>
      </c>
      <c r="D8" s="12"/>
      <c r="F8" s="5"/>
    </row>
    <row r="9" spans="2:17" x14ac:dyDescent="0.2">
      <c r="B9" s="2" t="s">
        <v>12</v>
      </c>
      <c r="C9" s="12" t="s">
        <v>13</v>
      </c>
      <c r="D9" s="12"/>
      <c r="F9" s="5"/>
      <c r="G9" s="11"/>
    </row>
    <row r="10" spans="2:17" x14ac:dyDescent="0.2">
      <c r="B10" s="2" t="s">
        <v>14</v>
      </c>
      <c r="C10" s="12" t="s">
        <v>15</v>
      </c>
      <c r="D10" s="12"/>
      <c r="F10" s="5"/>
    </row>
    <row r="11" spans="2:17" x14ac:dyDescent="0.2">
      <c r="B11" s="2" t="s">
        <v>16</v>
      </c>
      <c r="C11" s="11" t="s">
        <v>17</v>
      </c>
      <c r="D11" s="11"/>
      <c r="F11" s="5"/>
      <c r="G11" s="11"/>
    </row>
    <row r="12" spans="2:17" ht="28.5" customHeight="1" x14ac:dyDescent="0.2">
      <c r="B12" s="13" t="s">
        <v>18</v>
      </c>
      <c r="C12" s="13"/>
      <c r="D12" s="13"/>
      <c r="E12" s="13"/>
      <c r="F12" s="13"/>
    </row>
    <row r="13" spans="2:17" ht="13.2" x14ac:dyDescent="0.25">
      <c r="B13" s="14" t="s">
        <v>19</v>
      </c>
      <c r="E13" s="11"/>
    </row>
    <row r="14" spans="2:17" ht="11.25" customHeight="1" x14ac:dyDescent="0.2">
      <c r="B14" s="15"/>
      <c r="F14" s="11"/>
    </row>
    <row r="15" spans="2:17" ht="16.2" x14ac:dyDescent="0.3">
      <c r="B15" s="16" t="s">
        <v>808</v>
      </c>
      <c r="C15" s="16"/>
      <c r="D15" s="16"/>
    </row>
    <row r="16" spans="2:17" ht="37.799999999999997" x14ac:dyDescent="0.2">
      <c r="B16" s="33" t="s">
        <v>21</v>
      </c>
      <c r="C16" s="33" t="s">
        <v>22</v>
      </c>
      <c r="D16" s="34" t="s">
        <v>23</v>
      </c>
      <c r="E16" s="34" t="s">
        <v>809</v>
      </c>
      <c r="F16" s="34" t="s">
        <v>27</v>
      </c>
      <c r="G16" s="34" t="s">
        <v>28</v>
      </c>
      <c r="H16" s="34" t="s">
        <v>29</v>
      </c>
      <c r="I16" s="34" t="s">
        <v>30</v>
      </c>
      <c r="J16" s="34" t="s">
        <v>31</v>
      </c>
      <c r="K16" s="34" t="s">
        <v>32</v>
      </c>
      <c r="L16" s="17" t="s">
        <v>33</v>
      </c>
      <c r="M16" s="17" t="s">
        <v>34</v>
      </c>
      <c r="N16" s="17" t="s">
        <v>35</v>
      </c>
      <c r="O16" s="17" t="s">
        <v>36</v>
      </c>
      <c r="P16" s="17" t="s">
        <v>37</v>
      </c>
      <c r="Q16" s="17" t="s">
        <v>38</v>
      </c>
    </row>
    <row r="17" spans="2:17" x14ac:dyDescent="0.2">
      <c r="B17" s="18" t="str">
        <f>'Full Extract'!B17</f>
        <v>2017-18</v>
      </c>
      <c r="C17" s="19" t="str">
        <f>'Full Extract'!C17</f>
        <v>SEPTEMBER</v>
      </c>
      <c r="D17" s="22"/>
      <c r="E17" s="21" t="s">
        <v>41</v>
      </c>
      <c r="F17" s="22" t="s">
        <v>42</v>
      </c>
      <c r="G17" s="22" t="s">
        <v>43</v>
      </c>
      <c r="H17" s="35">
        <f t="shared" ref="H17:Q17" si="0">SUM(H19:H22)</f>
        <v>1586344</v>
      </c>
      <c r="I17" s="35">
        <f t="shared" si="0"/>
        <v>1458649</v>
      </c>
      <c r="J17" s="35">
        <f t="shared" si="0"/>
        <v>34308</v>
      </c>
      <c r="K17" s="35">
        <f t="shared" si="0"/>
        <v>232840</v>
      </c>
      <c r="L17" s="35">
        <f t="shared" ca="1" si="0"/>
        <v>3501404</v>
      </c>
      <c r="M17" s="35">
        <f t="shared" ca="1" si="0"/>
        <v>2207312</v>
      </c>
      <c r="N17" s="35">
        <f t="shared" ca="1" si="0"/>
        <v>4917182</v>
      </c>
      <c r="O17" s="35">
        <f t="shared" ca="1" si="0"/>
        <v>481974</v>
      </c>
      <c r="P17" s="35">
        <f t="shared" ca="1" si="0"/>
        <v>10332540</v>
      </c>
      <c r="Q17" s="35">
        <f t="shared" ca="1" si="0"/>
        <v>992111</v>
      </c>
    </row>
    <row r="18" spans="2:17" ht="6.75" customHeight="1" x14ac:dyDescent="0.2"/>
    <row r="19" spans="2:17" x14ac:dyDescent="0.2">
      <c r="B19" s="36" t="str">
        <f>B17</f>
        <v>2017-18</v>
      </c>
      <c r="C19" s="36" t="str">
        <f>$C$17</f>
        <v>SEPTEMBER</v>
      </c>
      <c r="D19" s="36" t="s">
        <v>44</v>
      </c>
      <c r="E19" s="36" t="s">
        <v>45</v>
      </c>
      <c r="F19" s="37" t="s">
        <v>42</v>
      </c>
      <c r="G19" s="37" t="s">
        <v>43</v>
      </c>
      <c r="H19" s="38">
        <f>SUMIF('Full Extract'!$D$1:D$65536,'Regional Totals'!$D19,'Full Extract'!J$1:J$65536)</f>
        <v>484960</v>
      </c>
      <c r="I19" s="37">
        <f>SUMIF('Full Extract'!$D$1:D$65536,'Regional Totals'!$D19,'Full Extract'!K$1:K$65536)</f>
        <v>449611</v>
      </c>
      <c r="J19" s="37">
        <f>SUMIF('Full Extract'!$D$1:D$65536,'Regional Totals'!$D19,'Full Extract'!L$1:L$65536)</f>
        <v>11339</v>
      </c>
      <c r="K19" s="39">
        <f>SUMIF('Full Extract'!$D$1:D$65536,'Regional Totals'!$D19,'Full Extract'!M$1:M$65536)</f>
        <v>66878</v>
      </c>
      <c r="L19" s="39">
        <f ca="1">SUMIF('Full Extract'!$D$1:E$65536,'Regional Totals'!$D19,'Full Extract'!N$1:N$65536)</f>
        <v>1012731</v>
      </c>
      <c r="M19" s="39">
        <f ca="1">SUMIF('Full Extract'!$D$1:F$65536,'Regional Totals'!$D19,'Full Extract'!O$1:O$65536)</f>
        <v>668833</v>
      </c>
      <c r="N19" s="39">
        <f ca="1">SUMIF('Full Extract'!$D$1:G$65536,'Regional Totals'!$D19,'Full Extract'!P$1:P$65536)</f>
        <v>1485006</v>
      </c>
      <c r="O19" s="39">
        <f ca="1">SUMIF('Full Extract'!$D$1:H$65536,'Regional Totals'!$D19,'Full Extract'!Q$1:Q$65536)</f>
        <v>141511</v>
      </c>
      <c r="P19" s="39">
        <f ca="1">SUMIF('Full Extract'!$D$1:I$65536,'Regional Totals'!$D19,'Full Extract'!R$1:R$65536)</f>
        <v>3401922</v>
      </c>
      <c r="Q19" s="39">
        <f ca="1">SUMIF('Full Extract'!$D$1:J$65536,'Regional Totals'!$D19,'Full Extract'!S$1:S$65536)</f>
        <v>317704</v>
      </c>
    </row>
    <row r="20" spans="2:17" x14ac:dyDescent="0.2">
      <c r="B20" s="40" t="str">
        <f>B19</f>
        <v>2017-18</v>
      </c>
      <c r="C20" s="40" t="str">
        <f>$C$17</f>
        <v>SEPTEMBER</v>
      </c>
      <c r="D20" s="40" t="s">
        <v>262</v>
      </c>
      <c r="E20" s="40" t="s">
        <v>263</v>
      </c>
      <c r="F20" s="41" t="s">
        <v>42</v>
      </c>
      <c r="G20" s="41" t="s">
        <v>43</v>
      </c>
      <c r="H20" s="42">
        <f>SUMIF('Full Extract'!$D$1:D$65536,'Regional Totals'!$D20,'Full Extract'!J$1:J$65536)</f>
        <v>450635</v>
      </c>
      <c r="I20" s="41">
        <f>SUMIF('Full Extract'!$D$1:D$65536,'Regional Totals'!$D20,'Full Extract'!K$1:K$65536)</f>
        <v>419540</v>
      </c>
      <c r="J20" s="41">
        <f>SUMIF('Full Extract'!$D$1:D$65536,'Regional Totals'!$D20,'Full Extract'!L$1:L$65536)</f>
        <v>9762</v>
      </c>
      <c r="K20" s="43">
        <f>SUMIF('Full Extract'!$D$1:D$65536,'Regional Totals'!$D20,'Full Extract'!M$1:M$65536)</f>
        <v>60767</v>
      </c>
      <c r="L20" s="43">
        <f ca="1">SUMIF('Full Extract'!$D$1:E$65536,'Regional Totals'!$D20,'Full Extract'!N$1:N$65536)</f>
        <v>985305</v>
      </c>
      <c r="M20" s="43">
        <f ca="1">SUMIF('Full Extract'!$D$1:F$65536,'Regional Totals'!$D20,'Full Extract'!O$1:O$65536)</f>
        <v>599930</v>
      </c>
      <c r="N20" s="43">
        <f ca="1">SUMIF('Full Extract'!$D$1:G$65536,'Regional Totals'!$D20,'Full Extract'!P$1:P$65536)</f>
        <v>1366059</v>
      </c>
      <c r="O20" s="43">
        <f ca="1">SUMIF('Full Extract'!$D$1:H$65536,'Regional Totals'!$D20,'Full Extract'!Q$1:Q$65536)</f>
        <v>123312</v>
      </c>
      <c r="P20" s="43">
        <f ca="1">SUMIF('Full Extract'!$D$1:I$65536,'Regional Totals'!$D20,'Full Extract'!R$1:R$65536)</f>
        <v>2760988</v>
      </c>
      <c r="Q20" s="43">
        <f ca="1">SUMIF('Full Extract'!$D$1:J$65536,'Regional Totals'!$D20,'Full Extract'!S$1:S$65536)</f>
        <v>246768</v>
      </c>
    </row>
    <row r="21" spans="2:17" x14ac:dyDescent="0.2">
      <c r="B21" s="40" t="str">
        <f>B20</f>
        <v>2017-18</v>
      </c>
      <c r="C21" s="40" t="str">
        <f>$C$17</f>
        <v>SEPTEMBER</v>
      </c>
      <c r="D21" s="40" t="s">
        <v>484</v>
      </c>
      <c r="E21" s="40" t="s">
        <v>485</v>
      </c>
      <c r="F21" s="41" t="s">
        <v>42</v>
      </c>
      <c r="G21" s="41" t="s">
        <v>43</v>
      </c>
      <c r="H21" s="42">
        <f>SUMIF('Full Extract'!$D$1:D$65536,'Regional Totals'!$D21,'Full Extract'!J$1:J$65536)</f>
        <v>274281</v>
      </c>
      <c r="I21" s="41">
        <f>SUMIF('Full Extract'!$D$1:D$65536,'Regional Totals'!$D21,'Full Extract'!K$1:K$65536)</f>
        <v>238879</v>
      </c>
      <c r="J21" s="41">
        <f>SUMIF('Full Extract'!$D$1:D$65536,'Regional Totals'!$D21,'Full Extract'!L$1:L$65536)</f>
        <v>6931</v>
      </c>
      <c r="K21" s="43">
        <f>SUMIF('Full Extract'!$D$1:D$65536,'Regional Totals'!$D21,'Full Extract'!M$1:M$65536)</f>
        <v>54763</v>
      </c>
      <c r="L21" s="43">
        <f ca="1">SUMIF('Full Extract'!$D$1:E$65536,'Regional Totals'!$D21,'Full Extract'!N$1:N$65536)</f>
        <v>652561</v>
      </c>
      <c r="M21" s="43">
        <f ca="1">SUMIF('Full Extract'!$D$1:F$65536,'Regional Totals'!$D21,'Full Extract'!O$1:O$65536)</f>
        <v>461114</v>
      </c>
      <c r="N21" s="43">
        <f ca="1">SUMIF('Full Extract'!$D$1:G$65536,'Regional Totals'!$D21,'Full Extract'!P$1:P$65536)</f>
        <v>942405</v>
      </c>
      <c r="O21" s="43">
        <f ca="1">SUMIF('Full Extract'!$D$1:H$65536,'Regional Totals'!$D21,'Full Extract'!Q$1:Q$65536)</f>
        <v>134130</v>
      </c>
      <c r="P21" s="43">
        <f ca="1">SUMIF('Full Extract'!$D$1:I$65536,'Regional Totals'!$D21,'Full Extract'!R$1:R$65536)</f>
        <v>2072278</v>
      </c>
      <c r="Q21" s="43">
        <f ca="1">SUMIF('Full Extract'!$D$1:J$65536,'Regional Totals'!$D21,'Full Extract'!S$1:S$65536)</f>
        <v>270557</v>
      </c>
    </row>
    <row r="22" spans="2:17" x14ac:dyDescent="0.2">
      <c r="B22" s="44" t="str">
        <f>B21</f>
        <v>2017-18</v>
      </c>
      <c r="C22" s="44" t="str">
        <f>$C$17</f>
        <v>SEPTEMBER</v>
      </c>
      <c r="D22" s="44" t="s">
        <v>582</v>
      </c>
      <c r="E22" s="44" t="s">
        <v>583</v>
      </c>
      <c r="F22" s="45" t="s">
        <v>42</v>
      </c>
      <c r="G22" s="45" t="s">
        <v>43</v>
      </c>
      <c r="H22" s="46">
        <f>SUMIF('Full Extract'!$D$1:D$65536,'Regional Totals'!$D22,'Full Extract'!J$1:J$65536)</f>
        <v>376468</v>
      </c>
      <c r="I22" s="45">
        <f>SUMIF('Full Extract'!$D$1:D$65536,'Regional Totals'!$D22,'Full Extract'!K$1:K$65536)</f>
        <v>350619</v>
      </c>
      <c r="J22" s="45">
        <f>SUMIF('Full Extract'!$D$1:D$65536,'Regional Totals'!$D22,'Full Extract'!L$1:L$65536)</f>
        <v>6276</v>
      </c>
      <c r="K22" s="47">
        <f>SUMIF('Full Extract'!$D$1:D$65536,'Regional Totals'!$D22,'Full Extract'!M$1:M$65536)</f>
        <v>50432</v>
      </c>
      <c r="L22" s="47">
        <f ca="1">SUMIF('Full Extract'!$D$1:E$65536,'Regional Totals'!$D22,'Full Extract'!N$1:N$65536)</f>
        <v>850807</v>
      </c>
      <c r="M22" s="47">
        <f ca="1">SUMIF('Full Extract'!$D$1:F$65536,'Regional Totals'!$D22,'Full Extract'!O$1:O$65536)</f>
        <v>477435</v>
      </c>
      <c r="N22" s="47">
        <f ca="1">SUMIF('Full Extract'!$D$1:G$65536,'Regional Totals'!$D22,'Full Extract'!P$1:P$65536)</f>
        <v>1123712</v>
      </c>
      <c r="O22" s="47">
        <f ca="1">SUMIF('Full Extract'!$D$1:H$65536,'Regional Totals'!$D22,'Full Extract'!Q$1:Q$65536)</f>
        <v>83021</v>
      </c>
      <c r="P22" s="47">
        <f ca="1">SUMIF('Full Extract'!$D$1:I$65536,'Regional Totals'!$D22,'Full Extract'!R$1:R$65536)</f>
        <v>2097352</v>
      </c>
      <c r="Q22" s="47">
        <f ca="1">SUMIF('Full Extract'!$D$1:J$65536,'Regional Totals'!$D22,'Full Extract'!S$1:S$65536)</f>
        <v>157082</v>
      </c>
    </row>
    <row r="23" spans="2:17" x14ac:dyDescent="0.2">
      <c r="B23" s="28"/>
      <c r="C23" s="28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2:17" ht="13.2" x14ac:dyDescent="0.25">
      <c r="B24" s="28" t="s">
        <v>806</v>
      </c>
      <c r="C24" s="28"/>
      <c r="D24" s="31"/>
      <c r="E24" s="31"/>
      <c r="F24" s="31"/>
      <c r="G24" s="31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2:17" x14ac:dyDescent="0.2">
      <c r="B25" s="28"/>
      <c r="C25" s="28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2:17" x14ac:dyDescent="0.2">
      <c r="B26" s="28"/>
      <c r="C26" s="2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2:17" x14ac:dyDescent="0.2">
      <c r="B27" s="28"/>
      <c r="C27" s="28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2:17" x14ac:dyDescent="0.2">
      <c r="B28" s="28"/>
      <c r="C28" s="28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2:17" x14ac:dyDescent="0.2">
      <c r="B29" s="28"/>
      <c r="C29" s="2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2:17" x14ac:dyDescent="0.2">
      <c r="B30" s="28"/>
      <c r="C30" s="2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2:17" x14ac:dyDescent="0.2">
      <c r="B31" s="28"/>
      <c r="C31" s="2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2:17" x14ac:dyDescent="0.2">
      <c r="B32" s="49"/>
      <c r="C32" s="49"/>
      <c r="D32" s="49"/>
      <c r="E32" s="49"/>
      <c r="F32" s="49"/>
    </row>
  </sheetData>
  <mergeCells count="7">
    <mergeCell ref="B15:D15"/>
    <mergeCell ref="C3:E4"/>
    <mergeCell ref="C7:D7"/>
    <mergeCell ref="C8:D8"/>
    <mergeCell ref="C9:D9"/>
    <mergeCell ref="C10:D10"/>
    <mergeCell ref="B12:F12"/>
  </mergeCells>
  <hyperlinks>
    <hyperlink ref="B13" r:id="rId1" xr:uid="{BD975045-A02E-44F2-B12E-8BD6B92825EF}"/>
  </hyperlinks>
  <pageMargins left="0.74803149606299213" right="0.74803149606299213" top="0.98425196850393704" bottom="0.98425196850393704" header="0.51181102362204722" footer="0.51181102362204722"/>
  <pageSetup paperSize="9" scale="43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96F0-1D75-4312-AEAA-DD5B0F18B1AB}">
  <dimension ref="B2:C14"/>
  <sheetViews>
    <sheetView workbookViewId="0"/>
  </sheetViews>
  <sheetFormatPr defaultColWidth="9.109375" defaultRowHeight="13.2" x14ac:dyDescent="0.25"/>
  <cols>
    <col min="1" max="1" width="3.33203125" style="52" customWidth="1"/>
    <col min="2" max="256" width="9.109375" style="52"/>
    <col min="257" max="257" width="3.33203125" style="52" customWidth="1"/>
    <col min="258" max="512" width="9.109375" style="52"/>
    <col min="513" max="513" width="3.33203125" style="52" customWidth="1"/>
    <col min="514" max="768" width="9.109375" style="52"/>
    <col min="769" max="769" width="3.33203125" style="52" customWidth="1"/>
    <col min="770" max="1024" width="9.109375" style="52"/>
    <col min="1025" max="1025" width="3.33203125" style="52" customWidth="1"/>
    <col min="1026" max="1280" width="9.109375" style="52"/>
    <col min="1281" max="1281" width="3.33203125" style="52" customWidth="1"/>
    <col min="1282" max="1536" width="9.109375" style="52"/>
    <col min="1537" max="1537" width="3.33203125" style="52" customWidth="1"/>
    <col min="1538" max="1792" width="9.109375" style="52"/>
    <col min="1793" max="1793" width="3.33203125" style="52" customWidth="1"/>
    <col min="1794" max="2048" width="9.109375" style="52"/>
    <col min="2049" max="2049" width="3.33203125" style="52" customWidth="1"/>
    <col min="2050" max="2304" width="9.109375" style="52"/>
    <col min="2305" max="2305" width="3.33203125" style="52" customWidth="1"/>
    <col min="2306" max="2560" width="9.109375" style="52"/>
    <col min="2561" max="2561" width="3.33203125" style="52" customWidth="1"/>
    <col min="2562" max="2816" width="9.109375" style="52"/>
    <col min="2817" max="2817" width="3.33203125" style="52" customWidth="1"/>
    <col min="2818" max="3072" width="9.109375" style="52"/>
    <col min="3073" max="3073" width="3.33203125" style="52" customWidth="1"/>
    <col min="3074" max="3328" width="9.109375" style="52"/>
    <col min="3329" max="3329" width="3.33203125" style="52" customWidth="1"/>
    <col min="3330" max="3584" width="9.109375" style="52"/>
    <col min="3585" max="3585" width="3.33203125" style="52" customWidth="1"/>
    <col min="3586" max="3840" width="9.109375" style="52"/>
    <col min="3841" max="3841" width="3.33203125" style="52" customWidth="1"/>
    <col min="3842" max="4096" width="9.109375" style="52"/>
    <col min="4097" max="4097" width="3.33203125" style="52" customWidth="1"/>
    <col min="4098" max="4352" width="9.109375" style="52"/>
    <col min="4353" max="4353" width="3.33203125" style="52" customWidth="1"/>
    <col min="4354" max="4608" width="9.109375" style="52"/>
    <col min="4609" max="4609" width="3.33203125" style="52" customWidth="1"/>
    <col min="4610" max="4864" width="9.109375" style="52"/>
    <col min="4865" max="4865" width="3.33203125" style="52" customWidth="1"/>
    <col min="4866" max="5120" width="9.109375" style="52"/>
    <col min="5121" max="5121" width="3.33203125" style="52" customWidth="1"/>
    <col min="5122" max="5376" width="9.109375" style="52"/>
    <col min="5377" max="5377" width="3.33203125" style="52" customWidth="1"/>
    <col min="5378" max="5632" width="9.109375" style="52"/>
    <col min="5633" max="5633" width="3.33203125" style="52" customWidth="1"/>
    <col min="5634" max="5888" width="9.109375" style="52"/>
    <col min="5889" max="5889" width="3.33203125" style="52" customWidth="1"/>
    <col min="5890" max="6144" width="9.109375" style="52"/>
    <col min="6145" max="6145" width="3.33203125" style="52" customWidth="1"/>
    <col min="6146" max="6400" width="9.109375" style="52"/>
    <col min="6401" max="6401" width="3.33203125" style="52" customWidth="1"/>
    <col min="6402" max="6656" width="9.109375" style="52"/>
    <col min="6657" max="6657" width="3.33203125" style="52" customWidth="1"/>
    <col min="6658" max="6912" width="9.109375" style="52"/>
    <col min="6913" max="6913" width="3.33203125" style="52" customWidth="1"/>
    <col min="6914" max="7168" width="9.109375" style="52"/>
    <col min="7169" max="7169" width="3.33203125" style="52" customWidth="1"/>
    <col min="7170" max="7424" width="9.109375" style="52"/>
    <col min="7425" max="7425" width="3.33203125" style="52" customWidth="1"/>
    <col min="7426" max="7680" width="9.109375" style="52"/>
    <col min="7681" max="7681" width="3.33203125" style="52" customWidth="1"/>
    <col min="7682" max="7936" width="9.109375" style="52"/>
    <col min="7937" max="7937" width="3.33203125" style="52" customWidth="1"/>
    <col min="7938" max="8192" width="9.109375" style="52"/>
    <col min="8193" max="8193" width="3.33203125" style="52" customWidth="1"/>
    <col min="8194" max="8448" width="9.109375" style="52"/>
    <col min="8449" max="8449" width="3.33203125" style="52" customWidth="1"/>
    <col min="8450" max="8704" width="9.109375" style="52"/>
    <col min="8705" max="8705" width="3.33203125" style="52" customWidth="1"/>
    <col min="8706" max="8960" width="9.109375" style="52"/>
    <col min="8961" max="8961" width="3.33203125" style="52" customWidth="1"/>
    <col min="8962" max="9216" width="9.109375" style="52"/>
    <col min="9217" max="9217" width="3.33203125" style="52" customWidth="1"/>
    <col min="9218" max="9472" width="9.109375" style="52"/>
    <col min="9473" max="9473" width="3.33203125" style="52" customWidth="1"/>
    <col min="9474" max="9728" width="9.109375" style="52"/>
    <col min="9729" max="9729" width="3.33203125" style="52" customWidth="1"/>
    <col min="9730" max="9984" width="9.109375" style="52"/>
    <col min="9985" max="9985" width="3.33203125" style="52" customWidth="1"/>
    <col min="9986" max="10240" width="9.109375" style="52"/>
    <col min="10241" max="10241" width="3.33203125" style="52" customWidth="1"/>
    <col min="10242" max="10496" width="9.109375" style="52"/>
    <col min="10497" max="10497" width="3.33203125" style="52" customWidth="1"/>
    <col min="10498" max="10752" width="9.109375" style="52"/>
    <col min="10753" max="10753" width="3.33203125" style="52" customWidth="1"/>
    <col min="10754" max="11008" width="9.109375" style="52"/>
    <col min="11009" max="11009" width="3.33203125" style="52" customWidth="1"/>
    <col min="11010" max="11264" width="9.109375" style="52"/>
    <col min="11265" max="11265" width="3.33203125" style="52" customWidth="1"/>
    <col min="11266" max="11520" width="9.109375" style="52"/>
    <col min="11521" max="11521" width="3.33203125" style="52" customWidth="1"/>
    <col min="11522" max="11776" width="9.109375" style="52"/>
    <col min="11777" max="11777" width="3.33203125" style="52" customWidth="1"/>
    <col min="11778" max="12032" width="9.109375" style="52"/>
    <col min="12033" max="12033" width="3.33203125" style="52" customWidth="1"/>
    <col min="12034" max="12288" width="9.109375" style="52"/>
    <col min="12289" max="12289" width="3.33203125" style="52" customWidth="1"/>
    <col min="12290" max="12544" width="9.109375" style="52"/>
    <col min="12545" max="12545" width="3.33203125" style="52" customWidth="1"/>
    <col min="12546" max="12800" width="9.109375" style="52"/>
    <col min="12801" max="12801" width="3.33203125" style="52" customWidth="1"/>
    <col min="12802" max="13056" width="9.109375" style="52"/>
    <col min="13057" max="13057" width="3.33203125" style="52" customWidth="1"/>
    <col min="13058" max="13312" width="9.109375" style="52"/>
    <col min="13313" max="13313" width="3.33203125" style="52" customWidth="1"/>
    <col min="13314" max="13568" width="9.109375" style="52"/>
    <col min="13569" max="13569" width="3.33203125" style="52" customWidth="1"/>
    <col min="13570" max="13824" width="9.109375" style="52"/>
    <col min="13825" max="13825" width="3.33203125" style="52" customWidth="1"/>
    <col min="13826" max="14080" width="9.109375" style="52"/>
    <col min="14081" max="14081" width="3.33203125" style="52" customWidth="1"/>
    <col min="14082" max="14336" width="9.109375" style="52"/>
    <col min="14337" max="14337" width="3.33203125" style="52" customWidth="1"/>
    <col min="14338" max="14592" width="9.109375" style="52"/>
    <col min="14593" max="14593" width="3.33203125" style="52" customWidth="1"/>
    <col min="14594" max="14848" width="9.109375" style="52"/>
    <col min="14849" max="14849" width="3.33203125" style="52" customWidth="1"/>
    <col min="14850" max="15104" width="9.109375" style="52"/>
    <col min="15105" max="15105" width="3.33203125" style="52" customWidth="1"/>
    <col min="15106" max="15360" width="9.109375" style="52"/>
    <col min="15361" max="15361" width="3.33203125" style="52" customWidth="1"/>
    <col min="15362" max="15616" width="9.109375" style="52"/>
    <col min="15617" max="15617" width="3.33203125" style="52" customWidth="1"/>
    <col min="15618" max="15872" width="9.109375" style="52"/>
    <col min="15873" max="15873" width="3.33203125" style="52" customWidth="1"/>
    <col min="15874" max="16128" width="9.109375" style="52"/>
    <col min="16129" max="16129" width="3.33203125" style="52" customWidth="1"/>
    <col min="16130" max="16384" width="9.109375" style="52"/>
  </cols>
  <sheetData>
    <row r="2" spans="2:3" ht="16.2" x14ac:dyDescent="0.3">
      <c r="B2" s="50" t="s">
        <v>810</v>
      </c>
      <c r="C2" s="51"/>
    </row>
    <row r="3" spans="2:3" x14ac:dyDescent="0.25">
      <c r="B3" s="51"/>
      <c r="C3" s="51"/>
    </row>
    <row r="4" spans="2:3" x14ac:dyDescent="0.25">
      <c r="B4" s="52" t="s">
        <v>811</v>
      </c>
    </row>
    <row r="6" spans="2:3" x14ac:dyDescent="0.25">
      <c r="B6" s="53" t="s">
        <v>812</v>
      </c>
      <c r="C6" s="53" t="s">
        <v>813</v>
      </c>
    </row>
    <row r="7" spans="2:3" x14ac:dyDescent="0.25">
      <c r="B7" s="52" t="s">
        <v>776</v>
      </c>
      <c r="C7" s="52" t="s">
        <v>814</v>
      </c>
    </row>
    <row r="10" spans="2:3" x14ac:dyDescent="0.25">
      <c r="B10" s="52" t="s">
        <v>815</v>
      </c>
    </row>
    <row r="12" spans="2:3" x14ac:dyDescent="0.25">
      <c r="B12" s="52" t="s">
        <v>816</v>
      </c>
    </row>
    <row r="13" spans="2:3" x14ac:dyDescent="0.25">
      <c r="B13" s="32" t="s">
        <v>817</v>
      </c>
      <c r="C13" s="32"/>
    </row>
    <row r="14" spans="2:3" x14ac:dyDescent="0.25">
      <c r="B14" s="54"/>
      <c r="C14" s="53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Extract</vt:lpstr>
      <vt:lpstr>Regional Totals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Grewal, Simran</dc:creator>
  <cp:lastModifiedBy>Grewal, Simran</cp:lastModifiedBy>
  <dcterms:created xsi:type="dcterms:W3CDTF">2019-05-09T10:51:21Z</dcterms:created>
  <dcterms:modified xsi:type="dcterms:W3CDTF">2019-05-09T13:01:21Z</dcterms:modified>
</cp:coreProperties>
</file>