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168" windowWidth="9600" windowHeight="4320" tabRatio="798" activeTab="0"/>
  </bookViews>
  <sheets>
    <sheet name="Commissioner" sheetId="1" r:id="rId1"/>
    <sheet name="Region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<sst xmlns="http://schemas.openxmlformats.org/spreadsheetml/2006/main" count="1135" uniqueCount="479">
  <si>
    <t>Title:</t>
  </si>
  <si>
    <t>Period:</t>
  </si>
  <si>
    <t>Source:</t>
  </si>
  <si>
    <t>Published:</t>
  </si>
  <si>
    <t>Revised:</t>
  </si>
  <si>
    <t>Basis:</t>
  </si>
  <si>
    <t>Status:</t>
  </si>
  <si>
    <t>Contact:</t>
  </si>
  <si>
    <t>Org Code</t>
  </si>
  <si>
    <t>Period</t>
  </si>
  <si>
    <t>Org Name</t>
  </si>
  <si>
    <t>Year</t>
  </si>
  <si>
    <t>Monthly activity data relating to elective and non-elective inpatient admissions (FFCEs) and outpatient referrals and attendances for first consultant outpatient appointments.</t>
  </si>
  <si>
    <t>Monthly Hospital Activity</t>
  </si>
  <si>
    <t>England</t>
  </si>
  <si>
    <t>Elective G&amp;A Ordinary Admissions (FFCEs)</t>
  </si>
  <si>
    <t>Elective G&amp;A Daycase Admissions (FFCEs)</t>
  </si>
  <si>
    <t>Elective G&amp;A Total Admissions (FFCEs)</t>
  </si>
  <si>
    <t>Elective G&amp;A Planned Ordinary Admissions (FFCEs)</t>
  </si>
  <si>
    <t>Elective G&amp;A Planned Daycase Admissions (FFCEs)</t>
  </si>
  <si>
    <t>Elective G&amp;A Planned Total Admissions (FFCEs)</t>
  </si>
  <si>
    <t xml:space="preserve">Elective G&amp;A Admissions (FFCEs) -NHS Treatment Centres (TCs) </t>
  </si>
  <si>
    <t>Total Non-elective G&amp;A Admissions (FFCEs)</t>
  </si>
  <si>
    <t xml:space="preserve">GP Referrals Seen (All specialties) </t>
  </si>
  <si>
    <t xml:space="preserve">GP Referrals Made (All specialties) </t>
  </si>
  <si>
    <t xml:space="preserve">GP Referrals Made (G&amp;A) </t>
  </si>
  <si>
    <t xml:space="preserve">GP Referrals Seen (G&amp;A) </t>
  </si>
  <si>
    <t xml:space="preserve">Other Referrals Made (G&amp;A) </t>
  </si>
  <si>
    <t>Summary:</t>
  </si>
  <si>
    <t>Commissioner Level Data</t>
  </si>
  <si>
    <t>Commissioner</t>
  </si>
  <si>
    <t xml:space="preserve">All 1st Outpatient Attendances (G&amp;A) </t>
  </si>
  <si>
    <t>NHS ENGLAND</t>
  </si>
  <si>
    <t>00C</t>
  </si>
  <si>
    <t>NHS DARLINGTON CCG</t>
  </si>
  <si>
    <t>00D</t>
  </si>
  <si>
    <t>NHS DURHAM DALES, EASINGTON AND SEDGEFIELD CCG</t>
  </si>
  <si>
    <t>00J</t>
  </si>
  <si>
    <t>NHS NORTH DURHAM CCG</t>
  </si>
  <si>
    <t>00K</t>
  </si>
  <si>
    <t>NHS HARTLEPOOL AND STOCKTON-ON-TEES CCG</t>
  </si>
  <si>
    <t>00L</t>
  </si>
  <si>
    <t>NHS NORTHUMBERLAND CCG</t>
  </si>
  <si>
    <t>00M</t>
  </si>
  <si>
    <t>NHS SOUTH TEES CCG</t>
  </si>
  <si>
    <t>00N</t>
  </si>
  <si>
    <t>NHS SOUTH TYNESIDE CCG</t>
  </si>
  <si>
    <t>00P</t>
  </si>
  <si>
    <t>NHS SUNDERLAND CCG</t>
  </si>
  <si>
    <t>00Q</t>
  </si>
  <si>
    <t>NHS BLACKBURN WITH DARWEN CCG</t>
  </si>
  <si>
    <t>00R</t>
  </si>
  <si>
    <t>NHS BLACKPOOL CCG</t>
  </si>
  <si>
    <t>00T</t>
  </si>
  <si>
    <t>NHS BOLTON CCG</t>
  </si>
  <si>
    <t>00V</t>
  </si>
  <si>
    <t>NHS BURY CCG</t>
  </si>
  <si>
    <t>00X</t>
  </si>
  <si>
    <t>NHS CHORLEY AND SOUTH RIBBLE CCG</t>
  </si>
  <si>
    <t>00Y</t>
  </si>
  <si>
    <t>NHS OLDHAM CCG</t>
  </si>
  <si>
    <t>01A</t>
  </si>
  <si>
    <t>NHS EAST LANCASHIRE CCG</t>
  </si>
  <si>
    <t>01C</t>
  </si>
  <si>
    <t>NHS EASTERN CHESHIRE CCG</t>
  </si>
  <si>
    <t>01D</t>
  </si>
  <si>
    <t>NHS HEYWOOD, MIDDLETON AND ROCHDALE CCG</t>
  </si>
  <si>
    <t>01E</t>
  </si>
  <si>
    <t>NHS GREATER PRESTON CCG</t>
  </si>
  <si>
    <t>01F</t>
  </si>
  <si>
    <t>NHS HALTON CCG</t>
  </si>
  <si>
    <t>01G</t>
  </si>
  <si>
    <t>NHS SALFORD CCG</t>
  </si>
  <si>
    <t>01H</t>
  </si>
  <si>
    <t>01J</t>
  </si>
  <si>
    <t>NHS KNOWSLEY CCG</t>
  </si>
  <si>
    <t>01K</t>
  </si>
  <si>
    <t>01R</t>
  </si>
  <si>
    <t>NHS SOUTH CHESHIRE CCG</t>
  </si>
  <si>
    <t>01T</t>
  </si>
  <si>
    <t>NHS SOUTH SEFTON CCG</t>
  </si>
  <si>
    <t>01V</t>
  </si>
  <si>
    <t>NHS SOUTHPORT AND FORMBY CCG</t>
  </si>
  <si>
    <t>01W</t>
  </si>
  <si>
    <t>NHS STOCKPORT CCG</t>
  </si>
  <si>
    <t>01X</t>
  </si>
  <si>
    <t>NHS ST HELENS CCG</t>
  </si>
  <si>
    <t>01Y</t>
  </si>
  <si>
    <t>NHS TAMESIDE AND GLOSSOP CCG</t>
  </si>
  <si>
    <t>02A</t>
  </si>
  <si>
    <t>NHS TRAFFORD CCG</t>
  </si>
  <si>
    <t>02D</t>
  </si>
  <si>
    <t>NHS VALE ROYAL CCG</t>
  </si>
  <si>
    <t>02E</t>
  </si>
  <si>
    <t>NHS WARRINGTON CCG</t>
  </si>
  <si>
    <t>02F</t>
  </si>
  <si>
    <t>NHS WEST CHESHIRE CCG</t>
  </si>
  <si>
    <t>02G</t>
  </si>
  <si>
    <t>NHS WEST LANCASHIRE CCG</t>
  </si>
  <si>
    <t>02H</t>
  </si>
  <si>
    <t>NHS WIGAN BOROUGH CCG</t>
  </si>
  <si>
    <t>02M</t>
  </si>
  <si>
    <t>02N</t>
  </si>
  <si>
    <t>NHS AIREDALE, WHARFEDALE AND CRAVEN CCG</t>
  </si>
  <si>
    <t>02P</t>
  </si>
  <si>
    <t>NHS BARNSLEY CCG</t>
  </si>
  <si>
    <t>02Q</t>
  </si>
  <si>
    <t>NHS BASSETLAW CCG</t>
  </si>
  <si>
    <t>02R</t>
  </si>
  <si>
    <t>NHS BRADFORD DISTRICTS CCG</t>
  </si>
  <si>
    <t>02T</t>
  </si>
  <si>
    <t>NHS CALDERDALE CCG</t>
  </si>
  <si>
    <t>02W</t>
  </si>
  <si>
    <t>NHS BRADFORD CITY CCG</t>
  </si>
  <si>
    <t>02X</t>
  </si>
  <si>
    <t>NHS DONCASTER CCG</t>
  </si>
  <si>
    <t>02Y</t>
  </si>
  <si>
    <t>NHS EAST RIDING OF YORKSHIRE CCG</t>
  </si>
  <si>
    <t>03A</t>
  </si>
  <si>
    <t>NHS GREATER HUDDERSFIELD CCG</t>
  </si>
  <si>
    <t>03D</t>
  </si>
  <si>
    <t>NHS HAMBLETON, RICHMONDSHIRE AND WHITBY CCG</t>
  </si>
  <si>
    <t>03E</t>
  </si>
  <si>
    <t>NHS HARROGATE AND RURAL DISTRICT CCG</t>
  </si>
  <si>
    <t>03F</t>
  </si>
  <si>
    <t>NHS HULL CCG</t>
  </si>
  <si>
    <t>03H</t>
  </si>
  <si>
    <t>NHS NORTH EAST LINCOLNSHIRE CCG</t>
  </si>
  <si>
    <t>03J</t>
  </si>
  <si>
    <t>NHS NORTH KIRKLEES CCG</t>
  </si>
  <si>
    <t>03K</t>
  </si>
  <si>
    <t>NHS NORTH LINCOLNSHIRE CCG</t>
  </si>
  <si>
    <t>03L</t>
  </si>
  <si>
    <t>NHS ROTHERHAM CCG</t>
  </si>
  <si>
    <t>03M</t>
  </si>
  <si>
    <t>NHS SCARBOROUGH AND RYEDALE CCG</t>
  </si>
  <si>
    <t>03N</t>
  </si>
  <si>
    <t>NHS SHEFFIELD CCG</t>
  </si>
  <si>
    <t>03Q</t>
  </si>
  <si>
    <t>NHS VALE OF YORK CCG</t>
  </si>
  <si>
    <t>03R</t>
  </si>
  <si>
    <t>NHS WAKEFIELD CCG</t>
  </si>
  <si>
    <t>03T</t>
  </si>
  <si>
    <t>NHS LINCOLNSHIRE EAST CCG</t>
  </si>
  <si>
    <t>03V</t>
  </si>
  <si>
    <t>NHS CORBY CCG</t>
  </si>
  <si>
    <t>03W</t>
  </si>
  <si>
    <t>NHS EAST LEICESTERSHIRE AND RUTLAND CCG</t>
  </si>
  <si>
    <t>03X</t>
  </si>
  <si>
    <t>NHS EREWASH CCG</t>
  </si>
  <si>
    <t>03Y</t>
  </si>
  <si>
    <t>NHS HARDWICK CCG</t>
  </si>
  <si>
    <t>04C</t>
  </si>
  <si>
    <t>NHS LEICESTER CITY CCG</t>
  </si>
  <si>
    <t>04D</t>
  </si>
  <si>
    <t>NHS LINCOLNSHIRE WEST CCG</t>
  </si>
  <si>
    <t>04E</t>
  </si>
  <si>
    <t>NHS MANSFIELD AND ASHFIELD CCG</t>
  </si>
  <si>
    <t>04F</t>
  </si>
  <si>
    <t>NHS MILTON KEYNES CCG</t>
  </si>
  <si>
    <t>04G</t>
  </si>
  <si>
    <t>NHS NENE CCG</t>
  </si>
  <si>
    <t>04H</t>
  </si>
  <si>
    <t>04J</t>
  </si>
  <si>
    <t>NHS NORTH DERBYSHIRE CCG</t>
  </si>
  <si>
    <t>04K</t>
  </si>
  <si>
    <t>NHS NOTTINGHAM CITY CCG</t>
  </si>
  <si>
    <t>04L</t>
  </si>
  <si>
    <t>NHS NOTTINGHAM NORTH AND EAST CCG</t>
  </si>
  <si>
    <t>04M</t>
  </si>
  <si>
    <t>NHS NOTTINGHAM WEST CCG</t>
  </si>
  <si>
    <t>04N</t>
  </si>
  <si>
    <t>NHS RUSHCLIFFE CCG</t>
  </si>
  <si>
    <t>04Q</t>
  </si>
  <si>
    <t>NHS SOUTH WEST LINCOLNSHIRE CCG</t>
  </si>
  <si>
    <t>04R</t>
  </si>
  <si>
    <t>NHS SOUTHERN DERBYSHIRE CCG</t>
  </si>
  <si>
    <t>04V</t>
  </si>
  <si>
    <t>NHS WEST LEICESTERSHIRE CCG</t>
  </si>
  <si>
    <t>04Y</t>
  </si>
  <si>
    <t>NHS CANNOCK CHASE CCG</t>
  </si>
  <si>
    <t>05A</t>
  </si>
  <si>
    <t>NHS COVENTRY AND RUGBY CCG</t>
  </si>
  <si>
    <t>05C</t>
  </si>
  <si>
    <t>NHS DUDLEY CCG</t>
  </si>
  <si>
    <t>05D</t>
  </si>
  <si>
    <t>NHS EAST STAFFORDSHIRE CCG</t>
  </si>
  <si>
    <t>05F</t>
  </si>
  <si>
    <t>NHS HEREFORDSHIRE CCG</t>
  </si>
  <si>
    <t>05G</t>
  </si>
  <si>
    <t>NHS NORTH STAFFORDSHIRE CCG</t>
  </si>
  <si>
    <t>05H</t>
  </si>
  <si>
    <t>NHS WARWICKSHIRE NORTH CCG</t>
  </si>
  <si>
    <t>05J</t>
  </si>
  <si>
    <t>NHS REDDITCH AND BROMSGROVE CCG</t>
  </si>
  <si>
    <t>05L</t>
  </si>
  <si>
    <t>NHS SANDWELL AND WEST BIRMINGHAM CCG</t>
  </si>
  <si>
    <t>05N</t>
  </si>
  <si>
    <t>NHS SHROPSHIRE CCG</t>
  </si>
  <si>
    <t>05Q</t>
  </si>
  <si>
    <t>NHS SOUTH EAST STAFFORDSHIRE AND SEISDON PENINSULA CCG</t>
  </si>
  <si>
    <t>05R</t>
  </si>
  <si>
    <t>NHS SOUTH WARWICKSHIRE CCG</t>
  </si>
  <si>
    <t>05T</t>
  </si>
  <si>
    <t>NHS SOUTH WORCESTERSHIRE CCG</t>
  </si>
  <si>
    <t>05V</t>
  </si>
  <si>
    <t>NHS STAFFORD AND SURROUNDS CCG</t>
  </si>
  <si>
    <t>05W</t>
  </si>
  <si>
    <t>NHS STOKE ON TRENT CCG</t>
  </si>
  <si>
    <t>05X</t>
  </si>
  <si>
    <t>NHS TELFORD AND WREKIN CCG</t>
  </si>
  <si>
    <t>05Y</t>
  </si>
  <si>
    <t>NHS WALSALL CCG</t>
  </si>
  <si>
    <t>06A</t>
  </si>
  <si>
    <t>NHS WOLVERHAMPTON CCG</t>
  </si>
  <si>
    <t>06D</t>
  </si>
  <si>
    <t>NHS WYRE FOREST CCG</t>
  </si>
  <si>
    <t>06F</t>
  </si>
  <si>
    <t>NHS BEDFORDSHIRE CCG</t>
  </si>
  <si>
    <t>06H</t>
  </si>
  <si>
    <t>NHS CAMBRIDGESHIRE AND PETERBOROUGH CCG</t>
  </si>
  <si>
    <t>06K</t>
  </si>
  <si>
    <t>NHS EAST AND NORTH HERTFORDSHIRE CCG</t>
  </si>
  <si>
    <t>06L</t>
  </si>
  <si>
    <t>NHS IPSWICH AND EAST SUFFOLK CCG</t>
  </si>
  <si>
    <t>06M</t>
  </si>
  <si>
    <t>NHS GREAT YARMOUTH AND WAVENEY CCG</t>
  </si>
  <si>
    <t>06N</t>
  </si>
  <si>
    <t>NHS HERTS VALLEYS CCG</t>
  </si>
  <si>
    <t>06P</t>
  </si>
  <si>
    <t>NHS LUTON CCG</t>
  </si>
  <si>
    <t>06Q</t>
  </si>
  <si>
    <t>NHS MID ESSEX CCG</t>
  </si>
  <si>
    <t>06T</t>
  </si>
  <si>
    <t>NHS NORTH EAST ESSEX CCG</t>
  </si>
  <si>
    <t>06V</t>
  </si>
  <si>
    <t>NHS NORTH NORFOLK CCG</t>
  </si>
  <si>
    <t>06W</t>
  </si>
  <si>
    <t>NHS NORWICH CCG</t>
  </si>
  <si>
    <t>06Y</t>
  </si>
  <si>
    <t>NHS SOUTH NORFOLK CCG</t>
  </si>
  <si>
    <t>07G</t>
  </si>
  <si>
    <t>NHS THURROCK CCG</t>
  </si>
  <si>
    <t>07H</t>
  </si>
  <si>
    <t>NHS WEST ESSEX CCG</t>
  </si>
  <si>
    <t>07J</t>
  </si>
  <si>
    <t>NHS WEST NORFOLK CCG</t>
  </si>
  <si>
    <t>07K</t>
  </si>
  <si>
    <t>NHS WEST SUFFOLK CCG</t>
  </si>
  <si>
    <t>07L</t>
  </si>
  <si>
    <t>NHS BARKING AND DAGENHAM CCG</t>
  </si>
  <si>
    <t>07M</t>
  </si>
  <si>
    <t>NHS BARNET CCG</t>
  </si>
  <si>
    <t>07N</t>
  </si>
  <si>
    <t>NHS BEXLEY CCG</t>
  </si>
  <si>
    <t>07P</t>
  </si>
  <si>
    <t>NHS BRENT CCG</t>
  </si>
  <si>
    <t>07Q</t>
  </si>
  <si>
    <t>NHS BROMLEY CCG</t>
  </si>
  <si>
    <t>07R</t>
  </si>
  <si>
    <t>NHS CAMDEN CCG</t>
  </si>
  <si>
    <t>07T</t>
  </si>
  <si>
    <t>NHS CITY AND HACKNEY CCG</t>
  </si>
  <si>
    <t>07V</t>
  </si>
  <si>
    <t>NHS CROYDON CCG</t>
  </si>
  <si>
    <t>07W</t>
  </si>
  <si>
    <t>NHS EALING CCG</t>
  </si>
  <si>
    <t>07X</t>
  </si>
  <si>
    <t>NHS ENFIELD CCG</t>
  </si>
  <si>
    <t>07Y</t>
  </si>
  <si>
    <t>NHS HOUNSLOW CCG</t>
  </si>
  <si>
    <t>08A</t>
  </si>
  <si>
    <t>NHS GREENWICH CCG</t>
  </si>
  <si>
    <t>08C</t>
  </si>
  <si>
    <t>NHS HAMMERSMITH AND FULHAM CCG</t>
  </si>
  <si>
    <t>08D</t>
  </si>
  <si>
    <t>NHS HARINGEY CCG</t>
  </si>
  <si>
    <t>08E</t>
  </si>
  <si>
    <t>NHS HARROW CCG</t>
  </si>
  <si>
    <t>08F</t>
  </si>
  <si>
    <t>NHS HAVERING CCG</t>
  </si>
  <si>
    <t>08G</t>
  </si>
  <si>
    <t>NHS HILLINGDON CCG</t>
  </si>
  <si>
    <t>08H</t>
  </si>
  <si>
    <t>NHS ISLINGTON CCG</t>
  </si>
  <si>
    <t>08J</t>
  </si>
  <si>
    <t>NHS KINGSTON CCG</t>
  </si>
  <si>
    <t>08K</t>
  </si>
  <si>
    <t>NHS LAMBETH CCG</t>
  </si>
  <si>
    <t>08L</t>
  </si>
  <si>
    <t>NHS LEWISHAM CCG</t>
  </si>
  <si>
    <t>08M</t>
  </si>
  <si>
    <t>NHS NEWHAM CCG</t>
  </si>
  <si>
    <t>08N</t>
  </si>
  <si>
    <t>NHS REDBRIDGE CCG</t>
  </si>
  <si>
    <t>08P</t>
  </si>
  <si>
    <t>NHS RICHMOND CCG</t>
  </si>
  <si>
    <t>08Q</t>
  </si>
  <si>
    <t>NHS SOUTHWARK CCG</t>
  </si>
  <si>
    <t>08R</t>
  </si>
  <si>
    <t>NHS MERTON CCG</t>
  </si>
  <si>
    <t>08T</t>
  </si>
  <si>
    <t>NHS SUTTON CCG</t>
  </si>
  <si>
    <t>08V</t>
  </si>
  <si>
    <t>NHS TOWER HAMLETS CCG</t>
  </si>
  <si>
    <t>08W</t>
  </si>
  <si>
    <t>NHS WALTHAM FOREST CCG</t>
  </si>
  <si>
    <t>08X</t>
  </si>
  <si>
    <t>NHS WANDSWORTH CCG</t>
  </si>
  <si>
    <t>08Y</t>
  </si>
  <si>
    <t>NHS WEST LONDON CCG</t>
  </si>
  <si>
    <t>09A</t>
  </si>
  <si>
    <t>NHS CENTRAL LONDON (WESTMINSTER) CCG</t>
  </si>
  <si>
    <t>09C</t>
  </si>
  <si>
    <t>NHS ASHFORD CCG</t>
  </si>
  <si>
    <t>09D</t>
  </si>
  <si>
    <t>NHS BRIGHTON AND HOVE CCG</t>
  </si>
  <si>
    <t>09E</t>
  </si>
  <si>
    <t>NHS CANTERBURY AND COASTAL CCG</t>
  </si>
  <si>
    <t>09F</t>
  </si>
  <si>
    <t>NHS EASTBOURNE, HAILSHAM AND SEAFORD CCG</t>
  </si>
  <si>
    <t>09G</t>
  </si>
  <si>
    <t>NHS COASTAL WEST SUSSEX CCG</t>
  </si>
  <si>
    <t>09H</t>
  </si>
  <si>
    <t>NHS CRAWLEY CCG</t>
  </si>
  <si>
    <t>09J</t>
  </si>
  <si>
    <t>NHS DARTFORD, GRAVESHAM AND SWANLEY CCG</t>
  </si>
  <si>
    <t>09L</t>
  </si>
  <si>
    <t>NHS EAST SURREY CCG</t>
  </si>
  <si>
    <t>09N</t>
  </si>
  <si>
    <t>NHS GUILDFORD AND WAVERLEY CCG</t>
  </si>
  <si>
    <t>09P</t>
  </si>
  <si>
    <t>NHS HASTINGS AND ROTHER CCG</t>
  </si>
  <si>
    <t>09W</t>
  </si>
  <si>
    <t>NHS MEDWAY CCG</t>
  </si>
  <si>
    <t>09X</t>
  </si>
  <si>
    <t>NHS HORSHAM AND MID SUSSEX CCG</t>
  </si>
  <si>
    <t>09Y</t>
  </si>
  <si>
    <t>NHS NORTH WEST SURREY CCG</t>
  </si>
  <si>
    <t>10A</t>
  </si>
  <si>
    <t>NHS SOUTH KENT COAST CCG</t>
  </si>
  <si>
    <t>10C</t>
  </si>
  <si>
    <t>NHS SURREY HEATH CCG</t>
  </si>
  <si>
    <t>10D</t>
  </si>
  <si>
    <t>NHS SWALE CCG</t>
  </si>
  <si>
    <t>10E</t>
  </si>
  <si>
    <t>NHS THANET CCG</t>
  </si>
  <si>
    <t>10J</t>
  </si>
  <si>
    <t>NHS NORTH HAMPSHIRE CCG</t>
  </si>
  <si>
    <t>10K</t>
  </si>
  <si>
    <t>NHS FAREHAM AND GOSPORT CCG</t>
  </si>
  <si>
    <t>10L</t>
  </si>
  <si>
    <t>NHS ISLE OF WIGHT CCG</t>
  </si>
  <si>
    <t>10Q</t>
  </si>
  <si>
    <t>NHS OXFORDSHIRE CCG</t>
  </si>
  <si>
    <t>10R</t>
  </si>
  <si>
    <t>NHS PORTSMOUTH CCG</t>
  </si>
  <si>
    <t>10V</t>
  </si>
  <si>
    <t>NHS SOUTH EASTERN HAMPSHIRE CCG</t>
  </si>
  <si>
    <t>10X</t>
  </si>
  <si>
    <t>NHS SOUTHAMPTON CCG</t>
  </si>
  <si>
    <t>11A</t>
  </si>
  <si>
    <t>NHS WEST HAMPSHIRE CCG</t>
  </si>
  <si>
    <t>11E</t>
  </si>
  <si>
    <t>NHS BATH AND NORTH EAST SOMERSET CCG</t>
  </si>
  <si>
    <t>11J</t>
  </si>
  <si>
    <t>NHS DORSET CCG</t>
  </si>
  <si>
    <t>11M</t>
  </si>
  <si>
    <t>NHS GLOUCESTERSHIRE CCG</t>
  </si>
  <si>
    <t>12F</t>
  </si>
  <si>
    <t>NHS WIRRAL CCG</t>
  </si>
  <si>
    <t>99A</t>
  </si>
  <si>
    <t>NHS LIVERPOOL CCG</t>
  </si>
  <si>
    <t>99C</t>
  </si>
  <si>
    <t>NHS NORTH TYNESIDE CCG</t>
  </si>
  <si>
    <t>99D</t>
  </si>
  <si>
    <t>NHS SOUTH LINCOLNSHIRE CCG</t>
  </si>
  <si>
    <t>99E</t>
  </si>
  <si>
    <t>NHS BASILDON AND BRENTWOOD CCG</t>
  </si>
  <si>
    <t>99F</t>
  </si>
  <si>
    <t>NHS CASTLE POINT AND ROCHFORD CCG</t>
  </si>
  <si>
    <t>99G</t>
  </si>
  <si>
    <t>NHS SOUTHEND CCG</t>
  </si>
  <si>
    <t>X24</t>
  </si>
  <si>
    <t>Public</t>
  </si>
  <si>
    <t>13T</t>
  </si>
  <si>
    <t>NHS NEWCASTLE GATESHEAD CCG</t>
  </si>
  <si>
    <t>Y54</t>
  </si>
  <si>
    <t>NORTH OF ENGLAND COMMISSIONING REGION</t>
  </si>
  <si>
    <t>Y55</t>
  </si>
  <si>
    <t>MIDLANDS AND EAST OF ENGLAND COMMISSIONING REGION</t>
  </si>
  <si>
    <t>Y56</t>
  </si>
  <si>
    <t>LONDON COMMISSIONING REGION</t>
  </si>
  <si>
    <t>Region Code</t>
  </si>
  <si>
    <t>Region Name</t>
  </si>
  <si>
    <t>Region Level Data</t>
  </si>
  <si>
    <t>-</t>
  </si>
  <si>
    <t>NHS NEWARK AND SHERWOOD CCG</t>
  </si>
  <si>
    <t>NHS NORTH CUMBRIA CCG</t>
  </si>
  <si>
    <t>NHS MORECAMBE BAY CCG</t>
  </si>
  <si>
    <t>NHS FYLDE AND WYRE CCG</t>
  </si>
  <si>
    <t>14L</t>
  </si>
  <si>
    <t>NHS MANCHESTER CCG</t>
  </si>
  <si>
    <t>england.nhsdata@nhs.net</t>
  </si>
  <si>
    <t>April 2017</t>
  </si>
  <si>
    <t>9th June 2017</t>
  </si>
  <si>
    <t>13th June 2019</t>
  </si>
  <si>
    <t>April</t>
  </si>
  <si>
    <t xml:space="preserve"> 2017-18</t>
  </si>
  <si>
    <t>2017-18</t>
  </si>
  <si>
    <t>Y57</t>
  </si>
  <si>
    <t>02V</t>
  </si>
  <si>
    <t>NHS LEEDS NORTH CCG</t>
  </si>
  <si>
    <t>03C</t>
  </si>
  <si>
    <t>NHS LEEDS WEST CCG</t>
  </si>
  <si>
    <t>03G</t>
  </si>
  <si>
    <t>NHS LEEDS SOUTH AND EAST CCG</t>
  </si>
  <si>
    <t>04X</t>
  </si>
  <si>
    <t>NHS BIRMINGHAM SOUTH AND CENTRAL CCG</t>
  </si>
  <si>
    <t>05P</t>
  </si>
  <si>
    <t>NHS SOLIHULL CCG</t>
  </si>
  <si>
    <t>13P</t>
  </si>
  <si>
    <t>NHS BIRMINGHAM CROSSCITY CCG</t>
  </si>
  <si>
    <t>SOUTH OF ENGLAND COMMISSIONING REGION</t>
  </si>
  <si>
    <t>10G</t>
  </si>
  <si>
    <t>NHS BRACKNELL AND ASCOT CCG</t>
  </si>
  <si>
    <t>10H</t>
  </si>
  <si>
    <t>NHS CHILTERN CCG</t>
  </si>
  <si>
    <t>10M</t>
  </si>
  <si>
    <t>NHS NEWBURY AND DISTRICT CCG</t>
  </si>
  <si>
    <t>10N</t>
  </si>
  <si>
    <t>NHS NORTH AND WEST READING CCG</t>
  </si>
  <si>
    <t>10T</t>
  </si>
  <si>
    <t>NHS SLOUGH CCG</t>
  </si>
  <si>
    <t>10W</t>
  </si>
  <si>
    <t>NHS SOUTH READING CCG</t>
  </si>
  <si>
    <t>10Y</t>
  </si>
  <si>
    <t>NHS AYLESBURY VALE CCG</t>
  </si>
  <si>
    <t>11C</t>
  </si>
  <si>
    <t>NHS WINDSOR, ASCOT AND MAIDENHEAD CCG</t>
  </si>
  <si>
    <t>11D</t>
  </si>
  <si>
    <t>NHS WOKINGHAM CCG</t>
  </si>
  <si>
    <t>11H</t>
  </si>
  <si>
    <t>NHS BRISTOL CCG</t>
  </si>
  <si>
    <t>Notes</t>
  </si>
  <si>
    <t>Code</t>
  </si>
  <si>
    <t>Name</t>
  </si>
  <si>
    <t>RTE</t>
  </si>
  <si>
    <t>Gloucestershire Hospitals NHS Foundation Trust</t>
  </si>
  <si>
    <t>Note:</t>
  </si>
  <si>
    <t xml:space="preserve">Gloucestershire Hospitals NHS Foundation Trust did not submit due to operational issues.
</t>
  </si>
  <si>
    <t>BMI Hendon Hospital submitted NIL other referrals made due to data quality issues.</t>
  </si>
  <si>
    <t>BMI Southend Private Hospital submitted NIL elective day case and elective total due to data quality issues.</t>
  </si>
  <si>
    <t>The following organisation did not submit Monthly Activity Return (MAR) data this month:</t>
  </si>
  <si>
    <t>11N</t>
  </si>
  <si>
    <t>NHS KERNOW CCG</t>
  </si>
  <si>
    <t>11T</t>
  </si>
  <si>
    <t>NHS NORTH SOMERSET CCG</t>
  </si>
  <si>
    <t>11X</t>
  </si>
  <si>
    <t>NHS SOMERSET CCG</t>
  </si>
  <si>
    <t>12A</t>
  </si>
  <si>
    <t>NHS SOUTH GLOUCESTERSHIRE CCG</t>
  </si>
  <si>
    <t>12D</t>
  </si>
  <si>
    <t>NHS SWINDON CCG</t>
  </si>
  <si>
    <t>99H</t>
  </si>
  <si>
    <t>NHS SURREY DOWNS CCG</t>
  </si>
  <si>
    <t>99J</t>
  </si>
  <si>
    <t>NHS WEST KENT CCG</t>
  </si>
  <si>
    <t>99K</t>
  </si>
  <si>
    <t>NHS HIGH WEALD LEWES HAVENS CCG</t>
  </si>
  <si>
    <t>99M</t>
  </si>
  <si>
    <t>NHS NORTH EAST HAMPSHIRE AND FARNHAM CCG</t>
  </si>
  <si>
    <t>99N</t>
  </si>
  <si>
    <t>NHS WILTSHIRE CCG</t>
  </si>
  <si>
    <t>99P</t>
  </si>
  <si>
    <t>NHS NORTHERN, EASTERN AND WESTERN DEVON CCG</t>
  </si>
  <si>
    <t>99Q</t>
  </si>
  <si>
    <t>NHS SOUTH DEVON AND TORBAY CCG</t>
  </si>
  <si>
    <t>Monthly Activity Return, NHS England, collected via SDCS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</si>
</sst>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[$-809]dd\ mmmm\ yyyy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_-* #,##0.0_-;\-* #,##0.0_-;_-* &quot;-&quot;??_-;_-@_-"/>
    <numFmt numFmtId="171" formatCode="_-* #,##0_-;\-* #,##0_-;_-* &quot;-&quot;??_-;_-@_-"/>
    <numFmt numFmtId="172" formatCode="_-* #,##0.000_-;\-* #,##0.000_-;_-* &quot;-&quot;??_-;_-@_-"/>
    <numFmt numFmtId="173" formatCode="_-* #,##0.0000_-;\-* #,##0.0000_-;_-* &quot;-&quot;??_-;_-@_-"/>
    <numFmt numFmtId="174" formatCode="##########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"/>
  </numFmts>
  <fonts count="47">
    <font>
      <sz val="10"/>
      <name val="Arial"/>
      <family val="0"/>
    </font>
    <font>
      <sz val="10"/>
      <name val="Verdana"/>
      <family val="2"/>
    </font>
    <font>
      <b/>
      <sz val="12"/>
      <color indexed="8"/>
      <name val="Verdana"/>
      <family val="2"/>
    </font>
    <font>
      <sz val="14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color indexed="9"/>
      <name val="Verdana"/>
      <family val="2"/>
    </font>
    <font>
      <sz val="8"/>
      <name val="Verdana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thin"/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3" fontId="1" fillId="33" borderId="10" xfId="0" applyNumberFormat="1" applyFont="1" applyFill="1" applyBorder="1" applyAlignment="1">
      <alignment/>
    </xf>
    <xf numFmtId="0" fontId="1" fillId="33" borderId="11" xfId="0" applyFont="1" applyFill="1" applyBorder="1" applyAlignment="1">
      <alignment/>
    </xf>
    <xf numFmtId="3" fontId="1" fillId="33" borderId="11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1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2" fillId="33" borderId="0" xfId="0" applyFont="1" applyFill="1" applyAlignment="1">
      <alignment/>
    </xf>
    <xf numFmtId="0" fontId="4" fillId="34" borderId="12" xfId="0" applyFont="1" applyFill="1" applyBorder="1" applyAlignment="1">
      <alignment vertical="center" wrapText="1"/>
    </xf>
    <xf numFmtId="49" fontId="2" fillId="33" borderId="0" xfId="0" applyNumberFormat="1" applyFont="1" applyFill="1" applyAlignment="1" quotePrefix="1">
      <alignment/>
    </xf>
    <xf numFmtId="49" fontId="2" fillId="33" borderId="0" xfId="0" applyNumberFormat="1" applyFont="1" applyFill="1" applyAlignment="1">
      <alignment/>
    </xf>
    <xf numFmtId="0" fontId="2" fillId="33" borderId="13" xfId="0" applyFont="1" applyFill="1" applyBorder="1" applyAlignment="1">
      <alignment/>
    </xf>
    <xf numFmtId="0" fontId="4" fillId="0" borderId="14" xfId="0" applyFont="1" applyFill="1" applyBorder="1" applyAlignment="1">
      <alignment vertical="center" wrapText="1"/>
    </xf>
    <xf numFmtId="3" fontId="1" fillId="33" borderId="0" xfId="0" applyNumberFormat="1" applyFont="1" applyFill="1" applyAlignment="1">
      <alignment/>
    </xf>
    <xf numFmtId="3" fontId="1" fillId="0" borderId="10" xfId="42" applyNumberFormat="1" applyFont="1" applyFill="1" applyBorder="1" applyAlignment="1">
      <alignment vertical="center" wrapText="1"/>
    </xf>
    <xf numFmtId="3" fontId="1" fillId="0" borderId="11" xfId="42" applyNumberFormat="1" applyFont="1" applyFill="1" applyBorder="1" applyAlignment="1">
      <alignment vertical="center" wrapText="1"/>
    </xf>
    <xf numFmtId="3" fontId="1" fillId="0" borderId="15" xfId="42" applyNumberFormat="1" applyFont="1" applyFill="1" applyBorder="1" applyAlignment="1">
      <alignment vertical="center" wrapText="1"/>
    </xf>
    <xf numFmtId="3" fontId="1" fillId="33" borderId="15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174" fontId="0" fillId="0" borderId="0" xfId="0" applyNumberFormat="1" applyAlignment="1">
      <alignment/>
    </xf>
    <xf numFmtId="0" fontId="4" fillId="0" borderId="13" xfId="0" applyFont="1" applyFill="1" applyBorder="1" applyAlignment="1">
      <alignment vertical="center" wrapText="1"/>
    </xf>
    <xf numFmtId="3" fontId="4" fillId="0" borderId="13" xfId="0" applyNumberFormat="1" applyFont="1" applyFill="1" applyBorder="1" applyAlignment="1">
      <alignment vertical="center" wrapText="1"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4" fillId="0" borderId="19" xfId="0" applyFont="1" applyFill="1" applyBorder="1" applyAlignment="1">
      <alignment vertical="center" wrapText="1"/>
    </xf>
    <xf numFmtId="0" fontId="1" fillId="33" borderId="15" xfId="0" applyFont="1" applyFill="1" applyBorder="1" applyAlignment="1">
      <alignment/>
    </xf>
    <xf numFmtId="0" fontId="1" fillId="33" borderId="20" xfId="0" applyFont="1" applyFill="1" applyBorder="1" applyAlignment="1">
      <alignment/>
    </xf>
    <xf numFmtId="0" fontId="1" fillId="33" borderId="21" xfId="0" applyFont="1" applyFill="1" applyBorder="1" applyAlignment="1">
      <alignment/>
    </xf>
    <xf numFmtId="171" fontId="1" fillId="33" borderId="0" xfId="42" applyNumberFormat="1" applyFont="1" applyFill="1" applyAlignment="1">
      <alignment/>
    </xf>
    <xf numFmtId="164" fontId="1" fillId="33" borderId="0" xfId="0" applyNumberFormat="1" applyFont="1" applyFill="1" applyBorder="1" applyAlignment="1">
      <alignment/>
    </xf>
    <xf numFmtId="0" fontId="4" fillId="34" borderId="12" xfId="0" applyFont="1" applyFill="1" applyBorder="1" applyAlignment="1">
      <alignment vertical="top" wrapText="1"/>
    </xf>
    <xf numFmtId="0" fontId="1" fillId="33" borderId="0" xfId="0" applyFont="1" applyFill="1" applyAlignment="1">
      <alignment vertical="top"/>
    </xf>
    <xf numFmtId="171" fontId="1" fillId="0" borderId="22" xfId="42" applyNumberFormat="1" applyFont="1" applyBorder="1" applyAlignment="1">
      <alignment/>
    </xf>
    <xf numFmtId="171" fontId="1" fillId="0" borderId="23" xfId="42" applyNumberFormat="1" applyFont="1" applyBorder="1" applyAlignment="1">
      <alignment/>
    </xf>
    <xf numFmtId="0" fontId="1" fillId="33" borderId="24" xfId="0" applyFont="1" applyFill="1" applyBorder="1" applyAlignment="1" quotePrefix="1">
      <alignment/>
    </xf>
    <xf numFmtId="171" fontId="1" fillId="33" borderId="0" xfId="0" applyNumberFormat="1" applyFont="1" applyFill="1" applyAlignment="1">
      <alignment/>
    </xf>
    <xf numFmtId="171" fontId="1" fillId="0" borderId="10" xfId="42" applyNumberFormat="1" applyFont="1" applyBorder="1" applyAlignment="1">
      <alignment/>
    </xf>
    <xf numFmtId="171" fontId="1" fillId="0" borderId="11" xfId="42" applyNumberFormat="1" applyFont="1" applyBorder="1" applyAlignment="1">
      <alignment/>
    </xf>
    <xf numFmtId="171" fontId="1" fillId="0" borderId="15" xfId="42" applyNumberFormat="1" applyFont="1" applyBorder="1" applyAlignment="1">
      <alignment/>
    </xf>
    <xf numFmtId="0" fontId="5" fillId="33" borderId="10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3" fontId="5" fillId="33" borderId="10" xfId="0" applyNumberFormat="1" applyFont="1" applyFill="1" applyBorder="1" applyAlignment="1">
      <alignment/>
    </xf>
    <xf numFmtId="3" fontId="5" fillId="0" borderId="12" xfId="0" applyNumberFormat="1" applyFont="1" applyFill="1" applyBorder="1" applyAlignment="1">
      <alignment vertical="center" wrapText="1"/>
    </xf>
    <xf numFmtId="3" fontId="5" fillId="0" borderId="12" xfId="42" applyNumberFormat="1" applyFont="1" applyFill="1" applyBorder="1" applyAlignment="1">
      <alignment vertical="center" wrapText="1"/>
    </xf>
    <xf numFmtId="3" fontId="5" fillId="33" borderId="0" xfId="0" applyNumberFormat="1" applyFont="1" applyFill="1" applyAlignment="1">
      <alignment/>
    </xf>
    <xf numFmtId="0" fontId="0" fillId="35" borderId="0" xfId="0" applyFill="1" applyAlignment="1">
      <alignment/>
    </xf>
    <xf numFmtId="0" fontId="8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9" fillId="35" borderId="0" xfId="0" applyFont="1" applyFill="1" applyAlignment="1">
      <alignment/>
    </xf>
    <xf numFmtId="0" fontId="0" fillId="35" borderId="0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2" fillId="33" borderId="13" xfId="0" applyFont="1" applyFill="1" applyBorder="1" applyAlignment="1">
      <alignment/>
    </xf>
    <xf numFmtId="0" fontId="1" fillId="33" borderId="0" xfId="0" applyFont="1" applyFill="1" applyAlignment="1">
      <alignment horizontal="left" vertical="top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230"/>
  <sheetViews>
    <sheetView showGridLines="0" tabSelected="1" zoomScale="85" zoomScaleNormal="85" zoomScalePageLayoutView="0" workbookViewId="0" topLeftCell="A1">
      <pane xSplit="7" ySplit="15" topLeftCell="H16" activePane="bottomRight" state="frozen"/>
      <selection pane="topLeft" activeCell="A1" sqref="A1"/>
      <selection pane="topRight" activeCell="H1" sqref="H1"/>
      <selection pane="bottomLeft" activeCell="A16" sqref="A16"/>
      <selection pane="bottomRight" activeCell="A1" sqref="A1"/>
    </sheetView>
  </sheetViews>
  <sheetFormatPr defaultColWidth="9.140625" defaultRowHeight="12.75"/>
  <cols>
    <col min="1" max="1" width="2.00390625" style="4" customWidth="1"/>
    <col min="2" max="2" width="11.8515625" style="4" customWidth="1"/>
    <col min="3" max="3" width="15.140625" style="4" customWidth="1"/>
    <col min="4" max="4" width="10.8515625" style="4" customWidth="1"/>
    <col min="5" max="5" width="63.28125" style="4" bestFit="1" customWidth="1"/>
    <col min="6" max="6" width="7.7109375" style="4" customWidth="1"/>
    <col min="7" max="7" width="63.140625" style="4" customWidth="1"/>
    <col min="8" max="10" width="14.28125" style="4" customWidth="1"/>
    <col min="11" max="12" width="14.8515625" style="4" customWidth="1"/>
    <col min="13" max="13" width="14.140625" style="4" customWidth="1"/>
    <col min="14" max="15" width="14.8515625" style="4" customWidth="1"/>
    <col min="16" max="16" width="14.28125" style="4" customWidth="1"/>
    <col min="17" max="17" width="13.7109375" style="4" customWidth="1"/>
    <col min="18" max="18" width="14.140625" style="4" customWidth="1"/>
    <col min="19" max="19" width="13.8515625" style="4" customWidth="1"/>
    <col min="20" max="20" width="13.57421875" style="4" customWidth="1"/>
    <col min="21" max="21" width="15.140625" style="4" customWidth="1"/>
    <col min="22" max="16384" width="9.140625" style="4" customWidth="1"/>
  </cols>
  <sheetData>
    <row r="1" s="5" customFormat="1" ht="10.5" customHeight="1"/>
    <row r="2" spans="2:7" ht="19.5" customHeight="1">
      <c r="B2" s="6" t="s">
        <v>0</v>
      </c>
      <c r="C2" s="12" t="s">
        <v>13</v>
      </c>
      <c r="D2" s="12"/>
      <c r="F2" s="10"/>
      <c r="G2" s="11"/>
    </row>
    <row r="3" spans="2:7" ht="12.75" customHeight="1">
      <c r="B3" s="6" t="s">
        <v>28</v>
      </c>
      <c r="C3" s="60" t="s">
        <v>12</v>
      </c>
      <c r="D3" s="60"/>
      <c r="E3" s="60"/>
      <c r="F3" s="60"/>
      <c r="G3" s="7"/>
    </row>
    <row r="4" spans="2:6" ht="12">
      <c r="B4" s="6"/>
      <c r="C4" s="60"/>
      <c r="D4" s="60"/>
      <c r="E4" s="60"/>
      <c r="F4" s="60"/>
    </row>
    <row r="5" spans="2:6" ht="19.5" customHeight="1">
      <c r="B5" s="6" t="s">
        <v>1</v>
      </c>
      <c r="C5" s="15" t="s">
        <v>404</v>
      </c>
      <c r="D5" s="14"/>
      <c r="F5" s="10"/>
    </row>
    <row r="6" spans="2:6" ht="12">
      <c r="B6" s="6" t="s">
        <v>2</v>
      </c>
      <c r="C6" s="8" t="s">
        <v>478</v>
      </c>
      <c r="D6" s="8"/>
      <c r="F6" s="10"/>
    </row>
    <row r="7" spans="2:6" ht="12">
      <c r="B7" s="6" t="s">
        <v>5</v>
      </c>
      <c r="C7" s="58" t="s">
        <v>30</v>
      </c>
      <c r="D7" s="58"/>
      <c r="F7" s="10"/>
    </row>
    <row r="8" spans="2:6" ht="12">
      <c r="B8" s="6" t="s">
        <v>3</v>
      </c>
      <c r="C8" s="8" t="s">
        <v>405</v>
      </c>
      <c r="D8" s="8"/>
      <c r="E8" s="23"/>
      <c r="F8" s="23"/>
    </row>
    <row r="9" spans="2:7" ht="12">
      <c r="B9" s="6" t="s">
        <v>4</v>
      </c>
      <c r="C9" s="58" t="s">
        <v>406</v>
      </c>
      <c r="D9" s="58"/>
      <c r="F9" s="10"/>
      <c r="G9" s="8"/>
    </row>
    <row r="10" spans="2:21" ht="12.75">
      <c r="B10" s="6" t="s">
        <v>6</v>
      </c>
      <c r="C10" s="58" t="s">
        <v>384</v>
      </c>
      <c r="D10" s="58"/>
      <c r="F10" s="10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</row>
    <row r="11" spans="2:21" ht="12">
      <c r="B11" s="6" t="s">
        <v>7</v>
      </c>
      <c r="C11" s="8" t="s">
        <v>403</v>
      </c>
      <c r="D11" s="8"/>
      <c r="F11" s="10"/>
      <c r="G11" s="8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</row>
    <row r="12" spans="6:22" ht="12">
      <c r="F12" s="9"/>
      <c r="G12" s="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</row>
    <row r="13" spans="2:21" ht="15.75">
      <c r="B13" s="59" t="s">
        <v>29</v>
      </c>
      <c r="C13" s="59"/>
      <c r="D13" s="59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</row>
    <row r="14" spans="2:21" s="37" customFormat="1" ht="87.75">
      <c r="B14" s="36" t="s">
        <v>11</v>
      </c>
      <c r="C14" s="36" t="s">
        <v>9</v>
      </c>
      <c r="D14" s="36" t="s">
        <v>393</v>
      </c>
      <c r="E14" s="36" t="s">
        <v>394</v>
      </c>
      <c r="F14" s="36" t="s">
        <v>8</v>
      </c>
      <c r="G14" s="36" t="s">
        <v>10</v>
      </c>
      <c r="H14" s="36" t="s">
        <v>15</v>
      </c>
      <c r="I14" s="36" t="s">
        <v>16</v>
      </c>
      <c r="J14" s="36" t="s">
        <v>17</v>
      </c>
      <c r="K14" s="36" t="s">
        <v>18</v>
      </c>
      <c r="L14" s="36" t="s">
        <v>19</v>
      </c>
      <c r="M14" s="36" t="s">
        <v>20</v>
      </c>
      <c r="N14" s="36" t="s">
        <v>21</v>
      </c>
      <c r="O14" s="36" t="s">
        <v>22</v>
      </c>
      <c r="P14" s="36" t="s">
        <v>24</v>
      </c>
      <c r="Q14" s="36" t="s">
        <v>23</v>
      </c>
      <c r="R14" s="36" t="s">
        <v>25</v>
      </c>
      <c r="S14" s="36" t="s">
        <v>26</v>
      </c>
      <c r="T14" s="36" t="s">
        <v>27</v>
      </c>
      <c r="U14" s="36" t="s">
        <v>31</v>
      </c>
    </row>
    <row r="15" spans="2:21" ht="12">
      <c r="B15" s="45" t="s">
        <v>408</v>
      </c>
      <c r="C15" s="47" t="s">
        <v>407</v>
      </c>
      <c r="D15" s="45"/>
      <c r="E15" s="45"/>
      <c r="F15" s="45"/>
      <c r="G15" s="45" t="s">
        <v>14</v>
      </c>
      <c r="H15" s="48">
        <f>SUM(H17:H65536)</f>
        <v>104979</v>
      </c>
      <c r="I15" s="48">
        <f aca="true" t="shared" si="0" ref="I15:U15">SUM(I17:I65536)</f>
        <v>516168</v>
      </c>
      <c r="J15" s="48">
        <f t="shared" si="0"/>
        <v>621156</v>
      </c>
      <c r="K15" s="48">
        <f t="shared" si="0"/>
        <v>16235</v>
      </c>
      <c r="L15" s="48">
        <f t="shared" si="0"/>
        <v>157507</v>
      </c>
      <c r="M15" s="48">
        <f t="shared" si="0"/>
        <v>173742</v>
      </c>
      <c r="N15" s="48">
        <f t="shared" si="0"/>
        <v>15638</v>
      </c>
      <c r="O15" s="48">
        <f t="shared" si="0"/>
        <v>486421</v>
      </c>
      <c r="P15" s="48">
        <f t="shared" si="0"/>
        <v>1002050</v>
      </c>
      <c r="Q15" s="48">
        <f t="shared" si="0"/>
        <v>805820</v>
      </c>
      <c r="R15" s="48">
        <f t="shared" si="0"/>
        <v>961015</v>
      </c>
      <c r="S15" s="48">
        <f t="shared" si="0"/>
        <v>772813</v>
      </c>
      <c r="T15" s="48">
        <f t="shared" si="0"/>
        <v>576509</v>
      </c>
      <c r="U15" s="48">
        <f t="shared" si="0"/>
        <v>1345453</v>
      </c>
    </row>
    <row r="16" spans="2:21" ht="12">
      <c r="B16" s="30"/>
      <c r="C16" s="30"/>
      <c r="D16" s="17"/>
      <c r="E16" s="17"/>
      <c r="F16" s="17"/>
      <c r="G16" s="17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</row>
    <row r="17" spans="2:21" ht="12">
      <c r="B17" s="42" t="s">
        <v>409</v>
      </c>
      <c r="C17" s="1" t="str">
        <f aca="true" t="shared" si="1" ref="C17:C48">$C$15</f>
        <v>April</v>
      </c>
      <c r="D17" s="42" t="s">
        <v>396</v>
      </c>
      <c r="E17" s="42" t="s">
        <v>32</v>
      </c>
      <c r="F17" s="42" t="s">
        <v>383</v>
      </c>
      <c r="G17" s="42" t="s">
        <v>32</v>
      </c>
      <c r="H17" s="42">
        <v>13085</v>
      </c>
      <c r="I17" s="42">
        <v>42483</v>
      </c>
      <c r="J17" s="42">
        <v>55568</v>
      </c>
      <c r="K17" s="42">
        <v>2644</v>
      </c>
      <c r="L17" s="42">
        <v>17189</v>
      </c>
      <c r="M17" s="42">
        <v>19833</v>
      </c>
      <c r="N17" s="42">
        <v>317</v>
      </c>
      <c r="O17" s="42">
        <v>14006</v>
      </c>
      <c r="P17" s="42">
        <v>49912</v>
      </c>
      <c r="Q17" s="42">
        <v>52108</v>
      </c>
      <c r="R17" s="42">
        <v>49113</v>
      </c>
      <c r="S17" s="42">
        <v>51797</v>
      </c>
      <c r="T17" s="42">
        <v>33819</v>
      </c>
      <c r="U17" s="38">
        <v>122986</v>
      </c>
    </row>
    <row r="18" spans="2:21" ht="12">
      <c r="B18" s="3" t="s">
        <v>409</v>
      </c>
      <c r="C18" s="3" t="str">
        <f t="shared" si="1"/>
        <v>April</v>
      </c>
      <c r="D18" s="43" t="s">
        <v>387</v>
      </c>
      <c r="E18" s="43" t="s">
        <v>388</v>
      </c>
      <c r="F18" s="43" t="s">
        <v>33</v>
      </c>
      <c r="G18" s="3" t="s">
        <v>34</v>
      </c>
      <c r="H18" s="43">
        <v>197</v>
      </c>
      <c r="I18" s="43">
        <v>840</v>
      </c>
      <c r="J18" s="43">
        <v>1037</v>
      </c>
      <c r="K18" s="43">
        <v>18</v>
      </c>
      <c r="L18" s="43">
        <v>268</v>
      </c>
      <c r="M18" s="43">
        <v>286</v>
      </c>
      <c r="N18" s="43">
        <v>8</v>
      </c>
      <c r="O18" s="43">
        <v>1129</v>
      </c>
      <c r="P18" s="43">
        <v>1892</v>
      </c>
      <c r="Q18" s="43">
        <v>1791</v>
      </c>
      <c r="R18" s="43">
        <v>1889</v>
      </c>
      <c r="S18" s="43">
        <v>1789</v>
      </c>
      <c r="T18" s="43">
        <v>1507</v>
      </c>
      <c r="U18" s="39">
        <v>2708</v>
      </c>
    </row>
    <row r="19" spans="2:21" ht="12">
      <c r="B19" s="3" t="s">
        <v>409</v>
      </c>
      <c r="C19" s="3" t="str">
        <f t="shared" si="1"/>
        <v>April</v>
      </c>
      <c r="D19" s="43" t="s">
        <v>387</v>
      </c>
      <c r="E19" s="43" t="s">
        <v>388</v>
      </c>
      <c r="F19" s="43" t="s">
        <v>35</v>
      </c>
      <c r="G19" s="3" t="s">
        <v>36</v>
      </c>
      <c r="H19" s="43">
        <v>561</v>
      </c>
      <c r="I19" s="43">
        <v>2659</v>
      </c>
      <c r="J19" s="43">
        <v>3220</v>
      </c>
      <c r="K19" s="43">
        <v>84</v>
      </c>
      <c r="L19" s="43">
        <v>1213</v>
      </c>
      <c r="M19" s="43">
        <v>1297</v>
      </c>
      <c r="N19" s="43">
        <v>15</v>
      </c>
      <c r="O19" s="43">
        <v>2616</v>
      </c>
      <c r="P19" s="43">
        <v>4797</v>
      </c>
      <c r="Q19" s="43">
        <v>4809</v>
      </c>
      <c r="R19" s="43">
        <v>4575</v>
      </c>
      <c r="S19" s="43">
        <v>4744</v>
      </c>
      <c r="T19" s="43">
        <v>3816</v>
      </c>
      <c r="U19" s="39">
        <v>7799</v>
      </c>
    </row>
    <row r="20" spans="2:21" ht="12">
      <c r="B20" s="3" t="s">
        <v>409</v>
      </c>
      <c r="C20" s="3" t="str">
        <f t="shared" si="1"/>
        <v>April</v>
      </c>
      <c r="D20" s="43" t="s">
        <v>387</v>
      </c>
      <c r="E20" s="43" t="s">
        <v>388</v>
      </c>
      <c r="F20" s="43" t="s">
        <v>37</v>
      </c>
      <c r="G20" s="3" t="s">
        <v>38</v>
      </c>
      <c r="H20" s="43">
        <v>438</v>
      </c>
      <c r="I20" s="43">
        <v>2083</v>
      </c>
      <c r="J20" s="43">
        <v>2521</v>
      </c>
      <c r="K20" s="43">
        <v>40</v>
      </c>
      <c r="L20" s="43">
        <v>965</v>
      </c>
      <c r="M20" s="43">
        <v>1005</v>
      </c>
      <c r="N20" s="43">
        <v>60</v>
      </c>
      <c r="O20" s="43">
        <v>2313</v>
      </c>
      <c r="P20" s="43">
        <v>4235</v>
      </c>
      <c r="Q20" s="43">
        <v>3737</v>
      </c>
      <c r="R20" s="43">
        <v>4084</v>
      </c>
      <c r="S20" s="43">
        <v>3628</v>
      </c>
      <c r="T20" s="43">
        <v>3097</v>
      </c>
      <c r="U20" s="39">
        <v>6849</v>
      </c>
    </row>
    <row r="21" spans="2:21" ht="12">
      <c r="B21" s="3" t="s">
        <v>409</v>
      </c>
      <c r="C21" s="3" t="str">
        <f t="shared" si="1"/>
        <v>April</v>
      </c>
      <c r="D21" s="43" t="s">
        <v>387</v>
      </c>
      <c r="E21" s="43" t="s">
        <v>388</v>
      </c>
      <c r="F21" s="43" t="s">
        <v>39</v>
      </c>
      <c r="G21" s="3" t="s">
        <v>40</v>
      </c>
      <c r="H21" s="43">
        <v>541</v>
      </c>
      <c r="I21" s="43">
        <v>3030</v>
      </c>
      <c r="J21" s="43">
        <v>3571</v>
      </c>
      <c r="K21" s="43">
        <v>129</v>
      </c>
      <c r="L21" s="43">
        <v>1755</v>
      </c>
      <c r="M21" s="43">
        <v>1884</v>
      </c>
      <c r="N21" s="43">
        <v>128</v>
      </c>
      <c r="O21" s="43">
        <v>2475</v>
      </c>
      <c r="P21" s="43">
        <v>4883</v>
      </c>
      <c r="Q21" s="43">
        <v>3597</v>
      </c>
      <c r="R21" s="43">
        <v>4762</v>
      </c>
      <c r="S21" s="43">
        <v>3492</v>
      </c>
      <c r="T21" s="43">
        <v>2374</v>
      </c>
      <c r="U21" s="39">
        <v>5349</v>
      </c>
    </row>
    <row r="22" spans="2:21" ht="12">
      <c r="B22" s="3" t="s">
        <v>409</v>
      </c>
      <c r="C22" s="3" t="str">
        <f t="shared" si="1"/>
        <v>April</v>
      </c>
      <c r="D22" s="43" t="s">
        <v>387</v>
      </c>
      <c r="E22" s="43" t="s">
        <v>388</v>
      </c>
      <c r="F22" s="43" t="s">
        <v>41</v>
      </c>
      <c r="G22" s="3" t="s">
        <v>42</v>
      </c>
      <c r="H22" s="43">
        <v>599</v>
      </c>
      <c r="I22" s="43">
        <v>3623</v>
      </c>
      <c r="J22" s="43">
        <v>4222</v>
      </c>
      <c r="K22" s="43">
        <v>43</v>
      </c>
      <c r="L22" s="43">
        <v>1373</v>
      </c>
      <c r="M22" s="43">
        <v>1416</v>
      </c>
      <c r="N22" s="43">
        <v>85</v>
      </c>
      <c r="O22" s="43">
        <v>3294</v>
      </c>
      <c r="P22" s="43">
        <v>5033</v>
      </c>
      <c r="Q22" s="43">
        <v>4313</v>
      </c>
      <c r="R22" s="43">
        <v>4962</v>
      </c>
      <c r="S22" s="43">
        <v>4265</v>
      </c>
      <c r="T22" s="43">
        <v>2764</v>
      </c>
      <c r="U22" s="39">
        <v>7392</v>
      </c>
    </row>
    <row r="23" spans="2:21" ht="12">
      <c r="B23" s="3" t="s">
        <v>409</v>
      </c>
      <c r="C23" s="3" t="str">
        <f t="shared" si="1"/>
        <v>April</v>
      </c>
      <c r="D23" s="43" t="s">
        <v>387</v>
      </c>
      <c r="E23" s="43" t="s">
        <v>388</v>
      </c>
      <c r="F23" s="43" t="s">
        <v>43</v>
      </c>
      <c r="G23" s="3" t="s">
        <v>44</v>
      </c>
      <c r="H23" s="43">
        <v>617</v>
      </c>
      <c r="I23" s="43">
        <v>2495</v>
      </c>
      <c r="J23" s="43">
        <v>3112</v>
      </c>
      <c r="K23" s="43">
        <v>170</v>
      </c>
      <c r="L23" s="43">
        <v>829</v>
      </c>
      <c r="M23" s="43">
        <v>999</v>
      </c>
      <c r="N23" s="43">
        <v>344</v>
      </c>
      <c r="O23" s="43">
        <v>2260</v>
      </c>
      <c r="P23" s="43">
        <v>4591</v>
      </c>
      <c r="Q23" s="43">
        <v>3354</v>
      </c>
      <c r="R23" s="43">
        <v>4563</v>
      </c>
      <c r="S23" s="43">
        <v>3337</v>
      </c>
      <c r="T23" s="43">
        <v>3018</v>
      </c>
      <c r="U23" s="39">
        <v>5457</v>
      </c>
    </row>
    <row r="24" spans="2:21" ht="12">
      <c r="B24" s="3" t="s">
        <v>409</v>
      </c>
      <c r="C24" s="3" t="str">
        <f t="shared" si="1"/>
        <v>April</v>
      </c>
      <c r="D24" s="43" t="s">
        <v>387</v>
      </c>
      <c r="E24" s="43" t="s">
        <v>388</v>
      </c>
      <c r="F24" s="43" t="s">
        <v>45</v>
      </c>
      <c r="G24" s="3" t="s">
        <v>46</v>
      </c>
      <c r="H24" s="43">
        <v>312</v>
      </c>
      <c r="I24" s="43">
        <v>1838</v>
      </c>
      <c r="J24" s="43">
        <v>2150</v>
      </c>
      <c r="K24" s="43">
        <v>39</v>
      </c>
      <c r="L24" s="43">
        <v>738</v>
      </c>
      <c r="M24" s="43">
        <v>777</v>
      </c>
      <c r="N24" s="43">
        <v>60</v>
      </c>
      <c r="O24" s="43">
        <v>1498</v>
      </c>
      <c r="P24" s="43">
        <v>3239</v>
      </c>
      <c r="Q24" s="43">
        <v>2607</v>
      </c>
      <c r="R24" s="43">
        <v>3034</v>
      </c>
      <c r="S24" s="43">
        <v>2423</v>
      </c>
      <c r="T24" s="43">
        <v>2475</v>
      </c>
      <c r="U24" s="39">
        <v>4458</v>
      </c>
    </row>
    <row r="25" spans="2:21" ht="12">
      <c r="B25" s="3" t="s">
        <v>409</v>
      </c>
      <c r="C25" s="3" t="str">
        <f t="shared" si="1"/>
        <v>April</v>
      </c>
      <c r="D25" s="43" t="s">
        <v>387</v>
      </c>
      <c r="E25" s="43" t="s">
        <v>388</v>
      </c>
      <c r="F25" s="43" t="s">
        <v>47</v>
      </c>
      <c r="G25" s="3" t="s">
        <v>48</v>
      </c>
      <c r="H25" s="43">
        <v>655</v>
      </c>
      <c r="I25" s="43">
        <v>3263</v>
      </c>
      <c r="J25" s="43">
        <v>3918</v>
      </c>
      <c r="K25" s="43">
        <v>149</v>
      </c>
      <c r="L25" s="43">
        <v>1382</v>
      </c>
      <c r="M25" s="43">
        <v>1531</v>
      </c>
      <c r="N25" s="43">
        <v>143</v>
      </c>
      <c r="O25" s="43">
        <v>2594</v>
      </c>
      <c r="P25" s="43">
        <v>5990</v>
      </c>
      <c r="Q25" s="43">
        <v>6487</v>
      </c>
      <c r="R25" s="43">
        <v>5106</v>
      </c>
      <c r="S25" s="43">
        <v>6457</v>
      </c>
      <c r="T25" s="43">
        <v>3902</v>
      </c>
      <c r="U25" s="39">
        <v>10752</v>
      </c>
    </row>
    <row r="26" spans="2:21" ht="12">
      <c r="B26" s="3" t="s">
        <v>409</v>
      </c>
      <c r="C26" s="3" t="str">
        <f t="shared" si="1"/>
        <v>April</v>
      </c>
      <c r="D26" s="43" t="s">
        <v>387</v>
      </c>
      <c r="E26" s="43" t="s">
        <v>388</v>
      </c>
      <c r="F26" s="43" t="s">
        <v>49</v>
      </c>
      <c r="G26" s="3" t="s">
        <v>50</v>
      </c>
      <c r="H26" s="43">
        <v>264</v>
      </c>
      <c r="I26" s="43">
        <v>1339</v>
      </c>
      <c r="J26" s="43">
        <v>1603</v>
      </c>
      <c r="K26" s="43">
        <v>79</v>
      </c>
      <c r="L26" s="43">
        <v>233</v>
      </c>
      <c r="M26" s="43">
        <v>312</v>
      </c>
      <c r="N26" s="43">
        <v>0</v>
      </c>
      <c r="O26" s="43">
        <v>1543</v>
      </c>
      <c r="P26" s="43">
        <v>2736</v>
      </c>
      <c r="Q26" s="43">
        <v>2286</v>
      </c>
      <c r="R26" s="43">
        <v>2560</v>
      </c>
      <c r="S26" s="43">
        <v>2094</v>
      </c>
      <c r="T26" s="43">
        <v>996</v>
      </c>
      <c r="U26" s="39">
        <v>3362</v>
      </c>
    </row>
    <row r="27" spans="2:21" ht="12">
      <c r="B27" s="3" t="s">
        <v>409</v>
      </c>
      <c r="C27" s="3" t="str">
        <f t="shared" si="1"/>
        <v>April</v>
      </c>
      <c r="D27" s="43" t="s">
        <v>387</v>
      </c>
      <c r="E27" s="43" t="s">
        <v>388</v>
      </c>
      <c r="F27" s="43" t="s">
        <v>51</v>
      </c>
      <c r="G27" s="3" t="s">
        <v>52</v>
      </c>
      <c r="H27" s="43">
        <v>244</v>
      </c>
      <c r="I27" s="43">
        <v>2066</v>
      </c>
      <c r="J27" s="43">
        <v>2310</v>
      </c>
      <c r="K27" s="43">
        <v>17</v>
      </c>
      <c r="L27" s="43">
        <v>174</v>
      </c>
      <c r="M27" s="43">
        <v>191</v>
      </c>
      <c r="N27" s="43">
        <v>0</v>
      </c>
      <c r="O27" s="43">
        <v>2124</v>
      </c>
      <c r="P27" s="43">
        <v>2641</v>
      </c>
      <c r="Q27" s="43">
        <v>2206</v>
      </c>
      <c r="R27" s="43">
        <v>2579</v>
      </c>
      <c r="S27" s="43">
        <v>2168</v>
      </c>
      <c r="T27" s="43">
        <v>2593</v>
      </c>
      <c r="U27" s="39">
        <v>4281</v>
      </c>
    </row>
    <row r="28" spans="2:21" ht="12">
      <c r="B28" s="3" t="s">
        <v>409</v>
      </c>
      <c r="C28" s="3" t="str">
        <f t="shared" si="1"/>
        <v>April</v>
      </c>
      <c r="D28" s="43" t="s">
        <v>387</v>
      </c>
      <c r="E28" s="43" t="s">
        <v>388</v>
      </c>
      <c r="F28" s="43" t="s">
        <v>53</v>
      </c>
      <c r="G28" s="3" t="s">
        <v>54</v>
      </c>
      <c r="H28" s="43">
        <v>502</v>
      </c>
      <c r="I28" s="43">
        <v>2271</v>
      </c>
      <c r="J28" s="43">
        <v>2773</v>
      </c>
      <c r="K28" s="43">
        <v>109</v>
      </c>
      <c r="L28" s="43">
        <v>474</v>
      </c>
      <c r="M28" s="43">
        <v>583</v>
      </c>
      <c r="N28" s="43">
        <v>1</v>
      </c>
      <c r="O28" s="43">
        <v>2694</v>
      </c>
      <c r="P28" s="43">
        <v>5204</v>
      </c>
      <c r="Q28" s="43">
        <v>3954</v>
      </c>
      <c r="R28" s="43">
        <v>5162</v>
      </c>
      <c r="S28" s="43">
        <v>3945</v>
      </c>
      <c r="T28" s="43">
        <v>3366</v>
      </c>
      <c r="U28" s="39">
        <v>6291</v>
      </c>
    </row>
    <row r="29" spans="2:21" ht="12">
      <c r="B29" s="3" t="s">
        <v>409</v>
      </c>
      <c r="C29" s="3" t="str">
        <f t="shared" si="1"/>
        <v>April</v>
      </c>
      <c r="D29" s="43" t="s">
        <v>387</v>
      </c>
      <c r="E29" s="43" t="s">
        <v>388</v>
      </c>
      <c r="F29" s="43" t="s">
        <v>55</v>
      </c>
      <c r="G29" s="3" t="s">
        <v>56</v>
      </c>
      <c r="H29" s="43">
        <v>305</v>
      </c>
      <c r="I29" s="43">
        <v>1809</v>
      </c>
      <c r="J29" s="43">
        <v>2114</v>
      </c>
      <c r="K29" s="43">
        <v>39</v>
      </c>
      <c r="L29" s="43">
        <v>598</v>
      </c>
      <c r="M29" s="43">
        <v>637</v>
      </c>
      <c r="N29" s="43">
        <v>4</v>
      </c>
      <c r="O29" s="43">
        <v>1561</v>
      </c>
      <c r="P29" s="43">
        <v>3248</v>
      </c>
      <c r="Q29" s="43">
        <v>2250</v>
      </c>
      <c r="R29" s="43">
        <v>3206</v>
      </c>
      <c r="S29" s="43">
        <v>2196</v>
      </c>
      <c r="T29" s="43">
        <v>1876</v>
      </c>
      <c r="U29" s="39">
        <v>3900</v>
      </c>
    </row>
    <row r="30" spans="2:21" ht="12">
      <c r="B30" s="3" t="s">
        <v>409</v>
      </c>
      <c r="C30" s="3" t="str">
        <f t="shared" si="1"/>
        <v>April</v>
      </c>
      <c r="D30" s="43" t="s">
        <v>387</v>
      </c>
      <c r="E30" s="43" t="s">
        <v>388</v>
      </c>
      <c r="F30" s="43" t="s">
        <v>57</v>
      </c>
      <c r="G30" s="3" t="s">
        <v>58</v>
      </c>
      <c r="H30" s="43">
        <v>305</v>
      </c>
      <c r="I30" s="43">
        <v>1849</v>
      </c>
      <c r="J30" s="43">
        <v>2154</v>
      </c>
      <c r="K30" s="43">
        <v>54</v>
      </c>
      <c r="L30" s="43">
        <v>446</v>
      </c>
      <c r="M30" s="43">
        <v>500</v>
      </c>
      <c r="N30" s="43">
        <v>2</v>
      </c>
      <c r="O30" s="43">
        <v>1472</v>
      </c>
      <c r="P30" s="43">
        <v>2974</v>
      </c>
      <c r="Q30" s="43">
        <v>2771</v>
      </c>
      <c r="R30" s="43">
        <v>2831</v>
      </c>
      <c r="S30" s="43">
        <v>2623</v>
      </c>
      <c r="T30" s="43">
        <v>1770</v>
      </c>
      <c r="U30" s="39">
        <v>4263</v>
      </c>
    </row>
    <row r="31" spans="2:21" ht="12">
      <c r="B31" s="3" t="s">
        <v>409</v>
      </c>
      <c r="C31" s="3" t="str">
        <f t="shared" si="1"/>
        <v>April</v>
      </c>
      <c r="D31" s="43" t="s">
        <v>387</v>
      </c>
      <c r="E31" s="43" t="s">
        <v>388</v>
      </c>
      <c r="F31" s="43" t="s">
        <v>59</v>
      </c>
      <c r="G31" s="3" t="s">
        <v>60</v>
      </c>
      <c r="H31" s="43">
        <v>358</v>
      </c>
      <c r="I31" s="43">
        <v>1736</v>
      </c>
      <c r="J31" s="43">
        <v>2094</v>
      </c>
      <c r="K31" s="43">
        <v>35</v>
      </c>
      <c r="L31" s="43">
        <v>535</v>
      </c>
      <c r="M31" s="43">
        <v>570</v>
      </c>
      <c r="N31" s="43">
        <v>5</v>
      </c>
      <c r="O31" s="43">
        <v>2244</v>
      </c>
      <c r="P31" s="43">
        <v>3360</v>
      </c>
      <c r="Q31" s="43">
        <v>2477</v>
      </c>
      <c r="R31" s="43">
        <v>3332</v>
      </c>
      <c r="S31" s="43">
        <v>2454</v>
      </c>
      <c r="T31" s="43">
        <v>2088</v>
      </c>
      <c r="U31" s="39">
        <v>4507</v>
      </c>
    </row>
    <row r="32" spans="2:21" ht="12">
      <c r="B32" s="3" t="s">
        <v>409</v>
      </c>
      <c r="C32" s="3" t="str">
        <f t="shared" si="1"/>
        <v>April</v>
      </c>
      <c r="D32" s="43" t="s">
        <v>387</v>
      </c>
      <c r="E32" s="43" t="s">
        <v>388</v>
      </c>
      <c r="F32" s="43" t="s">
        <v>61</v>
      </c>
      <c r="G32" s="3" t="s">
        <v>62</v>
      </c>
      <c r="H32" s="43">
        <v>656</v>
      </c>
      <c r="I32" s="43">
        <v>3421</v>
      </c>
      <c r="J32" s="43">
        <v>4077</v>
      </c>
      <c r="K32" s="43">
        <v>168</v>
      </c>
      <c r="L32" s="43">
        <v>668</v>
      </c>
      <c r="M32" s="43">
        <v>836</v>
      </c>
      <c r="N32" s="43">
        <v>3</v>
      </c>
      <c r="O32" s="43">
        <v>3242</v>
      </c>
      <c r="P32" s="43">
        <v>6362</v>
      </c>
      <c r="Q32" s="43">
        <v>5332</v>
      </c>
      <c r="R32" s="43">
        <v>5958</v>
      </c>
      <c r="S32" s="43">
        <v>4973</v>
      </c>
      <c r="T32" s="43">
        <v>2297</v>
      </c>
      <c r="U32" s="39">
        <v>7709</v>
      </c>
    </row>
    <row r="33" spans="2:21" ht="12">
      <c r="B33" s="3" t="s">
        <v>409</v>
      </c>
      <c r="C33" s="3" t="str">
        <f t="shared" si="1"/>
        <v>April</v>
      </c>
      <c r="D33" s="43" t="s">
        <v>387</v>
      </c>
      <c r="E33" s="43" t="s">
        <v>388</v>
      </c>
      <c r="F33" s="43" t="s">
        <v>63</v>
      </c>
      <c r="G33" s="3" t="s">
        <v>64</v>
      </c>
      <c r="H33" s="43">
        <v>315</v>
      </c>
      <c r="I33" s="43">
        <v>1564</v>
      </c>
      <c r="J33" s="43">
        <v>1879</v>
      </c>
      <c r="K33" s="43">
        <v>33</v>
      </c>
      <c r="L33" s="43">
        <v>305</v>
      </c>
      <c r="M33" s="43">
        <v>338</v>
      </c>
      <c r="N33" s="43">
        <v>88</v>
      </c>
      <c r="O33" s="43">
        <v>1514</v>
      </c>
      <c r="P33" s="43">
        <v>3118</v>
      </c>
      <c r="Q33" s="43">
        <v>2374</v>
      </c>
      <c r="R33" s="43">
        <v>3114</v>
      </c>
      <c r="S33" s="43">
        <v>2370</v>
      </c>
      <c r="T33" s="43">
        <v>1729</v>
      </c>
      <c r="U33" s="39">
        <v>3827</v>
      </c>
    </row>
    <row r="34" spans="2:21" ht="12">
      <c r="B34" s="3" t="s">
        <v>409</v>
      </c>
      <c r="C34" s="3" t="str">
        <f t="shared" si="1"/>
        <v>April</v>
      </c>
      <c r="D34" s="43" t="s">
        <v>387</v>
      </c>
      <c r="E34" s="43" t="s">
        <v>388</v>
      </c>
      <c r="F34" s="43" t="s">
        <v>65</v>
      </c>
      <c r="G34" s="3" t="s">
        <v>66</v>
      </c>
      <c r="H34" s="43">
        <v>370</v>
      </c>
      <c r="I34" s="43">
        <v>1999</v>
      </c>
      <c r="J34" s="43">
        <v>2369</v>
      </c>
      <c r="K34" s="43">
        <v>44</v>
      </c>
      <c r="L34" s="43">
        <v>637</v>
      </c>
      <c r="M34" s="43">
        <v>681</v>
      </c>
      <c r="N34" s="43">
        <v>1</v>
      </c>
      <c r="O34" s="43">
        <v>2131</v>
      </c>
      <c r="P34" s="43">
        <v>5258</v>
      </c>
      <c r="Q34" s="43">
        <v>3187</v>
      </c>
      <c r="R34" s="43">
        <v>5193</v>
      </c>
      <c r="S34" s="43">
        <v>3170</v>
      </c>
      <c r="T34" s="43">
        <v>2295</v>
      </c>
      <c r="U34" s="39">
        <v>5328</v>
      </c>
    </row>
    <row r="35" spans="2:21" ht="12">
      <c r="B35" s="3" t="s">
        <v>409</v>
      </c>
      <c r="C35" s="3" t="str">
        <f t="shared" si="1"/>
        <v>April</v>
      </c>
      <c r="D35" s="43" t="s">
        <v>387</v>
      </c>
      <c r="E35" s="43" t="s">
        <v>388</v>
      </c>
      <c r="F35" s="43" t="s">
        <v>67</v>
      </c>
      <c r="G35" s="3" t="s">
        <v>68</v>
      </c>
      <c r="H35" s="43">
        <v>345</v>
      </c>
      <c r="I35" s="43">
        <v>1972</v>
      </c>
      <c r="J35" s="43">
        <v>2317</v>
      </c>
      <c r="K35" s="43">
        <v>62</v>
      </c>
      <c r="L35" s="43">
        <v>498</v>
      </c>
      <c r="M35" s="43">
        <v>560</v>
      </c>
      <c r="N35" s="43">
        <v>1</v>
      </c>
      <c r="O35" s="43">
        <v>1750</v>
      </c>
      <c r="P35" s="43">
        <v>3545</v>
      </c>
      <c r="Q35" s="43">
        <v>3285</v>
      </c>
      <c r="R35" s="43">
        <v>3344</v>
      </c>
      <c r="S35" s="43">
        <v>3157</v>
      </c>
      <c r="T35" s="43">
        <v>2135</v>
      </c>
      <c r="U35" s="39">
        <v>5024</v>
      </c>
    </row>
    <row r="36" spans="2:21" ht="12">
      <c r="B36" s="3" t="s">
        <v>409</v>
      </c>
      <c r="C36" s="3" t="str">
        <f t="shared" si="1"/>
        <v>April</v>
      </c>
      <c r="D36" s="43" t="s">
        <v>387</v>
      </c>
      <c r="E36" s="43" t="s">
        <v>388</v>
      </c>
      <c r="F36" s="43" t="s">
        <v>69</v>
      </c>
      <c r="G36" s="3" t="s">
        <v>70</v>
      </c>
      <c r="H36" s="43">
        <v>255</v>
      </c>
      <c r="I36" s="43">
        <v>1296</v>
      </c>
      <c r="J36" s="43">
        <v>1551</v>
      </c>
      <c r="K36" s="43">
        <v>20</v>
      </c>
      <c r="L36" s="43">
        <v>219</v>
      </c>
      <c r="M36" s="43">
        <v>239</v>
      </c>
      <c r="N36" s="43">
        <v>2</v>
      </c>
      <c r="O36" s="43">
        <v>1390</v>
      </c>
      <c r="P36" s="43">
        <v>2259</v>
      </c>
      <c r="Q36" s="43">
        <v>2034</v>
      </c>
      <c r="R36" s="43">
        <v>2183</v>
      </c>
      <c r="S36" s="43">
        <v>1918</v>
      </c>
      <c r="T36" s="43">
        <v>1762</v>
      </c>
      <c r="U36" s="39">
        <v>3316</v>
      </c>
    </row>
    <row r="37" spans="2:21" ht="12">
      <c r="B37" s="3" t="s">
        <v>409</v>
      </c>
      <c r="C37" s="3" t="str">
        <f t="shared" si="1"/>
        <v>April</v>
      </c>
      <c r="D37" s="43" t="s">
        <v>387</v>
      </c>
      <c r="E37" s="43" t="s">
        <v>388</v>
      </c>
      <c r="F37" s="43" t="s">
        <v>71</v>
      </c>
      <c r="G37" s="3" t="s">
        <v>72</v>
      </c>
      <c r="H37" s="43">
        <v>360</v>
      </c>
      <c r="I37" s="43">
        <v>2146</v>
      </c>
      <c r="J37" s="43">
        <v>2506</v>
      </c>
      <c r="K37" s="43">
        <v>46</v>
      </c>
      <c r="L37" s="43">
        <v>727</v>
      </c>
      <c r="M37" s="43">
        <v>773</v>
      </c>
      <c r="N37" s="43">
        <v>17</v>
      </c>
      <c r="O37" s="43">
        <v>2343</v>
      </c>
      <c r="P37" s="43">
        <v>4273</v>
      </c>
      <c r="Q37" s="43">
        <v>3435</v>
      </c>
      <c r="R37" s="43">
        <v>4255</v>
      </c>
      <c r="S37" s="43">
        <v>3413</v>
      </c>
      <c r="T37" s="43">
        <v>3964</v>
      </c>
      <c r="U37" s="39">
        <v>6581</v>
      </c>
    </row>
    <row r="38" spans="2:21" ht="12">
      <c r="B38" s="3" t="s">
        <v>409</v>
      </c>
      <c r="C38" s="3" t="str">
        <f t="shared" si="1"/>
        <v>April</v>
      </c>
      <c r="D38" s="43" t="s">
        <v>387</v>
      </c>
      <c r="E38" s="43" t="s">
        <v>388</v>
      </c>
      <c r="F38" s="43" t="s">
        <v>73</v>
      </c>
      <c r="G38" s="3" t="s">
        <v>398</v>
      </c>
      <c r="H38" s="43">
        <v>747</v>
      </c>
      <c r="I38" s="43">
        <v>2979</v>
      </c>
      <c r="J38" s="43">
        <v>3726</v>
      </c>
      <c r="K38" s="43">
        <v>73</v>
      </c>
      <c r="L38" s="43">
        <v>855</v>
      </c>
      <c r="M38" s="43">
        <v>928</v>
      </c>
      <c r="N38" s="43">
        <v>12</v>
      </c>
      <c r="O38" s="43">
        <v>3146</v>
      </c>
      <c r="P38" s="43">
        <v>6453</v>
      </c>
      <c r="Q38" s="43">
        <v>5223</v>
      </c>
      <c r="R38" s="43">
        <v>6303</v>
      </c>
      <c r="S38" s="43">
        <v>5171</v>
      </c>
      <c r="T38" s="43">
        <v>2589</v>
      </c>
      <c r="U38" s="39">
        <v>8422</v>
      </c>
    </row>
    <row r="39" spans="2:21" ht="12">
      <c r="B39" s="3" t="s">
        <v>409</v>
      </c>
      <c r="C39" s="3" t="str">
        <f t="shared" si="1"/>
        <v>April</v>
      </c>
      <c r="D39" s="43" t="s">
        <v>387</v>
      </c>
      <c r="E39" s="43" t="s">
        <v>388</v>
      </c>
      <c r="F39" s="43" t="s">
        <v>74</v>
      </c>
      <c r="G39" s="3" t="s">
        <v>75</v>
      </c>
      <c r="H39" s="43">
        <v>303</v>
      </c>
      <c r="I39" s="43">
        <v>1653</v>
      </c>
      <c r="J39" s="43">
        <v>1956</v>
      </c>
      <c r="K39" s="43">
        <v>46</v>
      </c>
      <c r="L39" s="43">
        <v>312</v>
      </c>
      <c r="M39" s="43">
        <v>358</v>
      </c>
      <c r="N39" s="43">
        <v>8</v>
      </c>
      <c r="O39" s="43">
        <v>2040</v>
      </c>
      <c r="P39" s="43">
        <v>2853</v>
      </c>
      <c r="Q39" s="43">
        <v>2291</v>
      </c>
      <c r="R39" s="43">
        <v>2697</v>
      </c>
      <c r="S39" s="43">
        <v>2223</v>
      </c>
      <c r="T39" s="43">
        <v>2085</v>
      </c>
      <c r="U39" s="39">
        <v>4179</v>
      </c>
    </row>
    <row r="40" spans="2:21" ht="12">
      <c r="B40" s="3" t="s">
        <v>409</v>
      </c>
      <c r="C40" s="3" t="str">
        <f t="shared" si="1"/>
        <v>April</v>
      </c>
      <c r="D40" s="43" t="s">
        <v>387</v>
      </c>
      <c r="E40" s="43" t="s">
        <v>388</v>
      </c>
      <c r="F40" s="43" t="s">
        <v>76</v>
      </c>
      <c r="G40" s="3" t="s">
        <v>399</v>
      </c>
      <c r="H40" s="43">
        <v>568</v>
      </c>
      <c r="I40" s="43">
        <v>3151</v>
      </c>
      <c r="J40" s="43">
        <v>3719</v>
      </c>
      <c r="K40" s="43">
        <v>41</v>
      </c>
      <c r="L40" s="43">
        <v>884</v>
      </c>
      <c r="M40" s="43">
        <v>925</v>
      </c>
      <c r="N40" s="43">
        <v>2</v>
      </c>
      <c r="O40" s="43">
        <v>2882</v>
      </c>
      <c r="P40" s="43">
        <v>4971</v>
      </c>
      <c r="Q40" s="43">
        <v>4232</v>
      </c>
      <c r="R40" s="43">
        <v>4943</v>
      </c>
      <c r="S40" s="43">
        <v>4107</v>
      </c>
      <c r="T40" s="43">
        <v>3291</v>
      </c>
      <c r="U40" s="39">
        <v>6949</v>
      </c>
    </row>
    <row r="41" spans="2:21" ht="12">
      <c r="B41" s="3" t="s">
        <v>409</v>
      </c>
      <c r="C41" s="3" t="str">
        <f t="shared" si="1"/>
        <v>April</v>
      </c>
      <c r="D41" s="43" t="s">
        <v>387</v>
      </c>
      <c r="E41" s="43" t="s">
        <v>388</v>
      </c>
      <c r="F41" s="43" t="s">
        <v>77</v>
      </c>
      <c r="G41" s="3" t="s">
        <v>78</v>
      </c>
      <c r="H41" s="43">
        <v>266</v>
      </c>
      <c r="I41" s="43">
        <v>1776</v>
      </c>
      <c r="J41" s="43">
        <v>2042</v>
      </c>
      <c r="K41" s="43">
        <v>21</v>
      </c>
      <c r="L41" s="43">
        <v>280</v>
      </c>
      <c r="M41" s="43">
        <v>301</v>
      </c>
      <c r="N41" s="43">
        <v>1214</v>
      </c>
      <c r="O41" s="43">
        <v>1984</v>
      </c>
      <c r="P41" s="43">
        <v>3110</v>
      </c>
      <c r="Q41" s="43">
        <v>2517</v>
      </c>
      <c r="R41" s="43">
        <v>3104</v>
      </c>
      <c r="S41" s="43">
        <v>2512</v>
      </c>
      <c r="T41" s="43">
        <v>1363</v>
      </c>
      <c r="U41" s="39">
        <v>3953</v>
      </c>
    </row>
    <row r="42" spans="2:21" ht="12">
      <c r="B42" s="3" t="s">
        <v>409</v>
      </c>
      <c r="C42" s="3" t="str">
        <f t="shared" si="1"/>
        <v>April</v>
      </c>
      <c r="D42" s="43" t="s">
        <v>387</v>
      </c>
      <c r="E42" s="43" t="s">
        <v>388</v>
      </c>
      <c r="F42" s="43" t="s">
        <v>79</v>
      </c>
      <c r="G42" s="3" t="s">
        <v>80</v>
      </c>
      <c r="H42" s="43">
        <v>246</v>
      </c>
      <c r="I42" s="43">
        <v>1682</v>
      </c>
      <c r="J42" s="43">
        <v>1928</v>
      </c>
      <c r="K42" s="43">
        <v>34</v>
      </c>
      <c r="L42" s="43">
        <v>375</v>
      </c>
      <c r="M42" s="43">
        <v>409</v>
      </c>
      <c r="N42" s="43">
        <v>31</v>
      </c>
      <c r="O42" s="43">
        <v>1609</v>
      </c>
      <c r="P42" s="43">
        <v>3045</v>
      </c>
      <c r="Q42" s="43">
        <v>2299</v>
      </c>
      <c r="R42" s="43">
        <v>2856</v>
      </c>
      <c r="S42" s="43">
        <v>2270</v>
      </c>
      <c r="T42" s="43">
        <v>1920</v>
      </c>
      <c r="U42" s="39">
        <v>4130</v>
      </c>
    </row>
    <row r="43" spans="2:21" ht="12">
      <c r="B43" s="3" t="s">
        <v>409</v>
      </c>
      <c r="C43" s="3" t="str">
        <f t="shared" si="1"/>
        <v>April</v>
      </c>
      <c r="D43" s="43" t="s">
        <v>387</v>
      </c>
      <c r="E43" s="43" t="s">
        <v>388</v>
      </c>
      <c r="F43" s="43" t="s">
        <v>81</v>
      </c>
      <c r="G43" s="3" t="s">
        <v>82</v>
      </c>
      <c r="H43" s="43">
        <v>241</v>
      </c>
      <c r="I43" s="43">
        <v>1411</v>
      </c>
      <c r="J43" s="43">
        <v>1652</v>
      </c>
      <c r="K43" s="43">
        <v>20</v>
      </c>
      <c r="L43" s="43">
        <v>367</v>
      </c>
      <c r="M43" s="43">
        <v>387</v>
      </c>
      <c r="N43" s="43">
        <v>388</v>
      </c>
      <c r="O43" s="43">
        <v>1146</v>
      </c>
      <c r="P43" s="43">
        <v>2392</v>
      </c>
      <c r="Q43" s="43">
        <v>1935</v>
      </c>
      <c r="R43" s="43">
        <v>2213</v>
      </c>
      <c r="S43" s="43">
        <v>1905</v>
      </c>
      <c r="T43" s="43">
        <v>1864</v>
      </c>
      <c r="U43" s="39">
        <v>3235</v>
      </c>
    </row>
    <row r="44" spans="2:21" ht="12">
      <c r="B44" s="3" t="s">
        <v>409</v>
      </c>
      <c r="C44" s="3" t="str">
        <f t="shared" si="1"/>
        <v>April</v>
      </c>
      <c r="D44" s="43" t="s">
        <v>387</v>
      </c>
      <c r="E44" s="43" t="s">
        <v>388</v>
      </c>
      <c r="F44" s="43" t="s">
        <v>83</v>
      </c>
      <c r="G44" s="3" t="s">
        <v>84</v>
      </c>
      <c r="H44" s="43">
        <v>564</v>
      </c>
      <c r="I44" s="43">
        <v>2782</v>
      </c>
      <c r="J44" s="43">
        <v>3346</v>
      </c>
      <c r="K44" s="43">
        <v>116</v>
      </c>
      <c r="L44" s="43">
        <v>707</v>
      </c>
      <c r="M44" s="43">
        <v>823</v>
      </c>
      <c r="N44" s="43">
        <v>32</v>
      </c>
      <c r="O44" s="43">
        <v>3423</v>
      </c>
      <c r="P44" s="43">
        <v>5676</v>
      </c>
      <c r="Q44" s="43">
        <v>3941</v>
      </c>
      <c r="R44" s="43">
        <v>5650</v>
      </c>
      <c r="S44" s="43">
        <v>3914</v>
      </c>
      <c r="T44" s="43">
        <v>3113</v>
      </c>
      <c r="U44" s="39">
        <v>6922</v>
      </c>
    </row>
    <row r="45" spans="2:21" ht="12">
      <c r="B45" s="3" t="s">
        <v>409</v>
      </c>
      <c r="C45" s="3" t="str">
        <f t="shared" si="1"/>
        <v>April</v>
      </c>
      <c r="D45" s="43" t="s">
        <v>387</v>
      </c>
      <c r="E45" s="43" t="s">
        <v>388</v>
      </c>
      <c r="F45" s="43" t="s">
        <v>85</v>
      </c>
      <c r="G45" s="3" t="s">
        <v>86</v>
      </c>
      <c r="H45" s="43">
        <v>381</v>
      </c>
      <c r="I45" s="43">
        <v>1826</v>
      </c>
      <c r="J45" s="43">
        <v>2207</v>
      </c>
      <c r="K45" s="43">
        <v>72</v>
      </c>
      <c r="L45" s="43">
        <v>452</v>
      </c>
      <c r="M45" s="43">
        <v>524</v>
      </c>
      <c r="N45" s="43">
        <v>3</v>
      </c>
      <c r="O45" s="43">
        <v>2167</v>
      </c>
      <c r="P45" s="43">
        <v>3401</v>
      </c>
      <c r="Q45" s="43">
        <v>2508</v>
      </c>
      <c r="R45" s="43">
        <v>3236</v>
      </c>
      <c r="S45" s="43">
        <v>2421</v>
      </c>
      <c r="T45" s="43">
        <v>2227</v>
      </c>
      <c r="U45" s="39">
        <v>4624</v>
      </c>
    </row>
    <row r="46" spans="2:21" ht="12">
      <c r="B46" s="3" t="s">
        <v>409</v>
      </c>
      <c r="C46" s="3" t="str">
        <f t="shared" si="1"/>
        <v>April</v>
      </c>
      <c r="D46" s="43" t="s">
        <v>387</v>
      </c>
      <c r="E46" s="43" t="s">
        <v>388</v>
      </c>
      <c r="F46" s="43" t="s">
        <v>87</v>
      </c>
      <c r="G46" s="3" t="s">
        <v>88</v>
      </c>
      <c r="H46" s="43">
        <v>406</v>
      </c>
      <c r="I46" s="43">
        <v>2203</v>
      </c>
      <c r="J46" s="43">
        <v>2609</v>
      </c>
      <c r="K46" s="43">
        <v>34</v>
      </c>
      <c r="L46" s="43">
        <v>522</v>
      </c>
      <c r="M46" s="43">
        <v>556</v>
      </c>
      <c r="N46" s="43">
        <v>18</v>
      </c>
      <c r="O46" s="43">
        <v>2285</v>
      </c>
      <c r="P46" s="43">
        <v>4580</v>
      </c>
      <c r="Q46" s="43">
        <v>3638</v>
      </c>
      <c r="R46" s="43">
        <v>4365</v>
      </c>
      <c r="S46" s="43">
        <v>3497</v>
      </c>
      <c r="T46" s="43">
        <v>2449</v>
      </c>
      <c r="U46" s="39">
        <v>5824</v>
      </c>
    </row>
    <row r="47" spans="2:21" ht="12">
      <c r="B47" s="3" t="s">
        <v>409</v>
      </c>
      <c r="C47" s="3" t="str">
        <f t="shared" si="1"/>
        <v>April</v>
      </c>
      <c r="D47" s="43" t="s">
        <v>387</v>
      </c>
      <c r="E47" s="43" t="s">
        <v>388</v>
      </c>
      <c r="F47" s="43" t="s">
        <v>89</v>
      </c>
      <c r="G47" s="3" t="s">
        <v>90</v>
      </c>
      <c r="H47" s="43">
        <v>384</v>
      </c>
      <c r="I47" s="43">
        <v>2100</v>
      </c>
      <c r="J47" s="43">
        <v>2484</v>
      </c>
      <c r="K47" s="43">
        <v>60</v>
      </c>
      <c r="L47" s="43">
        <v>741</v>
      </c>
      <c r="M47" s="43">
        <v>801</v>
      </c>
      <c r="N47" s="43">
        <v>94</v>
      </c>
      <c r="O47" s="43">
        <v>2280</v>
      </c>
      <c r="P47" s="43">
        <v>4553</v>
      </c>
      <c r="Q47" s="43">
        <v>3373</v>
      </c>
      <c r="R47" s="43">
        <v>4511</v>
      </c>
      <c r="S47" s="43">
        <v>3343</v>
      </c>
      <c r="T47" s="43">
        <v>2873</v>
      </c>
      <c r="U47" s="39">
        <v>5810</v>
      </c>
    </row>
    <row r="48" spans="2:21" ht="12">
      <c r="B48" s="3" t="s">
        <v>409</v>
      </c>
      <c r="C48" s="3" t="str">
        <f t="shared" si="1"/>
        <v>April</v>
      </c>
      <c r="D48" s="43" t="s">
        <v>387</v>
      </c>
      <c r="E48" s="43" t="s">
        <v>388</v>
      </c>
      <c r="F48" s="43" t="s">
        <v>91</v>
      </c>
      <c r="G48" s="3" t="s">
        <v>92</v>
      </c>
      <c r="H48" s="43">
        <v>141</v>
      </c>
      <c r="I48" s="43">
        <v>907</v>
      </c>
      <c r="J48" s="43">
        <v>1048</v>
      </c>
      <c r="K48" s="43">
        <v>13</v>
      </c>
      <c r="L48" s="43">
        <v>141</v>
      </c>
      <c r="M48" s="43">
        <v>154</v>
      </c>
      <c r="N48" s="43">
        <v>577</v>
      </c>
      <c r="O48" s="43">
        <v>1113</v>
      </c>
      <c r="P48" s="43">
        <v>1637</v>
      </c>
      <c r="Q48" s="43">
        <v>1432</v>
      </c>
      <c r="R48" s="43">
        <v>1636</v>
      </c>
      <c r="S48" s="43">
        <v>1430</v>
      </c>
      <c r="T48" s="43">
        <v>678</v>
      </c>
      <c r="U48" s="39">
        <v>2237</v>
      </c>
    </row>
    <row r="49" spans="2:21" ht="12">
      <c r="B49" s="3" t="s">
        <v>409</v>
      </c>
      <c r="C49" s="3" t="str">
        <f aca="true" t="shared" si="2" ref="C49:C80">$C$15</f>
        <v>April</v>
      </c>
      <c r="D49" s="43" t="s">
        <v>387</v>
      </c>
      <c r="E49" s="43" t="s">
        <v>388</v>
      </c>
      <c r="F49" s="43" t="s">
        <v>93</v>
      </c>
      <c r="G49" s="3" t="s">
        <v>94</v>
      </c>
      <c r="H49" s="43">
        <v>336</v>
      </c>
      <c r="I49" s="43">
        <v>1868</v>
      </c>
      <c r="J49" s="43">
        <v>2204</v>
      </c>
      <c r="K49" s="43">
        <v>34</v>
      </c>
      <c r="L49" s="43">
        <v>440</v>
      </c>
      <c r="M49" s="43">
        <v>474</v>
      </c>
      <c r="N49" s="43">
        <v>4</v>
      </c>
      <c r="O49" s="43">
        <v>2242</v>
      </c>
      <c r="P49" s="43">
        <v>4022</v>
      </c>
      <c r="Q49" s="43">
        <v>3628</v>
      </c>
      <c r="R49" s="43">
        <v>3911</v>
      </c>
      <c r="S49" s="43">
        <v>3468</v>
      </c>
      <c r="T49" s="43">
        <v>2440</v>
      </c>
      <c r="U49" s="39">
        <v>5133</v>
      </c>
    </row>
    <row r="50" spans="2:21" ht="12">
      <c r="B50" s="3" t="s">
        <v>409</v>
      </c>
      <c r="C50" s="3" t="str">
        <f t="shared" si="2"/>
        <v>April</v>
      </c>
      <c r="D50" s="43" t="s">
        <v>387</v>
      </c>
      <c r="E50" s="43" t="s">
        <v>388</v>
      </c>
      <c r="F50" s="43" t="s">
        <v>95</v>
      </c>
      <c r="G50" s="3" t="s">
        <v>96</v>
      </c>
      <c r="H50" s="43">
        <v>474</v>
      </c>
      <c r="I50" s="43">
        <v>2467</v>
      </c>
      <c r="J50" s="43">
        <v>2941</v>
      </c>
      <c r="K50" s="43">
        <v>63</v>
      </c>
      <c r="L50" s="43">
        <v>628</v>
      </c>
      <c r="M50" s="43">
        <v>691</v>
      </c>
      <c r="N50" s="43">
        <v>50</v>
      </c>
      <c r="O50" s="43">
        <v>2202</v>
      </c>
      <c r="P50" s="43">
        <v>4016</v>
      </c>
      <c r="Q50" s="43">
        <v>3279</v>
      </c>
      <c r="R50" s="43">
        <v>3925</v>
      </c>
      <c r="S50" s="43">
        <v>3194</v>
      </c>
      <c r="T50" s="43">
        <v>4523</v>
      </c>
      <c r="U50" s="39">
        <v>5837</v>
      </c>
    </row>
    <row r="51" spans="2:21" ht="12">
      <c r="B51" s="3" t="s">
        <v>409</v>
      </c>
      <c r="C51" s="3" t="str">
        <f t="shared" si="2"/>
        <v>April</v>
      </c>
      <c r="D51" s="43" t="s">
        <v>387</v>
      </c>
      <c r="E51" s="43" t="s">
        <v>388</v>
      </c>
      <c r="F51" s="43" t="s">
        <v>97</v>
      </c>
      <c r="G51" s="3" t="s">
        <v>98</v>
      </c>
      <c r="H51" s="43">
        <v>194</v>
      </c>
      <c r="I51" s="43">
        <v>1185</v>
      </c>
      <c r="J51" s="43">
        <v>1379</v>
      </c>
      <c r="K51" s="43">
        <v>20</v>
      </c>
      <c r="L51" s="43">
        <v>315</v>
      </c>
      <c r="M51" s="43">
        <v>335</v>
      </c>
      <c r="N51" s="43">
        <v>200</v>
      </c>
      <c r="O51" s="43">
        <v>860</v>
      </c>
      <c r="P51" s="43">
        <v>2157</v>
      </c>
      <c r="Q51" s="43">
        <v>1881</v>
      </c>
      <c r="R51" s="43">
        <v>2155</v>
      </c>
      <c r="S51" s="43">
        <v>1877</v>
      </c>
      <c r="T51" s="43">
        <v>1466</v>
      </c>
      <c r="U51" s="39">
        <v>3015</v>
      </c>
    </row>
    <row r="52" spans="2:21" ht="12">
      <c r="B52" s="3" t="s">
        <v>409</v>
      </c>
      <c r="C52" s="3" t="str">
        <f t="shared" si="2"/>
        <v>April</v>
      </c>
      <c r="D52" s="43" t="s">
        <v>387</v>
      </c>
      <c r="E52" s="43" t="s">
        <v>388</v>
      </c>
      <c r="F52" s="43" t="s">
        <v>99</v>
      </c>
      <c r="G52" s="3" t="s">
        <v>100</v>
      </c>
      <c r="H52" s="43">
        <v>537</v>
      </c>
      <c r="I52" s="43">
        <v>2995</v>
      </c>
      <c r="J52" s="43">
        <v>3532</v>
      </c>
      <c r="K52" s="43">
        <v>76</v>
      </c>
      <c r="L52" s="43">
        <v>1010</v>
      </c>
      <c r="M52" s="43">
        <v>1086</v>
      </c>
      <c r="N52" s="43">
        <v>2</v>
      </c>
      <c r="O52" s="43">
        <v>2931</v>
      </c>
      <c r="P52" s="43">
        <v>6471</v>
      </c>
      <c r="Q52" s="43">
        <v>4902</v>
      </c>
      <c r="R52" s="43">
        <v>6242</v>
      </c>
      <c r="S52" s="43">
        <v>4655</v>
      </c>
      <c r="T52" s="43">
        <v>3560</v>
      </c>
      <c r="U52" s="39">
        <v>8058</v>
      </c>
    </row>
    <row r="53" spans="2:21" ht="12">
      <c r="B53" s="3" t="s">
        <v>409</v>
      </c>
      <c r="C53" s="3" t="str">
        <f t="shared" si="2"/>
        <v>April</v>
      </c>
      <c r="D53" s="43" t="s">
        <v>387</v>
      </c>
      <c r="E53" s="43" t="s">
        <v>388</v>
      </c>
      <c r="F53" s="43" t="s">
        <v>101</v>
      </c>
      <c r="G53" s="3" t="s">
        <v>400</v>
      </c>
      <c r="H53" s="43">
        <v>248</v>
      </c>
      <c r="I53" s="43">
        <v>2136</v>
      </c>
      <c r="J53" s="43">
        <v>2384</v>
      </c>
      <c r="K53" s="43">
        <v>19</v>
      </c>
      <c r="L53" s="43">
        <v>224</v>
      </c>
      <c r="M53" s="43">
        <v>243</v>
      </c>
      <c r="N53" s="43">
        <v>1</v>
      </c>
      <c r="O53" s="43">
        <v>1450</v>
      </c>
      <c r="P53" s="43">
        <v>2503</v>
      </c>
      <c r="Q53" s="43">
        <v>2024</v>
      </c>
      <c r="R53" s="43">
        <v>2475</v>
      </c>
      <c r="S53" s="43">
        <v>2005</v>
      </c>
      <c r="T53" s="43">
        <v>2359</v>
      </c>
      <c r="U53" s="39">
        <v>3893</v>
      </c>
    </row>
    <row r="54" spans="2:21" ht="12">
      <c r="B54" s="3" t="s">
        <v>409</v>
      </c>
      <c r="C54" s="3" t="str">
        <f t="shared" si="2"/>
        <v>April</v>
      </c>
      <c r="D54" s="43" t="s">
        <v>387</v>
      </c>
      <c r="E54" s="43" t="s">
        <v>388</v>
      </c>
      <c r="F54" s="43" t="s">
        <v>102</v>
      </c>
      <c r="G54" s="3" t="s">
        <v>103</v>
      </c>
      <c r="H54" s="43">
        <v>270</v>
      </c>
      <c r="I54" s="43">
        <v>1820</v>
      </c>
      <c r="J54" s="43">
        <v>2090</v>
      </c>
      <c r="K54" s="43">
        <v>24</v>
      </c>
      <c r="L54" s="43">
        <v>168</v>
      </c>
      <c r="M54" s="43">
        <v>192</v>
      </c>
      <c r="N54" s="43">
        <v>1</v>
      </c>
      <c r="O54" s="43">
        <v>1416</v>
      </c>
      <c r="P54" s="43">
        <v>2827</v>
      </c>
      <c r="Q54" s="43">
        <v>2135</v>
      </c>
      <c r="R54" s="43">
        <v>2704</v>
      </c>
      <c r="S54" s="43">
        <v>1981</v>
      </c>
      <c r="T54" s="43">
        <v>1076</v>
      </c>
      <c r="U54" s="39">
        <v>3019</v>
      </c>
    </row>
    <row r="55" spans="2:21" ht="12">
      <c r="B55" s="3" t="s">
        <v>409</v>
      </c>
      <c r="C55" s="3" t="str">
        <f t="shared" si="2"/>
        <v>April</v>
      </c>
      <c r="D55" s="43" t="s">
        <v>387</v>
      </c>
      <c r="E55" s="43" t="s">
        <v>388</v>
      </c>
      <c r="F55" s="43" t="s">
        <v>104</v>
      </c>
      <c r="G55" s="3" t="s">
        <v>105</v>
      </c>
      <c r="H55" s="43">
        <v>477</v>
      </c>
      <c r="I55" s="43">
        <v>2734</v>
      </c>
      <c r="J55" s="43">
        <v>3211</v>
      </c>
      <c r="K55" s="43">
        <v>97</v>
      </c>
      <c r="L55" s="43">
        <v>1091</v>
      </c>
      <c r="M55" s="43">
        <v>1188</v>
      </c>
      <c r="N55" s="43">
        <v>0</v>
      </c>
      <c r="O55" s="43">
        <v>2863</v>
      </c>
      <c r="P55" s="43">
        <v>5000</v>
      </c>
      <c r="Q55" s="43">
        <v>4012</v>
      </c>
      <c r="R55" s="43">
        <v>4981</v>
      </c>
      <c r="S55" s="43">
        <v>3999</v>
      </c>
      <c r="T55" s="43">
        <v>3118</v>
      </c>
      <c r="U55" s="39">
        <v>7018</v>
      </c>
    </row>
    <row r="56" spans="2:21" ht="12">
      <c r="B56" s="3" t="s">
        <v>409</v>
      </c>
      <c r="C56" s="3" t="str">
        <f t="shared" si="2"/>
        <v>April</v>
      </c>
      <c r="D56" s="43" t="s">
        <v>387</v>
      </c>
      <c r="E56" s="43" t="s">
        <v>388</v>
      </c>
      <c r="F56" s="43" t="s">
        <v>106</v>
      </c>
      <c r="G56" s="3" t="s">
        <v>107</v>
      </c>
      <c r="H56" s="43">
        <v>259</v>
      </c>
      <c r="I56" s="43">
        <v>1185</v>
      </c>
      <c r="J56" s="43">
        <v>1444</v>
      </c>
      <c r="K56" s="43">
        <v>36</v>
      </c>
      <c r="L56" s="43">
        <v>461</v>
      </c>
      <c r="M56" s="43">
        <v>497</v>
      </c>
      <c r="N56" s="43">
        <v>0</v>
      </c>
      <c r="O56" s="43">
        <v>1039</v>
      </c>
      <c r="P56" s="43">
        <v>2214</v>
      </c>
      <c r="Q56" s="43">
        <v>1891</v>
      </c>
      <c r="R56" s="43">
        <v>2203</v>
      </c>
      <c r="S56" s="43">
        <v>1881</v>
      </c>
      <c r="T56" s="43">
        <v>1261</v>
      </c>
      <c r="U56" s="39">
        <v>2879</v>
      </c>
    </row>
    <row r="57" spans="2:21" ht="12">
      <c r="B57" s="3" t="s">
        <v>409</v>
      </c>
      <c r="C57" s="3" t="str">
        <f t="shared" si="2"/>
        <v>April</v>
      </c>
      <c r="D57" s="43" t="s">
        <v>387</v>
      </c>
      <c r="E57" s="43" t="s">
        <v>388</v>
      </c>
      <c r="F57" s="43" t="s">
        <v>108</v>
      </c>
      <c r="G57" s="3" t="s">
        <v>109</v>
      </c>
      <c r="H57" s="43">
        <v>618</v>
      </c>
      <c r="I57" s="43">
        <v>3014</v>
      </c>
      <c r="J57" s="43">
        <v>3632</v>
      </c>
      <c r="K57" s="43">
        <v>186</v>
      </c>
      <c r="L57" s="43">
        <v>632</v>
      </c>
      <c r="M57" s="43">
        <v>818</v>
      </c>
      <c r="N57" s="43">
        <v>1</v>
      </c>
      <c r="O57" s="43">
        <v>3059</v>
      </c>
      <c r="P57" s="43">
        <v>4185</v>
      </c>
      <c r="Q57" s="43">
        <v>3270</v>
      </c>
      <c r="R57" s="43">
        <v>4140</v>
      </c>
      <c r="S57" s="43">
        <v>3222</v>
      </c>
      <c r="T57" s="43">
        <v>2800</v>
      </c>
      <c r="U57" s="39">
        <v>6413</v>
      </c>
    </row>
    <row r="58" spans="2:21" ht="12">
      <c r="B58" s="3" t="s">
        <v>409</v>
      </c>
      <c r="C58" s="3" t="str">
        <f t="shared" si="2"/>
        <v>April</v>
      </c>
      <c r="D58" s="43" t="s">
        <v>387</v>
      </c>
      <c r="E58" s="43" t="s">
        <v>388</v>
      </c>
      <c r="F58" s="43" t="s">
        <v>110</v>
      </c>
      <c r="G58" s="3" t="s">
        <v>111</v>
      </c>
      <c r="H58" s="43">
        <v>358</v>
      </c>
      <c r="I58" s="43">
        <v>2134</v>
      </c>
      <c r="J58" s="43">
        <v>2492</v>
      </c>
      <c r="K58" s="43">
        <v>67</v>
      </c>
      <c r="L58" s="43">
        <v>984</v>
      </c>
      <c r="M58" s="43">
        <v>1051</v>
      </c>
      <c r="N58" s="43">
        <v>0</v>
      </c>
      <c r="O58" s="43">
        <v>2005</v>
      </c>
      <c r="P58" s="43">
        <v>2904</v>
      </c>
      <c r="Q58" s="43">
        <v>2775</v>
      </c>
      <c r="R58" s="43">
        <v>2889</v>
      </c>
      <c r="S58" s="43">
        <v>2771</v>
      </c>
      <c r="T58" s="43">
        <v>1298</v>
      </c>
      <c r="U58" s="39">
        <v>5171</v>
      </c>
    </row>
    <row r="59" spans="2:21" ht="12">
      <c r="B59" s="3" t="s">
        <v>409</v>
      </c>
      <c r="C59" s="3" t="str">
        <f t="shared" si="2"/>
        <v>April</v>
      </c>
      <c r="D59" s="43" t="s">
        <v>387</v>
      </c>
      <c r="E59" s="43" t="s">
        <v>388</v>
      </c>
      <c r="F59" s="43" t="s">
        <v>411</v>
      </c>
      <c r="G59" s="3" t="s">
        <v>412</v>
      </c>
      <c r="H59" s="43">
        <v>262</v>
      </c>
      <c r="I59" s="43">
        <v>1273</v>
      </c>
      <c r="J59" s="43">
        <v>1535</v>
      </c>
      <c r="K59" s="43">
        <v>46</v>
      </c>
      <c r="L59" s="43">
        <v>301</v>
      </c>
      <c r="M59" s="43">
        <v>347</v>
      </c>
      <c r="N59" s="43">
        <v>2</v>
      </c>
      <c r="O59" s="43">
        <v>1502</v>
      </c>
      <c r="P59" s="43">
        <v>2945</v>
      </c>
      <c r="Q59" s="43">
        <v>2354</v>
      </c>
      <c r="R59" s="43">
        <v>2929</v>
      </c>
      <c r="S59" s="43">
        <v>2347</v>
      </c>
      <c r="T59" s="43">
        <v>1548</v>
      </c>
      <c r="U59" s="39">
        <v>3850</v>
      </c>
    </row>
    <row r="60" spans="2:21" ht="12">
      <c r="B60" s="3" t="s">
        <v>409</v>
      </c>
      <c r="C60" s="3" t="str">
        <f t="shared" si="2"/>
        <v>April</v>
      </c>
      <c r="D60" s="43" t="s">
        <v>387</v>
      </c>
      <c r="E60" s="43" t="s">
        <v>388</v>
      </c>
      <c r="F60" s="43" t="s">
        <v>112</v>
      </c>
      <c r="G60" s="3" t="s">
        <v>113</v>
      </c>
      <c r="H60" s="43">
        <v>156</v>
      </c>
      <c r="I60" s="43">
        <v>620</v>
      </c>
      <c r="J60" s="43">
        <v>776</v>
      </c>
      <c r="K60" s="43">
        <v>61</v>
      </c>
      <c r="L60" s="43">
        <v>138</v>
      </c>
      <c r="M60" s="43">
        <v>199</v>
      </c>
      <c r="N60" s="43">
        <v>0</v>
      </c>
      <c r="O60" s="43">
        <v>1075</v>
      </c>
      <c r="P60" s="43">
        <v>1092</v>
      </c>
      <c r="Q60" s="43">
        <v>843</v>
      </c>
      <c r="R60" s="43">
        <v>1091</v>
      </c>
      <c r="S60" s="43">
        <v>843</v>
      </c>
      <c r="T60" s="43">
        <v>972</v>
      </c>
      <c r="U60" s="39">
        <v>1888</v>
      </c>
    </row>
    <row r="61" spans="2:21" ht="12">
      <c r="B61" s="3" t="s">
        <v>409</v>
      </c>
      <c r="C61" s="3" t="str">
        <f t="shared" si="2"/>
        <v>April</v>
      </c>
      <c r="D61" s="43" t="s">
        <v>387</v>
      </c>
      <c r="E61" s="43" t="s">
        <v>388</v>
      </c>
      <c r="F61" s="43" t="s">
        <v>114</v>
      </c>
      <c r="G61" s="3" t="s">
        <v>115</v>
      </c>
      <c r="H61" s="43">
        <v>659</v>
      </c>
      <c r="I61" s="43">
        <v>3470</v>
      </c>
      <c r="J61" s="43">
        <v>4129</v>
      </c>
      <c r="K61" s="43">
        <v>94</v>
      </c>
      <c r="L61" s="43">
        <v>1242</v>
      </c>
      <c r="M61" s="43">
        <v>1336</v>
      </c>
      <c r="N61" s="43">
        <v>1</v>
      </c>
      <c r="O61" s="43">
        <v>3069</v>
      </c>
      <c r="P61" s="43">
        <v>5511</v>
      </c>
      <c r="Q61" s="43">
        <v>4799</v>
      </c>
      <c r="R61" s="43">
        <v>5505</v>
      </c>
      <c r="S61" s="43">
        <v>4794</v>
      </c>
      <c r="T61" s="43">
        <v>3195</v>
      </c>
      <c r="U61" s="39">
        <v>7908</v>
      </c>
    </row>
    <row r="62" spans="2:21" ht="12">
      <c r="B62" s="3" t="s">
        <v>409</v>
      </c>
      <c r="C62" s="3" t="str">
        <f t="shared" si="2"/>
        <v>April</v>
      </c>
      <c r="D62" s="43" t="s">
        <v>387</v>
      </c>
      <c r="E62" s="43" t="s">
        <v>388</v>
      </c>
      <c r="F62" s="43" t="s">
        <v>116</v>
      </c>
      <c r="G62" s="3" t="s">
        <v>117</v>
      </c>
      <c r="H62" s="43">
        <v>639</v>
      </c>
      <c r="I62" s="43">
        <v>3356</v>
      </c>
      <c r="J62" s="43">
        <v>3995</v>
      </c>
      <c r="K62" s="43">
        <v>63</v>
      </c>
      <c r="L62" s="43">
        <v>993</v>
      </c>
      <c r="M62" s="43">
        <v>1056</v>
      </c>
      <c r="N62" s="43">
        <v>3</v>
      </c>
      <c r="O62" s="43">
        <v>2382</v>
      </c>
      <c r="P62" s="43">
        <v>6122</v>
      </c>
      <c r="Q62" s="43">
        <v>4398</v>
      </c>
      <c r="R62" s="43">
        <v>6049</v>
      </c>
      <c r="S62" s="43">
        <v>4381</v>
      </c>
      <c r="T62" s="43">
        <v>2231</v>
      </c>
      <c r="U62" s="39">
        <v>7033</v>
      </c>
    </row>
    <row r="63" spans="2:21" ht="12">
      <c r="B63" s="3" t="s">
        <v>409</v>
      </c>
      <c r="C63" s="3" t="str">
        <f t="shared" si="2"/>
        <v>April</v>
      </c>
      <c r="D63" s="43" t="s">
        <v>387</v>
      </c>
      <c r="E63" s="43" t="s">
        <v>388</v>
      </c>
      <c r="F63" s="43" t="s">
        <v>118</v>
      </c>
      <c r="G63" s="3" t="s">
        <v>119</v>
      </c>
      <c r="H63" s="43">
        <v>398</v>
      </c>
      <c r="I63" s="43">
        <v>2196</v>
      </c>
      <c r="J63" s="43">
        <v>2594</v>
      </c>
      <c r="K63" s="43">
        <v>78</v>
      </c>
      <c r="L63" s="43">
        <v>938</v>
      </c>
      <c r="M63" s="43">
        <v>1016</v>
      </c>
      <c r="N63" s="43">
        <v>1</v>
      </c>
      <c r="O63" s="43">
        <v>2123</v>
      </c>
      <c r="P63" s="43">
        <v>2690</v>
      </c>
      <c r="Q63" s="43">
        <v>3202</v>
      </c>
      <c r="R63" s="43">
        <v>2645</v>
      </c>
      <c r="S63" s="43">
        <v>3174</v>
      </c>
      <c r="T63" s="43">
        <v>1495</v>
      </c>
      <c r="U63" s="39">
        <v>5594</v>
      </c>
    </row>
    <row r="64" spans="2:21" ht="12">
      <c r="B64" s="3" t="s">
        <v>409</v>
      </c>
      <c r="C64" s="3" t="str">
        <f t="shared" si="2"/>
        <v>April</v>
      </c>
      <c r="D64" s="43" t="s">
        <v>387</v>
      </c>
      <c r="E64" s="43" t="s">
        <v>388</v>
      </c>
      <c r="F64" s="43" t="s">
        <v>413</v>
      </c>
      <c r="G64" s="3" t="s">
        <v>414</v>
      </c>
      <c r="H64" s="43">
        <v>451</v>
      </c>
      <c r="I64" s="43">
        <v>1997</v>
      </c>
      <c r="J64" s="43">
        <v>2448</v>
      </c>
      <c r="K64" s="43">
        <v>79</v>
      </c>
      <c r="L64" s="43">
        <v>486</v>
      </c>
      <c r="M64" s="43">
        <v>565</v>
      </c>
      <c r="N64" s="43">
        <v>1</v>
      </c>
      <c r="O64" s="43">
        <v>2478</v>
      </c>
      <c r="P64" s="43">
        <v>5295</v>
      </c>
      <c r="Q64" s="43">
        <v>4256</v>
      </c>
      <c r="R64" s="43">
        <v>5204</v>
      </c>
      <c r="S64" s="43">
        <v>4197</v>
      </c>
      <c r="T64" s="43">
        <v>2418</v>
      </c>
      <c r="U64" s="39">
        <v>6785</v>
      </c>
    </row>
    <row r="65" spans="2:21" ht="12">
      <c r="B65" s="3" t="s">
        <v>409</v>
      </c>
      <c r="C65" s="3" t="str">
        <f t="shared" si="2"/>
        <v>April</v>
      </c>
      <c r="D65" s="43" t="s">
        <v>387</v>
      </c>
      <c r="E65" s="43" t="s">
        <v>388</v>
      </c>
      <c r="F65" s="43" t="s">
        <v>120</v>
      </c>
      <c r="G65" s="3" t="s">
        <v>121</v>
      </c>
      <c r="H65" s="43">
        <v>316</v>
      </c>
      <c r="I65" s="43">
        <v>1219</v>
      </c>
      <c r="J65" s="43">
        <v>1535</v>
      </c>
      <c r="K65" s="43">
        <v>50</v>
      </c>
      <c r="L65" s="43">
        <v>567</v>
      </c>
      <c r="M65" s="43">
        <v>617</v>
      </c>
      <c r="N65" s="43">
        <v>36</v>
      </c>
      <c r="O65" s="43">
        <v>1086</v>
      </c>
      <c r="P65" s="43">
        <v>2204</v>
      </c>
      <c r="Q65" s="43">
        <v>1805</v>
      </c>
      <c r="R65" s="43">
        <v>2111</v>
      </c>
      <c r="S65" s="43">
        <v>1733</v>
      </c>
      <c r="T65" s="43">
        <v>1439</v>
      </c>
      <c r="U65" s="39">
        <v>2797</v>
      </c>
    </row>
    <row r="66" spans="2:21" ht="12">
      <c r="B66" s="3" t="s">
        <v>409</v>
      </c>
      <c r="C66" s="3" t="str">
        <f t="shared" si="2"/>
        <v>April</v>
      </c>
      <c r="D66" s="43" t="s">
        <v>387</v>
      </c>
      <c r="E66" s="43" t="s">
        <v>388</v>
      </c>
      <c r="F66" s="43" t="s">
        <v>122</v>
      </c>
      <c r="G66" s="3" t="s">
        <v>123</v>
      </c>
      <c r="H66" s="43">
        <v>249</v>
      </c>
      <c r="I66" s="43">
        <v>1768</v>
      </c>
      <c r="J66" s="43">
        <v>2017</v>
      </c>
      <c r="K66" s="43">
        <v>41</v>
      </c>
      <c r="L66" s="43">
        <v>587</v>
      </c>
      <c r="M66" s="43">
        <v>628</v>
      </c>
      <c r="N66" s="43">
        <v>3</v>
      </c>
      <c r="O66" s="43">
        <v>1371</v>
      </c>
      <c r="P66" s="43">
        <v>2652</v>
      </c>
      <c r="Q66" s="43">
        <v>2316</v>
      </c>
      <c r="R66" s="43">
        <v>2644</v>
      </c>
      <c r="S66" s="43">
        <v>2309</v>
      </c>
      <c r="T66" s="43">
        <v>1328</v>
      </c>
      <c r="U66" s="39">
        <v>3556</v>
      </c>
    </row>
    <row r="67" spans="2:21" ht="12">
      <c r="B67" s="3" t="s">
        <v>409</v>
      </c>
      <c r="C67" s="3" t="str">
        <f t="shared" si="2"/>
        <v>April</v>
      </c>
      <c r="D67" s="43" t="s">
        <v>387</v>
      </c>
      <c r="E67" s="43" t="s">
        <v>388</v>
      </c>
      <c r="F67" s="43" t="s">
        <v>124</v>
      </c>
      <c r="G67" s="3" t="s">
        <v>125</v>
      </c>
      <c r="H67" s="43">
        <v>544</v>
      </c>
      <c r="I67" s="43">
        <v>2627</v>
      </c>
      <c r="J67" s="43">
        <v>3171</v>
      </c>
      <c r="K67" s="43">
        <v>59</v>
      </c>
      <c r="L67" s="43">
        <v>776</v>
      </c>
      <c r="M67" s="43">
        <v>835</v>
      </c>
      <c r="N67" s="43">
        <v>1</v>
      </c>
      <c r="O67" s="43">
        <v>2619</v>
      </c>
      <c r="P67" s="43">
        <v>6107</v>
      </c>
      <c r="Q67" s="43">
        <v>4186</v>
      </c>
      <c r="R67" s="43">
        <v>6106</v>
      </c>
      <c r="S67" s="43">
        <v>4186</v>
      </c>
      <c r="T67" s="43">
        <v>1571</v>
      </c>
      <c r="U67" s="39">
        <v>7124</v>
      </c>
    </row>
    <row r="68" spans="2:21" ht="12">
      <c r="B68" s="3" t="s">
        <v>409</v>
      </c>
      <c r="C68" s="3" t="str">
        <f t="shared" si="2"/>
        <v>April</v>
      </c>
      <c r="D68" s="43" t="s">
        <v>387</v>
      </c>
      <c r="E68" s="43" t="s">
        <v>388</v>
      </c>
      <c r="F68" s="43" t="s">
        <v>415</v>
      </c>
      <c r="G68" s="3" t="s">
        <v>416</v>
      </c>
      <c r="H68" s="43">
        <v>385</v>
      </c>
      <c r="I68" s="43">
        <v>1747</v>
      </c>
      <c r="J68" s="43">
        <v>2132</v>
      </c>
      <c r="K68" s="43">
        <v>48</v>
      </c>
      <c r="L68" s="43">
        <v>410</v>
      </c>
      <c r="M68" s="43">
        <v>458</v>
      </c>
      <c r="N68" s="43">
        <v>0</v>
      </c>
      <c r="O68" s="43">
        <v>2228</v>
      </c>
      <c r="P68" s="43">
        <v>4185</v>
      </c>
      <c r="Q68" s="43">
        <v>3271</v>
      </c>
      <c r="R68" s="43">
        <v>4101</v>
      </c>
      <c r="S68" s="43">
        <v>3189</v>
      </c>
      <c r="T68" s="43">
        <v>2077</v>
      </c>
      <c r="U68" s="39">
        <v>5432</v>
      </c>
    </row>
    <row r="69" spans="2:21" ht="12">
      <c r="B69" s="3" t="s">
        <v>409</v>
      </c>
      <c r="C69" s="3" t="str">
        <f t="shared" si="2"/>
        <v>April</v>
      </c>
      <c r="D69" s="43" t="s">
        <v>387</v>
      </c>
      <c r="E69" s="43" t="s">
        <v>388</v>
      </c>
      <c r="F69" s="43" t="s">
        <v>126</v>
      </c>
      <c r="G69" s="3" t="s">
        <v>127</v>
      </c>
      <c r="H69" s="43">
        <v>266</v>
      </c>
      <c r="I69" s="43">
        <v>1900</v>
      </c>
      <c r="J69" s="43">
        <v>2166</v>
      </c>
      <c r="K69" s="43">
        <v>55</v>
      </c>
      <c r="L69" s="43">
        <v>841</v>
      </c>
      <c r="M69" s="43">
        <v>896</v>
      </c>
      <c r="N69" s="43">
        <v>1</v>
      </c>
      <c r="O69" s="43">
        <v>1103</v>
      </c>
      <c r="P69" s="43">
        <v>2288</v>
      </c>
      <c r="Q69" s="43">
        <v>1548</v>
      </c>
      <c r="R69" s="43">
        <v>1959</v>
      </c>
      <c r="S69" s="43">
        <v>1417</v>
      </c>
      <c r="T69" s="43">
        <v>1837</v>
      </c>
      <c r="U69" s="39">
        <v>2940</v>
      </c>
    </row>
    <row r="70" spans="2:21" ht="12">
      <c r="B70" s="3" t="s">
        <v>409</v>
      </c>
      <c r="C70" s="3" t="str">
        <f t="shared" si="2"/>
        <v>April</v>
      </c>
      <c r="D70" s="43" t="s">
        <v>387</v>
      </c>
      <c r="E70" s="43" t="s">
        <v>388</v>
      </c>
      <c r="F70" s="43" t="s">
        <v>128</v>
      </c>
      <c r="G70" s="3" t="s">
        <v>129</v>
      </c>
      <c r="H70" s="43">
        <v>262</v>
      </c>
      <c r="I70" s="43">
        <v>1551</v>
      </c>
      <c r="J70" s="43">
        <v>1813</v>
      </c>
      <c r="K70" s="43">
        <v>52</v>
      </c>
      <c r="L70" s="43">
        <v>467</v>
      </c>
      <c r="M70" s="43">
        <v>519</v>
      </c>
      <c r="N70" s="43">
        <v>0</v>
      </c>
      <c r="O70" s="43">
        <v>1631</v>
      </c>
      <c r="P70" s="43">
        <v>3237</v>
      </c>
      <c r="Q70" s="43">
        <v>2536</v>
      </c>
      <c r="R70" s="43">
        <v>2898</v>
      </c>
      <c r="S70" s="43">
        <v>2293</v>
      </c>
      <c r="T70" s="43">
        <v>1302</v>
      </c>
      <c r="U70" s="39">
        <v>4214</v>
      </c>
    </row>
    <row r="71" spans="2:21" ht="12">
      <c r="B71" s="3" t="s">
        <v>409</v>
      </c>
      <c r="C71" s="3" t="str">
        <f t="shared" si="2"/>
        <v>April</v>
      </c>
      <c r="D71" s="43" t="s">
        <v>387</v>
      </c>
      <c r="E71" s="43" t="s">
        <v>388</v>
      </c>
      <c r="F71" s="43" t="s">
        <v>130</v>
      </c>
      <c r="G71" s="3" t="s">
        <v>131</v>
      </c>
      <c r="H71" s="43">
        <v>348</v>
      </c>
      <c r="I71" s="43">
        <v>1881</v>
      </c>
      <c r="J71" s="43">
        <v>2229</v>
      </c>
      <c r="K71" s="43">
        <v>49</v>
      </c>
      <c r="L71" s="43">
        <v>679</v>
      </c>
      <c r="M71" s="43">
        <v>728</v>
      </c>
      <c r="N71" s="43">
        <v>0</v>
      </c>
      <c r="O71" s="43">
        <v>1449</v>
      </c>
      <c r="P71" s="43">
        <v>2462</v>
      </c>
      <c r="Q71" s="43">
        <v>1665</v>
      </c>
      <c r="R71" s="43">
        <v>2418</v>
      </c>
      <c r="S71" s="43">
        <v>1647</v>
      </c>
      <c r="T71" s="43">
        <v>2154</v>
      </c>
      <c r="U71" s="39">
        <v>3360</v>
      </c>
    </row>
    <row r="72" spans="2:21" ht="12">
      <c r="B72" s="3" t="s">
        <v>409</v>
      </c>
      <c r="C72" s="3" t="str">
        <f t="shared" si="2"/>
        <v>April</v>
      </c>
      <c r="D72" s="43" t="s">
        <v>387</v>
      </c>
      <c r="E72" s="43" t="s">
        <v>388</v>
      </c>
      <c r="F72" s="43" t="s">
        <v>132</v>
      </c>
      <c r="G72" s="3" t="s">
        <v>133</v>
      </c>
      <c r="H72" s="43">
        <v>473</v>
      </c>
      <c r="I72" s="43">
        <v>2804</v>
      </c>
      <c r="J72" s="43">
        <v>3277</v>
      </c>
      <c r="K72" s="43">
        <v>103</v>
      </c>
      <c r="L72" s="43">
        <v>901</v>
      </c>
      <c r="M72" s="43">
        <v>1004</v>
      </c>
      <c r="N72" s="43">
        <v>1</v>
      </c>
      <c r="O72" s="43">
        <v>2560</v>
      </c>
      <c r="P72" s="43">
        <v>4326</v>
      </c>
      <c r="Q72" s="43">
        <v>3861</v>
      </c>
      <c r="R72" s="43">
        <v>4271</v>
      </c>
      <c r="S72" s="43">
        <v>3796</v>
      </c>
      <c r="T72" s="43">
        <v>3027</v>
      </c>
      <c r="U72" s="39">
        <v>6317</v>
      </c>
    </row>
    <row r="73" spans="2:21" ht="12">
      <c r="B73" s="3" t="s">
        <v>409</v>
      </c>
      <c r="C73" s="3" t="str">
        <f t="shared" si="2"/>
        <v>April</v>
      </c>
      <c r="D73" s="43" t="s">
        <v>387</v>
      </c>
      <c r="E73" s="43" t="s">
        <v>388</v>
      </c>
      <c r="F73" s="43" t="s">
        <v>134</v>
      </c>
      <c r="G73" s="3" t="s">
        <v>135</v>
      </c>
      <c r="H73" s="43">
        <v>207</v>
      </c>
      <c r="I73" s="43">
        <v>1400</v>
      </c>
      <c r="J73" s="43">
        <v>1607</v>
      </c>
      <c r="K73" s="43">
        <v>20</v>
      </c>
      <c r="L73" s="43">
        <v>222</v>
      </c>
      <c r="M73" s="43">
        <v>242</v>
      </c>
      <c r="N73" s="43">
        <v>19</v>
      </c>
      <c r="O73" s="43">
        <v>1087</v>
      </c>
      <c r="P73" s="43">
        <v>2425</v>
      </c>
      <c r="Q73" s="43">
        <v>1586</v>
      </c>
      <c r="R73" s="43">
        <v>2273</v>
      </c>
      <c r="S73" s="43">
        <v>1537</v>
      </c>
      <c r="T73" s="43">
        <v>1264</v>
      </c>
      <c r="U73" s="39">
        <v>2359</v>
      </c>
    </row>
    <row r="74" spans="2:21" ht="12">
      <c r="B74" s="3" t="s">
        <v>409</v>
      </c>
      <c r="C74" s="3" t="str">
        <f t="shared" si="2"/>
        <v>April</v>
      </c>
      <c r="D74" s="43" t="s">
        <v>387</v>
      </c>
      <c r="E74" s="43" t="s">
        <v>388</v>
      </c>
      <c r="F74" s="43" t="s">
        <v>136</v>
      </c>
      <c r="G74" s="3" t="s">
        <v>137</v>
      </c>
      <c r="H74" s="43">
        <v>1027</v>
      </c>
      <c r="I74" s="43">
        <v>5599</v>
      </c>
      <c r="J74" s="43">
        <v>6626</v>
      </c>
      <c r="K74" s="43">
        <v>233</v>
      </c>
      <c r="L74" s="43">
        <v>1801</v>
      </c>
      <c r="M74" s="43">
        <v>2034</v>
      </c>
      <c r="N74" s="43">
        <v>1</v>
      </c>
      <c r="O74" s="43">
        <v>4470</v>
      </c>
      <c r="P74" s="43">
        <v>10540</v>
      </c>
      <c r="Q74" s="43">
        <v>6754</v>
      </c>
      <c r="R74" s="43">
        <v>10526</v>
      </c>
      <c r="S74" s="43">
        <v>6746</v>
      </c>
      <c r="T74" s="43">
        <v>6376</v>
      </c>
      <c r="U74" s="39">
        <v>15032</v>
      </c>
    </row>
    <row r="75" spans="2:21" ht="12">
      <c r="B75" s="3" t="s">
        <v>409</v>
      </c>
      <c r="C75" s="3" t="str">
        <f t="shared" si="2"/>
        <v>April</v>
      </c>
      <c r="D75" s="43" t="s">
        <v>387</v>
      </c>
      <c r="E75" s="43" t="s">
        <v>388</v>
      </c>
      <c r="F75" s="43" t="s">
        <v>138</v>
      </c>
      <c r="G75" s="3" t="s">
        <v>139</v>
      </c>
      <c r="H75" s="43">
        <v>519</v>
      </c>
      <c r="I75" s="43">
        <v>3665</v>
      </c>
      <c r="J75" s="43">
        <v>4184</v>
      </c>
      <c r="K75" s="43">
        <v>59</v>
      </c>
      <c r="L75" s="43">
        <v>491</v>
      </c>
      <c r="M75" s="43">
        <v>550</v>
      </c>
      <c r="N75" s="43">
        <v>105</v>
      </c>
      <c r="O75" s="43">
        <v>3060</v>
      </c>
      <c r="P75" s="43">
        <v>5113</v>
      </c>
      <c r="Q75" s="43">
        <v>3369</v>
      </c>
      <c r="R75" s="43">
        <v>5061</v>
      </c>
      <c r="S75" s="43">
        <v>3359</v>
      </c>
      <c r="T75" s="43">
        <v>3588</v>
      </c>
      <c r="U75" s="39">
        <v>5456</v>
      </c>
    </row>
    <row r="76" spans="2:21" ht="12">
      <c r="B76" s="3" t="s">
        <v>409</v>
      </c>
      <c r="C76" s="3" t="str">
        <f t="shared" si="2"/>
        <v>April</v>
      </c>
      <c r="D76" s="43" t="s">
        <v>387</v>
      </c>
      <c r="E76" s="43" t="s">
        <v>388</v>
      </c>
      <c r="F76" s="43" t="s">
        <v>140</v>
      </c>
      <c r="G76" s="3" t="s">
        <v>141</v>
      </c>
      <c r="H76" s="43">
        <v>635</v>
      </c>
      <c r="I76" s="43">
        <v>3931</v>
      </c>
      <c r="J76" s="43">
        <v>4566</v>
      </c>
      <c r="K76" s="43">
        <v>95</v>
      </c>
      <c r="L76" s="43">
        <v>1393</v>
      </c>
      <c r="M76" s="43">
        <v>1488</v>
      </c>
      <c r="N76" s="43">
        <v>4</v>
      </c>
      <c r="O76" s="43">
        <v>3373</v>
      </c>
      <c r="P76" s="43">
        <v>6937</v>
      </c>
      <c r="Q76" s="43">
        <v>5381</v>
      </c>
      <c r="R76" s="43">
        <v>6148</v>
      </c>
      <c r="S76" s="43">
        <v>4715</v>
      </c>
      <c r="T76" s="43">
        <v>2523</v>
      </c>
      <c r="U76" s="39">
        <v>8512</v>
      </c>
    </row>
    <row r="77" spans="2:21" ht="12">
      <c r="B77" s="3" t="s">
        <v>409</v>
      </c>
      <c r="C77" s="3" t="str">
        <f t="shared" si="2"/>
        <v>April</v>
      </c>
      <c r="D77" s="43" t="s">
        <v>387</v>
      </c>
      <c r="E77" s="43" t="s">
        <v>388</v>
      </c>
      <c r="F77" s="43" t="s">
        <v>369</v>
      </c>
      <c r="G77" s="3" t="s">
        <v>370</v>
      </c>
      <c r="H77" s="43">
        <v>692</v>
      </c>
      <c r="I77" s="43">
        <v>3326</v>
      </c>
      <c r="J77" s="43">
        <v>4018</v>
      </c>
      <c r="K77" s="43">
        <v>38</v>
      </c>
      <c r="L77" s="43">
        <v>501</v>
      </c>
      <c r="M77" s="43">
        <v>539</v>
      </c>
      <c r="N77" s="43">
        <v>58</v>
      </c>
      <c r="O77" s="43">
        <v>3911</v>
      </c>
      <c r="P77" s="43">
        <v>3968</v>
      </c>
      <c r="Q77" s="43">
        <v>3924</v>
      </c>
      <c r="R77" s="43">
        <v>3775</v>
      </c>
      <c r="S77" s="43">
        <v>3718</v>
      </c>
      <c r="T77" s="43">
        <v>3024</v>
      </c>
      <c r="U77" s="39">
        <v>6861</v>
      </c>
    </row>
    <row r="78" spans="2:21" ht="12">
      <c r="B78" s="3" t="s">
        <v>409</v>
      </c>
      <c r="C78" s="3" t="str">
        <f t="shared" si="2"/>
        <v>April</v>
      </c>
      <c r="D78" s="43" t="s">
        <v>387</v>
      </c>
      <c r="E78" s="43" t="s">
        <v>388</v>
      </c>
      <c r="F78" s="43" t="s">
        <v>385</v>
      </c>
      <c r="G78" s="3" t="s">
        <v>386</v>
      </c>
      <c r="H78" s="43">
        <v>957</v>
      </c>
      <c r="I78" s="43">
        <v>4879</v>
      </c>
      <c r="J78" s="43">
        <v>5836</v>
      </c>
      <c r="K78" s="43">
        <v>117</v>
      </c>
      <c r="L78" s="43">
        <v>1785</v>
      </c>
      <c r="M78" s="43">
        <v>1902</v>
      </c>
      <c r="N78" s="43">
        <v>612</v>
      </c>
      <c r="O78" s="43">
        <v>4483</v>
      </c>
      <c r="P78" s="43">
        <v>9211</v>
      </c>
      <c r="Q78" s="43">
        <v>7202</v>
      </c>
      <c r="R78" s="43">
        <v>8671</v>
      </c>
      <c r="S78" s="43">
        <v>6696</v>
      </c>
      <c r="T78" s="43">
        <v>4992</v>
      </c>
      <c r="U78" s="39">
        <v>11076</v>
      </c>
    </row>
    <row r="79" spans="2:21" ht="12">
      <c r="B79" s="3" t="s">
        <v>409</v>
      </c>
      <c r="C79" s="3" t="str">
        <f t="shared" si="2"/>
        <v>April</v>
      </c>
      <c r="D79" s="43" t="s">
        <v>387</v>
      </c>
      <c r="E79" s="43" t="s">
        <v>388</v>
      </c>
      <c r="F79" s="43" t="s">
        <v>401</v>
      </c>
      <c r="G79" s="3" t="s">
        <v>402</v>
      </c>
      <c r="H79" s="43">
        <v>822</v>
      </c>
      <c r="I79" s="43">
        <v>3734</v>
      </c>
      <c r="J79" s="43">
        <v>4556</v>
      </c>
      <c r="K79" s="43">
        <v>119</v>
      </c>
      <c r="L79" s="43">
        <v>1106</v>
      </c>
      <c r="M79" s="43">
        <v>1225</v>
      </c>
      <c r="N79" s="43">
        <v>113</v>
      </c>
      <c r="O79" s="43">
        <v>5537</v>
      </c>
      <c r="P79" s="43">
        <v>9147</v>
      </c>
      <c r="Q79" s="43">
        <v>6329</v>
      </c>
      <c r="R79" s="43">
        <v>8805</v>
      </c>
      <c r="S79" s="43">
        <v>6073</v>
      </c>
      <c r="T79" s="43">
        <v>6544</v>
      </c>
      <c r="U79" s="39">
        <v>11578</v>
      </c>
    </row>
    <row r="80" spans="2:21" ht="12">
      <c r="B80" s="3" t="s">
        <v>409</v>
      </c>
      <c r="C80" s="3" t="str">
        <f t="shared" si="2"/>
        <v>April</v>
      </c>
      <c r="D80" s="43" t="s">
        <v>387</v>
      </c>
      <c r="E80" s="43" t="s">
        <v>388</v>
      </c>
      <c r="F80" s="43" t="s">
        <v>371</v>
      </c>
      <c r="G80" s="3" t="s">
        <v>372</v>
      </c>
      <c r="H80" s="43">
        <v>736</v>
      </c>
      <c r="I80" s="43">
        <v>4446</v>
      </c>
      <c r="J80" s="43">
        <v>5182</v>
      </c>
      <c r="K80" s="43">
        <v>96</v>
      </c>
      <c r="L80" s="43">
        <v>1145</v>
      </c>
      <c r="M80" s="43">
        <v>1241</v>
      </c>
      <c r="N80" s="43">
        <v>194</v>
      </c>
      <c r="O80" s="43">
        <v>4937</v>
      </c>
      <c r="P80" s="43">
        <v>9678</v>
      </c>
      <c r="Q80" s="43">
        <v>7878</v>
      </c>
      <c r="R80" s="43">
        <v>9135</v>
      </c>
      <c r="S80" s="43">
        <v>7765</v>
      </c>
      <c r="T80" s="43">
        <v>6195</v>
      </c>
      <c r="U80" s="39">
        <v>13667</v>
      </c>
    </row>
    <row r="81" spans="2:21" ht="12">
      <c r="B81" s="3" t="s">
        <v>409</v>
      </c>
      <c r="C81" s="3" t="str">
        <f aca="true" t="shared" si="3" ref="C81:C112">$C$15</f>
        <v>April</v>
      </c>
      <c r="D81" s="43" t="s">
        <v>387</v>
      </c>
      <c r="E81" s="43" t="s">
        <v>388</v>
      </c>
      <c r="F81" s="43" t="s">
        <v>373</v>
      </c>
      <c r="G81" s="3" t="s">
        <v>374</v>
      </c>
      <c r="H81" s="43">
        <v>359</v>
      </c>
      <c r="I81" s="43">
        <v>2456</v>
      </c>
      <c r="J81" s="43">
        <v>2815</v>
      </c>
      <c r="K81" s="43">
        <v>30</v>
      </c>
      <c r="L81" s="43">
        <v>931</v>
      </c>
      <c r="M81" s="43">
        <v>961</v>
      </c>
      <c r="N81" s="43">
        <v>142</v>
      </c>
      <c r="O81" s="43">
        <v>2231</v>
      </c>
      <c r="P81" s="43">
        <v>3728</v>
      </c>
      <c r="Q81" s="43">
        <v>3133</v>
      </c>
      <c r="R81" s="43">
        <v>3405</v>
      </c>
      <c r="S81" s="43">
        <v>2905</v>
      </c>
      <c r="T81" s="43">
        <v>2015</v>
      </c>
      <c r="U81" s="39">
        <v>5278</v>
      </c>
    </row>
    <row r="82" spans="2:21" ht="12">
      <c r="B82" s="3" t="s">
        <v>409</v>
      </c>
      <c r="C82" s="3" t="str">
        <f t="shared" si="3"/>
        <v>April</v>
      </c>
      <c r="D82" s="43" t="s">
        <v>389</v>
      </c>
      <c r="E82" s="43" t="s">
        <v>390</v>
      </c>
      <c r="F82" s="43" t="s">
        <v>142</v>
      </c>
      <c r="G82" s="3" t="s">
        <v>143</v>
      </c>
      <c r="H82" s="43">
        <v>452</v>
      </c>
      <c r="I82" s="43">
        <v>2290</v>
      </c>
      <c r="J82" s="43">
        <v>2742</v>
      </c>
      <c r="K82" s="43">
        <v>58</v>
      </c>
      <c r="L82" s="43">
        <v>763</v>
      </c>
      <c r="M82" s="43">
        <v>821</v>
      </c>
      <c r="N82" s="43">
        <v>110</v>
      </c>
      <c r="O82" s="43">
        <v>2356</v>
      </c>
      <c r="P82" s="43">
        <v>4759</v>
      </c>
      <c r="Q82" s="43">
        <v>4196</v>
      </c>
      <c r="R82" s="43">
        <v>4672</v>
      </c>
      <c r="S82" s="43">
        <v>4145</v>
      </c>
      <c r="T82" s="43">
        <v>2810</v>
      </c>
      <c r="U82" s="39">
        <v>7069</v>
      </c>
    </row>
    <row r="83" spans="2:21" ht="12">
      <c r="B83" s="3" t="s">
        <v>409</v>
      </c>
      <c r="C83" s="3" t="str">
        <f t="shared" si="3"/>
        <v>April</v>
      </c>
      <c r="D83" s="43" t="s">
        <v>389</v>
      </c>
      <c r="E83" s="43" t="s">
        <v>390</v>
      </c>
      <c r="F83" s="43" t="s">
        <v>144</v>
      </c>
      <c r="G83" s="3" t="s">
        <v>145</v>
      </c>
      <c r="H83" s="43">
        <v>121</v>
      </c>
      <c r="I83" s="43">
        <v>710</v>
      </c>
      <c r="J83" s="43">
        <v>831</v>
      </c>
      <c r="K83" s="43">
        <v>14</v>
      </c>
      <c r="L83" s="43">
        <v>156</v>
      </c>
      <c r="M83" s="43">
        <v>170</v>
      </c>
      <c r="N83" s="43">
        <v>0</v>
      </c>
      <c r="O83" s="43">
        <v>696</v>
      </c>
      <c r="P83" s="43">
        <v>1051</v>
      </c>
      <c r="Q83" s="43">
        <v>1005</v>
      </c>
      <c r="R83" s="43">
        <v>1032</v>
      </c>
      <c r="S83" s="43">
        <v>995</v>
      </c>
      <c r="T83" s="43">
        <v>586</v>
      </c>
      <c r="U83" s="39">
        <v>1571</v>
      </c>
    </row>
    <row r="84" spans="2:21" ht="12">
      <c r="B84" s="3" t="s">
        <v>409</v>
      </c>
      <c r="C84" s="3" t="str">
        <f t="shared" si="3"/>
        <v>April</v>
      </c>
      <c r="D84" s="43" t="s">
        <v>389</v>
      </c>
      <c r="E84" s="43" t="s">
        <v>390</v>
      </c>
      <c r="F84" s="43" t="s">
        <v>146</v>
      </c>
      <c r="G84" s="3" t="s">
        <v>147</v>
      </c>
      <c r="H84" s="43">
        <v>482</v>
      </c>
      <c r="I84" s="43">
        <v>2928</v>
      </c>
      <c r="J84" s="43">
        <v>3410</v>
      </c>
      <c r="K84" s="43">
        <v>45</v>
      </c>
      <c r="L84" s="43">
        <v>1048</v>
      </c>
      <c r="M84" s="43">
        <v>1093</v>
      </c>
      <c r="N84" s="43">
        <v>0</v>
      </c>
      <c r="O84" s="43">
        <v>2442</v>
      </c>
      <c r="P84" s="43">
        <v>5091</v>
      </c>
      <c r="Q84" s="43">
        <v>3668</v>
      </c>
      <c r="R84" s="43">
        <v>5074</v>
      </c>
      <c r="S84" s="43">
        <v>3650</v>
      </c>
      <c r="T84" s="43">
        <v>2827</v>
      </c>
      <c r="U84" s="39">
        <v>6242</v>
      </c>
    </row>
    <row r="85" spans="2:21" ht="12">
      <c r="B85" s="3" t="s">
        <v>409</v>
      </c>
      <c r="C85" s="3" t="str">
        <f t="shared" si="3"/>
        <v>April</v>
      </c>
      <c r="D85" s="43" t="s">
        <v>389</v>
      </c>
      <c r="E85" s="43" t="s">
        <v>390</v>
      </c>
      <c r="F85" s="43" t="s">
        <v>148</v>
      </c>
      <c r="G85" s="3" t="s">
        <v>149</v>
      </c>
      <c r="H85" s="43">
        <v>154</v>
      </c>
      <c r="I85" s="43">
        <v>755</v>
      </c>
      <c r="J85" s="43">
        <v>909</v>
      </c>
      <c r="K85" s="43">
        <v>18</v>
      </c>
      <c r="L85" s="43">
        <v>131</v>
      </c>
      <c r="M85" s="43">
        <v>149</v>
      </c>
      <c r="N85" s="43">
        <v>77</v>
      </c>
      <c r="O85" s="43">
        <v>954</v>
      </c>
      <c r="P85" s="43">
        <v>1573</v>
      </c>
      <c r="Q85" s="43">
        <v>1224</v>
      </c>
      <c r="R85" s="43">
        <v>1483</v>
      </c>
      <c r="S85" s="43">
        <v>1132</v>
      </c>
      <c r="T85" s="43">
        <v>741</v>
      </c>
      <c r="U85" s="39">
        <v>1665</v>
      </c>
    </row>
    <row r="86" spans="2:21" ht="12">
      <c r="B86" s="3" t="s">
        <v>409</v>
      </c>
      <c r="C86" s="3" t="str">
        <f t="shared" si="3"/>
        <v>April</v>
      </c>
      <c r="D86" s="43" t="s">
        <v>389</v>
      </c>
      <c r="E86" s="43" t="s">
        <v>390</v>
      </c>
      <c r="F86" s="43" t="s">
        <v>150</v>
      </c>
      <c r="G86" s="3" t="s">
        <v>151</v>
      </c>
      <c r="H86" s="43">
        <v>201</v>
      </c>
      <c r="I86" s="43">
        <v>1014</v>
      </c>
      <c r="J86" s="43">
        <v>1215</v>
      </c>
      <c r="K86" s="43">
        <v>30</v>
      </c>
      <c r="L86" s="43">
        <v>319</v>
      </c>
      <c r="M86" s="43">
        <v>349</v>
      </c>
      <c r="N86" s="43">
        <v>5</v>
      </c>
      <c r="O86" s="43">
        <v>1156</v>
      </c>
      <c r="P86" s="43">
        <v>1589</v>
      </c>
      <c r="Q86" s="43">
        <v>1414</v>
      </c>
      <c r="R86" s="43">
        <v>1487</v>
      </c>
      <c r="S86" s="43">
        <v>1325</v>
      </c>
      <c r="T86" s="43">
        <v>736</v>
      </c>
      <c r="U86" s="39">
        <v>2110</v>
      </c>
    </row>
    <row r="87" spans="2:21" ht="12">
      <c r="B87" s="3" t="s">
        <v>409</v>
      </c>
      <c r="C87" s="3" t="str">
        <f t="shared" si="3"/>
        <v>April</v>
      </c>
      <c r="D87" s="43" t="s">
        <v>389</v>
      </c>
      <c r="E87" s="43" t="s">
        <v>390</v>
      </c>
      <c r="F87" s="43" t="s">
        <v>152</v>
      </c>
      <c r="G87" s="3" t="s">
        <v>153</v>
      </c>
      <c r="H87" s="43">
        <v>424</v>
      </c>
      <c r="I87" s="43">
        <v>2384</v>
      </c>
      <c r="J87" s="43">
        <v>2808</v>
      </c>
      <c r="K87" s="43">
        <v>44</v>
      </c>
      <c r="L87" s="43">
        <v>780</v>
      </c>
      <c r="M87" s="43">
        <v>824</v>
      </c>
      <c r="N87" s="43">
        <v>3</v>
      </c>
      <c r="O87" s="43">
        <v>3115</v>
      </c>
      <c r="P87" s="43">
        <v>4987</v>
      </c>
      <c r="Q87" s="43">
        <v>3551</v>
      </c>
      <c r="R87" s="43">
        <v>4971</v>
      </c>
      <c r="S87" s="43">
        <v>3537</v>
      </c>
      <c r="T87" s="43">
        <v>2956</v>
      </c>
      <c r="U87" s="39">
        <v>6218</v>
      </c>
    </row>
    <row r="88" spans="2:21" ht="12">
      <c r="B88" s="3" t="s">
        <v>409</v>
      </c>
      <c r="C88" s="3" t="str">
        <f t="shared" si="3"/>
        <v>April</v>
      </c>
      <c r="D88" s="43" t="s">
        <v>389</v>
      </c>
      <c r="E88" s="43" t="s">
        <v>390</v>
      </c>
      <c r="F88" s="43" t="s">
        <v>154</v>
      </c>
      <c r="G88" s="3" t="s">
        <v>155</v>
      </c>
      <c r="H88" s="43">
        <v>382</v>
      </c>
      <c r="I88" s="43">
        <v>1739</v>
      </c>
      <c r="J88" s="43">
        <v>2121</v>
      </c>
      <c r="K88" s="43">
        <v>33</v>
      </c>
      <c r="L88" s="43">
        <v>497</v>
      </c>
      <c r="M88" s="43">
        <v>530</v>
      </c>
      <c r="N88" s="43">
        <v>7</v>
      </c>
      <c r="O88" s="43">
        <v>2089</v>
      </c>
      <c r="P88" s="43">
        <v>4113</v>
      </c>
      <c r="Q88" s="43">
        <v>3527</v>
      </c>
      <c r="R88" s="43">
        <v>4105</v>
      </c>
      <c r="S88" s="43">
        <v>3517</v>
      </c>
      <c r="T88" s="43">
        <v>2010</v>
      </c>
      <c r="U88" s="39">
        <v>6282</v>
      </c>
    </row>
    <row r="89" spans="2:21" ht="12">
      <c r="B89" s="3" t="s">
        <v>409</v>
      </c>
      <c r="C89" s="3" t="str">
        <f t="shared" si="3"/>
        <v>April</v>
      </c>
      <c r="D89" s="43" t="s">
        <v>389</v>
      </c>
      <c r="E89" s="43" t="s">
        <v>390</v>
      </c>
      <c r="F89" s="43" t="s">
        <v>156</v>
      </c>
      <c r="G89" s="3" t="s">
        <v>157</v>
      </c>
      <c r="H89" s="43">
        <v>412</v>
      </c>
      <c r="I89" s="43">
        <v>1970</v>
      </c>
      <c r="J89" s="43">
        <v>2382</v>
      </c>
      <c r="K89" s="43">
        <v>21</v>
      </c>
      <c r="L89" s="43">
        <v>336</v>
      </c>
      <c r="M89" s="43">
        <v>357</v>
      </c>
      <c r="N89" s="43">
        <v>1</v>
      </c>
      <c r="O89" s="43">
        <v>2063</v>
      </c>
      <c r="P89" s="43">
        <v>2731</v>
      </c>
      <c r="Q89" s="43">
        <v>2487</v>
      </c>
      <c r="R89" s="43">
        <v>2729</v>
      </c>
      <c r="S89" s="43">
        <v>2484</v>
      </c>
      <c r="T89" s="43">
        <v>1287</v>
      </c>
      <c r="U89" s="39">
        <v>3896</v>
      </c>
    </row>
    <row r="90" spans="2:21" ht="12">
      <c r="B90" s="3" t="s">
        <v>409</v>
      </c>
      <c r="C90" s="3" t="str">
        <f t="shared" si="3"/>
        <v>April</v>
      </c>
      <c r="D90" s="43" t="s">
        <v>389</v>
      </c>
      <c r="E90" s="43" t="s">
        <v>390</v>
      </c>
      <c r="F90" s="43" t="s">
        <v>158</v>
      </c>
      <c r="G90" s="3" t="s">
        <v>159</v>
      </c>
      <c r="H90" s="43">
        <v>337</v>
      </c>
      <c r="I90" s="43">
        <v>1749</v>
      </c>
      <c r="J90" s="43">
        <v>2086</v>
      </c>
      <c r="K90" s="43">
        <v>33</v>
      </c>
      <c r="L90" s="43">
        <v>494</v>
      </c>
      <c r="M90" s="43">
        <v>527</v>
      </c>
      <c r="N90" s="43">
        <v>148</v>
      </c>
      <c r="O90" s="43">
        <v>2220</v>
      </c>
      <c r="P90" s="43">
        <v>4688</v>
      </c>
      <c r="Q90" s="43">
        <v>3601</v>
      </c>
      <c r="R90" s="43">
        <v>4440</v>
      </c>
      <c r="S90" s="43">
        <v>3427</v>
      </c>
      <c r="T90" s="43">
        <v>2340</v>
      </c>
      <c r="U90" s="39">
        <v>5395</v>
      </c>
    </row>
    <row r="91" spans="2:21" ht="12">
      <c r="B91" s="3" t="s">
        <v>409</v>
      </c>
      <c r="C91" s="3" t="str">
        <f t="shared" si="3"/>
        <v>April</v>
      </c>
      <c r="D91" s="43" t="s">
        <v>389</v>
      </c>
      <c r="E91" s="43" t="s">
        <v>390</v>
      </c>
      <c r="F91" s="43" t="s">
        <v>160</v>
      </c>
      <c r="G91" s="3" t="s">
        <v>161</v>
      </c>
      <c r="H91" s="43">
        <v>1010</v>
      </c>
      <c r="I91" s="43">
        <v>6084</v>
      </c>
      <c r="J91" s="43">
        <v>7094</v>
      </c>
      <c r="K91" s="43">
        <v>112</v>
      </c>
      <c r="L91" s="43">
        <v>1845</v>
      </c>
      <c r="M91" s="43">
        <v>1957</v>
      </c>
      <c r="N91" s="43">
        <v>68</v>
      </c>
      <c r="O91" s="43">
        <v>6081</v>
      </c>
      <c r="P91" s="43">
        <v>9189</v>
      </c>
      <c r="Q91" s="43">
        <v>8588</v>
      </c>
      <c r="R91" s="43">
        <v>9018</v>
      </c>
      <c r="S91" s="43">
        <v>8452</v>
      </c>
      <c r="T91" s="43">
        <v>5326</v>
      </c>
      <c r="U91" s="39">
        <v>13850</v>
      </c>
    </row>
    <row r="92" spans="2:21" ht="12">
      <c r="B92" s="3" t="s">
        <v>409</v>
      </c>
      <c r="C92" s="3" t="str">
        <f t="shared" si="3"/>
        <v>April</v>
      </c>
      <c r="D92" s="43" t="s">
        <v>389</v>
      </c>
      <c r="E92" s="43" t="s">
        <v>390</v>
      </c>
      <c r="F92" s="43" t="s">
        <v>162</v>
      </c>
      <c r="G92" s="3" t="s">
        <v>397</v>
      </c>
      <c r="H92" s="43">
        <v>274</v>
      </c>
      <c r="I92" s="43">
        <v>1353</v>
      </c>
      <c r="J92" s="43">
        <v>1627</v>
      </c>
      <c r="K92" s="43">
        <v>20</v>
      </c>
      <c r="L92" s="43">
        <v>203</v>
      </c>
      <c r="M92" s="43">
        <v>223</v>
      </c>
      <c r="N92" s="43">
        <v>1</v>
      </c>
      <c r="O92" s="43">
        <v>1131</v>
      </c>
      <c r="P92" s="43">
        <v>2177</v>
      </c>
      <c r="Q92" s="43">
        <v>1854</v>
      </c>
      <c r="R92" s="43">
        <v>2148</v>
      </c>
      <c r="S92" s="43">
        <v>1833</v>
      </c>
      <c r="T92" s="43">
        <v>913</v>
      </c>
      <c r="U92" s="39">
        <v>2770</v>
      </c>
    </row>
    <row r="93" spans="2:21" ht="12">
      <c r="B93" s="3" t="s">
        <v>409</v>
      </c>
      <c r="C93" s="3" t="str">
        <f t="shared" si="3"/>
        <v>April</v>
      </c>
      <c r="D93" s="43" t="s">
        <v>389</v>
      </c>
      <c r="E93" s="43" t="s">
        <v>390</v>
      </c>
      <c r="F93" s="43" t="s">
        <v>163</v>
      </c>
      <c r="G93" s="3" t="s">
        <v>164</v>
      </c>
      <c r="H93" s="43">
        <v>516</v>
      </c>
      <c r="I93" s="43">
        <v>2675</v>
      </c>
      <c r="J93" s="43">
        <v>3191</v>
      </c>
      <c r="K93" s="43">
        <v>62</v>
      </c>
      <c r="L93" s="43">
        <v>933</v>
      </c>
      <c r="M93" s="43">
        <v>995</v>
      </c>
      <c r="N93" s="43">
        <v>1</v>
      </c>
      <c r="O93" s="43">
        <v>2952</v>
      </c>
      <c r="P93" s="43">
        <v>4764</v>
      </c>
      <c r="Q93" s="43">
        <v>3869</v>
      </c>
      <c r="R93" s="43">
        <v>4560</v>
      </c>
      <c r="S93" s="43">
        <v>3632</v>
      </c>
      <c r="T93" s="43">
        <v>2183</v>
      </c>
      <c r="U93" s="39">
        <v>6052</v>
      </c>
    </row>
    <row r="94" spans="2:21" ht="12">
      <c r="B94" s="3" t="s">
        <v>409</v>
      </c>
      <c r="C94" s="3" t="str">
        <f t="shared" si="3"/>
        <v>April</v>
      </c>
      <c r="D94" s="43" t="s">
        <v>389</v>
      </c>
      <c r="E94" s="43" t="s">
        <v>390</v>
      </c>
      <c r="F94" s="43" t="s">
        <v>165</v>
      </c>
      <c r="G94" s="3" t="s">
        <v>166</v>
      </c>
      <c r="H94" s="43">
        <v>444</v>
      </c>
      <c r="I94" s="43">
        <v>2400</v>
      </c>
      <c r="J94" s="43">
        <v>2844</v>
      </c>
      <c r="K94" s="43">
        <v>43</v>
      </c>
      <c r="L94" s="43">
        <v>283</v>
      </c>
      <c r="M94" s="43">
        <v>326</v>
      </c>
      <c r="N94" s="43">
        <v>3</v>
      </c>
      <c r="O94" s="43">
        <v>2515</v>
      </c>
      <c r="P94" s="43">
        <v>5009</v>
      </c>
      <c r="Q94" s="43">
        <v>4496</v>
      </c>
      <c r="R94" s="43">
        <v>4995</v>
      </c>
      <c r="S94" s="43">
        <v>4386</v>
      </c>
      <c r="T94" s="43">
        <v>2464</v>
      </c>
      <c r="U94" s="39">
        <v>6084</v>
      </c>
    </row>
    <row r="95" spans="2:21" ht="12">
      <c r="B95" s="3" t="s">
        <v>409</v>
      </c>
      <c r="C95" s="3" t="str">
        <f t="shared" si="3"/>
        <v>April</v>
      </c>
      <c r="D95" s="43" t="s">
        <v>389</v>
      </c>
      <c r="E95" s="43" t="s">
        <v>390</v>
      </c>
      <c r="F95" s="43" t="s">
        <v>167</v>
      </c>
      <c r="G95" s="3" t="s">
        <v>168</v>
      </c>
      <c r="H95" s="43">
        <v>234</v>
      </c>
      <c r="I95" s="43">
        <v>1277</v>
      </c>
      <c r="J95" s="43">
        <v>1511</v>
      </c>
      <c r="K95" s="43">
        <v>21</v>
      </c>
      <c r="L95" s="43">
        <v>163</v>
      </c>
      <c r="M95" s="43">
        <v>184</v>
      </c>
      <c r="N95" s="43">
        <v>6</v>
      </c>
      <c r="O95" s="43">
        <v>1144</v>
      </c>
      <c r="P95" s="43">
        <v>1960</v>
      </c>
      <c r="Q95" s="43">
        <v>1797</v>
      </c>
      <c r="R95" s="43">
        <v>1955</v>
      </c>
      <c r="S95" s="43">
        <v>1779</v>
      </c>
      <c r="T95" s="43">
        <v>915</v>
      </c>
      <c r="U95" s="39">
        <v>2459</v>
      </c>
    </row>
    <row r="96" spans="2:21" ht="12">
      <c r="B96" s="3" t="s">
        <v>409</v>
      </c>
      <c r="C96" s="3" t="str">
        <f t="shared" si="3"/>
        <v>April</v>
      </c>
      <c r="D96" s="43" t="s">
        <v>389</v>
      </c>
      <c r="E96" s="43" t="s">
        <v>390</v>
      </c>
      <c r="F96" s="43" t="s">
        <v>169</v>
      </c>
      <c r="G96" s="3" t="s">
        <v>170</v>
      </c>
      <c r="H96" s="43">
        <v>126</v>
      </c>
      <c r="I96" s="43">
        <v>706</v>
      </c>
      <c r="J96" s="43">
        <v>832</v>
      </c>
      <c r="K96" s="43">
        <v>12</v>
      </c>
      <c r="L96" s="43">
        <v>69</v>
      </c>
      <c r="M96" s="43">
        <v>81</v>
      </c>
      <c r="N96" s="43">
        <v>12</v>
      </c>
      <c r="O96" s="43">
        <v>737</v>
      </c>
      <c r="P96" s="43">
        <v>1191</v>
      </c>
      <c r="Q96" s="43">
        <v>1096</v>
      </c>
      <c r="R96" s="43">
        <v>1190</v>
      </c>
      <c r="S96" s="43">
        <v>1049</v>
      </c>
      <c r="T96" s="43">
        <v>561</v>
      </c>
      <c r="U96" s="39">
        <v>1453</v>
      </c>
    </row>
    <row r="97" spans="2:21" ht="12">
      <c r="B97" s="3" t="s">
        <v>409</v>
      </c>
      <c r="C97" s="3" t="str">
        <f t="shared" si="3"/>
        <v>April</v>
      </c>
      <c r="D97" s="43" t="s">
        <v>389</v>
      </c>
      <c r="E97" s="43" t="s">
        <v>390</v>
      </c>
      <c r="F97" s="43" t="s">
        <v>171</v>
      </c>
      <c r="G97" s="3" t="s">
        <v>172</v>
      </c>
      <c r="H97" s="43">
        <v>160</v>
      </c>
      <c r="I97" s="43">
        <v>934</v>
      </c>
      <c r="J97" s="43">
        <v>1094</v>
      </c>
      <c r="K97" s="43">
        <v>15</v>
      </c>
      <c r="L97" s="43">
        <v>93</v>
      </c>
      <c r="M97" s="43">
        <v>108</v>
      </c>
      <c r="N97" s="43">
        <v>1</v>
      </c>
      <c r="O97" s="43">
        <v>804</v>
      </c>
      <c r="P97" s="43">
        <v>1574</v>
      </c>
      <c r="Q97" s="43">
        <v>1323</v>
      </c>
      <c r="R97" s="43">
        <v>1570</v>
      </c>
      <c r="S97" s="43">
        <v>1274</v>
      </c>
      <c r="T97" s="43">
        <v>726</v>
      </c>
      <c r="U97" s="39">
        <v>1829</v>
      </c>
    </row>
    <row r="98" spans="2:21" ht="12">
      <c r="B98" s="3" t="s">
        <v>409</v>
      </c>
      <c r="C98" s="3" t="str">
        <f t="shared" si="3"/>
        <v>April</v>
      </c>
      <c r="D98" s="43" t="s">
        <v>389</v>
      </c>
      <c r="E98" s="43" t="s">
        <v>390</v>
      </c>
      <c r="F98" s="43" t="s">
        <v>173</v>
      </c>
      <c r="G98" s="3" t="s">
        <v>174</v>
      </c>
      <c r="H98" s="43">
        <v>244</v>
      </c>
      <c r="I98" s="43">
        <v>1080</v>
      </c>
      <c r="J98" s="43">
        <v>1324</v>
      </c>
      <c r="K98" s="43">
        <v>18</v>
      </c>
      <c r="L98" s="43">
        <v>266</v>
      </c>
      <c r="M98" s="43">
        <v>284</v>
      </c>
      <c r="N98" s="43">
        <v>23</v>
      </c>
      <c r="O98" s="43">
        <v>1000</v>
      </c>
      <c r="P98" s="43">
        <v>2436</v>
      </c>
      <c r="Q98" s="43">
        <v>2060</v>
      </c>
      <c r="R98" s="43">
        <v>2435</v>
      </c>
      <c r="S98" s="43">
        <v>2054</v>
      </c>
      <c r="T98" s="43">
        <v>1317</v>
      </c>
      <c r="U98" s="39">
        <v>3555</v>
      </c>
    </row>
    <row r="99" spans="2:21" ht="12">
      <c r="B99" s="3" t="s">
        <v>409</v>
      </c>
      <c r="C99" s="3" t="str">
        <f t="shared" si="3"/>
        <v>April</v>
      </c>
      <c r="D99" s="43" t="s">
        <v>389</v>
      </c>
      <c r="E99" s="43" t="s">
        <v>390</v>
      </c>
      <c r="F99" s="43" t="s">
        <v>175</v>
      </c>
      <c r="G99" s="3" t="s">
        <v>176</v>
      </c>
      <c r="H99" s="43">
        <v>792</v>
      </c>
      <c r="I99" s="43">
        <v>3909</v>
      </c>
      <c r="J99" s="43">
        <v>4701</v>
      </c>
      <c r="K99" s="43">
        <v>122</v>
      </c>
      <c r="L99" s="43">
        <v>1187</v>
      </c>
      <c r="M99" s="43">
        <v>1309</v>
      </c>
      <c r="N99" s="43">
        <v>115</v>
      </c>
      <c r="O99" s="43">
        <v>4649</v>
      </c>
      <c r="P99" s="43">
        <v>7894</v>
      </c>
      <c r="Q99" s="43">
        <v>6245</v>
      </c>
      <c r="R99" s="43">
        <v>6972</v>
      </c>
      <c r="S99" s="43">
        <v>5642</v>
      </c>
      <c r="T99" s="43">
        <v>3942</v>
      </c>
      <c r="U99" s="39">
        <v>9020</v>
      </c>
    </row>
    <row r="100" spans="2:21" ht="12">
      <c r="B100" s="3" t="s">
        <v>409</v>
      </c>
      <c r="C100" s="3" t="str">
        <f t="shared" si="3"/>
        <v>April</v>
      </c>
      <c r="D100" s="43" t="s">
        <v>389</v>
      </c>
      <c r="E100" s="43" t="s">
        <v>390</v>
      </c>
      <c r="F100" s="43" t="s">
        <v>177</v>
      </c>
      <c r="G100" s="3" t="s">
        <v>178</v>
      </c>
      <c r="H100" s="43">
        <v>526</v>
      </c>
      <c r="I100" s="43">
        <v>3150</v>
      </c>
      <c r="J100" s="43">
        <v>3676</v>
      </c>
      <c r="K100" s="43">
        <v>54</v>
      </c>
      <c r="L100" s="43">
        <v>1087</v>
      </c>
      <c r="M100" s="43">
        <v>1141</v>
      </c>
      <c r="N100" s="43">
        <v>0</v>
      </c>
      <c r="O100" s="43">
        <v>2760</v>
      </c>
      <c r="P100" s="43">
        <v>5867</v>
      </c>
      <c r="Q100" s="43">
        <v>4229</v>
      </c>
      <c r="R100" s="43">
        <v>5809</v>
      </c>
      <c r="S100" s="43">
        <v>4184</v>
      </c>
      <c r="T100" s="43">
        <v>3299</v>
      </c>
      <c r="U100" s="39">
        <v>6998</v>
      </c>
    </row>
    <row r="101" spans="2:21" ht="12">
      <c r="B101" s="3" t="s">
        <v>409</v>
      </c>
      <c r="C101" s="3" t="str">
        <f t="shared" si="3"/>
        <v>April</v>
      </c>
      <c r="D101" s="43" t="s">
        <v>389</v>
      </c>
      <c r="E101" s="43" t="s">
        <v>390</v>
      </c>
      <c r="F101" s="43" t="s">
        <v>417</v>
      </c>
      <c r="G101" s="3" t="s">
        <v>418</v>
      </c>
      <c r="H101" s="43">
        <v>369</v>
      </c>
      <c r="I101" s="43">
        <v>1934</v>
      </c>
      <c r="J101" s="43">
        <v>2312</v>
      </c>
      <c r="K101" s="43">
        <v>49</v>
      </c>
      <c r="L101" s="43">
        <v>446</v>
      </c>
      <c r="M101" s="43">
        <v>495</v>
      </c>
      <c r="N101" s="43">
        <v>131</v>
      </c>
      <c r="O101" s="43">
        <v>2494</v>
      </c>
      <c r="P101" s="43">
        <v>6276</v>
      </c>
      <c r="Q101" s="43">
        <v>5357</v>
      </c>
      <c r="R101" s="43">
        <v>5223</v>
      </c>
      <c r="S101" s="43">
        <v>4229</v>
      </c>
      <c r="T101" s="43">
        <v>2390</v>
      </c>
      <c r="U101" s="39">
        <v>6379</v>
      </c>
    </row>
    <row r="102" spans="2:21" ht="12">
      <c r="B102" s="3" t="s">
        <v>409</v>
      </c>
      <c r="C102" s="3" t="str">
        <f t="shared" si="3"/>
        <v>April</v>
      </c>
      <c r="D102" s="43" t="s">
        <v>389</v>
      </c>
      <c r="E102" s="43" t="s">
        <v>390</v>
      </c>
      <c r="F102" s="43" t="s">
        <v>179</v>
      </c>
      <c r="G102" s="3" t="s">
        <v>180</v>
      </c>
      <c r="H102" s="43">
        <v>185</v>
      </c>
      <c r="I102" s="43">
        <v>1256</v>
      </c>
      <c r="J102" s="43">
        <v>1441</v>
      </c>
      <c r="K102" s="43">
        <v>26</v>
      </c>
      <c r="L102" s="43">
        <v>508</v>
      </c>
      <c r="M102" s="43">
        <v>534</v>
      </c>
      <c r="N102" s="43">
        <v>2</v>
      </c>
      <c r="O102" s="43">
        <v>966</v>
      </c>
      <c r="P102" s="43">
        <v>2657</v>
      </c>
      <c r="Q102" s="43">
        <v>2093</v>
      </c>
      <c r="R102" s="43">
        <v>2562</v>
      </c>
      <c r="S102" s="43">
        <v>1977</v>
      </c>
      <c r="T102" s="43">
        <v>1529</v>
      </c>
      <c r="U102" s="39">
        <v>3052</v>
      </c>
    </row>
    <row r="103" spans="2:21" ht="12">
      <c r="B103" s="3" t="s">
        <v>409</v>
      </c>
      <c r="C103" s="3" t="str">
        <f t="shared" si="3"/>
        <v>April</v>
      </c>
      <c r="D103" s="43" t="s">
        <v>389</v>
      </c>
      <c r="E103" s="43" t="s">
        <v>390</v>
      </c>
      <c r="F103" s="43" t="s">
        <v>181</v>
      </c>
      <c r="G103" s="3" t="s">
        <v>182</v>
      </c>
      <c r="H103" s="43">
        <v>696</v>
      </c>
      <c r="I103" s="43">
        <v>3825</v>
      </c>
      <c r="J103" s="43">
        <v>4521</v>
      </c>
      <c r="K103" s="43">
        <v>85</v>
      </c>
      <c r="L103" s="43">
        <v>1340</v>
      </c>
      <c r="M103" s="43">
        <v>1425</v>
      </c>
      <c r="N103" s="43">
        <v>4</v>
      </c>
      <c r="O103" s="43">
        <v>4175</v>
      </c>
      <c r="P103" s="43">
        <v>7261</v>
      </c>
      <c r="Q103" s="43">
        <v>5691</v>
      </c>
      <c r="R103" s="43">
        <v>7147</v>
      </c>
      <c r="S103" s="43">
        <v>5596</v>
      </c>
      <c r="T103" s="43">
        <v>5363</v>
      </c>
      <c r="U103" s="39">
        <v>9762</v>
      </c>
    </row>
    <row r="104" spans="2:21" ht="12">
      <c r="B104" s="3" t="s">
        <v>409</v>
      </c>
      <c r="C104" s="3" t="str">
        <f t="shared" si="3"/>
        <v>April</v>
      </c>
      <c r="D104" s="43" t="s">
        <v>389</v>
      </c>
      <c r="E104" s="43" t="s">
        <v>390</v>
      </c>
      <c r="F104" s="43" t="s">
        <v>183</v>
      </c>
      <c r="G104" s="3" t="s">
        <v>184</v>
      </c>
      <c r="H104" s="43">
        <v>503</v>
      </c>
      <c r="I104" s="43">
        <v>2922</v>
      </c>
      <c r="J104" s="43">
        <v>3425</v>
      </c>
      <c r="K104" s="43">
        <v>60</v>
      </c>
      <c r="L104" s="43">
        <v>631</v>
      </c>
      <c r="M104" s="43">
        <v>691</v>
      </c>
      <c r="N104" s="43">
        <v>36</v>
      </c>
      <c r="O104" s="43">
        <v>3423</v>
      </c>
      <c r="P104" s="43">
        <v>5640</v>
      </c>
      <c r="Q104" s="43">
        <v>4620</v>
      </c>
      <c r="R104" s="43">
        <v>4982</v>
      </c>
      <c r="S104" s="43">
        <v>4176</v>
      </c>
      <c r="T104" s="43">
        <v>2306</v>
      </c>
      <c r="U104" s="39">
        <v>6825</v>
      </c>
    </row>
    <row r="105" spans="2:21" ht="12">
      <c r="B105" s="3" t="s">
        <v>409</v>
      </c>
      <c r="C105" s="3" t="str">
        <f t="shared" si="3"/>
        <v>April</v>
      </c>
      <c r="D105" s="43" t="s">
        <v>389</v>
      </c>
      <c r="E105" s="43" t="s">
        <v>390</v>
      </c>
      <c r="F105" s="43" t="s">
        <v>185</v>
      </c>
      <c r="G105" s="3" t="s">
        <v>186</v>
      </c>
      <c r="H105" s="43">
        <v>217</v>
      </c>
      <c r="I105" s="43">
        <v>1148</v>
      </c>
      <c r="J105" s="43">
        <v>1365</v>
      </c>
      <c r="K105" s="43">
        <v>22</v>
      </c>
      <c r="L105" s="43">
        <v>375</v>
      </c>
      <c r="M105" s="43">
        <v>397</v>
      </c>
      <c r="N105" s="43">
        <v>2</v>
      </c>
      <c r="O105" s="43">
        <v>1259</v>
      </c>
      <c r="P105" s="43">
        <v>1980</v>
      </c>
      <c r="Q105" s="43">
        <v>1766</v>
      </c>
      <c r="R105" s="43">
        <v>1898</v>
      </c>
      <c r="S105" s="43">
        <v>1658</v>
      </c>
      <c r="T105" s="43">
        <v>1252</v>
      </c>
      <c r="U105" s="39">
        <v>2753</v>
      </c>
    </row>
    <row r="106" spans="2:21" ht="12">
      <c r="B106" s="3" t="s">
        <v>409</v>
      </c>
      <c r="C106" s="3" t="str">
        <f t="shared" si="3"/>
        <v>April</v>
      </c>
      <c r="D106" s="43" t="s">
        <v>389</v>
      </c>
      <c r="E106" s="43" t="s">
        <v>390</v>
      </c>
      <c r="F106" s="43" t="s">
        <v>187</v>
      </c>
      <c r="G106" s="3" t="s">
        <v>188</v>
      </c>
      <c r="H106" s="43">
        <v>283</v>
      </c>
      <c r="I106" s="43">
        <v>1155</v>
      </c>
      <c r="J106" s="43">
        <v>1438</v>
      </c>
      <c r="K106" s="43">
        <v>57</v>
      </c>
      <c r="L106" s="43">
        <v>315</v>
      </c>
      <c r="M106" s="43">
        <v>372</v>
      </c>
      <c r="N106" s="43">
        <v>18</v>
      </c>
      <c r="O106" s="43">
        <v>1431</v>
      </c>
      <c r="P106" s="43">
        <v>2619</v>
      </c>
      <c r="Q106" s="43">
        <v>2419</v>
      </c>
      <c r="R106" s="43">
        <v>2619</v>
      </c>
      <c r="S106" s="43">
        <v>2411</v>
      </c>
      <c r="T106" s="43">
        <v>1458</v>
      </c>
      <c r="U106" s="39">
        <v>3645</v>
      </c>
    </row>
    <row r="107" spans="2:21" ht="12">
      <c r="B107" s="3" t="s">
        <v>409</v>
      </c>
      <c r="C107" s="3" t="str">
        <f t="shared" si="3"/>
        <v>April</v>
      </c>
      <c r="D107" s="43" t="s">
        <v>389</v>
      </c>
      <c r="E107" s="43" t="s">
        <v>390</v>
      </c>
      <c r="F107" s="43" t="s">
        <v>189</v>
      </c>
      <c r="G107" s="3" t="s">
        <v>190</v>
      </c>
      <c r="H107" s="43">
        <v>365</v>
      </c>
      <c r="I107" s="43">
        <v>1966</v>
      </c>
      <c r="J107" s="43">
        <v>2331</v>
      </c>
      <c r="K107" s="43">
        <v>65</v>
      </c>
      <c r="L107" s="43">
        <v>724</v>
      </c>
      <c r="M107" s="43">
        <v>789</v>
      </c>
      <c r="N107" s="43">
        <v>60</v>
      </c>
      <c r="O107" s="43">
        <v>2027</v>
      </c>
      <c r="P107" s="43">
        <v>3354</v>
      </c>
      <c r="Q107" s="43">
        <v>2717</v>
      </c>
      <c r="R107" s="43">
        <v>3238</v>
      </c>
      <c r="S107" s="43">
        <v>2631</v>
      </c>
      <c r="T107" s="43">
        <v>2624</v>
      </c>
      <c r="U107" s="39">
        <v>4381</v>
      </c>
    </row>
    <row r="108" spans="2:21" ht="12">
      <c r="B108" s="3" t="s">
        <v>409</v>
      </c>
      <c r="C108" s="3" t="str">
        <f t="shared" si="3"/>
        <v>April</v>
      </c>
      <c r="D108" s="43" t="s">
        <v>389</v>
      </c>
      <c r="E108" s="43" t="s">
        <v>390</v>
      </c>
      <c r="F108" s="43" t="s">
        <v>191</v>
      </c>
      <c r="G108" s="3" t="s">
        <v>192</v>
      </c>
      <c r="H108" s="43">
        <v>280</v>
      </c>
      <c r="I108" s="43">
        <v>1525</v>
      </c>
      <c r="J108" s="43">
        <v>1805</v>
      </c>
      <c r="K108" s="43">
        <v>20</v>
      </c>
      <c r="L108" s="43">
        <v>283</v>
      </c>
      <c r="M108" s="43">
        <v>303</v>
      </c>
      <c r="N108" s="43">
        <v>6</v>
      </c>
      <c r="O108" s="43">
        <v>1365</v>
      </c>
      <c r="P108" s="43">
        <v>3156</v>
      </c>
      <c r="Q108" s="43">
        <v>2541</v>
      </c>
      <c r="R108" s="43">
        <v>3141</v>
      </c>
      <c r="S108" s="43">
        <v>2525</v>
      </c>
      <c r="T108" s="43">
        <v>2508</v>
      </c>
      <c r="U108" s="39">
        <v>4410</v>
      </c>
    </row>
    <row r="109" spans="2:21" ht="12">
      <c r="B109" s="3" t="s">
        <v>409</v>
      </c>
      <c r="C109" s="3" t="str">
        <f t="shared" si="3"/>
        <v>April</v>
      </c>
      <c r="D109" s="43" t="s">
        <v>389</v>
      </c>
      <c r="E109" s="43" t="s">
        <v>390</v>
      </c>
      <c r="F109" s="43" t="s">
        <v>193</v>
      </c>
      <c r="G109" s="3" t="s">
        <v>194</v>
      </c>
      <c r="H109" s="43">
        <v>287</v>
      </c>
      <c r="I109" s="43">
        <v>1638</v>
      </c>
      <c r="J109" s="43">
        <v>1925</v>
      </c>
      <c r="K109" s="43">
        <v>20</v>
      </c>
      <c r="L109" s="43">
        <v>653</v>
      </c>
      <c r="M109" s="43">
        <v>673</v>
      </c>
      <c r="N109" s="43">
        <v>231</v>
      </c>
      <c r="O109" s="43">
        <v>1448</v>
      </c>
      <c r="P109" s="43">
        <v>2891</v>
      </c>
      <c r="Q109" s="43">
        <v>2086</v>
      </c>
      <c r="R109" s="43">
        <v>2691</v>
      </c>
      <c r="S109" s="43">
        <v>1881</v>
      </c>
      <c r="T109" s="43">
        <v>1408</v>
      </c>
      <c r="U109" s="39">
        <v>3267</v>
      </c>
    </row>
    <row r="110" spans="2:21" ht="12">
      <c r="B110" s="3" t="s">
        <v>409</v>
      </c>
      <c r="C110" s="3" t="str">
        <f t="shared" si="3"/>
        <v>April</v>
      </c>
      <c r="D110" s="43" t="s">
        <v>389</v>
      </c>
      <c r="E110" s="43" t="s">
        <v>390</v>
      </c>
      <c r="F110" s="43" t="s">
        <v>195</v>
      </c>
      <c r="G110" s="3" t="s">
        <v>196</v>
      </c>
      <c r="H110" s="43">
        <v>624</v>
      </c>
      <c r="I110" s="43">
        <v>3144</v>
      </c>
      <c r="J110" s="43">
        <v>3768</v>
      </c>
      <c r="K110" s="43">
        <v>89</v>
      </c>
      <c r="L110" s="43">
        <v>382</v>
      </c>
      <c r="M110" s="43">
        <v>471</v>
      </c>
      <c r="N110" s="43">
        <v>754</v>
      </c>
      <c r="O110" s="43">
        <v>4572</v>
      </c>
      <c r="P110" s="43">
        <v>11432</v>
      </c>
      <c r="Q110" s="43">
        <v>9515</v>
      </c>
      <c r="R110" s="43">
        <v>10497</v>
      </c>
      <c r="S110" s="43">
        <v>7736</v>
      </c>
      <c r="T110" s="43">
        <v>4866</v>
      </c>
      <c r="U110" s="39">
        <v>11480</v>
      </c>
    </row>
    <row r="111" spans="2:21" ht="12">
      <c r="B111" s="3" t="s">
        <v>409</v>
      </c>
      <c r="C111" s="3" t="str">
        <f t="shared" si="3"/>
        <v>April</v>
      </c>
      <c r="D111" s="43" t="s">
        <v>389</v>
      </c>
      <c r="E111" s="43" t="s">
        <v>390</v>
      </c>
      <c r="F111" s="43" t="s">
        <v>197</v>
      </c>
      <c r="G111" s="3" t="s">
        <v>198</v>
      </c>
      <c r="H111" s="43">
        <v>408</v>
      </c>
      <c r="I111" s="43">
        <v>3024</v>
      </c>
      <c r="J111" s="43">
        <v>3432</v>
      </c>
      <c r="K111" s="43">
        <v>50</v>
      </c>
      <c r="L111" s="43">
        <v>1373</v>
      </c>
      <c r="M111" s="43">
        <v>1423</v>
      </c>
      <c r="N111" s="43">
        <v>72</v>
      </c>
      <c r="O111" s="43">
        <v>2549</v>
      </c>
      <c r="P111" s="43">
        <v>4543</v>
      </c>
      <c r="Q111" s="43">
        <v>4188</v>
      </c>
      <c r="R111" s="43">
        <v>4508</v>
      </c>
      <c r="S111" s="43">
        <v>4143</v>
      </c>
      <c r="T111" s="43">
        <v>3295</v>
      </c>
      <c r="U111" s="39">
        <v>7303</v>
      </c>
    </row>
    <row r="112" spans="2:21" ht="12">
      <c r="B112" s="3" t="s">
        <v>409</v>
      </c>
      <c r="C112" s="3" t="str">
        <f t="shared" si="3"/>
        <v>April</v>
      </c>
      <c r="D112" s="43" t="s">
        <v>389</v>
      </c>
      <c r="E112" s="43" t="s">
        <v>390</v>
      </c>
      <c r="F112" s="43" t="s">
        <v>419</v>
      </c>
      <c r="G112" s="3" t="s">
        <v>420</v>
      </c>
      <c r="H112" s="43">
        <v>410</v>
      </c>
      <c r="I112" s="43">
        <v>2419</v>
      </c>
      <c r="J112" s="43">
        <v>2829</v>
      </c>
      <c r="K112" s="43">
        <v>39</v>
      </c>
      <c r="L112" s="43">
        <v>1116</v>
      </c>
      <c r="M112" s="43">
        <v>1155</v>
      </c>
      <c r="N112" s="43">
        <v>15</v>
      </c>
      <c r="O112" s="43">
        <v>2571</v>
      </c>
      <c r="P112" s="43">
        <v>5942</v>
      </c>
      <c r="Q112" s="43">
        <v>4377</v>
      </c>
      <c r="R112" s="43">
        <v>5213</v>
      </c>
      <c r="S112" s="43">
        <v>3946</v>
      </c>
      <c r="T112" s="43">
        <v>2656</v>
      </c>
      <c r="U112" s="39">
        <v>7716</v>
      </c>
    </row>
    <row r="113" spans="2:21" ht="12">
      <c r="B113" s="3" t="s">
        <v>409</v>
      </c>
      <c r="C113" s="3" t="str">
        <f aca="true" t="shared" si="4" ref="C113:C144">$C$15</f>
        <v>April</v>
      </c>
      <c r="D113" s="43" t="s">
        <v>389</v>
      </c>
      <c r="E113" s="43" t="s">
        <v>390</v>
      </c>
      <c r="F113" s="43" t="s">
        <v>199</v>
      </c>
      <c r="G113" s="3" t="s">
        <v>200</v>
      </c>
      <c r="H113" s="43">
        <v>321</v>
      </c>
      <c r="I113" s="43">
        <v>2016</v>
      </c>
      <c r="J113" s="43">
        <v>2337</v>
      </c>
      <c r="K113" s="43">
        <v>46</v>
      </c>
      <c r="L113" s="43">
        <v>705</v>
      </c>
      <c r="M113" s="43">
        <v>751</v>
      </c>
      <c r="N113" s="43">
        <v>12</v>
      </c>
      <c r="O113" s="43">
        <v>1895</v>
      </c>
      <c r="P113" s="43">
        <v>4196</v>
      </c>
      <c r="Q113" s="43">
        <v>3453</v>
      </c>
      <c r="R113" s="43">
        <v>3940</v>
      </c>
      <c r="S113" s="43">
        <v>3287</v>
      </c>
      <c r="T113" s="43">
        <v>2034</v>
      </c>
      <c r="U113" s="39">
        <v>5603</v>
      </c>
    </row>
    <row r="114" spans="2:21" ht="12">
      <c r="B114" s="3" t="s">
        <v>409</v>
      </c>
      <c r="C114" s="3" t="str">
        <f t="shared" si="4"/>
        <v>April</v>
      </c>
      <c r="D114" s="43" t="s">
        <v>389</v>
      </c>
      <c r="E114" s="43" t="s">
        <v>390</v>
      </c>
      <c r="F114" s="43" t="s">
        <v>201</v>
      </c>
      <c r="G114" s="3" t="s">
        <v>202</v>
      </c>
      <c r="H114" s="43">
        <v>475</v>
      </c>
      <c r="I114" s="43">
        <v>2144</v>
      </c>
      <c r="J114" s="43">
        <v>2619</v>
      </c>
      <c r="K114" s="43">
        <v>54</v>
      </c>
      <c r="L114" s="43">
        <v>810</v>
      </c>
      <c r="M114" s="43">
        <v>864</v>
      </c>
      <c r="N114" s="43">
        <v>34</v>
      </c>
      <c r="O114" s="43">
        <v>2077</v>
      </c>
      <c r="P114" s="43">
        <v>4358</v>
      </c>
      <c r="Q114" s="43">
        <v>3676</v>
      </c>
      <c r="R114" s="43">
        <v>4201</v>
      </c>
      <c r="S114" s="43">
        <v>3598</v>
      </c>
      <c r="T114" s="43">
        <v>2121</v>
      </c>
      <c r="U114" s="39">
        <v>5461</v>
      </c>
    </row>
    <row r="115" spans="2:21" ht="12">
      <c r="B115" s="3" t="s">
        <v>409</v>
      </c>
      <c r="C115" s="3" t="str">
        <f t="shared" si="4"/>
        <v>April</v>
      </c>
      <c r="D115" s="43" t="s">
        <v>389</v>
      </c>
      <c r="E115" s="43" t="s">
        <v>390</v>
      </c>
      <c r="F115" s="43" t="s">
        <v>203</v>
      </c>
      <c r="G115" s="3" t="s">
        <v>204</v>
      </c>
      <c r="H115" s="43">
        <v>376</v>
      </c>
      <c r="I115" s="43">
        <v>2919</v>
      </c>
      <c r="J115" s="43">
        <v>3295</v>
      </c>
      <c r="K115" s="43">
        <v>45</v>
      </c>
      <c r="L115" s="43">
        <v>1330</v>
      </c>
      <c r="M115" s="43">
        <v>1375</v>
      </c>
      <c r="N115" s="43">
        <v>448</v>
      </c>
      <c r="O115" s="43">
        <v>2125</v>
      </c>
      <c r="P115" s="43">
        <v>4737</v>
      </c>
      <c r="Q115" s="43">
        <v>2685</v>
      </c>
      <c r="R115" s="43">
        <v>4480</v>
      </c>
      <c r="S115" s="43">
        <v>2587</v>
      </c>
      <c r="T115" s="43">
        <v>2322</v>
      </c>
      <c r="U115" s="39">
        <v>4726</v>
      </c>
    </row>
    <row r="116" spans="2:21" ht="12">
      <c r="B116" s="3" t="s">
        <v>409</v>
      </c>
      <c r="C116" s="3" t="str">
        <f t="shared" si="4"/>
        <v>April</v>
      </c>
      <c r="D116" s="43" t="s">
        <v>389</v>
      </c>
      <c r="E116" s="43" t="s">
        <v>390</v>
      </c>
      <c r="F116" s="43" t="s">
        <v>205</v>
      </c>
      <c r="G116" s="3" t="s">
        <v>206</v>
      </c>
      <c r="H116" s="43">
        <v>207</v>
      </c>
      <c r="I116" s="43">
        <v>1698</v>
      </c>
      <c r="J116" s="43">
        <v>1905</v>
      </c>
      <c r="K116" s="43">
        <v>20</v>
      </c>
      <c r="L116" s="43">
        <v>719</v>
      </c>
      <c r="M116" s="43">
        <v>739</v>
      </c>
      <c r="N116" s="43">
        <v>6</v>
      </c>
      <c r="O116" s="43">
        <v>1143</v>
      </c>
      <c r="P116" s="43">
        <v>2368</v>
      </c>
      <c r="Q116" s="43">
        <v>1991</v>
      </c>
      <c r="R116" s="43">
        <v>2318</v>
      </c>
      <c r="S116" s="43">
        <v>1956</v>
      </c>
      <c r="T116" s="43">
        <v>2293</v>
      </c>
      <c r="U116" s="39">
        <v>3340</v>
      </c>
    </row>
    <row r="117" spans="2:21" ht="12">
      <c r="B117" s="3" t="s">
        <v>409</v>
      </c>
      <c r="C117" s="3" t="str">
        <f t="shared" si="4"/>
        <v>April</v>
      </c>
      <c r="D117" s="43" t="s">
        <v>389</v>
      </c>
      <c r="E117" s="43" t="s">
        <v>390</v>
      </c>
      <c r="F117" s="43" t="s">
        <v>207</v>
      </c>
      <c r="G117" s="3" t="s">
        <v>208</v>
      </c>
      <c r="H117" s="43">
        <v>405</v>
      </c>
      <c r="I117" s="43">
        <v>2355</v>
      </c>
      <c r="J117" s="43">
        <v>2760</v>
      </c>
      <c r="K117" s="43">
        <v>107</v>
      </c>
      <c r="L117" s="43">
        <v>913</v>
      </c>
      <c r="M117" s="43">
        <v>1020</v>
      </c>
      <c r="N117" s="43">
        <v>74</v>
      </c>
      <c r="O117" s="43">
        <v>2848</v>
      </c>
      <c r="P117" s="43">
        <v>4557</v>
      </c>
      <c r="Q117" s="43">
        <v>3358</v>
      </c>
      <c r="R117" s="43">
        <v>4298</v>
      </c>
      <c r="S117" s="43">
        <v>3176</v>
      </c>
      <c r="T117" s="43">
        <v>3510</v>
      </c>
      <c r="U117" s="39">
        <v>5480</v>
      </c>
    </row>
    <row r="118" spans="2:21" ht="12">
      <c r="B118" s="3" t="s">
        <v>409</v>
      </c>
      <c r="C118" s="3" t="str">
        <f t="shared" si="4"/>
        <v>April</v>
      </c>
      <c r="D118" s="43" t="s">
        <v>389</v>
      </c>
      <c r="E118" s="43" t="s">
        <v>390</v>
      </c>
      <c r="F118" s="43" t="s">
        <v>209</v>
      </c>
      <c r="G118" s="3" t="s">
        <v>210</v>
      </c>
      <c r="H118" s="43">
        <v>236</v>
      </c>
      <c r="I118" s="43">
        <v>1526</v>
      </c>
      <c r="J118" s="43">
        <v>1762</v>
      </c>
      <c r="K118" s="43">
        <v>50</v>
      </c>
      <c r="L118" s="43">
        <v>644</v>
      </c>
      <c r="M118" s="43">
        <v>694</v>
      </c>
      <c r="N118" s="43">
        <v>5</v>
      </c>
      <c r="O118" s="43">
        <v>1321</v>
      </c>
      <c r="P118" s="43">
        <v>2308</v>
      </c>
      <c r="Q118" s="43">
        <v>2007</v>
      </c>
      <c r="R118" s="43">
        <v>2287</v>
      </c>
      <c r="S118" s="43">
        <v>1974</v>
      </c>
      <c r="T118" s="43">
        <v>2124</v>
      </c>
      <c r="U118" s="39">
        <v>3980</v>
      </c>
    </row>
    <row r="119" spans="2:21" ht="12">
      <c r="B119" s="3" t="s">
        <v>409</v>
      </c>
      <c r="C119" s="3" t="str">
        <f t="shared" si="4"/>
        <v>April</v>
      </c>
      <c r="D119" s="43" t="s">
        <v>389</v>
      </c>
      <c r="E119" s="43" t="s">
        <v>390</v>
      </c>
      <c r="F119" s="43" t="s">
        <v>211</v>
      </c>
      <c r="G119" s="3" t="s">
        <v>212</v>
      </c>
      <c r="H119" s="43">
        <v>358</v>
      </c>
      <c r="I119" s="43">
        <v>1882</v>
      </c>
      <c r="J119" s="43">
        <v>2240</v>
      </c>
      <c r="K119" s="43">
        <v>76</v>
      </c>
      <c r="L119" s="43">
        <v>521</v>
      </c>
      <c r="M119" s="43">
        <v>597</v>
      </c>
      <c r="N119" s="43">
        <v>24</v>
      </c>
      <c r="O119" s="43">
        <v>2456</v>
      </c>
      <c r="P119" s="43">
        <v>5296</v>
      </c>
      <c r="Q119" s="43">
        <v>4101</v>
      </c>
      <c r="R119" s="43">
        <v>4958</v>
      </c>
      <c r="S119" s="43">
        <v>3737</v>
      </c>
      <c r="T119" s="43">
        <v>3812</v>
      </c>
      <c r="U119" s="39">
        <v>6068</v>
      </c>
    </row>
    <row r="120" spans="2:21" ht="12">
      <c r="B120" s="3" t="s">
        <v>409</v>
      </c>
      <c r="C120" s="3" t="str">
        <f t="shared" si="4"/>
        <v>April</v>
      </c>
      <c r="D120" s="43" t="s">
        <v>389</v>
      </c>
      <c r="E120" s="43" t="s">
        <v>390</v>
      </c>
      <c r="F120" s="43" t="s">
        <v>213</v>
      </c>
      <c r="G120" s="3" t="s">
        <v>214</v>
      </c>
      <c r="H120" s="43">
        <v>301</v>
      </c>
      <c r="I120" s="43">
        <v>1770</v>
      </c>
      <c r="J120" s="43">
        <v>2071</v>
      </c>
      <c r="K120" s="43">
        <v>62</v>
      </c>
      <c r="L120" s="43">
        <v>660</v>
      </c>
      <c r="M120" s="43">
        <v>722</v>
      </c>
      <c r="N120" s="43">
        <v>7</v>
      </c>
      <c r="O120" s="43">
        <v>2317</v>
      </c>
      <c r="P120" s="43">
        <v>5357</v>
      </c>
      <c r="Q120" s="43">
        <v>4053</v>
      </c>
      <c r="R120" s="43">
        <v>4972</v>
      </c>
      <c r="S120" s="43">
        <v>3827</v>
      </c>
      <c r="T120" s="43">
        <v>2530</v>
      </c>
      <c r="U120" s="39">
        <v>6193</v>
      </c>
    </row>
    <row r="121" spans="2:21" ht="12">
      <c r="B121" s="3" t="s">
        <v>409</v>
      </c>
      <c r="C121" s="3" t="str">
        <f t="shared" si="4"/>
        <v>April</v>
      </c>
      <c r="D121" s="43" t="s">
        <v>389</v>
      </c>
      <c r="E121" s="43" t="s">
        <v>390</v>
      </c>
      <c r="F121" s="43" t="s">
        <v>215</v>
      </c>
      <c r="G121" s="3" t="s">
        <v>216</v>
      </c>
      <c r="H121" s="43">
        <v>189</v>
      </c>
      <c r="I121" s="43">
        <v>1370</v>
      </c>
      <c r="J121" s="43">
        <v>1559</v>
      </c>
      <c r="K121" s="43">
        <v>21</v>
      </c>
      <c r="L121" s="43">
        <v>619</v>
      </c>
      <c r="M121" s="43">
        <v>640</v>
      </c>
      <c r="N121" s="43">
        <v>531</v>
      </c>
      <c r="O121" s="43">
        <v>700</v>
      </c>
      <c r="P121" s="43">
        <v>1789</v>
      </c>
      <c r="Q121" s="43">
        <v>1094</v>
      </c>
      <c r="R121" s="43">
        <v>1685</v>
      </c>
      <c r="S121" s="43">
        <v>1040</v>
      </c>
      <c r="T121" s="43">
        <v>1005</v>
      </c>
      <c r="U121" s="39">
        <v>2063</v>
      </c>
    </row>
    <row r="122" spans="2:21" ht="12">
      <c r="B122" s="3" t="s">
        <v>409</v>
      </c>
      <c r="C122" s="3" t="str">
        <f t="shared" si="4"/>
        <v>April</v>
      </c>
      <c r="D122" s="43" t="s">
        <v>389</v>
      </c>
      <c r="E122" s="43" t="s">
        <v>390</v>
      </c>
      <c r="F122" s="43" t="s">
        <v>217</v>
      </c>
      <c r="G122" s="3" t="s">
        <v>218</v>
      </c>
      <c r="H122" s="43">
        <v>757</v>
      </c>
      <c r="I122" s="43">
        <v>3603</v>
      </c>
      <c r="J122" s="43">
        <v>4360</v>
      </c>
      <c r="K122" s="43">
        <v>133</v>
      </c>
      <c r="L122" s="43">
        <v>838</v>
      </c>
      <c r="M122" s="43">
        <v>971</v>
      </c>
      <c r="N122" s="43">
        <v>35</v>
      </c>
      <c r="O122" s="43">
        <v>3907</v>
      </c>
      <c r="P122" s="43">
        <v>6520</v>
      </c>
      <c r="Q122" s="43">
        <v>5202</v>
      </c>
      <c r="R122" s="43">
        <v>6324</v>
      </c>
      <c r="S122" s="43">
        <v>5050</v>
      </c>
      <c r="T122" s="43">
        <v>4684</v>
      </c>
      <c r="U122" s="39">
        <v>8903</v>
      </c>
    </row>
    <row r="123" spans="2:21" ht="12">
      <c r="B123" s="3" t="s">
        <v>409</v>
      </c>
      <c r="C123" s="3" t="str">
        <f t="shared" si="4"/>
        <v>April</v>
      </c>
      <c r="D123" s="43" t="s">
        <v>389</v>
      </c>
      <c r="E123" s="43" t="s">
        <v>390</v>
      </c>
      <c r="F123" s="43" t="s">
        <v>219</v>
      </c>
      <c r="G123" s="3" t="s">
        <v>220</v>
      </c>
      <c r="H123" s="43">
        <v>1696</v>
      </c>
      <c r="I123" s="43">
        <v>7467</v>
      </c>
      <c r="J123" s="43">
        <v>9163</v>
      </c>
      <c r="K123" s="43">
        <v>429</v>
      </c>
      <c r="L123" s="43">
        <v>2891</v>
      </c>
      <c r="M123" s="43">
        <v>3320</v>
      </c>
      <c r="N123" s="43">
        <v>1172</v>
      </c>
      <c r="O123" s="43">
        <v>7047</v>
      </c>
      <c r="P123" s="43">
        <v>13911</v>
      </c>
      <c r="Q123" s="43">
        <v>10417</v>
      </c>
      <c r="R123" s="43">
        <v>13800</v>
      </c>
      <c r="S123" s="43">
        <v>10319</v>
      </c>
      <c r="T123" s="43">
        <v>10131</v>
      </c>
      <c r="U123" s="39">
        <v>18349</v>
      </c>
    </row>
    <row r="124" spans="2:21" ht="12">
      <c r="B124" s="3" t="s">
        <v>409</v>
      </c>
      <c r="C124" s="3" t="str">
        <f t="shared" si="4"/>
        <v>April</v>
      </c>
      <c r="D124" s="43" t="s">
        <v>389</v>
      </c>
      <c r="E124" s="43" t="s">
        <v>390</v>
      </c>
      <c r="F124" s="43" t="s">
        <v>221</v>
      </c>
      <c r="G124" s="3" t="s">
        <v>222</v>
      </c>
      <c r="H124" s="43">
        <v>1096</v>
      </c>
      <c r="I124" s="43">
        <v>4176</v>
      </c>
      <c r="J124" s="43">
        <v>5272</v>
      </c>
      <c r="K124" s="43">
        <v>134</v>
      </c>
      <c r="L124" s="43">
        <v>1072</v>
      </c>
      <c r="M124" s="43">
        <v>1206</v>
      </c>
      <c r="N124" s="43">
        <v>67</v>
      </c>
      <c r="O124" s="43">
        <v>4496</v>
      </c>
      <c r="P124" s="43">
        <v>10591</v>
      </c>
      <c r="Q124" s="43">
        <v>9342</v>
      </c>
      <c r="R124" s="43">
        <v>10458</v>
      </c>
      <c r="S124" s="43">
        <v>8997</v>
      </c>
      <c r="T124" s="43">
        <v>4822</v>
      </c>
      <c r="U124" s="39">
        <v>14030</v>
      </c>
    </row>
    <row r="125" spans="2:21" ht="12">
      <c r="B125" s="3" t="s">
        <v>409</v>
      </c>
      <c r="C125" s="3" t="str">
        <f t="shared" si="4"/>
        <v>April</v>
      </c>
      <c r="D125" s="43" t="s">
        <v>389</v>
      </c>
      <c r="E125" s="43" t="s">
        <v>390</v>
      </c>
      <c r="F125" s="43" t="s">
        <v>223</v>
      </c>
      <c r="G125" s="3" t="s">
        <v>224</v>
      </c>
      <c r="H125" s="43">
        <v>684</v>
      </c>
      <c r="I125" s="43">
        <v>4051</v>
      </c>
      <c r="J125" s="43">
        <v>4735</v>
      </c>
      <c r="K125" s="43">
        <v>123</v>
      </c>
      <c r="L125" s="43">
        <v>1847</v>
      </c>
      <c r="M125" s="43">
        <v>1970</v>
      </c>
      <c r="N125" s="43">
        <v>0</v>
      </c>
      <c r="O125" s="43">
        <v>3049</v>
      </c>
      <c r="P125" s="43">
        <v>5346</v>
      </c>
      <c r="Q125" s="43">
        <v>4792</v>
      </c>
      <c r="R125" s="43">
        <v>5174</v>
      </c>
      <c r="S125" s="43">
        <v>4746</v>
      </c>
      <c r="T125" s="43">
        <v>4556</v>
      </c>
      <c r="U125" s="39">
        <v>10074</v>
      </c>
    </row>
    <row r="126" spans="2:21" ht="12">
      <c r="B126" s="3" t="s">
        <v>409</v>
      </c>
      <c r="C126" s="3" t="str">
        <f t="shared" si="4"/>
        <v>April</v>
      </c>
      <c r="D126" s="43" t="s">
        <v>389</v>
      </c>
      <c r="E126" s="43" t="s">
        <v>390</v>
      </c>
      <c r="F126" s="43" t="s">
        <v>225</v>
      </c>
      <c r="G126" s="3" t="s">
        <v>226</v>
      </c>
      <c r="H126" s="43">
        <v>474</v>
      </c>
      <c r="I126" s="43">
        <v>2780</v>
      </c>
      <c r="J126" s="43">
        <v>3254</v>
      </c>
      <c r="K126" s="43">
        <v>131</v>
      </c>
      <c r="L126" s="43">
        <v>595</v>
      </c>
      <c r="M126" s="43">
        <v>726</v>
      </c>
      <c r="N126" s="43">
        <v>0</v>
      </c>
      <c r="O126" s="43">
        <v>1988</v>
      </c>
      <c r="P126" s="43">
        <v>4508</v>
      </c>
      <c r="Q126" s="43">
        <v>4086</v>
      </c>
      <c r="R126" s="43">
        <v>4346</v>
      </c>
      <c r="S126" s="43">
        <v>3984</v>
      </c>
      <c r="T126" s="43">
        <v>2207</v>
      </c>
      <c r="U126" s="39">
        <v>6037</v>
      </c>
    </row>
    <row r="127" spans="2:21" ht="12">
      <c r="B127" s="3" t="s">
        <v>409</v>
      </c>
      <c r="C127" s="3" t="str">
        <f t="shared" si="4"/>
        <v>April</v>
      </c>
      <c r="D127" s="43" t="s">
        <v>389</v>
      </c>
      <c r="E127" s="43" t="s">
        <v>390</v>
      </c>
      <c r="F127" s="43" t="s">
        <v>227</v>
      </c>
      <c r="G127" s="3" t="s">
        <v>228</v>
      </c>
      <c r="H127" s="43">
        <v>1050</v>
      </c>
      <c r="I127" s="43">
        <v>4818</v>
      </c>
      <c r="J127" s="43">
        <v>5868</v>
      </c>
      <c r="K127" s="43">
        <v>105</v>
      </c>
      <c r="L127" s="43">
        <v>1271</v>
      </c>
      <c r="M127" s="43">
        <v>1376</v>
      </c>
      <c r="N127" s="43">
        <v>148</v>
      </c>
      <c r="O127" s="43">
        <v>4942</v>
      </c>
      <c r="P127" s="43">
        <v>9912</v>
      </c>
      <c r="Q127" s="43">
        <v>8062</v>
      </c>
      <c r="R127" s="43">
        <v>9813</v>
      </c>
      <c r="S127" s="43">
        <v>7894</v>
      </c>
      <c r="T127" s="43">
        <v>6640</v>
      </c>
      <c r="U127" s="39">
        <v>12920</v>
      </c>
    </row>
    <row r="128" spans="2:21" ht="12">
      <c r="B128" s="3" t="s">
        <v>409</v>
      </c>
      <c r="C128" s="3" t="str">
        <f t="shared" si="4"/>
        <v>April</v>
      </c>
      <c r="D128" s="43" t="s">
        <v>389</v>
      </c>
      <c r="E128" s="43" t="s">
        <v>390</v>
      </c>
      <c r="F128" s="43" t="s">
        <v>229</v>
      </c>
      <c r="G128" s="3" t="s">
        <v>230</v>
      </c>
      <c r="H128" s="43">
        <v>436</v>
      </c>
      <c r="I128" s="43">
        <v>1360</v>
      </c>
      <c r="J128" s="43">
        <v>1796</v>
      </c>
      <c r="K128" s="43">
        <v>104</v>
      </c>
      <c r="L128" s="43">
        <v>478</v>
      </c>
      <c r="M128" s="43">
        <v>582</v>
      </c>
      <c r="N128" s="43">
        <v>0</v>
      </c>
      <c r="O128" s="43">
        <v>2112</v>
      </c>
      <c r="P128" s="43">
        <v>2937</v>
      </c>
      <c r="Q128" s="43">
        <v>2450</v>
      </c>
      <c r="R128" s="43">
        <v>2811</v>
      </c>
      <c r="S128" s="43">
        <v>2349</v>
      </c>
      <c r="T128" s="43">
        <v>2742</v>
      </c>
      <c r="U128" s="39">
        <v>4197</v>
      </c>
    </row>
    <row r="129" spans="2:21" ht="12">
      <c r="B129" s="3" t="s">
        <v>409</v>
      </c>
      <c r="C129" s="3" t="str">
        <f t="shared" si="4"/>
        <v>April</v>
      </c>
      <c r="D129" s="43" t="s">
        <v>389</v>
      </c>
      <c r="E129" s="43" t="s">
        <v>390</v>
      </c>
      <c r="F129" s="43" t="s">
        <v>231</v>
      </c>
      <c r="G129" s="3" t="s">
        <v>232</v>
      </c>
      <c r="H129" s="43">
        <v>707</v>
      </c>
      <c r="I129" s="43">
        <v>2942</v>
      </c>
      <c r="J129" s="43">
        <v>3649</v>
      </c>
      <c r="K129" s="43">
        <v>93</v>
      </c>
      <c r="L129" s="43">
        <v>1506</v>
      </c>
      <c r="M129" s="43">
        <v>1599</v>
      </c>
      <c r="N129" s="43">
        <v>1</v>
      </c>
      <c r="O129" s="43">
        <v>2868</v>
      </c>
      <c r="P129" s="43">
        <v>5738</v>
      </c>
      <c r="Q129" s="43">
        <v>4475</v>
      </c>
      <c r="R129" s="43">
        <v>5404</v>
      </c>
      <c r="S129" s="43">
        <v>4329</v>
      </c>
      <c r="T129" s="43">
        <v>4303</v>
      </c>
      <c r="U129" s="39">
        <v>7271</v>
      </c>
    </row>
    <row r="130" spans="2:21" ht="12">
      <c r="B130" s="3" t="s">
        <v>409</v>
      </c>
      <c r="C130" s="3" t="str">
        <f t="shared" si="4"/>
        <v>April</v>
      </c>
      <c r="D130" s="43" t="s">
        <v>389</v>
      </c>
      <c r="E130" s="43" t="s">
        <v>390</v>
      </c>
      <c r="F130" s="43" t="s">
        <v>233</v>
      </c>
      <c r="G130" s="3" t="s">
        <v>234</v>
      </c>
      <c r="H130" s="43">
        <v>573</v>
      </c>
      <c r="I130" s="43">
        <v>3261</v>
      </c>
      <c r="J130" s="43">
        <v>3834</v>
      </c>
      <c r="K130" s="43">
        <v>48</v>
      </c>
      <c r="L130" s="43">
        <v>1079</v>
      </c>
      <c r="M130" s="43">
        <v>1127</v>
      </c>
      <c r="N130" s="43">
        <v>1</v>
      </c>
      <c r="O130" s="43">
        <v>3128</v>
      </c>
      <c r="P130" s="43">
        <v>4346</v>
      </c>
      <c r="Q130" s="43">
        <v>4803</v>
      </c>
      <c r="R130" s="43">
        <v>4302</v>
      </c>
      <c r="S130" s="43">
        <v>4791</v>
      </c>
      <c r="T130" s="43">
        <v>2543</v>
      </c>
      <c r="U130" s="39">
        <v>7419</v>
      </c>
    </row>
    <row r="131" spans="2:21" ht="12">
      <c r="B131" s="3" t="s">
        <v>409</v>
      </c>
      <c r="C131" s="3" t="str">
        <f t="shared" si="4"/>
        <v>April</v>
      </c>
      <c r="D131" s="43" t="s">
        <v>389</v>
      </c>
      <c r="E131" s="43" t="s">
        <v>390</v>
      </c>
      <c r="F131" s="43" t="s">
        <v>235</v>
      </c>
      <c r="G131" s="3" t="s">
        <v>236</v>
      </c>
      <c r="H131" s="43">
        <v>360</v>
      </c>
      <c r="I131" s="43">
        <v>2092</v>
      </c>
      <c r="J131" s="43">
        <v>2452</v>
      </c>
      <c r="K131" s="43">
        <v>45</v>
      </c>
      <c r="L131" s="43">
        <v>745</v>
      </c>
      <c r="M131" s="43">
        <v>790</v>
      </c>
      <c r="N131" s="43">
        <v>1</v>
      </c>
      <c r="O131" s="43">
        <v>1474</v>
      </c>
      <c r="P131" s="43">
        <v>3064</v>
      </c>
      <c r="Q131" s="43">
        <v>2399</v>
      </c>
      <c r="R131" s="43">
        <v>2994</v>
      </c>
      <c r="S131" s="43">
        <v>2332</v>
      </c>
      <c r="T131" s="43">
        <v>1362</v>
      </c>
      <c r="U131" s="39">
        <v>3642</v>
      </c>
    </row>
    <row r="132" spans="2:21" ht="12">
      <c r="B132" s="3" t="s">
        <v>409</v>
      </c>
      <c r="C132" s="3" t="str">
        <f t="shared" si="4"/>
        <v>April</v>
      </c>
      <c r="D132" s="43" t="s">
        <v>389</v>
      </c>
      <c r="E132" s="43" t="s">
        <v>390</v>
      </c>
      <c r="F132" s="43" t="s">
        <v>237</v>
      </c>
      <c r="G132" s="3" t="s">
        <v>238</v>
      </c>
      <c r="H132" s="43">
        <v>310</v>
      </c>
      <c r="I132" s="43">
        <v>1987</v>
      </c>
      <c r="J132" s="43">
        <v>2297</v>
      </c>
      <c r="K132" s="43">
        <v>29</v>
      </c>
      <c r="L132" s="43">
        <v>607</v>
      </c>
      <c r="M132" s="43">
        <v>636</v>
      </c>
      <c r="N132" s="43">
        <v>0</v>
      </c>
      <c r="O132" s="43">
        <v>1843</v>
      </c>
      <c r="P132" s="43">
        <v>3519</v>
      </c>
      <c r="Q132" s="43">
        <v>2651</v>
      </c>
      <c r="R132" s="43">
        <v>3355</v>
      </c>
      <c r="S132" s="43">
        <v>2493</v>
      </c>
      <c r="T132" s="43">
        <v>1575</v>
      </c>
      <c r="U132" s="39">
        <v>3996</v>
      </c>
    </row>
    <row r="133" spans="2:21" ht="12">
      <c r="B133" s="3" t="s">
        <v>409</v>
      </c>
      <c r="C133" s="3" t="str">
        <f t="shared" si="4"/>
        <v>April</v>
      </c>
      <c r="D133" s="43" t="s">
        <v>389</v>
      </c>
      <c r="E133" s="43" t="s">
        <v>390</v>
      </c>
      <c r="F133" s="43" t="s">
        <v>239</v>
      </c>
      <c r="G133" s="3" t="s">
        <v>240</v>
      </c>
      <c r="H133" s="43">
        <v>393</v>
      </c>
      <c r="I133" s="43">
        <v>2411</v>
      </c>
      <c r="J133" s="43">
        <v>2804</v>
      </c>
      <c r="K133" s="43">
        <v>37</v>
      </c>
      <c r="L133" s="43">
        <v>777</v>
      </c>
      <c r="M133" s="43">
        <v>814</v>
      </c>
      <c r="N133" s="43">
        <v>0</v>
      </c>
      <c r="O133" s="43">
        <v>1794</v>
      </c>
      <c r="P133" s="43">
        <v>3838</v>
      </c>
      <c r="Q133" s="43">
        <v>2914</v>
      </c>
      <c r="R133" s="43">
        <v>3620</v>
      </c>
      <c r="S133" s="43">
        <v>2789</v>
      </c>
      <c r="T133" s="43">
        <v>1664</v>
      </c>
      <c r="U133" s="39">
        <v>4382</v>
      </c>
    </row>
    <row r="134" spans="2:21" ht="12">
      <c r="B134" s="3" t="s">
        <v>409</v>
      </c>
      <c r="C134" s="3" t="str">
        <f t="shared" si="4"/>
        <v>April</v>
      </c>
      <c r="D134" s="43" t="s">
        <v>389</v>
      </c>
      <c r="E134" s="43" t="s">
        <v>390</v>
      </c>
      <c r="F134" s="43" t="s">
        <v>241</v>
      </c>
      <c r="G134" s="3" t="s">
        <v>242</v>
      </c>
      <c r="H134" s="43">
        <v>283</v>
      </c>
      <c r="I134" s="43">
        <v>1304</v>
      </c>
      <c r="J134" s="43">
        <v>1587</v>
      </c>
      <c r="K134" s="43">
        <v>31</v>
      </c>
      <c r="L134" s="43">
        <v>480</v>
      </c>
      <c r="M134" s="43">
        <v>511</v>
      </c>
      <c r="N134" s="43">
        <v>0</v>
      </c>
      <c r="O134" s="43">
        <v>1157</v>
      </c>
      <c r="P134" s="43">
        <v>2757</v>
      </c>
      <c r="Q134" s="43">
        <v>2257</v>
      </c>
      <c r="R134" s="43">
        <v>2744</v>
      </c>
      <c r="S134" s="43">
        <v>2244</v>
      </c>
      <c r="T134" s="43">
        <v>1887</v>
      </c>
      <c r="U134" s="39">
        <v>4360</v>
      </c>
    </row>
    <row r="135" spans="2:21" ht="12">
      <c r="B135" s="3" t="s">
        <v>409</v>
      </c>
      <c r="C135" s="3" t="str">
        <f t="shared" si="4"/>
        <v>April</v>
      </c>
      <c r="D135" s="43" t="s">
        <v>389</v>
      </c>
      <c r="E135" s="43" t="s">
        <v>390</v>
      </c>
      <c r="F135" s="43" t="s">
        <v>243</v>
      </c>
      <c r="G135" s="3" t="s">
        <v>244</v>
      </c>
      <c r="H135" s="43">
        <v>562</v>
      </c>
      <c r="I135" s="43">
        <v>2539</v>
      </c>
      <c r="J135" s="43">
        <v>3101</v>
      </c>
      <c r="K135" s="43">
        <v>65</v>
      </c>
      <c r="L135" s="43">
        <v>847</v>
      </c>
      <c r="M135" s="43">
        <v>912</v>
      </c>
      <c r="N135" s="43">
        <v>6</v>
      </c>
      <c r="O135" s="43">
        <v>2314</v>
      </c>
      <c r="P135" s="43">
        <v>5123</v>
      </c>
      <c r="Q135" s="43">
        <v>5029</v>
      </c>
      <c r="R135" s="43">
        <v>4926</v>
      </c>
      <c r="S135" s="43">
        <v>4722</v>
      </c>
      <c r="T135" s="43">
        <v>3559</v>
      </c>
      <c r="U135" s="39">
        <v>7282</v>
      </c>
    </row>
    <row r="136" spans="2:21" ht="12">
      <c r="B136" s="3" t="s">
        <v>409</v>
      </c>
      <c r="C136" s="3" t="str">
        <f t="shared" si="4"/>
        <v>April</v>
      </c>
      <c r="D136" s="43" t="s">
        <v>389</v>
      </c>
      <c r="E136" s="43" t="s">
        <v>390</v>
      </c>
      <c r="F136" s="43" t="s">
        <v>245</v>
      </c>
      <c r="G136" s="3" t="s">
        <v>246</v>
      </c>
      <c r="H136" s="43">
        <v>403</v>
      </c>
      <c r="I136" s="43">
        <v>2423</v>
      </c>
      <c r="J136" s="43">
        <v>2826</v>
      </c>
      <c r="K136" s="43">
        <v>38</v>
      </c>
      <c r="L136" s="43">
        <v>917</v>
      </c>
      <c r="M136" s="43">
        <v>955</v>
      </c>
      <c r="N136" s="43">
        <v>4</v>
      </c>
      <c r="O136" s="43">
        <v>2098</v>
      </c>
      <c r="P136" s="43">
        <v>3128</v>
      </c>
      <c r="Q136" s="43">
        <v>2499</v>
      </c>
      <c r="R136" s="43">
        <v>3109</v>
      </c>
      <c r="S136" s="43">
        <v>2491</v>
      </c>
      <c r="T136" s="43">
        <v>1905</v>
      </c>
      <c r="U136" s="39">
        <v>4075</v>
      </c>
    </row>
    <row r="137" spans="2:21" ht="12">
      <c r="B137" s="3" t="s">
        <v>409</v>
      </c>
      <c r="C137" s="3" t="str">
        <f t="shared" si="4"/>
        <v>April</v>
      </c>
      <c r="D137" s="43" t="s">
        <v>389</v>
      </c>
      <c r="E137" s="43" t="s">
        <v>390</v>
      </c>
      <c r="F137" s="43" t="s">
        <v>247</v>
      </c>
      <c r="G137" s="3" t="s">
        <v>248</v>
      </c>
      <c r="H137" s="43">
        <v>405</v>
      </c>
      <c r="I137" s="43">
        <v>2441</v>
      </c>
      <c r="J137" s="43">
        <v>2846</v>
      </c>
      <c r="K137" s="43">
        <v>38</v>
      </c>
      <c r="L137" s="43">
        <v>430</v>
      </c>
      <c r="M137" s="43">
        <v>468</v>
      </c>
      <c r="N137" s="43">
        <v>1</v>
      </c>
      <c r="O137" s="43">
        <v>2226</v>
      </c>
      <c r="P137" s="43">
        <v>5697</v>
      </c>
      <c r="Q137" s="43">
        <v>3590</v>
      </c>
      <c r="R137" s="43">
        <v>4260</v>
      </c>
      <c r="S137" s="43">
        <v>3328</v>
      </c>
      <c r="T137" s="43">
        <v>2795</v>
      </c>
      <c r="U137" s="39">
        <v>5272</v>
      </c>
    </row>
    <row r="138" spans="2:21" ht="12">
      <c r="B138" s="3" t="s">
        <v>409</v>
      </c>
      <c r="C138" s="3" t="str">
        <f t="shared" si="4"/>
        <v>April</v>
      </c>
      <c r="D138" s="43" t="s">
        <v>389</v>
      </c>
      <c r="E138" s="43" t="s">
        <v>390</v>
      </c>
      <c r="F138" s="43" t="s">
        <v>421</v>
      </c>
      <c r="G138" s="3" t="s">
        <v>422</v>
      </c>
      <c r="H138" s="43">
        <v>964</v>
      </c>
      <c r="I138" s="43">
        <v>5616</v>
      </c>
      <c r="J138" s="43">
        <v>6580</v>
      </c>
      <c r="K138" s="43">
        <v>108</v>
      </c>
      <c r="L138" s="43">
        <v>2083</v>
      </c>
      <c r="M138" s="43">
        <v>2191</v>
      </c>
      <c r="N138" s="43">
        <v>278</v>
      </c>
      <c r="O138" s="43">
        <v>6814</v>
      </c>
      <c r="P138" s="43">
        <v>14947</v>
      </c>
      <c r="Q138" s="43">
        <v>12016</v>
      </c>
      <c r="R138" s="43">
        <v>12989</v>
      </c>
      <c r="S138" s="43">
        <v>10433</v>
      </c>
      <c r="T138" s="43">
        <v>7306</v>
      </c>
      <c r="U138" s="39">
        <v>18857</v>
      </c>
    </row>
    <row r="139" spans="2:21" ht="12">
      <c r="B139" s="3" t="s">
        <v>409</v>
      </c>
      <c r="C139" s="3" t="str">
        <f t="shared" si="4"/>
        <v>April</v>
      </c>
      <c r="D139" s="43" t="s">
        <v>389</v>
      </c>
      <c r="E139" s="43" t="s">
        <v>390</v>
      </c>
      <c r="F139" s="43" t="s">
        <v>375</v>
      </c>
      <c r="G139" s="3" t="s">
        <v>376</v>
      </c>
      <c r="H139" s="43">
        <v>267</v>
      </c>
      <c r="I139" s="43">
        <v>1476</v>
      </c>
      <c r="J139" s="43">
        <v>1743</v>
      </c>
      <c r="K139" s="43">
        <v>33</v>
      </c>
      <c r="L139" s="43">
        <v>360</v>
      </c>
      <c r="M139" s="43">
        <v>393</v>
      </c>
      <c r="N139" s="43">
        <v>13</v>
      </c>
      <c r="O139" s="43">
        <v>1318</v>
      </c>
      <c r="P139" s="43">
        <v>3046</v>
      </c>
      <c r="Q139" s="43">
        <v>2989</v>
      </c>
      <c r="R139" s="43">
        <v>3044</v>
      </c>
      <c r="S139" s="43">
        <v>2986</v>
      </c>
      <c r="T139" s="43">
        <v>1863</v>
      </c>
      <c r="U139" s="39">
        <v>4614</v>
      </c>
    </row>
    <row r="140" spans="2:21" ht="12">
      <c r="B140" s="3" t="s">
        <v>409</v>
      </c>
      <c r="C140" s="3" t="str">
        <f t="shared" si="4"/>
        <v>April</v>
      </c>
      <c r="D140" s="43" t="s">
        <v>389</v>
      </c>
      <c r="E140" s="43" t="s">
        <v>390</v>
      </c>
      <c r="F140" s="43" t="s">
        <v>377</v>
      </c>
      <c r="G140" s="3" t="s">
        <v>378</v>
      </c>
      <c r="H140" s="43">
        <v>412</v>
      </c>
      <c r="I140" s="43">
        <v>2141</v>
      </c>
      <c r="J140" s="43">
        <v>2553</v>
      </c>
      <c r="K140" s="43">
        <v>71</v>
      </c>
      <c r="L140" s="43">
        <v>862</v>
      </c>
      <c r="M140" s="43">
        <v>933</v>
      </c>
      <c r="N140" s="43">
        <v>3</v>
      </c>
      <c r="O140" s="43">
        <v>1893</v>
      </c>
      <c r="P140" s="43">
        <v>4580</v>
      </c>
      <c r="Q140" s="43">
        <v>3817</v>
      </c>
      <c r="R140" s="43">
        <v>4512</v>
      </c>
      <c r="S140" s="43">
        <v>3750</v>
      </c>
      <c r="T140" s="43">
        <v>3181</v>
      </c>
      <c r="U140" s="39">
        <v>7083</v>
      </c>
    </row>
    <row r="141" spans="2:21" ht="12">
      <c r="B141" s="3" t="s">
        <v>409</v>
      </c>
      <c r="C141" s="3" t="str">
        <f t="shared" si="4"/>
        <v>April</v>
      </c>
      <c r="D141" s="43" t="s">
        <v>389</v>
      </c>
      <c r="E141" s="43" t="s">
        <v>390</v>
      </c>
      <c r="F141" s="43" t="s">
        <v>379</v>
      </c>
      <c r="G141" s="3" t="s">
        <v>380</v>
      </c>
      <c r="H141" s="43">
        <v>374</v>
      </c>
      <c r="I141" s="43">
        <v>1923</v>
      </c>
      <c r="J141" s="43">
        <v>2297</v>
      </c>
      <c r="K141" s="43">
        <v>76</v>
      </c>
      <c r="L141" s="43">
        <v>604</v>
      </c>
      <c r="M141" s="43">
        <v>680</v>
      </c>
      <c r="N141" s="43">
        <v>0</v>
      </c>
      <c r="O141" s="43">
        <v>1489</v>
      </c>
      <c r="P141" s="43">
        <v>3422</v>
      </c>
      <c r="Q141" s="43">
        <v>2378</v>
      </c>
      <c r="R141" s="43">
        <v>3418</v>
      </c>
      <c r="S141" s="43">
        <v>2370</v>
      </c>
      <c r="T141" s="43">
        <v>2128</v>
      </c>
      <c r="U141" s="39">
        <v>4199</v>
      </c>
    </row>
    <row r="142" spans="2:21" ht="12">
      <c r="B142" s="3" t="s">
        <v>409</v>
      </c>
      <c r="C142" s="3" t="str">
        <f t="shared" si="4"/>
        <v>April</v>
      </c>
      <c r="D142" s="43" t="s">
        <v>389</v>
      </c>
      <c r="E142" s="43" t="s">
        <v>390</v>
      </c>
      <c r="F142" s="43" t="s">
        <v>381</v>
      </c>
      <c r="G142" s="3" t="s">
        <v>382</v>
      </c>
      <c r="H142" s="43">
        <v>344</v>
      </c>
      <c r="I142" s="43">
        <v>1727</v>
      </c>
      <c r="J142" s="43">
        <v>2071</v>
      </c>
      <c r="K142" s="43">
        <v>59</v>
      </c>
      <c r="L142" s="43">
        <v>491</v>
      </c>
      <c r="M142" s="43">
        <v>550</v>
      </c>
      <c r="N142" s="43">
        <v>2</v>
      </c>
      <c r="O142" s="43">
        <v>1609</v>
      </c>
      <c r="P142" s="43">
        <v>3530</v>
      </c>
      <c r="Q142" s="43">
        <v>2409</v>
      </c>
      <c r="R142" s="43">
        <v>3522</v>
      </c>
      <c r="S142" s="43">
        <v>2404</v>
      </c>
      <c r="T142" s="43">
        <v>2090</v>
      </c>
      <c r="U142" s="39">
        <v>4060</v>
      </c>
    </row>
    <row r="143" spans="2:21" ht="12">
      <c r="B143" s="3" t="s">
        <v>409</v>
      </c>
      <c r="C143" s="3" t="str">
        <f t="shared" si="4"/>
        <v>April</v>
      </c>
      <c r="D143" s="43" t="s">
        <v>391</v>
      </c>
      <c r="E143" s="43" t="s">
        <v>392</v>
      </c>
      <c r="F143" s="43" t="s">
        <v>249</v>
      </c>
      <c r="G143" s="3" t="s">
        <v>250</v>
      </c>
      <c r="H143" s="43">
        <v>273</v>
      </c>
      <c r="I143" s="43">
        <v>1467</v>
      </c>
      <c r="J143" s="43">
        <v>1740</v>
      </c>
      <c r="K143" s="43">
        <v>32</v>
      </c>
      <c r="L143" s="43">
        <v>220</v>
      </c>
      <c r="M143" s="43">
        <v>252</v>
      </c>
      <c r="N143" s="43">
        <v>0</v>
      </c>
      <c r="O143" s="43">
        <v>1908</v>
      </c>
      <c r="P143" s="43">
        <v>4349</v>
      </c>
      <c r="Q143" s="43">
        <v>3356</v>
      </c>
      <c r="R143" s="43">
        <v>3964</v>
      </c>
      <c r="S143" s="43">
        <v>2965</v>
      </c>
      <c r="T143" s="43">
        <v>3153</v>
      </c>
      <c r="U143" s="39">
        <v>5224</v>
      </c>
    </row>
    <row r="144" spans="2:21" ht="12">
      <c r="B144" s="3" t="s">
        <v>409</v>
      </c>
      <c r="C144" s="3" t="str">
        <f t="shared" si="4"/>
        <v>April</v>
      </c>
      <c r="D144" s="43" t="s">
        <v>391</v>
      </c>
      <c r="E144" s="43" t="s">
        <v>392</v>
      </c>
      <c r="F144" s="43" t="s">
        <v>251</v>
      </c>
      <c r="G144" s="3" t="s">
        <v>252</v>
      </c>
      <c r="H144" s="43">
        <v>505</v>
      </c>
      <c r="I144" s="43">
        <v>3272</v>
      </c>
      <c r="J144" s="43">
        <v>3777</v>
      </c>
      <c r="K144" s="43">
        <v>86</v>
      </c>
      <c r="L144" s="43">
        <v>993</v>
      </c>
      <c r="M144" s="43">
        <v>1079</v>
      </c>
      <c r="N144" s="43">
        <v>362</v>
      </c>
      <c r="O144" s="43">
        <v>2948</v>
      </c>
      <c r="P144" s="43">
        <v>6051</v>
      </c>
      <c r="Q144" s="43">
        <v>5317</v>
      </c>
      <c r="R144" s="43">
        <v>5922</v>
      </c>
      <c r="S144" s="43">
        <v>4999</v>
      </c>
      <c r="T144" s="43">
        <v>3601</v>
      </c>
      <c r="U144" s="39">
        <v>9051</v>
      </c>
    </row>
    <row r="145" spans="2:21" ht="12">
      <c r="B145" s="3" t="s">
        <v>409</v>
      </c>
      <c r="C145" s="3" t="str">
        <f aca="true" t="shared" si="5" ref="C145:C176">$C$15</f>
        <v>April</v>
      </c>
      <c r="D145" s="43" t="s">
        <v>391</v>
      </c>
      <c r="E145" s="43" t="s">
        <v>392</v>
      </c>
      <c r="F145" s="43" t="s">
        <v>253</v>
      </c>
      <c r="G145" s="3" t="s">
        <v>254</v>
      </c>
      <c r="H145" s="43">
        <v>462</v>
      </c>
      <c r="I145" s="43">
        <v>1881</v>
      </c>
      <c r="J145" s="43">
        <v>2343</v>
      </c>
      <c r="K145" s="43">
        <v>44</v>
      </c>
      <c r="L145" s="43">
        <v>493</v>
      </c>
      <c r="M145" s="43">
        <v>537</v>
      </c>
      <c r="N145" s="43">
        <v>0</v>
      </c>
      <c r="O145" s="43">
        <v>2221</v>
      </c>
      <c r="P145" s="43">
        <v>5422</v>
      </c>
      <c r="Q145" s="43">
        <v>3487</v>
      </c>
      <c r="R145" s="43">
        <v>5368</v>
      </c>
      <c r="S145" s="43">
        <v>3459</v>
      </c>
      <c r="T145" s="43">
        <v>2575</v>
      </c>
      <c r="U145" s="39">
        <v>5718</v>
      </c>
    </row>
    <row r="146" spans="2:21" ht="12">
      <c r="B146" s="3" t="s">
        <v>409</v>
      </c>
      <c r="C146" s="3" t="str">
        <f t="shared" si="5"/>
        <v>April</v>
      </c>
      <c r="D146" s="43" t="s">
        <v>391</v>
      </c>
      <c r="E146" s="43" t="s">
        <v>392</v>
      </c>
      <c r="F146" s="43" t="s">
        <v>255</v>
      </c>
      <c r="G146" s="3" t="s">
        <v>256</v>
      </c>
      <c r="H146" s="43">
        <v>484</v>
      </c>
      <c r="I146" s="43">
        <v>2668</v>
      </c>
      <c r="J146" s="43">
        <v>3152</v>
      </c>
      <c r="K146" s="43">
        <v>61</v>
      </c>
      <c r="L146" s="43">
        <v>747</v>
      </c>
      <c r="M146" s="43">
        <v>808</v>
      </c>
      <c r="N146" s="43">
        <v>359</v>
      </c>
      <c r="O146" s="43">
        <v>2422</v>
      </c>
      <c r="P146" s="43">
        <v>6629</v>
      </c>
      <c r="Q146" s="43">
        <v>4506</v>
      </c>
      <c r="R146" s="43">
        <v>6231</v>
      </c>
      <c r="S146" s="43">
        <v>4109</v>
      </c>
      <c r="T146" s="43">
        <v>4098</v>
      </c>
      <c r="U146" s="39">
        <v>7698</v>
      </c>
    </row>
    <row r="147" spans="2:21" ht="12">
      <c r="B147" s="3" t="s">
        <v>409</v>
      </c>
      <c r="C147" s="3" t="str">
        <f t="shared" si="5"/>
        <v>April</v>
      </c>
      <c r="D147" s="43" t="s">
        <v>391</v>
      </c>
      <c r="E147" s="43" t="s">
        <v>392</v>
      </c>
      <c r="F147" s="43" t="s">
        <v>257</v>
      </c>
      <c r="G147" s="3" t="s">
        <v>258</v>
      </c>
      <c r="H147" s="43">
        <v>726</v>
      </c>
      <c r="I147" s="43">
        <v>3268</v>
      </c>
      <c r="J147" s="43">
        <v>3994</v>
      </c>
      <c r="K147" s="43">
        <v>102</v>
      </c>
      <c r="L147" s="43">
        <v>460</v>
      </c>
      <c r="M147" s="43">
        <v>562</v>
      </c>
      <c r="N147" s="43">
        <v>4</v>
      </c>
      <c r="O147" s="43">
        <v>2761</v>
      </c>
      <c r="P147" s="43">
        <v>7399</v>
      </c>
      <c r="Q147" s="43">
        <v>5633</v>
      </c>
      <c r="R147" s="43">
        <v>7300</v>
      </c>
      <c r="S147" s="43">
        <v>5271</v>
      </c>
      <c r="T147" s="43">
        <v>3326</v>
      </c>
      <c r="U147" s="39">
        <v>7767</v>
      </c>
    </row>
    <row r="148" spans="2:21" ht="12">
      <c r="B148" s="3" t="s">
        <v>409</v>
      </c>
      <c r="C148" s="3" t="str">
        <f t="shared" si="5"/>
        <v>April</v>
      </c>
      <c r="D148" s="43" t="s">
        <v>391</v>
      </c>
      <c r="E148" s="43" t="s">
        <v>392</v>
      </c>
      <c r="F148" s="43" t="s">
        <v>259</v>
      </c>
      <c r="G148" s="3" t="s">
        <v>260</v>
      </c>
      <c r="H148" s="43">
        <v>328</v>
      </c>
      <c r="I148" s="43">
        <v>1909</v>
      </c>
      <c r="J148" s="43">
        <v>2237</v>
      </c>
      <c r="K148" s="43">
        <v>62</v>
      </c>
      <c r="L148" s="43">
        <v>560</v>
      </c>
      <c r="M148" s="43">
        <v>622</v>
      </c>
      <c r="N148" s="43">
        <v>8</v>
      </c>
      <c r="O148" s="43">
        <v>1744</v>
      </c>
      <c r="P148" s="43">
        <v>4484</v>
      </c>
      <c r="Q148" s="43">
        <v>4333</v>
      </c>
      <c r="R148" s="43">
        <v>4338</v>
      </c>
      <c r="S148" s="43">
        <v>4102</v>
      </c>
      <c r="T148" s="43">
        <v>2728</v>
      </c>
      <c r="U148" s="39">
        <v>6711</v>
      </c>
    </row>
    <row r="149" spans="2:21" ht="12">
      <c r="B149" s="3" t="s">
        <v>409</v>
      </c>
      <c r="C149" s="3" t="str">
        <f t="shared" si="5"/>
        <v>April</v>
      </c>
      <c r="D149" s="43" t="s">
        <v>391</v>
      </c>
      <c r="E149" s="43" t="s">
        <v>392</v>
      </c>
      <c r="F149" s="43" t="s">
        <v>261</v>
      </c>
      <c r="G149" s="3" t="s">
        <v>262</v>
      </c>
      <c r="H149" s="43">
        <v>266</v>
      </c>
      <c r="I149" s="43">
        <v>1578</v>
      </c>
      <c r="J149" s="43">
        <v>1844</v>
      </c>
      <c r="K149" s="43">
        <v>51</v>
      </c>
      <c r="L149" s="43">
        <v>266</v>
      </c>
      <c r="M149" s="43">
        <v>317</v>
      </c>
      <c r="N149" s="43">
        <v>1</v>
      </c>
      <c r="O149" s="43">
        <v>2107</v>
      </c>
      <c r="P149" s="43">
        <v>5171</v>
      </c>
      <c r="Q149" s="43">
        <v>3924</v>
      </c>
      <c r="R149" s="43">
        <v>4201</v>
      </c>
      <c r="S149" s="43">
        <v>3178</v>
      </c>
      <c r="T149" s="43">
        <v>2827</v>
      </c>
      <c r="U149" s="39">
        <v>5441</v>
      </c>
    </row>
    <row r="150" spans="2:21" ht="12">
      <c r="B150" s="3" t="s">
        <v>409</v>
      </c>
      <c r="C150" s="3" t="str">
        <f t="shared" si="5"/>
        <v>April</v>
      </c>
      <c r="D150" s="43" t="s">
        <v>391</v>
      </c>
      <c r="E150" s="43" t="s">
        <v>392</v>
      </c>
      <c r="F150" s="43" t="s">
        <v>263</v>
      </c>
      <c r="G150" s="3" t="s">
        <v>264</v>
      </c>
      <c r="H150" s="43">
        <v>581</v>
      </c>
      <c r="I150" s="43">
        <v>2477</v>
      </c>
      <c r="J150" s="43">
        <v>3058</v>
      </c>
      <c r="K150" s="43">
        <v>72</v>
      </c>
      <c r="L150" s="43">
        <v>360</v>
      </c>
      <c r="M150" s="43">
        <v>432</v>
      </c>
      <c r="N150" s="43">
        <v>68</v>
      </c>
      <c r="O150" s="43">
        <v>3084</v>
      </c>
      <c r="P150" s="43">
        <v>5938</v>
      </c>
      <c r="Q150" s="43">
        <v>4184</v>
      </c>
      <c r="R150" s="43">
        <v>5845</v>
      </c>
      <c r="S150" s="43">
        <v>4124</v>
      </c>
      <c r="T150" s="43">
        <v>3296</v>
      </c>
      <c r="U150" s="39">
        <v>7736</v>
      </c>
    </row>
    <row r="151" spans="2:21" ht="12">
      <c r="B151" s="3" t="s">
        <v>409</v>
      </c>
      <c r="C151" s="3" t="str">
        <f t="shared" si="5"/>
        <v>April</v>
      </c>
      <c r="D151" s="43" t="s">
        <v>391</v>
      </c>
      <c r="E151" s="43" t="s">
        <v>392</v>
      </c>
      <c r="F151" s="43" t="s">
        <v>265</v>
      </c>
      <c r="G151" s="3" t="s">
        <v>266</v>
      </c>
      <c r="H151" s="43">
        <v>568</v>
      </c>
      <c r="I151" s="43">
        <v>3288</v>
      </c>
      <c r="J151" s="43">
        <v>3856</v>
      </c>
      <c r="K151" s="43">
        <v>80</v>
      </c>
      <c r="L151" s="43">
        <v>710</v>
      </c>
      <c r="M151" s="43">
        <v>790</v>
      </c>
      <c r="N151" s="43">
        <v>180</v>
      </c>
      <c r="O151" s="43">
        <v>3087</v>
      </c>
      <c r="P151" s="43">
        <v>7017</v>
      </c>
      <c r="Q151" s="43">
        <v>5082</v>
      </c>
      <c r="R151" s="43">
        <v>6416</v>
      </c>
      <c r="S151" s="43">
        <v>4455</v>
      </c>
      <c r="T151" s="43">
        <v>4063</v>
      </c>
      <c r="U151" s="39">
        <v>8584</v>
      </c>
    </row>
    <row r="152" spans="2:21" ht="12">
      <c r="B152" s="3" t="s">
        <v>409</v>
      </c>
      <c r="C152" s="3" t="str">
        <f t="shared" si="5"/>
        <v>April</v>
      </c>
      <c r="D152" s="43" t="s">
        <v>391</v>
      </c>
      <c r="E152" s="43" t="s">
        <v>392</v>
      </c>
      <c r="F152" s="43" t="s">
        <v>267</v>
      </c>
      <c r="G152" s="3" t="s">
        <v>268</v>
      </c>
      <c r="H152" s="43">
        <v>391</v>
      </c>
      <c r="I152" s="43">
        <v>2915</v>
      </c>
      <c r="J152" s="43">
        <v>3306</v>
      </c>
      <c r="K152" s="43">
        <v>56</v>
      </c>
      <c r="L152" s="43">
        <v>1045</v>
      </c>
      <c r="M152" s="43">
        <v>1101</v>
      </c>
      <c r="N152" s="43">
        <v>247</v>
      </c>
      <c r="O152" s="43">
        <v>2510</v>
      </c>
      <c r="P152" s="43">
        <v>4586</v>
      </c>
      <c r="Q152" s="43">
        <v>4532</v>
      </c>
      <c r="R152" s="43">
        <v>4476</v>
      </c>
      <c r="S152" s="43">
        <v>4341</v>
      </c>
      <c r="T152" s="43">
        <v>3490</v>
      </c>
      <c r="U152" s="39">
        <v>8342</v>
      </c>
    </row>
    <row r="153" spans="2:21" ht="12">
      <c r="B153" s="3" t="s">
        <v>409</v>
      </c>
      <c r="C153" s="3" t="str">
        <f t="shared" si="5"/>
        <v>April</v>
      </c>
      <c r="D153" s="43" t="s">
        <v>391</v>
      </c>
      <c r="E153" s="43" t="s">
        <v>392</v>
      </c>
      <c r="F153" s="43" t="s">
        <v>269</v>
      </c>
      <c r="G153" s="3" t="s">
        <v>270</v>
      </c>
      <c r="H153" s="43">
        <v>378</v>
      </c>
      <c r="I153" s="43">
        <v>2003</v>
      </c>
      <c r="J153" s="43">
        <v>2381</v>
      </c>
      <c r="K153" s="43">
        <v>64</v>
      </c>
      <c r="L153" s="43">
        <v>446</v>
      </c>
      <c r="M153" s="43">
        <v>510</v>
      </c>
      <c r="N153" s="43">
        <v>6</v>
      </c>
      <c r="O153" s="43">
        <v>2454</v>
      </c>
      <c r="P153" s="43">
        <v>3956</v>
      </c>
      <c r="Q153" s="43">
        <v>3324</v>
      </c>
      <c r="R153" s="43">
        <v>3795</v>
      </c>
      <c r="S153" s="43">
        <v>3164</v>
      </c>
      <c r="T153" s="43">
        <v>2259</v>
      </c>
      <c r="U153" s="39">
        <v>5665</v>
      </c>
    </row>
    <row r="154" spans="2:21" ht="12">
      <c r="B154" s="3" t="s">
        <v>409</v>
      </c>
      <c r="C154" s="3" t="str">
        <f t="shared" si="5"/>
        <v>April</v>
      </c>
      <c r="D154" s="43" t="s">
        <v>391</v>
      </c>
      <c r="E154" s="43" t="s">
        <v>392</v>
      </c>
      <c r="F154" s="43" t="s">
        <v>271</v>
      </c>
      <c r="G154" s="3" t="s">
        <v>272</v>
      </c>
      <c r="H154" s="43">
        <v>365</v>
      </c>
      <c r="I154" s="43">
        <v>2013</v>
      </c>
      <c r="J154" s="43">
        <v>2378</v>
      </c>
      <c r="K154" s="43">
        <v>51</v>
      </c>
      <c r="L154" s="43">
        <v>532</v>
      </c>
      <c r="M154" s="43">
        <v>583</v>
      </c>
      <c r="N154" s="43">
        <v>3</v>
      </c>
      <c r="O154" s="43">
        <v>2756</v>
      </c>
      <c r="P154" s="43">
        <v>5304</v>
      </c>
      <c r="Q154" s="43">
        <v>4790</v>
      </c>
      <c r="R154" s="43">
        <v>5168</v>
      </c>
      <c r="S154" s="43">
        <v>4733</v>
      </c>
      <c r="T154" s="43">
        <v>3044</v>
      </c>
      <c r="U154" s="39">
        <v>7760</v>
      </c>
    </row>
    <row r="155" spans="2:21" ht="12">
      <c r="B155" s="3" t="s">
        <v>409</v>
      </c>
      <c r="C155" s="3" t="str">
        <f t="shared" si="5"/>
        <v>April</v>
      </c>
      <c r="D155" s="43" t="s">
        <v>391</v>
      </c>
      <c r="E155" s="43" t="s">
        <v>392</v>
      </c>
      <c r="F155" s="43" t="s">
        <v>273</v>
      </c>
      <c r="G155" s="3" t="s">
        <v>274</v>
      </c>
      <c r="H155" s="43">
        <v>276</v>
      </c>
      <c r="I155" s="43">
        <v>1555</v>
      </c>
      <c r="J155" s="43">
        <v>1831</v>
      </c>
      <c r="K155" s="43">
        <v>30</v>
      </c>
      <c r="L155" s="43">
        <v>259</v>
      </c>
      <c r="M155" s="43">
        <v>289</v>
      </c>
      <c r="N155" s="43">
        <v>4</v>
      </c>
      <c r="O155" s="43">
        <v>1468</v>
      </c>
      <c r="P155" s="43">
        <v>3920</v>
      </c>
      <c r="Q155" s="43">
        <v>2869</v>
      </c>
      <c r="R155" s="43">
        <v>3400</v>
      </c>
      <c r="S155" s="43">
        <v>2423</v>
      </c>
      <c r="T155" s="43">
        <v>2271</v>
      </c>
      <c r="U155" s="39">
        <v>4499</v>
      </c>
    </row>
    <row r="156" spans="2:21" ht="12">
      <c r="B156" s="3" t="s">
        <v>409</v>
      </c>
      <c r="C156" s="3" t="str">
        <f t="shared" si="5"/>
        <v>April</v>
      </c>
      <c r="D156" s="43" t="s">
        <v>391</v>
      </c>
      <c r="E156" s="43" t="s">
        <v>392</v>
      </c>
      <c r="F156" s="43" t="s">
        <v>275</v>
      </c>
      <c r="G156" s="3" t="s">
        <v>276</v>
      </c>
      <c r="H156" s="43">
        <v>379</v>
      </c>
      <c r="I156" s="43">
        <v>2402</v>
      </c>
      <c r="J156" s="43">
        <v>2781</v>
      </c>
      <c r="K156" s="43">
        <v>69</v>
      </c>
      <c r="L156" s="43">
        <v>757</v>
      </c>
      <c r="M156" s="43">
        <v>826</v>
      </c>
      <c r="N156" s="43">
        <v>12</v>
      </c>
      <c r="O156" s="43">
        <v>2142</v>
      </c>
      <c r="P156" s="43">
        <v>4798</v>
      </c>
      <c r="Q156" s="43">
        <v>4096</v>
      </c>
      <c r="R156" s="43">
        <v>4701</v>
      </c>
      <c r="S156" s="43">
        <v>4015</v>
      </c>
      <c r="T156" s="43">
        <v>3418</v>
      </c>
      <c r="U156" s="39">
        <v>7707</v>
      </c>
    </row>
    <row r="157" spans="2:21" ht="12">
      <c r="B157" s="3" t="s">
        <v>409</v>
      </c>
      <c r="C157" s="3" t="str">
        <f t="shared" si="5"/>
        <v>April</v>
      </c>
      <c r="D157" s="43" t="s">
        <v>391</v>
      </c>
      <c r="E157" s="43" t="s">
        <v>392</v>
      </c>
      <c r="F157" s="43" t="s">
        <v>277</v>
      </c>
      <c r="G157" s="3" t="s">
        <v>278</v>
      </c>
      <c r="H157" s="43">
        <v>409</v>
      </c>
      <c r="I157" s="43">
        <v>2024</v>
      </c>
      <c r="J157" s="43">
        <v>2433</v>
      </c>
      <c r="K157" s="43">
        <v>45</v>
      </c>
      <c r="L157" s="43">
        <v>536</v>
      </c>
      <c r="M157" s="43">
        <v>581</v>
      </c>
      <c r="N157" s="43">
        <v>313</v>
      </c>
      <c r="O157" s="43">
        <v>1855</v>
      </c>
      <c r="P157" s="43">
        <v>4446</v>
      </c>
      <c r="Q157" s="43">
        <v>2947</v>
      </c>
      <c r="R157" s="43">
        <v>4379</v>
      </c>
      <c r="S157" s="43">
        <v>2894</v>
      </c>
      <c r="T157" s="43">
        <v>2339</v>
      </c>
      <c r="U157" s="39">
        <v>5168</v>
      </c>
    </row>
    <row r="158" spans="2:21" ht="12">
      <c r="B158" s="3" t="s">
        <v>409</v>
      </c>
      <c r="C158" s="3" t="str">
        <f t="shared" si="5"/>
        <v>April</v>
      </c>
      <c r="D158" s="43" t="s">
        <v>391</v>
      </c>
      <c r="E158" s="43" t="s">
        <v>392</v>
      </c>
      <c r="F158" s="43" t="s">
        <v>279</v>
      </c>
      <c r="G158" s="3" t="s">
        <v>280</v>
      </c>
      <c r="H158" s="43">
        <v>463</v>
      </c>
      <c r="I158" s="43">
        <v>2577</v>
      </c>
      <c r="J158" s="43">
        <v>3040</v>
      </c>
      <c r="K158" s="43">
        <v>56</v>
      </c>
      <c r="L158" s="43">
        <v>410</v>
      </c>
      <c r="M158" s="43">
        <v>466</v>
      </c>
      <c r="N158" s="43">
        <v>0</v>
      </c>
      <c r="O158" s="43">
        <v>2660</v>
      </c>
      <c r="P158" s="43">
        <v>5400</v>
      </c>
      <c r="Q158" s="43">
        <v>4625</v>
      </c>
      <c r="R158" s="43">
        <v>4954</v>
      </c>
      <c r="S158" s="43">
        <v>4300</v>
      </c>
      <c r="T158" s="43">
        <v>4203</v>
      </c>
      <c r="U158" s="39">
        <v>7110</v>
      </c>
    </row>
    <row r="159" spans="2:21" ht="12">
      <c r="B159" s="3" t="s">
        <v>409</v>
      </c>
      <c r="C159" s="3" t="str">
        <f t="shared" si="5"/>
        <v>April</v>
      </c>
      <c r="D159" s="43" t="s">
        <v>391</v>
      </c>
      <c r="E159" s="43" t="s">
        <v>392</v>
      </c>
      <c r="F159" s="43" t="s">
        <v>281</v>
      </c>
      <c r="G159" s="3" t="s">
        <v>282</v>
      </c>
      <c r="H159" s="43">
        <v>455</v>
      </c>
      <c r="I159" s="43">
        <v>2313</v>
      </c>
      <c r="J159" s="43">
        <v>2768</v>
      </c>
      <c r="K159" s="43">
        <v>50</v>
      </c>
      <c r="L159" s="43">
        <v>548</v>
      </c>
      <c r="M159" s="43">
        <v>598</v>
      </c>
      <c r="N159" s="43">
        <v>539</v>
      </c>
      <c r="O159" s="43">
        <v>2095</v>
      </c>
      <c r="P159" s="43">
        <v>5447</v>
      </c>
      <c r="Q159" s="43">
        <v>3582</v>
      </c>
      <c r="R159" s="43">
        <v>5316</v>
      </c>
      <c r="S159" s="43">
        <v>3499</v>
      </c>
      <c r="T159" s="43">
        <v>3269</v>
      </c>
      <c r="U159" s="39">
        <v>6379</v>
      </c>
    </row>
    <row r="160" spans="2:21" ht="12">
      <c r="B160" s="3" t="s">
        <v>409</v>
      </c>
      <c r="C160" s="3" t="str">
        <f t="shared" si="5"/>
        <v>April</v>
      </c>
      <c r="D160" s="43" t="s">
        <v>391</v>
      </c>
      <c r="E160" s="43" t="s">
        <v>392</v>
      </c>
      <c r="F160" s="43" t="s">
        <v>283</v>
      </c>
      <c r="G160" s="3" t="s">
        <v>284</v>
      </c>
      <c r="H160" s="43">
        <v>307</v>
      </c>
      <c r="I160" s="43">
        <v>1966</v>
      </c>
      <c r="J160" s="43">
        <v>2273</v>
      </c>
      <c r="K160" s="43">
        <v>45</v>
      </c>
      <c r="L160" s="43">
        <v>696</v>
      </c>
      <c r="M160" s="43">
        <v>741</v>
      </c>
      <c r="N160" s="43">
        <v>2</v>
      </c>
      <c r="O160" s="43">
        <v>1889</v>
      </c>
      <c r="P160" s="43">
        <v>4553</v>
      </c>
      <c r="Q160" s="43">
        <v>3717</v>
      </c>
      <c r="R160" s="43">
        <v>4395</v>
      </c>
      <c r="S160" s="43">
        <v>3556</v>
      </c>
      <c r="T160" s="43">
        <v>2723</v>
      </c>
      <c r="U160" s="39">
        <v>6291</v>
      </c>
    </row>
    <row r="161" spans="2:21" ht="12">
      <c r="B161" s="3" t="s">
        <v>409</v>
      </c>
      <c r="C161" s="3" t="str">
        <f t="shared" si="5"/>
        <v>April</v>
      </c>
      <c r="D161" s="43" t="s">
        <v>391</v>
      </c>
      <c r="E161" s="43" t="s">
        <v>392</v>
      </c>
      <c r="F161" s="43" t="s">
        <v>285</v>
      </c>
      <c r="G161" s="3" t="s">
        <v>286</v>
      </c>
      <c r="H161" s="43">
        <v>348</v>
      </c>
      <c r="I161" s="43">
        <v>958</v>
      </c>
      <c r="J161" s="43">
        <v>1306</v>
      </c>
      <c r="K161" s="43">
        <v>61</v>
      </c>
      <c r="L161" s="43">
        <v>212</v>
      </c>
      <c r="M161" s="43">
        <v>273</v>
      </c>
      <c r="N161" s="43">
        <v>47</v>
      </c>
      <c r="O161" s="43">
        <v>1381</v>
      </c>
      <c r="P161" s="43">
        <v>3126</v>
      </c>
      <c r="Q161" s="43">
        <v>2332</v>
      </c>
      <c r="R161" s="43">
        <v>2886</v>
      </c>
      <c r="S161" s="43">
        <v>2192</v>
      </c>
      <c r="T161" s="43">
        <v>1257</v>
      </c>
      <c r="U161" s="39">
        <v>3745</v>
      </c>
    </row>
    <row r="162" spans="2:21" ht="12">
      <c r="B162" s="3" t="s">
        <v>409</v>
      </c>
      <c r="C162" s="3" t="str">
        <f t="shared" si="5"/>
        <v>April</v>
      </c>
      <c r="D162" s="43" t="s">
        <v>391</v>
      </c>
      <c r="E162" s="43" t="s">
        <v>392</v>
      </c>
      <c r="F162" s="43" t="s">
        <v>287</v>
      </c>
      <c r="G162" s="3" t="s">
        <v>288</v>
      </c>
      <c r="H162" s="43">
        <v>595</v>
      </c>
      <c r="I162" s="43">
        <v>2027</v>
      </c>
      <c r="J162" s="43">
        <v>2622</v>
      </c>
      <c r="K162" s="43">
        <v>86</v>
      </c>
      <c r="L162" s="43">
        <v>495</v>
      </c>
      <c r="M162" s="43">
        <v>581</v>
      </c>
      <c r="N162" s="43">
        <v>4</v>
      </c>
      <c r="O162" s="43">
        <v>2394</v>
      </c>
      <c r="P162" s="43">
        <v>6517</v>
      </c>
      <c r="Q162" s="43">
        <v>4409</v>
      </c>
      <c r="R162" s="43">
        <v>5357</v>
      </c>
      <c r="S162" s="43">
        <v>3940</v>
      </c>
      <c r="T162" s="43">
        <v>4198</v>
      </c>
      <c r="U162" s="39">
        <v>7144</v>
      </c>
    </row>
    <row r="163" spans="2:21" ht="12">
      <c r="B163" s="3" t="s">
        <v>409</v>
      </c>
      <c r="C163" s="3" t="str">
        <f t="shared" si="5"/>
        <v>April</v>
      </c>
      <c r="D163" s="43" t="s">
        <v>391</v>
      </c>
      <c r="E163" s="43" t="s">
        <v>392</v>
      </c>
      <c r="F163" s="43" t="s">
        <v>289</v>
      </c>
      <c r="G163" s="3" t="s">
        <v>290</v>
      </c>
      <c r="H163" s="43">
        <v>399</v>
      </c>
      <c r="I163" s="43">
        <v>2130</v>
      </c>
      <c r="J163" s="43">
        <v>2529</v>
      </c>
      <c r="K163" s="43">
        <v>57</v>
      </c>
      <c r="L163" s="43">
        <v>668</v>
      </c>
      <c r="M163" s="43">
        <v>725</v>
      </c>
      <c r="N163" s="43">
        <v>1</v>
      </c>
      <c r="O163" s="43">
        <v>2331</v>
      </c>
      <c r="P163" s="43">
        <v>6665</v>
      </c>
      <c r="Q163" s="43">
        <v>4813</v>
      </c>
      <c r="R163" s="43">
        <v>6391</v>
      </c>
      <c r="S163" s="43">
        <v>4589</v>
      </c>
      <c r="T163" s="43">
        <v>3939</v>
      </c>
      <c r="U163" s="39">
        <v>7842</v>
      </c>
    </row>
    <row r="164" spans="2:21" ht="12">
      <c r="B164" s="3" t="s">
        <v>409</v>
      </c>
      <c r="C164" s="3" t="str">
        <f t="shared" si="5"/>
        <v>April</v>
      </c>
      <c r="D164" s="43" t="s">
        <v>391</v>
      </c>
      <c r="E164" s="43" t="s">
        <v>392</v>
      </c>
      <c r="F164" s="43" t="s">
        <v>291</v>
      </c>
      <c r="G164" s="3" t="s">
        <v>292</v>
      </c>
      <c r="H164" s="43">
        <v>355</v>
      </c>
      <c r="I164" s="43">
        <v>1910</v>
      </c>
      <c r="J164" s="43">
        <v>2265</v>
      </c>
      <c r="K164" s="43">
        <v>68</v>
      </c>
      <c r="L164" s="43">
        <v>359</v>
      </c>
      <c r="M164" s="43">
        <v>427</v>
      </c>
      <c r="N164" s="43">
        <v>1</v>
      </c>
      <c r="O164" s="43">
        <v>2491</v>
      </c>
      <c r="P164" s="43">
        <v>7481</v>
      </c>
      <c r="Q164" s="43">
        <v>4952</v>
      </c>
      <c r="R164" s="43">
        <v>6965</v>
      </c>
      <c r="S164" s="43">
        <v>4197</v>
      </c>
      <c r="T164" s="43">
        <v>3919</v>
      </c>
      <c r="U164" s="39">
        <v>6953</v>
      </c>
    </row>
    <row r="165" spans="2:21" ht="12">
      <c r="B165" s="3" t="s">
        <v>409</v>
      </c>
      <c r="C165" s="3" t="str">
        <f t="shared" si="5"/>
        <v>April</v>
      </c>
      <c r="D165" s="43" t="s">
        <v>391</v>
      </c>
      <c r="E165" s="43" t="s">
        <v>392</v>
      </c>
      <c r="F165" s="43" t="s">
        <v>293</v>
      </c>
      <c r="G165" s="3" t="s">
        <v>294</v>
      </c>
      <c r="H165" s="43">
        <v>372</v>
      </c>
      <c r="I165" s="43">
        <v>2091</v>
      </c>
      <c r="J165" s="43">
        <v>2463</v>
      </c>
      <c r="K165" s="43">
        <v>42</v>
      </c>
      <c r="L165" s="43">
        <v>364</v>
      </c>
      <c r="M165" s="43">
        <v>406</v>
      </c>
      <c r="N165" s="43">
        <v>0</v>
      </c>
      <c r="O165" s="43">
        <v>2335</v>
      </c>
      <c r="P165" s="43">
        <v>6534</v>
      </c>
      <c r="Q165" s="43">
        <v>5318</v>
      </c>
      <c r="R165" s="43">
        <v>5650</v>
      </c>
      <c r="S165" s="43">
        <v>4229</v>
      </c>
      <c r="T165" s="43">
        <v>3768</v>
      </c>
      <c r="U165" s="39">
        <v>6732</v>
      </c>
    </row>
    <row r="166" spans="2:21" ht="12">
      <c r="B166" s="3" t="s">
        <v>409</v>
      </c>
      <c r="C166" s="3" t="str">
        <f t="shared" si="5"/>
        <v>April</v>
      </c>
      <c r="D166" s="43" t="s">
        <v>391</v>
      </c>
      <c r="E166" s="43" t="s">
        <v>392</v>
      </c>
      <c r="F166" s="43" t="s">
        <v>295</v>
      </c>
      <c r="G166" s="3" t="s">
        <v>296</v>
      </c>
      <c r="H166" s="43">
        <v>285</v>
      </c>
      <c r="I166" s="43">
        <v>1224</v>
      </c>
      <c r="J166" s="43">
        <v>1509</v>
      </c>
      <c r="K166" s="43">
        <v>47</v>
      </c>
      <c r="L166" s="43">
        <v>270</v>
      </c>
      <c r="M166" s="43">
        <v>317</v>
      </c>
      <c r="N166" s="43">
        <v>20</v>
      </c>
      <c r="O166" s="43">
        <v>1443</v>
      </c>
      <c r="P166" s="43">
        <v>3949</v>
      </c>
      <c r="Q166" s="43">
        <v>2745</v>
      </c>
      <c r="R166" s="43">
        <v>3702</v>
      </c>
      <c r="S166" s="43">
        <v>2628</v>
      </c>
      <c r="T166" s="43">
        <v>1531</v>
      </c>
      <c r="U166" s="39">
        <v>4270</v>
      </c>
    </row>
    <row r="167" spans="2:21" ht="12">
      <c r="B167" s="3" t="s">
        <v>409</v>
      </c>
      <c r="C167" s="3" t="str">
        <f t="shared" si="5"/>
        <v>April</v>
      </c>
      <c r="D167" s="43" t="s">
        <v>391</v>
      </c>
      <c r="E167" s="43" t="s">
        <v>392</v>
      </c>
      <c r="F167" s="43" t="s">
        <v>297</v>
      </c>
      <c r="G167" s="3" t="s">
        <v>298</v>
      </c>
      <c r="H167" s="43">
        <v>558</v>
      </c>
      <c r="I167" s="43">
        <v>1806</v>
      </c>
      <c r="J167" s="43">
        <v>2364</v>
      </c>
      <c r="K167" s="43">
        <v>85</v>
      </c>
      <c r="L167" s="43">
        <v>498</v>
      </c>
      <c r="M167" s="43">
        <v>583</v>
      </c>
      <c r="N167" s="43">
        <v>0</v>
      </c>
      <c r="O167" s="43">
        <v>2150</v>
      </c>
      <c r="P167" s="43">
        <v>5676</v>
      </c>
      <c r="Q167" s="43">
        <v>3815</v>
      </c>
      <c r="R167" s="43">
        <v>4700</v>
      </c>
      <c r="S167" s="43">
        <v>3389</v>
      </c>
      <c r="T167" s="43">
        <v>3388</v>
      </c>
      <c r="U167" s="39">
        <v>6106</v>
      </c>
    </row>
    <row r="168" spans="2:21" ht="12">
      <c r="B168" s="3" t="s">
        <v>409</v>
      </c>
      <c r="C168" s="3" t="str">
        <f t="shared" si="5"/>
        <v>April</v>
      </c>
      <c r="D168" s="43" t="s">
        <v>391</v>
      </c>
      <c r="E168" s="43" t="s">
        <v>392</v>
      </c>
      <c r="F168" s="43" t="s">
        <v>299</v>
      </c>
      <c r="G168" s="3" t="s">
        <v>300</v>
      </c>
      <c r="H168" s="43">
        <v>339</v>
      </c>
      <c r="I168" s="43">
        <v>1199</v>
      </c>
      <c r="J168" s="43">
        <v>1538</v>
      </c>
      <c r="K168" s="43">
        <v>40</v>
      </c>
      <c r="L168" s="43">
        <v>241</v>
      </c>
      <c r="M168" s="43">
        <v>281</v>
      </c>
      <c r="N168" s="43">
        <v>40</v>
      </c>
      <c r="O168" s="43">
        <v>1493</v>
      </c>
      <c r="P168" s="43">
        <v>4325</v>
      </c>
      <c r="Q168" s="43">
        <v>2567</v>
      </c>
      <c r="R168" s="43">
        <v>4035</v>
      </c>
      <c r="S168" s="43">
        <v>2446</v>
      </c>
      <c r="T168" s="43">
        <v>1208</v>
      </c>
      <c r="U168" s="39">
        <v>4305</v>
      </c>
    </row>
    <row r="169" spans="2:21" ht="12">
      <c r="B169" s="3" t="s">
        <v>409</v>
      </c>
      <c r="C169" s="3" t="str">
        <f t="shared" si="5"/>
        <v>April</v>
      </c>
      <c r="D169" s="43" t="s">
        <v>391</v>
      </c>
      <c r="E169" s="43" t="s">
        <v>392</v>
      </c>
      <c r="F169" s="43" t="s">
        <v>301</v>
      </c>
      <c r="G169" s="3" t="s">
        <v>302</v>
      </c>
      <c r="H169" s="43">
        <v>367</v>
      </c>
      <c r="I169" s="43">
        <v>1440</v>
      </c>
      <c r="J169" s="43">
        <v>1807</v>
      </c>
      <c r="K169" s="43">
        <v>50</v>
      </c>
      <c r="L169" s="43">
        <v>348</v>
      </c>
      <c r="M169" s="43">
        <v>398</v>
      </c>
      <c r="N169" s="43">
        <v>79</v>
      </c>
      <c r="O169" s="43">
        <v>1662</v>
      </c>
      <c r="P169" s="43">
        <v>3346</v>
      </c>
      <c r="Q169" s="43">
        <v>2587</v>
      </c>
      <c r="R169" s="43">
        <v>3213</v>
      </c>
      <c r="S169" s="43">
        <v>2525</v>
      </c>
      <c r="T169" s="43">
        <v>638</v>
      </c>
      <c r="U169" s="39">
        <v>3663</v>
      </c>
    </row>
    <row r="170" spans="2:21" ht="12">
      <c r="B170" s="3" t="s">
        <v>409</v>
      </c>
      <c r="C170" s="3" t="str">
        <f t="shared" si="5"/>
        <v>April</v>
      </c>
      <c r="D170" s="43" t="s">
        <v>391</v>
      </c>
      <c r="E170" s="43" t="s">
        <v>392</v>
      </c>
      <c r="F170" s="43" t="s">
        <v>303</v>
      </c>
      <c r="G170" s="3" t="s">
        <v>304</v>
      </c>
      <c r="H170" s="43">
        <v>244</v>
      </c>
      <c r="I170" s="43">
        <v>1374</v>
      </c>
      <c r="J170" s="43">
        <v>1618</v>
      </c>
      <c r="K170" s="43">
        <v>35</v>
      </c>
      <c r="L170" s="43">
        <v>279</v>
      </c>
      <c r="M170" s="43">
        <v>314</v>
      </c>
      <c r="N170" s="43">
        <v>2</v>
      </c>
      <c r="O170" s="43">
        <v>1878</v>
      </c>
      <c r="P170" s="43">
        <v>5584</v>
      </c>
      <c r="Q170" s="43">
        <v>4184</v>
      </c>
      <c r="R170" s="43">
        <v>5348</v>
      </c>
      <c r="S170" s="43">
        <v>3570</v>
      </c>
      <c r="T170" s="43">
        <v>2597</v>
      </c>
      <c r="U170" s="39">
        <v>5416</v>
      </c>
    </row>
    <row r="171" spans="2:21" ht="12">
      <c r="B171" s="3" t="s">
        <v>409</v>
      </c>
      <c r="C171" s="3" t="str">
        <f t="shared" si="5"/>
        <v>April</v>
      </c>
      <c r="D171" s="43" t="s">
        <v>391</v>
      </c>
      <c r="E171" s="43" t="s">
        <v>392</v>
      </c>
      <c r="F171" s="43" t="s">
        <v>305</v>
      </c>
      <c r="G171" s="3" t="s">
        <v>306</v>
      </c>
      <c r="H171" s="43">
        <v>312</v>
      </c>
      <c r="I171" s="43">
        <v>1549</v>
      </c>
      <c r="J171" s="43">
        <v>1861</v>
      </c>
      <c r="K171" s="43">
        <v>41</v>
      </c>
      <c r="L171" s="43">
        <v>247</v>
      </c>
      <c r="M171" s="43">
        <v>288</v>
      </c>
      <c r="N171" s="43">
        <v>1</v>
      </c>
      <c r="O171" s="43">
        <v>1783</v>
      </c>
      <c r="P171" s="43">
        <v>5751</v>
      </c>
      <c r="Q171" s="43">
        <v>4245</v>
      </c>
      <c r="R171" s="43">
        <v>5270</v>
      </c>
      <c r="S171" s="43">
        <v>3596</v>
      </c>
      <c r="T171" s="43">
        <v>3485</v>
      </c>
      <c r="U171" s="39">
        <v>5973</v>
      </c>
    </row>
    <row r="172" spans="2:21" ht="12">
      <c r="B172" s="3" t="s">
        <v>409</v>
      </c>
      <c r="C172" s="3" t="str">
        <f t="shared" si="5"/>
        <v>April</v>
      </c>
      <c r="D172" s="43" t="s">
        <v>391</v>
      </c>
      <c r="E172" s="43" t="s">
        <v>392</v>
      </c>
      <c r="F172" s="43" t="s">
        <v>307</v>
      </c>
      <c r="G172" s="3" t="s">
        <v>308</v>
      </c>
      <c r="H172" s="43">
        <v>559</v>
      </c>
      <c r="I172" s="43">
        <v>1792</v>
      </c>
      <c r="J172" s="43">
        <v>2351</v>
      </c>
      <c r="K172" s="43">
        <v>101</v>
      </c>
      <c r="L172" s="43">
        <v>374</v>
      </c>
      <c r="M172" s="43">
        <v>475</v>
      </c>
      <c r="N172" s="43">
        <v>49</v>
      </c>
      <c r="O172" s="43">
        <v>2039</v>
      </c>
      <c r="P172" s="43">
        <v>8391</v>
      </c>
      <c r="Q172" s="43">
        <v>5259</v>
      </c>
      <c r="R172" s="43">
        <v>7560</v>
      </c>
      <c r="S172" s="43">
        <v>4917</v>
      </c>
      <c r="T172" s="43">
        <v>2978</v>
      </c>
      <c r="U172" s="39">
        <v>8276</v>
      </c>
    </row>
    <row r="173" spans="2:21" ht="12">
      <c r="B173" s="3" t="s">
        <v>409</v>
      </c>
      <c r="C173" s="3" t="str">
        <f t="shared" si="5"/>
        <v>April</v>
      </c>
      <c r="D173" s="43" t="s">
        <v>391</v>
      </c>
      <c r="E173" s="43" t="s">
        <v>392</v>
      </c>
      <c r="F173" s="43" t="s">
        <v>309</v>
      </c>
      <c r="G173" s="3" t="s">
        <v>310</v>
      </c>
      <c r="H173" s="43">
        <v>307</v>
      </c>
      <c r="I173" s="43">
        <v>1744</v>
      </c>
      <c r="J173" s="43">
        <v>2051</v>
      </c>
      <c r="K173" s="43">
        <v>44</v>
      </c>
      <c r="L173" s="43">
        <v>360</v>
      </c>
      <c r="M173" s="43">
        <v>404</v>
      </c>
      <c r="N173" s="43">
        <v>10</v>
      </c>
      <c r="O173" s="43">
        <v>1472</v>
      </c>
      <c r="P173" s="43">
        <v>3782</v>
      </c>
      <c r="Q173" s="43">
        <v>2903</v>
      </c>
      <c r="R173" s="43">
        <v>3175</v>
      </c>
      <c r="S173" s="43">
        <v>2478</v>
      </c>
      <c r="T173" s="43">
        <v>2268</v>
      </c>
      <c r="U173" s="39">
        <v>4445</v>
      </c>
    </row>
    <row r="174" spans="2:21" ht="12">
      <c r="B174" s="3" t="s">
        <v>409</v>
      </c>
      <c r="C174" s="3" t="str">
        <f t="shared" si="5"/>
        <v>April</v>
      </c>
      <c r="D174" s="43" t="s">
        <v>391</v>
      </c>
      <c r="E174" s="43" t="s">
        <v>392</v>
      </c>
      <c r="F174" s="43" t="s">
        <v>311</v>
      </c>
      <c r="G174" s="3" t="s">
        <v>312</v>
      </c>
      <c r="H174" s="43">
        <v>260</v>
      </c>
      <c r="I174" s="43">
        <v>1416</v>
      </c>
      <c r="J174" s="43">
        <v>1676</v>
      </c>
      <c r="K174" s="43">
        <v>35</v>
      </c>
      <c r="L174" s="43">
        <v>288</v>
      </c>
      <c r="M174" s="43">
        <v>323</v>
      </c>
      <c r="N174" s="43">
        <v>4</v>
      </c>
      <c r="O174" s="43">
        <v>1332</v>
      </c>
      <c r="P174" s="43">
        <v>2958</v>
      </c>
      <c r="Q174" s="43">
        <v>2188</v>
      </c>
      <c r="R174" s="43">
        <v>2540</v>
      </c>
      <c r="S174" s="43">
        <v>1906</v>
      </c>
      <c r="T174" s="43">
        <v>2012</v>
      </c>
      <c r="U174" s="39">
        <v>3612</v>
      </c>
    </row>
    <row r="175" spans="2:21" ht="12">
      <c r="B175" s="3" t="s">
        <v>409</v>
      </c>
      <c r="C175" s="3" t="str">
        <f t="shared" si="5"/>
        <v>April</v>
      </c>
      <c r="D175" s="43" t="s">
        <v>410</v>
      </c>
      <c r="E175" s="43" t="s">
        <v>423</v>
      </c>
      <c r="F175" s="43" t="s">
        <v>313</v>
      </c>
      <c r="G175" s="3" t="s">
        <v>314</v>
      </c>
      <c r="H175" s="43">
        <v>246</v>
      </c>
      <c r="I175" s="43">
        <v>1085</v>
      </c>
      <c r="J175" s="43">
        <v>1331</v>
      </c>
      <c r="K175" s="43">
        <v>39</v>
      </c>
      <c r="L175" s="43">
        <v>375</v>
      </c>
      <c r="M175" s="43">
        <v>414</v>
      </c>
      <c r="N175" s="43">
        <v>0</v>
      </c>
      <c r="O175" s="43">
        <v>989</v>
      </c>
      <c r="P175" s="43">
        <v>1746</v>
      </c>
      <c r="Q175" s="43">
        <v>1286</v>
      </c>
      <c r="R175" s="43">
        <v>1742</v>
      </c>
      <c r="S175" s="43">
        <v>1285</v>
      </c>
      <c r="T175" s="43">
        <v>1599</v>
      </c>
      <c r="U175" s="39">
        <v>2350</v>
      </c>
    </row>
    <row r="176" spans="2:21" ht="12">
      <c r="B176" s="3" t="s">
        <v>409</v>
      </c>
      <c r="C176" s="3" t="str">
        <f t="shared" si="5"/>
        <v>April</v>
      </c>
      <c r="D176" s="43" t="s">
        <v>410</v>
      </c>
      <c r="E176" s="43" t="s">
        <v>423</v>
      </c>
      <c r="F176" s="43" t="s">
        <v>315</v>
      </c>
      <c r="G176" s="3" t="s">
        <v>316</v>
      </c>
      <c r="H176" s="43">
        <v>640</v>
      </c>
      <c r="I176" s="43">
        <v>2009</v>
      </c>
      <c r="J176" s="43">
        <v>2649</v>
      </c>
      <c r="K176" s="43">
        <v>267</v>
      </c>
      <c r="L176" s="43">
        <v>257</v>
      </c>
      <c r="M176" s="43">
        <v>524</v>
      </c>
      <c r="N176" s="43">
        <v>5</v>
      </c>
      <c r="O176" s="43">
        <v>2305</v>
      </c>
      <c r="P176" s="43">
        <v>4328</v>
      </c>
      <c r="Q176" s="43">
        <v>2666</v>
      </c>
      <c r="R176" s="43">
        <v>4166</v>
      </c>
      <c r="S176" s="43">
        <v>2558</v>
      </c>
      <c r="T176" s="43">
        <v>2174</v>
      </c>
      <c r="U176" s="39">
        <v>4530</v>
      </c>
    </row>
    <row r="177" spans="2:21" ht="12">
      <c r="B177" s="3" t="s">
        <v>409</v>
      </c>
      <c r="C177" s="3" t="str">
        <f aca="true" t="shared" si="6" ref="C177:C224">$C$15</f>
        <v>April</v>
      </c>
      <c r="D177" s="43" t="s">
        <v>410</v>
      </c>
      <c r="E177" s="43" t="s">
        <v>423</v>
      </c>
      <c r="F177" s="43" t="s">
        <v>317</v>
      </c>
      <c r="G177" s="3" t="s">
        <v>318</v>
      </c>
      <c r="H177" s="43">
        <v>404</v>
      </c>
      <c r="I177" s="43">
        <v>1993</v>
      </c>
      <c r="J177" s="43">
        <v>2397</v>
      </c>
      <c r="K177" s="43">
        <v>59</v>
      </c>
      <c r="L177" s="43">
        <v>741</v>
      </c>
      <c r="M177" s="43">
        <v>800</v>
      </c>
      <c r="N177" s="43">
        <v>0</v>
      </c>
      <c r="O177" s="43">
        <v>1820</v>
      </c>
      <c r="P177" s="43">
        <v>3369</v>
      </c>
      <c r="Q177" s="43">
        <v>2367</v>
      </c>
      <c r="R177" s="43">
        <v>3365</v>
      </c>
      <c r="S177" s="43">
        <v>2365</v>
      </c>
      <c r="T177" s="43">
        <v>2624</v>
      </c>
      <c r="U177" s="39">
        <v>3961</v>
      </c>
    </row>
    <row r="178" spans="2:21" ht="12">
      <c r="B178" s="3" t="s">
        <v>409</v>
      </c>
      <c r="C178" s="3" t="str">
        <f t="shared" si="6"/>
        <v>April</v>
      </c>
      <c r="D178" s="43" t="s">
        <v>410</v>
      </c>
      <c r="E178" s="43" t="s">
        <v>423</v>
      </c>
      <c r="F178" s="43" t="s">
        <v>319</v>
      </c>
      <c r="G178" s="3" t="s">
        <v>320</v>
      </c>
      <c r="H178" s="43">
        <v>458</v>
      </c>
      <c r="I178" s="43">
        <v>1803</v>
      </c>
      <c r="J178" s="43">
        <v>2261</v>
      </c>
      <c r="K178" s="43">
        <v>97</v>
      </c>
      <c r="L178" s="43">
        <v>662</v>
      </c>
      <c r="M178" s="43">
        <v>759</v>
      </c>
      <c r="N178" s="43">
        <v>3</v>
      </c>
      <c r="O178" s="43">
        <v>1611</v>
      </c>
      <c r="P178" s="43">
        <v>3184</v>
      </c>
      <c r="Q178" s="43">
        <v>2516</v>
      </c>
      <c r="R178" s="43">
        <v>3173</v>
      </c>
      <c r="S178" s="43">
        <v>2506</v>
      </c>
      <c r="T178" s="43">
        <v>1612</v>
      </c>
      <c r="U178" s="39">
        <v>3976</v>
      </c>
    </row>
    <row r="179" spans="2:21" ht="12">
      <c r="B179" s="3" t="s">
        <v>409</v>
      </c>
      <c r="C179" s="3" t="str">
        <f t="shared" si="6"/>
        <v>April</v>
      </c>
      <c r="D179" s="43" t="s">
        <v>410</v>
      </c>
      <c r="E179" s="43" t="s">
        <v>423</v>
      </c>
      <c r="F179" s="43" t="s">
        <v>321</v>
      </c>
      <c r="G179" s="3" t="s">
        <v>322</v>
      </c>
      <c r="H179" s="43">
        <v>818</v>
      </c>
      <c r="I179" s="43">
        <v>4624</v>
      </c>
      <c r="J179" s="43">
        <v>5442</v>
      </c>
      <c r="K179" s="43">
        <v>110</v>
      </c>
      <c r="L179" s="43">
        <v>1376</v>
      </c>
      <c r="M179" s="43">
        <v>1486</v>
      </c>
      <c r="N179" s="43">
        <v>1012</v>
      </c>
      <c r="O179" s="43">
        <v>4692</v>
      </c>
      <c r="P179" s="43">
        <v>8266</v>
      </c>
      <c r="Q179" s="43">
        <v>6779</v>
      </c>
      <c r="R179" s="43">
        <v>8248</v>
      </c>
      <c r="S179" s="43">
        <v>6600</v>
      </c>
      <c r="T179" s="43">
        <v>5384</v>
      </c>
      <c r="U179" s="39">
        <v>10942</v>
      </c>
    </row>
    <row r="180" spans="2:21" ht="12">
      <c r="B180" s="3" t="s">
        <v>409</v>
      </c>
      <c r="C180" s="3" t="str">
        <f t="shared" si="6"/>
        <v>April</v>
      </c>
      <c r="D180" s="43" t="s">
        <v>410</v>
      </c>
      <c r="E180" s="43" t="s">
        <v>423</v>
      </c>
      <c r="F180" s="43" t="s">
        <v>323</v>
      </c>
      <c r="G180" s="3" t="s">
        <v>324</v>
      </c>
      <c r="H180" s="43">
        <v>166</v>
      </c>
      <c r="I180" s="43">
        <v>1140</v>
      </c>
      <c r="J180" s="43">
        <v>1306</v>
      </c>
      <c r="K180" s="43">
        <v>39</v>
      </c>
      <c r="L180" s="43">
        <v>333</v>
      </c>
      <c r="M180" s="43">
        <v>372</v>
      </c>
      <c r="N180" s="43">
        <v>0</v>
      </c>
      <c r="O180" s="43">
        <v>932</v>
      </c>
      <c r="P180" s="43">
        <v>2198</v>
      </c>
      <c r="Q180" s="43">
        <v>1708</v>
      </c>
      <c r="R180" s="43">
        <v>2188</v>
      </c>
      <c r="S180" s="43">
        <v>1707</v>
      </c>
      <c r="T180" s="43">
        <v>1109</v>
      </c>
      <c r="U180" s="39">
        <v>3020</v>
      </c>
    </row>
    <row r="181" spans="2:21" ht="12">
      <c r="B181" s="3" t="s">
        <v>409</v>
      </c>
      <c r="C181" s="3" t="str">
        <f t="shared" si="6"/>
        <v>April</v>
      </c>
      <c r="D181" s="43" t="s">
        <v>410</v>
      </c>
      <c r="E181" s="43" t="s">
        <v>423</v>
      </c>
      <c r="F181" s="43" t="s">
        <v>325</v>
      </c>
      <c r="G181" s="3" t="s">
        <v>326</v>
      </c>
      <c r="H181" s="43">
        <v>634</v>
      </c>
      <c r="I181" s="43">
        <v>2464</v>
      </c>
      <c r="J181" s="43">
        <v>3098</v>
      </c>
      <c r="K181" s="43">
        <v>89</v>
      </c>
      <c r="L181" s="43">
        <v>846</v>
      </c>
      <c r="M181" s="43">
        <v>935</v>
      </c>
      <c r="N181" s="43">
        <v>0</v>
      </c>
      <c r="O181" s="43">
        <v>2311</v>
      </c>
      <c r="P181" s="43">
        <v>4337</v>
      </c>
      <c r="Q181" s="43">
        <v>3286</v>
      </c>
      <c r="R181" s="43">
        <v>4234</v>
      </c>
      <c r="S181" s="43">
        <v>3211</v>
      </c>
      <c r="T181" s="43">
        <v>2466</v>
      </c>
      <c r="U181" s="39">
        <v>5128</v>
      </c>
    </row>
    <row r="182" spans="2:21" ht="12">
      <c r="B182" s="3" t="s">
        <v>409</v>
      </c>
      <c r="C182" s="3" t="str">
        <f t="shared" si="6"/>
        <v>April</v>
      </c>
      <c r="D182" s="43" t="s">
        <v>410</v>
      </c>
      <c r="E182" s="43" t="s">
        <v>423</v>
      </c>
      <c r="F182" s="43" t="s">
        <v>327</v>
      </c>
      <c r="G182" s="3" t="s">
        <v>328</v>
      </c>
      <c r="H182" s="43">
        <v>300</v>
      </c>
      <c r="I182" s="43">
        <v>1612</v>
      </c>
      <c r="J182" s="43">
        <v>1912</v>
      </c>
      <c r="K182" s="43">
        <v>32</v>
      </c>
      <c r="L182" s="43">
        <v>371</v>
      </c>
      <c r="M182" s="43">
        <v>403</v>
      </c>
      <c r="N182" s="43">
        <v>11</v>
      </c>
      <c r="O182" s="43">
        <v>1273</v>
      </c>
      <c r="P182" s="43">
        <v>3154</v>
      </c>
      <c r="Q182" s="43">
        <v>2504</v>
      </c>
      <c r="R182" s="43">
        <v>3145</v>
      </c>
      <c r="S182" s="43">
        <v>2499</v>
      </c>
      <c r="T182" s="43">
        <v>1569</v>
      </c>
      <c r="U182" s="39">
        <v>4226</v>
      </c>
    </row>
    <row r="183" spans="2:21" ht="12">
      <c r="B183" s="3" t="s">
        <v>409</v>
      </c>
      <c r="C183" s="3" t="str">
        <f t="shared" si="6"/>
        <v>April</v>
      </c>
      <c r="D183" s="43" t="s">
        <v>410</v>
      </c>
      <c r="E183" s="43" t="s">
        <v>423</v>
      </c>
      <c r="F183" s="43" t="s">
        <v>329</v>
      </c>
      <c r="G183" s="3" t="s">
        <v>330</v>
      </c>
      <c r="H183" s="43">
        <v>383</v>
      </c>
      <c r="I183" s="43">
        <v>1530</v>
      </c>
      <c r="J183" s="43">
        <v>1913</v>
      </c>
      <c r="K183" s="43">
        <v>57</v>
      </c>
      <c r="L183" s="43">
        <v>149</v>
      </c>
      <c r="M183" s="43">
        <v>206</v>
      </c>
      <c r="N183" s="43">
        <v>6</v>
      </c>
      <c r="O183" s="43">
        <v>1749</v>
      </c>
      <c r="P183" s="43">
        <v>3890</v>
      </c>
      <c r="Q183" s="43">
        <v>2449</v>
      </c>
      <c r="R183" s="43">
        <v>3886</v>
      </c>
      <c r="S183" s="43">
        <v>2447</v>
      </c>
      <c r="T183" s="43">
        <v>2569</v>
      </c>
      <c r="U183" s="39">
        <v>4789</v>
      </c>
    </row>
    <row r="184" spans="2:21" ht="12">
      <c r="B184" s="3" t="s">
        <v>409</v>
      </c>
      <c r="C184" s="3" t="str">
        <f t="shared" si="6"/>
        <v>April</v>
      </c>
      <c r="D184" s="43" t="s">
        <v>410</v>
      </c>
      <c r="E184" s="43" t="s">
        <v>423</v>
      </c>
      <c r="F184" s="43" t="s">
        <v>331</v>
      </c>
      <c r="G184" s="3" t="s">
        <v>332</v>
      </c>
      <c r="H184" s="43">
        <v>387</v>
      </c>
      <c r="I184" s="43">
        <v>1776</v>
      </c>
      <c r="J184" s="43">
        <v>2163</v>
      </c>
      <c r="K184" s="43">
        <v>55</v>
      </c>
      <c r="L184" s="43">
        <v>627</v>
      </c>
      <c r="M184" s="43">
        <v>682</v>
      </c>
      <c r="N184" s="43">
        <v>1</v>
      </c>
      <c r="O184" s="43">
        <v>1636</v>
      </c>
      <c r="P184" s="43">
        <v>3502</v>
      </c>
      <c r="Q184" s="43">
        <v>2619</v>
      </c>
      <c r="R184" s="43">
        <v>3496</v>
      </c>
      <c r="S184" s="43">
        <v>2617</v>
      </c>
      <c r="T184" s="43">
        <v>1697</v>
      </c>
      <c r="U184" s="39">
        <v>3795</v>
      </c>
    </row>
    <row r="185" spans="2:21" ht="12">
      <c r="B185" s="3" t="s">
        <v>409</v>
      </c>
      <c r="C185" s="3" t="str">
        <f t="shared" si="6"/>
        <v>April</v>
      </c>
      <c r="D185" s="43" t="s">
        <v>410</v>
      </c>
      <c r="E185" s="43" t="s">
        <v>423</v>
      </c>
      <c r="F185" s="43" t="s">
        <v>333</v>
      </c>
      <c r="G185" s="3" t="s">
        <v>334</v>
      </c>
      <c r="H185" s="43">
        <v>546</v>
      </c>
      <c r="I185" s="43">
        <v>1788</v>
      </c>
      <c r="J185" s="43">
        <v>2334</v>
      </c>
      <c r="K185" s="43">
        <v>58</v>
      </c>
      <c r="L185" s="43">
        <v>408</v>
      </c>
      <c r="M185" s="43">
        <v>466</v>
      </c>
      <c r="N185" s="43">
        <v>0</v>
      </c>
      <c r="O185" s="43">
        <v>2636</v>
      </c>
      <c r="P185" s="43">
        <v>5169</v>
      </c>
      <c r="Q185" s="43">
        <v>3947</v>
      </c>
      <c r="R185" s="43">
        <v>5140</v>
      </c>
      <c r="S185" s="43">
        <v>3883</v>
      </c>
      <c r="T185" s="43">
        <v>2637</v>
      </c>
      <c r="U185" s="39">
        <v>6309</v>
      </c>
    </row>
    <row r="186" spans="2:21" ht="12">
      <c r="B186" s="3" t="s">
        <v>409</v>
      </c>
      <c r="C186" s="3" t="str">
        <f t="shared" si="6"/>
        <v>April</v>
      </c>
      <c r="D186" s="43" t="s">
        <v>410</v>
      </c>
      <c r="E186" s="43" t="s">
        <v>423</v>
      </c>
      <c r="F186" s="43" t="s">
        <v>335</v>
      </c>
      <c r="G186" s="3" t="s">
        <v>336</v>
      </c>
      <c r="H186" s="43">
        <v>429</v>
      </c>
      <c r="I186" s="43">
        <v>2053</v>
      </c>
      <c r="J186" s="43">
        <v>2482</v>
      </c>
      <c r="K186" s="43">
        <v>114</v>
      </c>
      <c r="L186" s="43">
        <v>532</v>
      </c>
      <c r="M186" s="43">
        <v>646</v>
      </c>
      <c r="N186" s="43">
        <v>3</v>
      </c>
      <c r="O186" s="43">
        <v>1853</v>
      </c>
      <c r="P186" s="43">
        <v>3901</v>
      </c>
      <c r="Q186" s="43">
        <v>2999</v>
      </c>
      <c r="R186" s="43">
        <v>3788</v>
      </c>
      <c r="S186" s="43">
        <v>2936</v>
      </c>
      <c r="T186" s="43">
        <v>2057</v>
      </c>
      <c r="U186" s="39">
        <v>5224</v>
      </c>
    </row>
    <row r="187" spans="2:21" ht="12">
      <c r="B187" s="3" t="s">
        <v>409</v>
      </c>
      <c r="C187" s="3" t="str">
        <f t="shared" si="6"/>
        <v>April</v>
      </c>
      <c r="D187" s="43" t="s">
        <v>410</v>
      </c>
      <c r="E187" s="43" t="s">
        <v>423</v>
      </c>
      <c r="F187" s="43" t="s">
        <v>337</v>
      </c>
      <c r="G187" s="3" t="s">
        <v>338</v>
      </c>
      <c r="H187" s="43">
        <v>640</v>
      </c>
      <c r="I187" s="43">
        <v>2894</v>
      </c>
      <c r="J187" s="43">
        <v>3534</v>
      </c>
      <c r="K187" s="43">
        <v>150</v>
      </c>
      <c r="L187" s="43">
        <v>781</v>
      </c>
      <c r="M187" s="43">
        <v>931</v>
      </c>
      <c r="N187" s="43">
        <v>9</v>
      </c>
      <c r="O187" s="43">
        <v>2419</v>
      </c>
      <c r="P187" s="43">
        <v>8967</v>
      </c>
      <c r="Q187" s="43">
        <v>6015</v>
      </c>
      <c r="R187" s="43">
        <v>8796</v>
      </c>
      <c r="S187" s="43">
        <v>5772</v>
      </c>
      <c r="T187" s="43">
        <v>2781</v>
      </c>
      <c r="U187" s="39">
        <v>9180</v>
      </c>
    </row>
    <row r="188" spans="2:21" ht="12">
      <c r="B188" s="3" t="s">
        <v>409</v>
      </c>
      <c r="C188" s="3" t="str">
        <f t="shared" si="6"/>
        <v>April</v>
      </c>
      <c r="D188" s="43" t="s">
        <v>410</v>
      </c>
      <c r="E188" s="43" t="s">
        <v>423</v>
      </c>
      <c r="F188" s="43" t="s">
        <v>339</v>
      </c>
      <c r="G188" s="3" t="s">
        <v>340</v>
      </c>
      <c r="H188" s="43">
        <v>463</v>
      </c>
      <c r="I188" s="43">
        <v>2148</v>
      </c>
      <c r="J188" s="43">
        <v>2611</v>
      </c>
      <c r="K188" s="43">
        <v>77</v>
      </c>
      <c r="L188" s="43">
        <v>729</v>
      </c>
      <c r="M188" s="43">
        <v>806</v>
      </c>
      <c r="N188" s="43">
        <v>0</v>
      </c>
      <c r="O188" s="43">
        <v>1867</v>
      </c>
      <c r="P188" s="43">
        <v>3716</v>
      </c>
      <c r="Q188" s="43">
        <v>2660</v>
      </c>
      <c r="R188" s="43">
        <v>3712</v>
      </c>
      <c r="S188" s="43">
        <v>2659</v>
      </c>
      <c r="T188" s="43">
        <v>3075</v>
      </c>
      <c r="U188" s="39">
        <v>4720</v>
      </c>
    </row>
    <row r="189" spans="2:21" ht="12">
      <c r="B189" s="3" t="s">
        <v>409</v>
      </c>
      <c r="C189" s="3" t="str">
        <f t="shared" si="6"/>
        <v>April</v>
      </c>
      <c r="D189" s="43" t="s">
        <v>410</v>
      </c>
      <c r="E189" s="43" t="s">
        <v>423</v>
      </c>
      <c r="F189" s="43" t="s">
        <v>341</v>
      </c>
      <c r="G189" s="3" t="s">
        <v>342</v>
      </c>
      <c r="H189" s="43">
        <v>172</v>
      </c>
      <c r="I189" s="43">
        <v>723</v>
      </c>
      <c r="J189" s="43">
        <v>895</v>
      </c>
      <c r="K189" s="43">
        <v>26</v>
      </c>
      <c r="L189" s="43">
        <v>99</v>
      </c>
      <c r="M189" s="43">
        <v>125</v>
      </c>
      <c r="N189" s="43">
        <v>57</v>
      </c>
      <c r="O189" s="43">
        <v>783</v>
      </c>
      <c r="P189" s="43">
        <v>1223</v>
      </c>
      <c r="Q189" s="43">
        <v>894</v>
      </c>
      <c r="R189" s="43">
        <v>1170</v>
      </c>
      <c r="S189" s="43">
        <v>857</v>
      </c>
      <c r="T189" s="43">
        <v>610</v>
      </c>
      <c r="U189" s="39">
        <v>1564</v>
      </c>
    </row>
    <row r="190" spans="2:21" ht="12">
      <c r="B190" s="3" t="s">
        <v>409</v>
      </c>
      <c r="C190" s="3" t="str">
        <f t="shared" si="6"/>
        <v>April</v>
      </c>
      <c r="D190" s="43" t="s">
        <v>410</v>
      </c>
      <c r="E190" s="43" t="s">
        <v>423</v>
      </c>
      <c r="F190" s="43" t="s">
        <v>343</v>
      </c>
      <c r="G190" s="3" t="s">
        <v>344</v>
      </c>
      <c r="H190" s="43">
        <v>211</v>
      </c>
      <c r="I190" s="43">
        <v>721</v>
      </c>
      <c r="J190" s="43">
        <v>932</v>
      </c>
      <c r="K190" s="43">
        <v>32</v>
      </c>
      <c r="L190" s="43">
        <v>191</v>
      </c>
      <c r="M190" s="43">
        <v>223</v>
      </c>
      <c r="N190" s="43">
        <v>0</v>
      </c>
      <c r="O190" s="43">
        <v>961</v>
      </c>
      <c r="P190" s="43">
        <v>2146</v>
      </c>
      <c r="Q190" s="43">
        <v>1558</v>
      </c>
      <c r="R190" s="43">
        <v>2124</v>
      </c>
      <c r="S190" s="43">
        <v>1525</v>
      </c>
      <c r="T190" s="43">
        <v>921</v>
      </c>
      <c r="U190" s="39">
        <v>2441</v>
      </c>
    </row>
    <row r="191" spans="2:21" ht="12">
      <c r="B191" s="3" t="s">
        <v>409</v>
      </c>
      <c r="C191" s="3" t="str">
        <f t="shared" si="6"/>
        <v>April</v>
      </c>
      <c r="D191" s="43" t="s">
        <v>410</v>
      </c>
      <c r="E191" s="43" t="s">
        <v>423</v>
      </c>
      <c r="F191" s="43" t="s">
        <v>345</v>
      </c>
      <c r="G191" s="3" t="s">
        <v>346</v>
      </c>
      <c r="H191" s="43">
        <v>318</v>
      </c>
      <c r="I191" s="43">
        <v>1574</v>
      </c>
      <c r="J191" s="43">
        <v>1892</v>
      </c>
      <c r="K191" s="43">
        <v>41</v>
      </c>
      <c r="L191" s="43">
        <v>643</v>
      </c>
      <c r="M191" s="43">
        <v>684</v>
      </c>
      <c r="N191" s="43">
        <v>1</v>
      </c>
      <c r="O191" s="43">
        <v>1298</v>
      </c>
      <c r="P191" s="43">
        <v>2336</v>
      </c>
      <c r="Q191" s="43">
        <v>1635</v>
      </c>
      <c r="R191" s="43">
        <v>2331</v>
      </c>
      <c r="S191" s="43">
        <v>1633</v>
      </c>
      <c r="T191" s="43">
        <v>2007</v>
      </c>
      <c r="U191" s="39">
        <v>2961</v>
      </c>
    </row>
    <row r="192" spans="2:21" ht="12">
      <c r="B192" s="3" t="s">
        <v>409</v>
      </c>
      <c r="C192" s="3" t="str">
        <f t="shared" si="6"/>
        <v>April</v>
      </c>
      <c r="D192" s="43" t="s">
        <v>410</v>
      </c>
      <c r="E192" s="43" t="s">
        <v>423</v>
      </c>
      <c r="F192" s="43" t="s">
        <v>424</v>
      </c>
      <c r="G192" s="3" t="s">
        <v>425</v>
      </c>
      <c r="H192" s="43">
        <v>214</v>
      </c>
      <c r="I192" s="43">
        <v>825</v>
      </c>
      <c r="J192" s="43">
        <v>1039</v>
      </c>
      <c r="K192" s="43">
        <v>23</v>
      </c>
      <c r="L192" s="43">
        <v>107</v>
      </c>
      <c r="M192" s="43">
        <v>130</v>
      </c>
      <c r="N192" s="43">
        <v>17</v>
      </c>
      <c r="O192" s="43">
        <v>908</v>
      </c>
      <c r="P192" s="43">
        <v>1874</v>
      </c>
      <c r="Q192" s="43">
        <v>1483</v>
      </c>
      <c r="R192" s="43">
        <v>1738</v>
      </c>
      <c r="S192" s="43">
        <v>1388</v>
      </c>
      <c r="T192" s="43">
        <v>976</v>
      </c>
      <c r="U192" s="39">
        <v>2314</v>
      </c>
    </row>
    <row r="193" spans="2:21" ht="12">
      <c r="B193" s="3" t="s">
        <v>409</v>
      </c>
      <c r="C193" s="3" t="str">
        <f t="shared" si="6"/>
        <v>April</v>
      </c>
      <c r="D193" s="43" t="s">
        <v>410</v>
      </c>
      <c r="E193" s="43" t="s">
        <v>423</v>
      </c>
      <c r="F193" s="43" t="s">
        <v>426</v>
      </c>
      <c r="G193" s="3" t="s">
        <v>427</v>
      </c>
      <c r="H193" s="43">
        <v>436</v>
      </c>
      <c r="I193" s="43">
        <v>2575</v>
      </c>
      <c r="J193" s="43">
        <v>3011</v>
      </c>
      <c r="K193" s="43">
        <v>58</v>
      </c>
      <c r="L193" s="43">
        <v>940</v>
      </c>
      <c r="M193" s="43">
        <v>998</v>
      </c>
      <c r="N193" s="43">
        <v>23</v>
      </c>
      <c r="O193" s="43">
        <v>2546</v>
      </c>
      <c r="P193" s="43">
        <v>5157</v>
      </c>
      <c r="Q193" s="43">
        <v>4135</v>
      </c>
      <c r="R193" s="43">
        <v>4823</v>
      </c>
      <c r="S193" s="43">
        <v>3936</v>
      </c>
      <c r="T193" s="43">
        <v>1986</v>
      </c>
      <c r="U193" s="39">
        <v>6681</v>
      </c>
    </row>
    <row r="194" spans="2:21" ht="12">
      <c r="B194" s="3" t="s">
        <v>409</v>
      </c>
      <c r="C194" s="3" t="str">
        <f t="shared" si="6"/>
        <v>April</v>
      </c>
      <c r="D194" s="43" t="s">
        <v>410</v>
      </c>
      <c r="E194" s="43" t="s">
        <v>423</v>
      </c>
      <c r="F194" s="43" t="s">
        <v>347</v>
      </c>
      <c r="G194" s="3" t="s">
        <v>348</v>
      </c>
      <c r="H194" s="43">
        <v>324</v>
      </c>
      <c r="I194" s="43">
        <v>1516</v>
      </c>
      <c r="J194" s="43">
        <v>1840</v>
      </c>
      <c r="K194" s="43">
        <v>25</v>
      </c>
      <c r="L194" s="43">
        <v>295</v>
      </c>
      <c r="M194" s="43">
        <v>320</v>
      </c>
      <c r="N194" s="43">
        <v>708</v>
      </c>
      <c r="O194" s="43">
        <v>1631</v>
      </c>
      <c r="P194" s="43">
        <v>3630</v>
      </c>
      <c r="Q194" s="43">
        <v>2423</v>
      </c>
      <c r="R194" s="43">
        <v>3624</v>
      </c>
      <c r="S194" s="43">
        <v>2418</v>
      </c>
      <c r="T194" s="43">
        <v>1448</v>
      </c>
      <c r="U194" s="39">
        <v>4280</v>
      </c>
    </row>
    <row r="195" spans="2:21" ht="12">
      <c r="B195" s="3" t="s">
        <v>409</v>
      </c>
      <c r="C195" s="3" t="str">
        <f t="shared" si="6"/>
        <v>April</v>
      </c>
      <c r="D195" s="43" t="s">
        <v>410</v>
      </c>
      <c r="E195" s="43" t="s">
        <v>423</v>
      </c>
      <c r="F195" s="43" t="s">
        <v>349</v>
      </c>
      <c r="G195" s="3" t="s">
        <v>350</v>
      </c>
      <c r="H195" s="43">
        <v>295</v>
      </c>
      <c r="I195" s="43">
        <v>1536</v>
      </c>
      <c r="J195" s="43">
        <v>1831</v>
      </c>
      <c r="K195" s="43">
        <v>21</v>
      </c>
      <c r="L195" s="43">
        <v>339</v>
      </c>
      <c r="M195" s="43">
        <v>360</v>
      </c>
      <c r="N195" s="43">
        <v>8</v>
      </c>
      <c r="O195" s="43">
        <v>1365</v>
      </c>
      <c r="P195" s="43">
        <v>2994</v>
      </c>
      <c r="Q195" s="43">
        <v>2527</v>
      </c>
      <c r="R195" s="43">
        <v>2747</v>
      </c>
      <c r="S195" s="43">
        <v>2395</v>
      </c>
      <c r="T195" s="43">
        <v>1895</v>
      </c>
      <c r="U195" s="39">
        <v>3946</v>
      </c>
    </row>
    <row r="196" spans="2:21" ht="12">
      <c r="B196" s="3" t="s">
        <v>409</v>
      </c>
      <c r="C196" s="3" t="str">
        <f t="shared" si="6"/>
        <v>April</v>
      </c>
      <c r="D196" s="43" t="s">
        <v>410</v>
      </c>
      <c r="E196" s="43" t="s">
        <v>423</v>
      </c>
      <c r="F196" s="43" t="s">
        <v>351</v>
      </c>
      <c r="G196" s="3" t="s">
        <v>352</v>
      </c>
      <c r="H196" s="43">
        <v>282</v>
      </c>
      <c r="I196" s="43">
        <v>910</v>
      </c>
      <c r="J196" s="43">
        <v>1192</v>
      </c>
      <c r="K196" s="43">
        <v>27</v>
      </c>
      <c r="L196" s="43">
        <v>69</v>
      </c>
      <c r="M196" s="43">
        <v>96</v>
      </c>
      <c r="N196" s="43">
        <v>1</v>
      </c>
      <c r="O196" s="43">
        <v>994</v>
      </c>
      <c r="P196" s="43">
        <v>2198</v>
      </c>
      <c r="Q196" s="43">
        <v>1554</v>
      </c>
      <c r="R196" s="43">
        <v>2151</v>
      </c>
      <c r="S196" s="43">
        <v>1502</v>
      </c>
      <c r="T196" s="43">
        <v>1964</v>
      </c>
      <c r="U196" s="39">
        <v>3518</v>
      </c>
    </row>
    <row r="197" spans="2:21" ht="12">
      <c r="B197" s="3" t="s">
        <v>409</v>
      </c>
      <c r="C197" s="3" t="str">
        <f t="shared" si="6"/>
        <v>April</v>
      </c>
      <c r="D197" s="43" t="s">
        <v>410</v>
      </c>
      <c r="E197" s="43" t="s">
        <v>423</v>
      </c>
      <c r="F197" s="43" t="s">
        <v>428</v>
      </c>
      <c r="G197" s="3" t="s">
        <v>429</v>
      </c>
      <c r="H197" s="43">
        <v>152</v>
      </c>
      <c r="I197" s="43">
        <v>722</v>
      </c>
      <c r="J197" s="43">
        <v>874</v>
      </c>
      <c r="K197" s="43">
        <v>11</v>
      </c>
      <c r="L197" s="43">
        <v>110</v>
      </c>
      <c r="M197" s="43">
        <v>121</v>
      </c>
      <c r="N197" s="43">
        <v>56</v>
      </c>
      <c r="O197" s="43">
        <v>685</v>
      </c>
      <c r="P197" s="43">
        <v>1783</v>
      </c>
      <c r="Q197" s="43">
        <v>1570</v>
      </c>
      <c r="R197" s="43">
        <v>1753</v>
      </c>
      <c r="S197" s="43">
        <v>1552</v>
      </c>
      <c r="T197" s="43">
        <v>1225</v>
      </c>
      <c r="U197" s="39">
        <v>2544</v>
      </c>
    </row>
    <row r="198" spans="2:21" ht="12">
      <c r="B198" s="3" t="s">
        <v>409</v>
      </c>
      <c r="C198" s="3" t="str">
        <f t="shared" si="6"/>
        <v>April</v>
      </c>
      <c r="D198" s="43" t="s">
        <v>410</v>
      </c>
      <c r="E198" s="43" t="s">
        <v>423</v>
      </c>
      <c r="F198" s="43" t="s">
        <v>430</v>
      </c>
      <c r="G198" s="3" t="s">
        <v>431</v>
      </c>
      <c r="H198" s="43">
        <v>154</v>
      </c>
      <c r="I198" s="43">
        <v>668</v>
      </c>
      <c r="J198" s="43">
        <v>822</v>
      </c>
      <c r="K198" s="43">
        <v>2</v>
      </c>
      <c r="L198" s="43">
        <v>51</v>
      </c>
      <c r="M198" s="43">
        <v>53</v>
      </c>
      <c r="N198" s="43">
        <v>4</v>
      </c>
      <c r="O198" s="43">
        <v>684</v>
      </c>
      <c r="P198" s="43">
        <v>1922</v>
      </c>
      <c r="Q198" s="43">
        <v>1533</v>
      </c>
      <c r="R198" s="43">
        <v>1889</v>
      </c>
      <c r="S198" s="43">
        <v>1526</v>
      </c>
      <c r="T198" s="43">
        <v>1400</v>
      </c>
      <c r="U198" s="39">
        <v>2438</v>
      </c>
    </row>
    <row r="199" spans="2:21" ht="12">
      <c r="B199" s="3" t="s">
        <v>409</v>
      </c>
      <c r="C199" s="3" t="str">
        <f t="shared" si="6"/>
        <v>April</v>
      </c>
      <c r="D199" s="43" t="s">
        <v>410</v>
      </c>
      <c r="E199" s="43" t="s">
        <v>423</v>
      </c>
      <c r="F199" s="43" t="s">
        <v>353</v>
      </c>
      <c r="G199" s="3" t="s">
        <v>354</v>
      </c>
      <c r="H199" s="43">
        <v>726</v>
      </c>
      <c r="I199" s="43">
        <v>4298</v>
      </c>
      <c r="J199" s="43">
        <v>5024</v>
      </c>
      <c r="K199" s="43">
        <v>45</v>
      </c>
      <c r="L199" s="43">
        <v>717</v>
      </c>
      <c r="M199" s="43">
        <v>762</v>
      </c>
      <c r="N199" s="43">
        <v>150</v>
      </c>
      <c r="O199" s="43">
        <v>5020</v>
      </c>
      <c r="P199" s="43">
        <v>10801</v>
      </c>
      <c r="Q199" s="43">
        <v>8947</v>
      </c>
      <c r="R199" s="43">
        <v>10107</v>
      </c>
      <c r="S199" s="43">
        <v>8154</v>
      </c>
      <c r="T199" s="43">
        <v>5204</v>
      </c>
      <c r="U199" s="39">
        <v>12768</v>
      </c>
    </row>
    <row r="200" spans="2:21" ht="12">
      <c r="B200" s="3" t="s">
        <v>409</v>
      </c>
      <c r="C200" s="3" t="str">
        <f t="shared" si="6"/>
        <v>April</v>
      </c>
      <c r="D200" s="43" t="s">
        <v>410</v>
      </c>
      <c r="E200" s="43" t="s">
        <v>423</v>
      </c>
      <c r="F200" s="43" t="s">
        <v>355</v>
      </c>
      <c r="G200" s="3" t="s">
        <v>356</v>
      </c>
      <c r="H200" s="43">
        <v>270</v>
      </c>
      <c r="I200" s="43">
        <v>1424</v>
      </c>
      <c r="J200" s="43">
        <v>1694</v>
      </c>
      <c r="K200" s="43">
        <v>45</v>
      </c>
      <c r="L200" s="43">
        <v>321</v>
      </c>
      <c r="M200" s="43">
        <v>366</v>
      </c>
      <c r="N200" s="43">
        <v>2</v>
      </c>
      <c r="O200" s="43">
        <v>1516</v>
      </c>
      <c r="P200" s="43">
        <v>3521</v>
      </c>
      <c r="Q200" s="43">
        <v>2878</v>
      </c>
      <c r="R200" s="43">
        <v>3272</v>
      </c>
      <c r="S200" s="43">
        <v>2726</v>
      </c>
      <c r="T200" s="43">
        <v>1754</v>
      </c>
      <c r="U200" s="39">
        <v>4264</v>
      </c>
    </row>
    <row r="201" spans="2:21" ht="12">
      <c r="B201" s="3" t="s">
        <v>409</v>
      </c>
      <c r="C201" s="3" t="str">
        <f t="shared" si="6"/>
        <v>April</v>
      </c>
      <c r="D201" s="43" t="s">
        <v>410</v>
      </c>
      <c r="E201" s="43" t="s">
        <v>423</v>
      </c>
      <c r="F201" s="43" t="s">
        <v>432</v>
      </c>
      <c r="G201" s="3" t="s">
        <v>433</v>
      </c>
      <c r="H201" s="43">
        <v>245</v>
      </c>
      <c r="I201" s="43">
        <v>954</v>
      </c>
      <c r="J201" s="43">
        <v>1199</v>
      </c>
      <c r="K201" s="43">
        <v>47</v>
      </c>
      <c r="L201" s="43">
        <v>202</v>
      </c>
      <c r="M201" s="43">
        <v>249</v>
      </c>
      <c r="N201" s="43">
        <v>6</v>
      </c>
      <c r="O201" s="43">
        <v>1448</v>
      </c>
      <c r="P201" s="43">
        <v>3508</v>
      </c>
      <c r="Q201" s="43">
        <v>2315</v>
      </c>
      <c r="R201" s="43">
        <v>2977</v>
      </c>
      <c r="S201" s="43">
        <v>2048</v>
      </c>
      <c r="T201" s="43">
        <v>1055</v>
      </c>
      <c r="U201" s="39">
        <v>3200</v>
      </c>
    </row>
    <row r="202" spans="2:21" ht="12">
      <c r="B202" s="3" t="s">
        <v>409</v>
      </c>
      <c r="C202" s="3" t="str">
        <f t="shared" si="6"/>
        <v>April</v>
      </c>
      <c r="D202" s="43" t="s">
        <v>410</v>
      </c>
      <c r="E202" s="43" t="s">
        <v>423</v>
      </c>
      <c r="F202" s="43" t="s">
        <v>357</v>
      </c>
      <c r="G202" s="3" t="s">
        <v>358</v>
      </c>
      <c r="H202" s="43">
        <v>330</v>
      </c>
      <c r="I202" s="43">
        <v>1667</v>
      </c>
      <c r="J202" s="43">
        <v>1997</v>
      </c>
      <c r="K202" s="43">
        <v>41</v>
      </c>
      <c r="L202" s="43">
        <v>349</v>
      </c>
      <c r="M202" s="43">
        <v>390</v>
      </c>
      <c r="N202" s="43">
        <v>52</v>
      </c>
      <c r="O202" s="43">
        <v>1563</v>
      </c>
      <c r="P202" s="43">
        <v>3340</v>
      </c>
      <c r="Q202" s="43">
        <v>2736</v>
      </c>
      <c r="R202" s="43">
        <v>3244</v>
      </c>
      <c r="S202" s="43">
        <v>2637</v>
      </c>
      <c r="T202" s="43">
        <v>1803</v>
      </c>
      <c r="U202" s="39">
        <v>4280</v>
      </c>
    </row>
    <row r="203" spans="2:21" ht="12">
      <c r="B203" s="3" t="s">
        <v>409</v>
      </c>
      <c r="C203" s="3" t="str">
        <f t="shared" si="6"/>
        <v>April</v>
      </c>
      <c r="D203" s="43" t="s">
        <v>410</v>
      </c>
      <c r="E203" s="43" t="s">
        <v>423</v>
      </c>
      <c r="F203" s="43" t="s">
        <v>434</v>
      </c>
      <c r="G203" s="3" t="s">
        <v>435</v>
      </c>
      <c r="H203" s="43">
        <v>150</v>
      </c>
      <c r="I203" s="43">
        <v>597</v>
      </c>
      <c r="J203" s="43">
        <v>747</v>
      </c>
      <c r="K203" s="43">
        <v>9</v>
      </c>
      <c r="L203" s="43">
        <v>36</v>
      </c>
      <c r="M203" s="43">
        <v>45</v>
      </c>
      <c r="N203" s="43">
        <v>2</v>
      </c>
      <c r="O203" s="43">
        <v>851</v>
      </c>
      <c r="P203" s="43">
        <v>2148</v>
      </c>
      <c r="Q203" s="43">
        <v>1583</v>
      </c>
      <c r="R203" s="43">
        <v>2114</v>
      </c>
      <c r="S203" s="43">
        <v>1573</v>
      </c>
      <c r="T203" s="43">
        <v>1733</v>
      </c>
      <c r="U203" s="39">
        <v>2688</v>
      </c>
    </row>
    <row r="204" spans="2:21" ht="12">
      <c r="B204" s="3" t="s">
        <v>409</v>
      </c>
      <c r="C204" s="3" t="str">
        <f t="shared" si="6"/>
        <v>April</v>
      </c>
      <c r="D204" s="43" t="s">
        <v>410</v>
      </c>
      <c r="E204" s="43" t="s">
        <v>423</v>
      </c>
      <c r="F204" s="43" t="s">
        <v>359</v>
      </c>
      <c r="G204" s="3" t="s">
        <v>360</v>
      </c>
      <c r="H204" s="43">
        <v>404</v>
      </c>
      <c r="I204" s="43">
        <v>1906</v>
      </c>
      <c r="J204" s="43">
        <v>2310</v>
      </c>
      <c r="K204" s="43">
        <v>32</v>
      </c>
      <c r="L204" s="43">
        <v>497</v>
      </c>
      <c r="M204" s="43">
        <v>529</v>
      </c>
      <c r="N204" s="43">
        <v>6</v>
      </c>
      <c r="O204" s="43">
        <v>2602</v>
      </c>
      <c r="P204" s="43">
        <v>3839</v>
      </c>
      <c r="Q204" s="43">
        <v>3513</v>
      </c>
      <c r="R204" s="43">
        <v>3159</v>
      </c>
      <c r="S204" s="43">
        <v>2787</v>
      </c>
      <c r="T204" s="43">
        <v>1860</v>
      </c>
      <c r="U204" s="39">
        <v>4761</v>
      </c>
    </row>
    <row r="205" spans="2:21" ht="12">
      <c r="B205" s="3" t="s">
        <v>409</v>
      </c>
      <c r="C205" s="3" t="str">
        <f t="shared" si="6"/>
        <v>April</v>
      </c>
      <c r="D205" s="43" t="s">
        <v>410</v>
      </c>
      <c r="E205" s="43" t="s">
        <v>423</v>
      </c>
      <c r="F205" s="43" t="s">
        <v>436</v>
      </c>
      <c r="G205" s="3" t="s">
        <v>437</v>
      </c>
      <c r="H205" s="43">
        <v>257</v>
      </c>
      <c r="I205" s="43">
        <v>1900</v>
      </c>
      <c r="J205" s="43">
        <v>2157</v>
      </c>
      <c r="K205" s="43">
        <v>35</v>
      </c>
      <c r="L205" s="43">
        <v>709</v>
      </c>
      <c r="M205" s="43">
        <v>744</v>
      </c>
      <c r="N205" s="43">
        <v>41</v>
      </c>
      <c r="O205" s="43">
        <v>1515</v>
      </c>
      <c r="P205" s="43">
        <v>3127</v>
      </c>
      <c r="Q205" s="43">
        <v>2648</v>
      </c>
      <c r="R205" s="43">
        <v>2973</v>
      </c>
      <c r="S205" s="43">
        <v>2524</v>
      </c>
      <c r="T205" s="43">
        <v>1207</v>
      </c>
      <c r="U205" s="39">
        <v>4248</v>
      </c>
    </row>
    <row r="206" spans="2:21" ht="12">
      <c r="B206" s="3" t="s">
        <v>409</v>
      </c>
      <c r="C206" s="3" t="str">
        <f t="shared" si="6"/>
        <v>April</v>
      </c>
      <c r="D206" s="43" t="s">
        <v>410</v>
      </c>
      <c r="E206" s="43" t="s">
        <v>423</v>
      </c>
      <c r="F206" s="43" t="s">
        <v>361</v>
      </c>
      <c r="G206" s="3" t="s">
        <v>362</v>
      </c>
      <c r="H206" s="43">
        <v>926</v>
      </c>
      <c r="I206" s="43">
        <v>4637</v>
      </c>
      <c r="J206" s="43">
        <v>5563</v>
      </c>
      <c r="K206" s="43">
        <v>102</v>
      </c>
      <c r="L206" s="43">
        <v>1314</v>
      </c>
      <c r="M206" s="43">
        <v>1416</v>
      </c>
      <c r="N206" s="43">
        <v>850</v>
      </c>
      <c r="O206" s="43">
        <v>4687</v>
      </c>
      <c r="P206" s="43">
        <v>8046</v>
      </c>
      <c r="Q206" s="43">
        <v>6801</v>
      </c>
      <c r="R206" s="43">
        <v>7928</v>
      </c>
      <c r="S206" s="43">
        <v>6747</v>
      </c>
      <c r="T206" s="43">
        <v>4247</v>
      </c>
      <c r="U206" s="39">
        <v>10952</v>
      </c>
    </row>
    <row r="207" spans="2:21" ht="12">
      <c r="B207" s="3" t="s">
        <v>409</v>
      </c>
      <c r="C207" s="3" t="str">
        <f t="shared" si="6"/>
        <v>April</v>
      </c>
      <c r="D207" s="43" t="s">
        <v>410</v>
      </c>
      <c r="E207" s="43" t="s">
        <v>423</v>
      </c>
      <c r="F207" s="43" t="s">
        <v>438</v>
      </c>
      <c r="G207" s="3" t="s">
        <v>439</v>
      </c>
      <c r="H207" s="43">
        <v>241</v>
      </c>
      <c r="I207" s="43">
        <v>938</v>
      </c>
      <c r="J207" s="43">
        <v>1179</v>
      </c>
      <c r="K207" s="43">
        <v>47</v>
      </c>
      <c r="L207" s="43">
        <v>144</v>
      </c>
      <c r="M207" s="43">
        <v>191</v>
      </c>
      <c r="N207" s="43">
        <v>1</v>
      </c>
      <c r="O207" s="43">
        <v>1147</v>
      </c>
      <c r="P207" s="43">
        <v>2871</v>
      </c>
      <c r="Q207" s="43">
        <v>2052</v>
      </c>
      <c r="R207" s="43">
        <v>2606</v>
      </c>
      <c r="S207" s="43">
        <v>1909</v>
      </c>
      <c r="T207" s="43">
        <v>1101</v>
      </c>
      <c r="U207" s="39">
        <v>3004</v>
      </c>
    </row>
    <row r="208" spans="2:21" ht="12">
      <c r="B208" s="3" t="s">
        <v>409</v>
      </c>
      <c r="C208" s="3" t="str">
        <f t="shared" si="6"/>
        <v>April</v>
      </c>
      <c r="D208" s="43" t="s">
        <v>410</v>
      </c>
      <c r="E208" s="43" t="s">
        <v>423</v>
      </c>
      <c r="F208" s="43" t="s">
        <v>440</v>
      </c>
      <c r="G208" s="3" t="s">
        <v>441</v>
      </c>
      <c r="H208" s="43">
        <v>211</v>
      </c>
      <c r="I208" s="43">
        <v>1010</v>
      </c>
      <c r="J208" s="43">
        <v>1221</v>
      </c>
      <c r="K208" s="43">
        <v>9</v>
      </c>
      <c r="L208" s="43">
        <v>85</v>
      </c>
      <c r="M208" s="43">
        <v>94</v>
      </c>
      <c r="N208" s="43">
        <v>7</v>
      </c>
      <c r="O208" s="43">
        <v>970</v>
      </c>
      <c r="P208" s="43">
        <v>2717</v>
      </c>
      <c r="Q208" s="43">
        <v>2237</v>
      </c>
      <c r="R208" s="43">
        <v>2676</v>
      </c>
      <c r="S208" s="43">
        <v>2228</v>
      </c>
      <c r="T208" s="43">
        <v>2016</v>
      </c>
      <c r="U208" s="39">
        <v>3560</v>
      </c>
    </row>
    <row r="209" spans="2:21" ht="12">
      <c r="B209" s="3" t="s">
        <v>409</v>
      </c>
      <c r="C209" s="3" t="str">
        <f t="shared" si="6"/>
        <v>April</v>
      </c>
      <c r="D209" s="43" t="s">
        <v>410</v>
      </c>
      <c r="E209" s="43" t="s">
        <v>423</v>
      </c>
      <c r="F209" s="43" t="s">
        <v>363</v>
      </c>
      <c r="G209" s="3" t="s">
        <v>364</v>
      </c>
      <c r="H209" s="43">
        <v>265</v>
      </c>
      <c r="I209" s="43">
        <v>1253</v>
      </c>
      <c r="J209" s="43">
        <v>1518</v>
      </c>
      <c r="K209" s="43">
        <v>38</v>
      </c>
      <c r="L209" s="43">
        <v>342</v>
      </c>
      <c r="M209" s="43">
        <v>380</v>
      </c>
      <c r="N209" s="43">
        <v>0</v>
      </c>
      <c r="O209" s="43">
        <v>1427</v>
      </c>
      <c r="P209" s="43">
        <v>3313</v>
      </c>
      <c r="Q209" s="43">
        <v>2687</v>
      </c>
      <c r="R209" s="43">
        <v>3301</v>
      </c>
      <c r="S209" s="43">
        <v>2677</v>
      </c>
      <c r="T209" s="43">
        <v>2266</v>
      </c>
      <c r="U209" s="39">
        <v>4471</v>
      </c>
    </row>
    <row r="210" spans="2:21" ht="12">
      <c r="B210" s="3" t="s">
        <v>409</v>
      </c>
      <c r="C210" s="3" t="str">
        <f t="shared" si="6"/>
        <v>April</v>
      </c>
      <c r="D210" s="43" t="s">
        <v>410</v>
      </c>
      <c r="E210" s="43" t="s">
        <v>423</v>
      </c>
      <c r="F210" s="43" t="s">
        <v>442</v>
      </c>
      <c r="G210" s="3" t="s">
        <v>443</v>
      </c>
      <c r="H210" s="43">
        <v>691</v>
      </c>
      <c r="I210" s="43">
        <v>3689</v>
      </c>
      <c r="J210" s="43">
        <v>4380</v>
      </c>
      <c r="K210" s="43">
        <v>164</v>
      </c>
      <c r="L210" s="43">
        <v>1054</v>
      </c>
      <c r="M210" s="43">
        <v>1218</v>
      </c>
      <c r="N210" s="43">
        <v>0</v>
      </c>
      <c r="O210" s="43">
        <v>3683</v>
      </c>
      <c r="P210" s="43">
        <v>6585</v>
      </c>
      <c r="Q210" s="43">
        <v>5257</v>
      </c>
      <c r="R210" s="43">
        <v>6486</v>
      </c>
      <c r="S210" s="43">
        <v>5195</v>
      </c>
      <c r="T210" s="43">
        <v>4180</v>
      </c>
      <c r="U210" s="39">
        <v>8440</v>
      </c>
    </row>
    <row r="211" spans="2:21" ht="12">
      <c r="B211" s="3" t="s">
        <v>409</v>
      </c>
      <c r="C211" s="3" t="str">
        <f t="shared" si="6"/>
        <v>April</v>
      </c>
      <c r="D211" s="43" t="s">
        <v>410</v>
      </c>
      <c r="E211" s="43" t="s">
        <v>423</v>
      </c>
      <c r="F211" s="43" t="s">
        <v>365</v>
      </c>
      <c r="G211" s="3" t="s">
        <v>366</v>
      </c>
      <c r="H211" s="43">
        <v>1561</v>
      </c>
      <c r="I211" s="43">
        <v>8256</v>
      </c>
      <c r="J211" s="43">
        <v>9817</v>
      </c>
      <c r="K211" s="43">
        <v>235</v>
      </c>
      <c r="L211" s="43">
        <v>3755</v>
      </c>
      <c r="M211" s="43">
        <v>3990</v>
      </c>
      <c r="N211" s="43">
        <v>0</v>
      </c>
      <c r="O211" s="43">
        <v>7513</v>
      </c>
      <c r="P211" s="43">
        <v>14285</v>
      </c>
      <c r="Q211" s="43">
        <v>10234</v>
      </c>
      <c r="R211" s="43">
        <v>14252</v>
      </c>
      <c r="S211" s="43">
        <v>10223</v>
      </c>
      <c r="T211" s="43">
        <v>8162</v>
      </c>
      <c r="U211" s="43">
        <v>18462</v>
      </c>
    </row>
    <row r="212" spans="2:21" ht="12">
      <c r="B212" s="3" t="s">
        <v>409</v>
      </c>
      <c r="C212" s="3" t="str">
        <f t="shared" si="6"/>
        <v>April</v>
      </c>
      <c r="D212" s="43" t="s">
        <v>410</v>
      </c>
      <c r="E212" s="43" t="s">
        <v>423</v>
      </c>
      <c r="F212" s="43" t="s">
        <v>367</v>
      </c>
      <c r="G212" s="3" t="s">
        <v>368</v>
      </c>
      <c r="H212" s="43">
        <v>210</v>
      </c>
      <c r="I212" s="43">
        <v>706</v>
      </c>
      <c r="J212" s="43">
        <v>916</v>
      </c>
      <c r="K212" s="43">
        <v>35</v>
      </c>
      <c r="L212" s="43">
        <v>235</v>
      </c>
      <c r="M212" s="43">
        <v>270</v>
      </c>
      <c r="N212" s="43">
        <v>12</v>
      </c>
      <c r="O212" s="43">
        <v>643</v>
      </c>
      <c r="P212" s="43">
        <v>939</v>
      </c>
      <c r="Q212" s="43">
        <v>748</v>
      </c>
      <c r="R212" s="43">
        <v>919</v>
      </c>
      <c r="S212" s="43">
        <v>723</v>
      </c>
      <c r="T212" s="43">
        <v>795</v>
      </c>
      <c r="U212" s="43">
        <v>1378</v>
      </c>
    </row>
    <row r="213" spans="2:21" ht="12">
      <c r="B213" s="3" t="s">
        <v>409</v>
      </c>
      <c r="C213" s="3" t="str">
        <f t="shared" si="6"/>
        <v>April</v>
      </c>
      <c r="D213" s="43" t="s">
        <v>410</v>
      </c>
      <c r="E213" s="43" t="s">
        <v>423</v>
      </c>
      <c r="F213" s="43" t="s">
        <v>454</v>
      </c>
      <c r="G213" s="3" t="s">
        <v>455</v>
      </c>
      <c r="H213" s="43">
        <v>1121</v>
      </c>
      <c r="I213" s="43">
        <v>5395</v>
      </c>
      <c r="J213" s="43">
        <v>6516</v>
      </c>
      <c r="K213" s="43">
        <v>180</v>
      </c>
      <c r="L213" s="43">
        <v>2211</v>
      </c>
      <c r="M213" s="43">
        <v>2391</v>
      </c>
      <c r="N213" s="43">
        <v>0</v>
      </c>
      <c r="O213" s="43">
        <v>4581</v>
      </c>
      <c r="P213" s="43">
        <v>8277</v>
      </c>
      <c r="Q213" s="43">
        <v>7755</v>
      </c>
      <c r="R213" s="43">
        <v>7957</v>
      </c>
      <c r="S213" s="43">
        <v>7602</v>
      </c>
      <c r="T213" s="43">
        <v>4649</v>
      </c>
      <c r="U213" s="43">
        <v>11647</v>
      </c>
    </row>
    <row r="214" spans="2:21" ht="12">
      <c r="B214" s="3" t="s">
        <v>409</v>
      </c>
      <c r="C214" s="3" t="str">
        <f t="shared" si="6"/>
        <v>April</v>
      </c>
      <c r="D214" s="43" t="s">
        <v>410</v>
      </c>
      <c r="E214" s="43" t="s">
        <v>423</v>
      </c>
      <c r="F214" s="43" t="s">
        <v>456</v>
      </c>
      <c r="G214" s="3" t="s">
        <v>457</v>
      </c>
      <c r="H214" s="43">
        <v>361</v>
      </c>
      <c r="I214" s="43">
        <v>2212</v>
      </c>
      <c r="J214" s="43">
        <v>2573</v>
      </c>
      <c r="K214" s="43">
        <v>62</v>
      </c>
      <c r="L214" s="43">
        <v>673</v>
      </c>
      <c r="M214" s="43">
        <v>735</v>
      </c>
      <c r="N214" s="43">
        <v>0</v>
      </c>
      <c r="O214" s="43">
        <v>1682</v>
      </c>
      <c r="P214" s="43">
        <v>3885</v>
      </c>
      <c r="Q214" s="43">
        <v>3169</v>
      </c>
      <c r="R214" s="43">
        <v>3807</v>
      </c>
      <c r="S214" s="43">
        <v>3135</v>
      </c>
      <c r="T214" s="43">
        <v>1905</v>
      </c>
      <c r="U214" s="43">
        <v>4783</v>
      </c>
    </row>
    <row r="215" spans="2:21" ht="12">
      <c r="B215" s="3" t="s">
        <v>409</v>
      </c>
      <c r="C215" s="3" t="str">
        <f t="shared" si="6"/>
        <v>April</v>
      </c>
      <c r="D215" s="43" t="s">
        <v>410</v>
      </c>
      <c r="E215" s="43" t="s">
        <v>423</v>
      </c>
      <c r="F215" s="43" t="s">
        <v>458</v>
      </c>
      <c r="G215" s="3" t="s">
        <v>459</v>
      </c>
      <c r="H215" s="43">
        <v>1131</v>
      </c>
      <c r="I215" s="43">
        <v>5160</v>
      </c>
      <c r="J215" s="43">
        <v>6291</v>
      </c>
      <c r="K215" s="43">
        <v>152</v>
      </c>
      <c r="L215" s="43">
        <v>1953</v>
      </c>
      <c r="M215" s="43">
        <v>2105</v>
      </c>
      <c r="N215" s="43">
        <v>1</v>
      </c>
      <c r="O215" s="43">
        <v>5283</v>
      </c>
      <c r="P215" s="43">
        <v>8956</v>
      </c>
      <c r="Q215" s="43">
        <v>6062</v>
      </c>
      <c r="R215" s="43">
        <v>8950</v>
      </c>
      <c r="S215" s="43">
        <v>6046</v>
      </c>
      <c r="T215" s="43">
        <v>4115</v>
      </c>
      <c r="U215" s="43">
        <v>9967</v>
      </c>
    </row>
    <row r="216" spans="2:21" ht="12">
      <c r="B216" s="3" t="s">
        <v>409</v>
      </c>
      <c r="C216" s="3" t="str">
        <f t="shared" si="6"/>
        <v>April</v>
      </c>
      <c r="D216" s="43" t="s">
        <v>410</v>
      </c>
      <c r="E216" s="43" t="s">
        <v>423</v>
      </c>
      <c r="F216" s="43" t="s">
        <v>460</v>
      </c>
      <c r="G216" s="3" t="s">
        <v>461</v>
      </c>
      <c r="H216" s="43">
        <v>479</v>
      </c>
      <c r="I216" s="43">
        <v>2594</v>
      </c>
      <c r="J216" s="43">
        <v>3073</v>
      </c>
      <c r="K216" s="43">
        <v>70</v>
      </c>
      <c r="L216" s="43">
        <v>629</v>
      </c>
      <c r="M216" s="43">
        <v>699</v>
      </c>
      <c r="N216" s="43">
        <v>1</v>
      </c>
      <c r="O216" s="43">
        <v>2018</v>
      </c>
      <c r="P216" s="43">
        <v>3827</v>
      </c>
      <c r="Q216" s="43">
        <v>3390</v>
      </c>
      <c r="R216" s="43">
        <v>3786</v>
      </c>
      <c r="S216" s="43">
        <v>3351</v>
      </c>
      <c r="T216" s="43">
        <v>2198</v>
      </c>
      <c r="U216" s="43">
        <v>5078</v>
      </c>
    </row>
    <row r="217" spans="2:21" ht="12">
      <c r="B217" s="3" t="s">
        <v>409</v>
      </c>
      <c r="C217" s="3" t="str">
        <f t="shared" si="6"/>
        <v>April</v>
      </c>
      <c r="D217" s="43" t="s">
        <v>410</v>
      </c>
      <c r="E217" s="43" t="s">
        <v>423</v>
      </c>
      <c r="F217" s="43" t="s">
        <v>462</v>
      </c>
      <c r="G217" s="3" t="s">
        <v>463</v>
      </c>
      <c r="H217" s="43">
        <v>345</v>
      </c>
      <c r="I217" s="43">
        <v>1624</v>
      </c>
      <c r="J217" s="43">
        <v>1969</v>
      </c>
      <c r="K217" s="43">
        <v>24</v>
      </c>
      <c r="L217" s="43">
        <v>489</v>
      </c>
      <c r="M217" s="43">
        <v>513</v>
      </c>
      <c r="N217" s="43">
        <v>0</v>
      </c>
      <c r="O217" s="43">
        <v>1948</v>
      </c>
      <c r="P217" s="43">
        <v>3895</v>
      </c>
      <c r="Q217" s="43">
        <v>2733</v>
      </c>
      <c r="R217" s="43">
        <v>3701</v>
      </c>
      <c r="S217" s="43">
        <v>2587</v>
      </c>
      <c r="T217" s="43">
        <v>1985</v>
      </c>
      <c r="U217" s="43">
        <v>4443</v>
      </c>
    </row>
    <row r="218" spans="2:21" ht="12">
      <c r="B218" s="3" t="s">
        <v>409</v>
      </c>
      <c r="C218" s="3" t="str">
        <f t="shared" si="6"/>
        <v>April</v>
      </c>
      <c r="D218" s="43" t="s">
        <v>410</v>
      </c>
      <c r="E218" s="43" t="s">
        <v>423</v>
      </c>
      <c r="F218" s="43" t="s">
        <v>464</v>
      </c>
      <c r="G218" s="3" t="s">
        <v>465</v>
      </c>
      <c r="H218" s="43">
        <v>508</v>
      </c>
      <c r="I218" s="43">
        <v>2274</v>
      </c>
      <c r="J218" s="43">
        <v>2782</v>
      </c>
      <c r="K218" s="43">
        <v>48</v>
      </c>
      <c r="L218" s="43">
        <v>508</v>
      </c>
      <c r="M218" s="43">
        <v>556</v>
      </c>
      <c r="N218" s="43">
        <v>76</v>
      </c>
      <c r="O218" s="43">
        <v>2306</v>
      </c>
      <c r="P218" s="43">
        <v>5540</v>
      </c>
      <c r="Q218" s="43">
        <v>4458</v>
      </c>
      <c r="R218" s="43">
        <v>5516</v>
      </c>
      <c r="S218" s="43">
        <v>4424</v>
      </c>
      <c r="T218" s="43">
        <v>1485</v>
      </c>
      <c r="U218" s="43">
        <v>6792</v>
      </c>
    </row>
    <row r="219" spans="2:21" ht="12">
      <c r="B219" s="3" t="s">
        <v>409</v>
      </c>
      <c r="C219" s="3" t="str">
        <f t="shared" si="6"/>
        <v>April</v>
      </c>
      <c r="D219" s="43" t="s">
        <v>410</v>
      </c>
      <c r="E219" s="43" t="s">
        <v>423</v>
      </c>
      <c r="F219" s="43" t="s">
        <v>466</v>
      </c>
      <c r="G219" s="3" t="s">
        <v>467</v>
      </c>
      <c r="H219" s="43">
        <v>707</v>
      </c>
      <c r="I219" s="43">
        <v>3614</v>
      </c>
      <c r="J219" s="43">
        <v>4321</v>
      </c>
      <c r="K219" s="43">
        <v>123</v>
      </c>
      <c r="L219" s="43">
        <v>1017</v>
      </c>
      <c r="M219" s="43">
        <v>1140</v>
      </c>
      <c r="N219" s="43">
        <v>5</v>
      </c>
      <c r="O219" s="43">
        <v>3693</v>
      </c>
      <c r="P219" s="43">
        <v>8923</v>
      </c>
      <c r="Q219" s="43">
        <v>7413</v>
      </c>
      <c r="R219" s="43">
        <v>8609</v>
      </c>
      <c r="S219" s="43">
        <v>7165</v>
      </c>
      <c r="T219" s="43">
        <v>4261</v>
      </c>
      <c r="U219" s="43">
        <v>11823</v>
      </c>
    </row>
    <row r="220" spans="2:21" ht="12">
      <c r="B220" s="3" t="s">
        <v>409</v>
      </c>
      <c r="C220" s="3" t="str">
        <f t="shared" si="6"/>
        <v>April</v>
      </c>
      <c r="D220" s="43" t="s">
        <v>410</v>
      </c>
      <c r="E220" s="43" t="s">
        <v>423</v>
      </c>
      <c r="F220" s="43" t="s">
        <v>468</v>
      </c>
      <c r="G220" s="3" t="s">
        <v>469</v>
      </c>
      <c r="H220" s="43">
        <v>437</v>
      </c>
      <c r="I220" s="43">
        <v>1482</v>
      </c>
      <c r="J220" s="43">
        <v>1919</v>
      </c>
      <c r="K220" s="43">
        <v>184</v>
      </c>
      <c r="L220" s="43">
        <v>425</v>
      </c>
      <c r="M220" s="43">
        <v>609</v>
      </c>
      <c r="N220" s="43">
        <v>3</v>
      </c>
      <c r="O220" s="43">
        <v>1245</v>
      </c>
      <c r="P220" s="43">
        <v>2812</v>
      </c>
      <c r="Q220" s="43">
        <v>2102</v>
      </c>
      <c r="R220" s="43">
        <v>2753</v>
      </c>
      <c r="S220" s="43">
        <v>2049</v>
      </c>
      <c r="T220" s="43">
        <v>1420</v>
      </c>
      <c r="U220" s="43">
        <v>3432</v>
      </c>
    </row>
    <row r="221" spans="2:21" ht="12">
      <c r="B221" s="3" t="s">
        <v>409</v>
      </c>
      <c r="C221" s="3" t="str">
        <f t="shared" si="6"/>
        <v>April</v>
      </c>
      <c r="D221" s="43" t="s">
        <v>410</v>
      </c>
      <c r="E221" s="43" t="s">
        <v>423</v>
      </c>
      <c r="F221" s="43" t="s">
        <v>470</v>
      </c>
      <c r="G221" s="3" t="s">
        <v>471</v>
      </c>
      <c r="H221" s="43">
        <v>433</v>
      </c>
      <c r="I221" s="43">
        <v>1512</v>
      </c>
      <c r="J221" s="43">
        <v>1945</v>
      </c>
      <c r="K221" s="43">
        <v>58</v>
      </c>
      <c r="L221" s="43">
        <v>188</v>
      </c>
      <c r="M221" s="43">
        <v>246</v>
      </c>
      <c r="N221" s="43">
        <v>114</v>
      </c>
      <c r="O221" s="43">
        <v>1536</v>
      </c>
      <c r="P221" s="43">
        <v>2815</v>
      </c>
      <c r="Q221" s="43">
        <v>2271</v>
      </c>
      <c r="R221" s="43">
        <v>2726</v>
      </c>
      <c r="S221" s="43">
        <v>2195</v>
      </c>
      <c r="T221" s="43">
        <v>1433</v>
      </c>
      <c r="U221" s="43">
        <v>3732</v>
      </c>
    </row>
    <row r="222" spans="2:21" ht="12">
      <c r="B222" s="3" t="s">
        <v>409</v>
      </c>
      <c r="C222" s="3" t="str">
        <f t="shared" si="6"/>
        <v>April</v>
      </c>
      <c r="D222" s="43" t="s">
        <v>410</v>
      </c>
      <c r="E222" s="43" t="s">
        <v>423</v>
      </c>
      <c r="F222" s="43" t="s">
        <v>472</v>
      </c>
      <c r="G222" s="3" t="s">
        <v>473</v>
      </c>
      <c r="H222" s="43">
        <v>796</v>
      </c>
      <c r="I222" s="43">
        <v>3662</v>
      </c>
      <c r="J222" s="43">
        <v>4458</v>
      </c>
      <c r="K222" s="43">
        <v>80</v>
      </c>
      <c r="L222" s="43">
        <v>821</v>
      </c>
      <c r="M222" s="43">
        <v>901</v>
      </c>
      <c r="N222" s="43">
        <v>10</v>
      </c>
      <c r="O222" s="43">
        <v>3503</v>
      </c>
      <c r="P222" s="43">
        <v>7283</v>
      </c>
      <c r="Q222" s="43">
        <v>6369</v>
      </c>
      <c r="R222" s="43">
        <v>7068</v>
      </c>
      <c r="S222" s="43">
        <v>6222</v>
      </c>
      <c r="T222" s="43">
        <v>4805</v>
      </c>
      <c r="U222" s="43">
        <v>10180</v>
      </c>
    </row>
    <row r="223" spans="2:21" ht="12">
      <c r="B223" s="3" t="s">
        <v>409</v>
      </c>
      <c r="C223" s="3" t="str">
        <f t="shared" si="6"/>
        <v>April</v>
      </c>
      <c r="D223" s="43" t="s">
        <v>410</v>
      </c>
      <c r="E223" s="43" t="s">
        <v>423</v>
      </c>
      <c r="F223" s="43" t="s">
        <v>474</v>
      </c>
      <c r="G223" s="3" t="s">
        <v>475</v>
      </c>
      <c r="H223" s="43">
        <v>1633</v>
      </c>
      <c r="I223" s="43">
        <v>8544</v>
      </c>
      <c r="J223" s="43">
        <v>10177</v>
      </c>
      <c r="K223" s="43">
        <v>253</v>
      </c>
      <c r="L223" s="43">
        <v>3674</v>
      </c>
      <c r="M223" s="43">
        <v>3927</v>
      </c>
      <c r="N223" s="43">
        <v>2</v>
      </c>
      <c r="O223" s="43">
        <v>7556</v>
      </c>
      <c r="P223" s="43">
        <v>12768</v>
      </c>
      <c r="Q223" s="43">
        <v>11109</v>
      </c>
      <c r="R223" s="43">
        <v>12760</v>
      </c>
      <c r="S223" s="43">
        <v>10636</v>
      </c>
      <c r="T223" s="43">
        <v>4934</v>
      </c>
      <c r="U223" s="43">
        <v>16750</v>
      </c>
    </row>
    <row r="224" spans="2:21" ht="12">
      <c r="B224" s="22" t="s">
        <v>409</v>
      </c>
      <c r="C224" s="22" t="str">
        <f t="shared" si="6"/>
        <v>April</v>
      </c>
      <c r="D224" s="44" t="s">
        <v>410</v>
      </c>
      <c r="E224" s="44" t="s">
        <v>423</v>
      </c>
      <c r="F224" s="44" t="s">
        <v>476</v>
      </c>
      <c r="G224" s="22" t="s">
        <v>477</v>
      </c>
      <c r="H224" s="44">
        <v>553</v>
      </c>
      <c r="I224" s="44">
        <v>3019</v>
      </c>
      <c r="J224" s="44">
        <v>3572</v>
      </c>
      <c r="K224" s="44">
        <v>133</v>
      </c>
      <c r="L224" s="44">
        <v>1071</v>
      </c>
      <c r="M224" s="44">
        <v>1204</v>
      </c>
      <c r="N224" s="44">
        <v>1</v>
      </c>
      <c r="O224" s="44">
        <v>2550</v>
      </c>
      <c r="P224" s="44">
        <v>3881</v>
      </c>
      <c r="Q224" s="44">
        <v>3848</v>
      </c>
      <c r="R224" s="44">
        <v>3876</v>
      </c>
      <c r="S224" s="44">
        <v>3816</v>
      </c>
      <c r="T224" s="44">
        <v>3883</v>
      </c>
      <c r="U224" s="44">
        <v>7276</v>
      </c>
    </row>
    <row r="227" ht="12">
      <c r="B227" s="4" t="s">
        <v>449</v>
      </c>
    </row>
    <row r="228" ht="12.75">
      <c r="B228" s="57" t="s">
        <v>450</v>
      </c>
    </row>
    <row r="229" ht="12.75">
      <c r="B229" s="57" t="s">
        <v>451</v>
      </c>
    </row>
    <row r="230" ht="12.75">
      <c r="B230" s="57" t="s">
        <v>452</v>
      </c>
    </row>
  </sheetData>
  <sheetProtection/>
  <mergeCells count="5">
    <mergeCell ref="C9:D9"/>
    <mergeCell ref="B13:D13"/>
    <mergeCell ref="C10:D10"/>
    <mergeCell ref="C7:D7"/>
    <mergeCell ref="C3:F4"/>
  </mergeCells>
  <printOptions/>
  <pageMargins left="0.35433070866141736" right="0.35433070866141736" top="0.5905511811023623" bottom="0.5905511811023623" header="0.5118110236220472" footer="0.5118110236220472"/>
  <pageSetup fitToHeight="3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23"/>
  <sheetViews>
    <sheetView showGridLines="0" zoomScale="85" zoomScaleNormal="85" zoomScalePageLayoutView="0" workbookViewId="0" topLeftCell="A1">
      <pane xSplit="5" ySplit="15" topLeftCell="F16" activePane="bottomRight" state="frozen"/>
      <selection pane="topLeft" activeCell="A1" sqref="A1"/>
      <selection pane="topRight" activeCell="F1" sqref="F1"/>
      <selection pane="bottomLeft" activeCell="A16" sqref="A16"/>
      <selection pane="bottomRight" activeCell="A1" sqref="A1"/>
    </sheetView>
  </sheetViews>
  <sheetFormatPr defaultColWidth="9.140625" defaultRowHeight="12.75"/>
  <cols>
    <col min="1" max="1" width="2.00390625" style="4" customWidth="1"/>
    <col min="2" max="2" width="12.00390625" style="4" bestFit="1" customWidth="1"/>
    <col min="3" max="3" width="13.140625" style="4" customWidth="1"/>
    <col min="4" max="4" width="8.28125" style="4" customWidth="1"/>
    <col min="5" max="5" width="67.140625" style="4" customWidth="1"/>
    <col min="6" max="6" width="14.7109375" style="4" customWidth="1"/>
    <col min="7" max="10" width="14.28125" style="4" customWidth="1"/>
    <col min="11" max="12" width="14.8515625" style="4" customWidth="1"/>
    <col min="13" max="13" width="14.140625" style="4" customWidth="1"/>
    <col min="14" max="15" width="14.8515625" style="4" customWidth="1"/>
    <col min="16" max="16" width="14.28125" style="4" customWidth="1"/>
    <col min="17" max="17" width="13.7109375" style="4" customWidth="1"/>
    <col min="18" max="18" width="14.140625" style="4" customWidth="1"/>
    <col min="19" max="19" width="15.140625" style="4" customWidth="1"/>
    <col min="20" max="16384" width="9.140625" style="4" customWidth="1"/>
  </cols>
  <sheetData>
    <row r="1" s="5" customFormat="1" ht="10.5" customHeight="1"/>
    <row r="2" spans="2:5" ht="19.5" customHeight="1">
      <c r="B2" s="6" t="s">
        <v>0</v>
      </c>
      <c r="C2" s="12" t="s">
        <v>13</v>
      </c>
      <c r="D2" s="10"/>
      <c r="E2" s="11"/>
    </row>
    <row r="3" spans="2:5" ht="12.75" customHeight="1">
      <c r="B3" s="6" t="s">
        <v>28</v>
      </c>
      <c r="C3" s="60" t="s">
        <v>12</v>
      </c>
      <c r="D3" s="60"/>
      <c r="E3" s="60"/>
    </row>
    <row r="4" spans="2:5" ht="12">
      <c r="B4" s="6"/>
      <c r="C4" s="60"/>
      <c r="D4" s="60"/>
      <c r="E4" s="60"/>
    </row>
    <row r="5" spans="2:4" ht="19.5" customHeight="1">
      <c r="B5" s="6" t="s">
        <v>1</v>
      </c>
      <c r="C5" s="15" t="str">
        <f>Commissioner!C5</f>
        <v>April 2017</v>
      </c>
      <c r="D5" s="10"/>
    </row>
    <row r="6" spans="2:4" ht="12">
      <c r="B6" s="6" t="s">
        <v>2</v>
      </c>
      <c r="C6" s="8" t="str">
        <f>Commissioner!C6</f>
        <v>Monthly Activity Return, NHS England, collected via SDCS</v>
      </c>
      <c r="D6" s="10"/>
    </row>
    <row r="7" spans="2:4" ht="12">
      <c r="B7" s="6" t="s">
        <v>5</v>
      </c>
      <c r="C7" s="8" t="str">
        <f>Commissioner!C7</f>
        <v>Commissioner</v>
      </c>
      <c r="D7" s="10"/>
    </row>
    <row r="8" spans="2:4" ht="12">
      <c r="B8" s="6" t="s">
        <v>3</v>
      </c>
      <c r="C8" s="8" t="str">
        <f>Commissioner!C8</f>
        <v>9th June 2017</v>
      </c>
      <c r="D8" s="10"/>
    </row>
    <row r="9" spans="2:5" ht="12">
      <c r="B9" s="6" t="s">
        <v>4</v>
      </c>
      <c r="C9" s="8" t="str">
        <f>Commissioner!C9</f>
        <v>13th June 2019</v>
      </c>
      <c r="D9" s="10"/>
      <c r="E9" s="8"/>
    </row>
    <row r="10" spans="2:4" ht="12">
      <c r="B10" s="6" t="s">
        <v>6</v>
      </c>
      <c r="C10" s="8" t="str">
        <f>Commissioner!C10</f>
        <v>Public</v>
      </c>
      <c r="D10" s="10"/>
    </row>
    <row r="11" spans="2:19" ht="12">
      <c r="B11" s="6" t="s">
        <v>7</v>
      </c>
      <c r="C11" s="8" t="str">
        <f>Commissioner!C11</f>
        <v>england.nhsdata@nhs.net</v>
      </c>
      <c r="D11" s="10"/>
      <c r="E11" s="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</row>
    <row r="12" spans="4:19" ht="12">
      <c r="D12" s="9"/>
      <c r="E12" s="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</row>
    <row r="13" spans="2:3" ht="15.75">
      <c r="B13" s="16" t="s">
        <v>395</v>
      </c>
      <c r="C13" s="16"/>
    </row>
    <row r="14" spans="2:19" ht="101.25" customHeight="1">
      <c r="B14" s="13" t="s">
        <v>11</v>
      </c>
      <c r="C14" s="13" t="s">
        <v>9</v>
      </c>
      <c r="D14" s="13" t="s">
        <v>393</v>
      </c>
      <c r="E14" s="13" t="s">
        <v>394</v>
      </c>
      <c r="F14" s="13" t="s">
        <v>15</v>
      </c>
      <c r="G14" s="13" t="s">
        <v>16</v>
      </c>
      <c r="H14" s="13" t="s">
        <v>17</v>
      </c>
      <c r="I14" s="13" t="s">
        <v>18</v>
      </c>
      <c r="J14" s="13" t="s">
        <v>19</v>
      </c>
      <c r="K14" s="13" t="s">
        <v>20</v>
      </c>
      <c r="L14" s="13" t="s">
        <v>21</v>
      </c>
      <c r="M14" s="13" t="s">
        <v>22</v>
      </c>
      <c r="N14" s="13" t="s">
        <v>24</v>
      </c>
      <c r="O14" s="13" t="s">
        <v>23</v>
      </c>
      <c r="P14" s="13" t="s">
        <v>25</v>
      </c>
      <c r="Q14" s="13" t="s">
        <v>26</v>
      </c>
      <c r="R14" s="13" t="s">
        <v>27</v>
      </c>
      <c r="S14" s="13" t="s">
        <v>31</v>
      </c>
    </row>
    <row r="15" spans="2:19" ht="12">
      <c r="B15" s="45" t="str">
        <f>Commissioner!$B$15</f>
        <v> 2017-18</v>
      </c>
      <c r="C15" s="47" t="str">
        <f>Commissioner!C15</f>
        <v>April</v>
      </c>
      <c r="D15" s="45"/>
      <c r="E15" s="46" t="s">
        <v>14</v>
      </c>
      <c r="F15" s="49">
        <f>SUM(F17:F21)</f>
        <v>104979</v>
      </c>
      <c r="G15" s="49">
        <f aca="true" t="shared" si="0" ref="G15:S15">SUM(G17:G21)</f>
        <v>516168</v>
      </c>
      <c r="H15" s="49">
        <f t="shared" si="0"/>
        <v>621156</v>
      </c>
      <c r="I15" s="49">
        <f t="shared" si="0"/>
        <v>16235</v>
      </c>
      <c r="J15" s="49">
        <f t="shared" si="0"/>
        <v>157507</v>
      </c>
      <c r="K15" s="49">
        <f>SUM(K17:K21)</f>
        <v>173742</v>
      </c>
      <c r="L15" s="49">
        <f t="shared" si="0"/>
        <v>15638</v>
      </c>
      <c r="M15" s="49">
        <f t="shared" si="0"/>
        <v>486421</v>
      </c>
      <c r="N15" s="49">
        <f t="shared" si="0"/>
        <v>1002050</v>
      </c>
      <c r="O15" s="49">
        <f t="shared" si="0"/>
        <v>805820</v>
      </c>
      <c r="P15" s="49">
        <f t="shared" si="0"/>
        <v>961015</v>
      </c>
      <c r="Q15" s="49">
        <f t="shared" si="0"/>
        <v>772813</v>
      </c>
      <c r="R15" s="49">
        <f t="shared" si="0"/>
        <v>576509</v>
      </c>
      <c r="S15" s="49">
        <f t="shared" si="0"/>
        <v>1345453</v>
      </c>
    </row>
    <row r="16" spans="2:19" ht="12">
      <c r="B16" s="17"/>
      <c r="C16" s="30"/>
      <c r="D16" s="17"/>
      <c r="E16" s="25"/>
      <c r="F16" s="26"/>
      <c r="G16" s="26"/>
      <c r="H16" s="26"/>
      <c r="I16" s="26"/>
      <c r="J16" s="50"/>
      <c r="K16" s="50"/>
      <c r="L16" s="50"/>
      <c r="M16" s="50"/>
      <c r="N16" s="50"/>
      <c r="O16" s="50"/>
      <c r="P16" s="50"/>
      <c r="Q16" s="50"/>
      <c r="R16" s="50"/>
      <c r="S16" s="50"/>
    </row>
    <row r="17" spans="2:19" ht="12">
      <c r="B17" s="27" t="str">
        <f>$B$15</f>
        <v> 2017-18</v>
      </c>
      <c r="C17" s="1" t="str">
        <f>$C$15</f>
        <v>April</v>
      </c>
      <c r="D17" s="40" t="s">
        <v>396</v>
      </c>
      <c r="E17" s="2" t="s">
        <v>32</v>
      </c>
      <c r="F17" s="19">
        <f>SUMIF(Commissioner!$D$17:$D$300,Region!$D17,Commissioner!H$17:H$300)</f>
        <v>13085</v>
      </c>
      <c r="G17" s="19">
        <f>SUMIF(Commissioner!$D$17:$D$300,Region!$D17,Commissioner!I$17:I$300)</f>
        <v>42483</v>
      </c>
      <c r="H17" s="19">
        <f>SUMIF(Commissioner!$D$17:$D$300,Region!$D17,Commissioner!J$17:J$300)</f>
        <v>55568</v>
      </c>
      <c r="I17" s="19">
        <f>SUMIF(Commissioner!$D$17:$D$300,Region!$D17,Commissioner!K$17:K$300)</f>
        <v>2644</v>
      </c>
      <c r="J17" s="19">
        <f>SUMIF(Commissioner!$D$17:$D$300,Region!$D17,Commissioner!L$17:L$300)</f>
        <v>17189</v>
      </c>
      <c r="K17" s="19">
        <f>SUMIF(Commissioner!$D$17:$D$300,Region!$D17,Commissioner!M$17:M$300)</f>
        <v>19833</v>
      </c>
      <c r="L17" s="19">
        <f>SUMIF(Commissioner!$D$17:$D$300,Region!$D17,Commissioner!N$17:N$300)</f>
        <v>317</v>
      </c>
      <c r="M17" s="19">
        <f>SUMIF(Commissioner!$D$17:$D$300,Region!$D17,Commissioner!O$17:O$300)</f>
        <v>14006</v>
      </c>
      <c r="N17" s="19">
        <f>SUMIF(Commissioner!$D$17:$D$300,Region!$D17,Commissioner!P$17:P$300)</f>
        <v>49912</v>
      </c>
      <c r="O17" s="19">
        <f>SUMIF(Commissioner!$D$17:$D$300,Region!$D17,Commissioner!Q$17:Q$300)</f>
        <v>52108</v>
      </c>
      <c r="P17" s="19">
        <f>SUMIF(Commissioner!$D$17:$D$300,Region!$D17,Commissioner!R$17:R$300)</f>
        <v>49113</v>
      </c>
      <c r="Q17" s="19">
        <f>SUMIF(Commissioner!$D$17:$D$300,Region!$D17,Commissioner!S$17:S$300)</f>
        <v>51797</v>
      </c>
      <c r="R17" s="19">
        <f>SUMIF(Commissioner!$D$17:$D$300,Region!$D17,Commissioner!T$17:T$300)</f>
        <v>33819</v>
      </c>
      <c r="S17" s="19">
        <f>SUMIF(Commissioner!$D$17:$D$300,Region!$D17,Commissioner!U$17:U$300)</f>
        <v>122986</v>
      </c>
    </row>
    <row r="18" spans="2:19" ht="12">
      <c r="B18" s="28" t="str">
        <f>$B$15</f>
        <v> 2017-18</v>
      </c>
      <c r="C18" s="3" t="str">
        <f>$C$15</f>
        <v>April</v>
      </c>
      <c r="D18" s="29" t="s">
        <v>387</v>
      </c>
      <c r="E18" s="2" t="s">
        <v>388</v>
      </c>
      <c r="F18" s="20">
        <f>SUMIF(Commissioner!$D$17:$D$300,Region!$D18,Commissioner!H$17:H$300)</f>
        <v>27579</v>
      </c>
      <c r="G18" s="20">
        <f>SUMIF(Commissioner!$D$17:$D$300,Region!$D18,Commissioner!I$17:I$300)</f>
        <v>149152</v>
      </c>
      <c r="H18" s="20">
        <f>SUMIF(Commissioner!$D$17:$D$300,Region!$D18,Commissioner!J$17:J$300)</f>
        <v>176731</v>
      </c>
      <c r="I18" s="20">
        <f>SUMIF(Commissioner!$D$17:$D$300,Region!$D18,Commissioner!K$17:K$300)</f>
        <v>4215</v>
      </c>
      <c r="J18" s="20">
        <f>SUMIF(Commissioner!$D$17:$D$300,Region!$D18,Commissioner!L$17:L$300)</f>
        <v>44327</v>
      </c>
      <c r="K18" s="20">
        <f>SUMIF(Commissioner!$D$17:$D$300,Region!$D18,Commissioner!M$17:M$300)</f>
        <v>48542</v>
      </c>
      <c r="L18" s="20">
        <f>SUMIF(Commissioner!$D$17:$D$300,Region!$D18,Commissioner!N$17:N$300)</f>
        <v>4903</v>
      </c>
      <c r="M18" s="20">
        <f>SUMIF(Commissioner!$D$17:$D$300,Region!$D18,Commissioner!O$17:O$300)</f>
        <v>146094</v>
      </c>
      <c r="N18" s="20">
        <f>SUMIF(Commissioner!$D$17:$D$300,Region!$D18,Commissioner!P$17:P$300)</f>
        <v>270471</v>
      </c>
      <c r="O18" s="20">
        <f>SUMIF(Commissioner!$D$17:$D$300,Region!$D18,Commissioner!Q$17:Q$300)</f>
        <v>216068</v>
      </c>
      <c r="P18" s="20">
        <f>SUMIF(Commissioner!$D$17:$D$300,Region!$D18,Commissioner!R$17:R$300)</f>
        <v>261561</v>
      </c>
      <c r="Q18" s="20">
        <f>SUMIF(Commissioner!$D$17:$D$300,Region!$D18,Commissioner!S$17:S$300)</f>
        <v>210282</v>
      </c>
      <c r="R18" s="20">
        <f>SUMIF(Commissioner!$D$17:$D$300,Region!$D18,Commissioner!T$17:T$300)</f>
        <v>161292</v>
      </c>
      <c r="S18" s="20">
        <f>SUMIF(Commissioner!$D$17:$D$300,Region!$D18,Commissioner!U$17:U$300)</f>
        <v>364491</v>
      </c>
    </row>
    <row r="19" spans="2:19" ht="12">
      <c r="B19" s="28" t="str">
        <f>$B$15</f>
        <v> 2017-18</v>
      </c>
      <c r="C19" s="3" t="str">
        <f>$C$15</f>
        <v>April</v>
      </c>
      <c r="D19" s="29" t="s">
        <v>389</v>
      </c>
      <c r="E19" s="2" t="s">
        <v>390</v>
      </c>
      <c r="F19" s="20">
        <f>SUMIF(Commissioner!$D$17:$D$300,Region!$D19,Commissioner!H$17:H$300)</f>
        <v>27336</v>
      </c>
      <c r="G19" s="20">
        <f>SUMIF(Commissioner!$D$17:$D$300,Region!$D19,Commissioner!I$17:I$300)</f>
        <v>145281</v>
      </c>
      <c r="H19" s="20">
        <f>SUMIF(Commissioner!$D$17:$D$300,Region!$D19,Commissioner!J$17:J$300)</f>
        <v>172626</v>
      </c>
      <c r="I19" s="20">
        <f>SUMIF(Commissioner!$D$17:$D$300,Region!$D19,Commissioner!K$17:K$300)</f>
        <v>3768</v>
      </c>
      <c r="J19" s="20">
        <f>SUMIF(Commissioner!$D$17:$D$300,Region!$D19,Commissioner!L$17:L$300)</f>
        <v>46500</v>
      </c>
      <c r="K19" s="20">
        <f>SUMIF(Commissioner!$D$17:$D$300,Region!$D19,Commissioner!M$17:M$300)</f>
        <v>50268</v>
      </c>
      <c r="L19" s="20">
        <f>SUMIF(Commissioner!$D$17:$D$300,Region!$D19,Commissioner!N$17:N$300)</f>
        <v>4785</v>
      </c>
      <c r="M19" s="20">
        <f>SUMIF(Commissioner!$D$17:$D$300,Region!$D19,Commissioner!O$17:O$300)</f>
        <v>145592</v>
      </c>
      <c r="N19" s="20">
        <f>SUMIF(Commissioner!$D$17:$D$300,Region!$D19,Commissioner!P$17:P$300)</f>
        <v>285820</v>
      </c>
      <c r="O19" s="20">
        <f>SUMIF(Commissioner!$D$17:$D$300,Region!$D19,Commissioner!Q$17:Q$300)</f>
        <v>232595</v>
      </c>
      <c r="P19" s="20">
        <f>SUMIF(Commissioner!$D$17:$D$300,Region!$D19,Commissioner!R$17:R$300)</f>
        <v>272428</v>
      </c>
      <c r="Q19" s="20">
        <f>SUMIF(Commissioner!$D$17:$D$300,Region!$D19,Commissioner!S$17:S$300)</f>
        <v>221389</v>
      </c>
      <c r="R19" s="20">
        <f>SUMIF(Commissioner!$D$17:$D$300,Region!$D19,Commissioner!T$17:T$300)</f>
        <v>165288</v>
      </c>
      <c r="S19" s="20">
        <f>SUMIF(Commissioner!$D$17:$D$300,Region!$D19,Commissioner!U$17:U$300)</f>
        <v>369427</v>
      </c>
    </row>
    <row r="20" spans="2:19" ht="12">
      <c r="B20" s="28" t="str">
        <f>$B$15</f>
        <v> 2017-18</v>
      </c>
      <c r="C20" s="3" t="str">
        <f>$C$15</f>
        <v>April</v>
      </c>
      <c r="D20" s="29" t="s">
        <v>391</v>
      </c>
      <c r="E20" s="2" t="s">
        <v>392</v>
      </c>
      <c r="F20" s="20">
        <f>SUMIF(Commissioner!$D$17:$D$300,Region!$D20,Commissioner!H$17:H$300)</f>
        <v>12916</v>
      </c>
      <c r="G20" s="20">
        <f>SUMIF(Commissioner!$D$17:$D$300,Region!$D20,Commissioner!I$17:I$300)</f>
        <v>64236</v>
      </c>
      <c r="H20" s="20">
        <f>SUMIF(Commissioner!$D$17:$D$300,Region!$D20,Commissioner!J$17:J$300)</f>
        <v>77152</v>
      </c>
      <c r="I20" s="20">
        <f>SUMIF(Commissioner!$D$17:$D$300,Region!$D20,Commissioner!K$17:K$300)</f>
        <v>1848</v>
      </c>
      <c r="J20" s="20">
        <f>SUMIF(Commissioner!$D$17:$D$300,Region!$D20,Commissioner!L$17:L$300)</f>
        <v>15041</v>
      </c>
      <c r="K20" s="20">
        <f>SUMIF(Commissioner!$D$17:$D$300,Region!$D20,Commissioner!M$17:M$300)</f>
        <v>16889</v>
      </c>
      <c r="L20" s="20">
        <f>SUMIF(Commissioner!$D$17:$D$300,Region!$D20,Commissioner!N$17:N$300)</f>
        <v>2366</v>
      </c>
      <c r="M20" s="20">
        <f>SUMIF(Commissioner!$D$17:$D$300,Region!$D20,Commissioner!O$17:O$300)</f>
        <v>68295</v>
      </c>
      <c r="N20" s="20">
        <f>SUMIF(Commissioner!$D$17:$D$300,Region!$D20,Commissioner!P$17:P$300)</f>
        <v>168955</v>
      </c>
      <c r="O20" s="20">
        <f>SUMIF(Commissioner!$D$17:$D$300,Region!$D20,Commissioner!Q$17:Q$300)</f>
        <v>126621</v>
      </c>
      <c r="P20" s="20">
        <f>SUMIF(Commissioner!$D$17:$D$300,Region!$D20,Commissioner!R$17:R$300)</f>
        <v>156961</v>
      </c>
      <c r="Q20" s="20">
        <f>SUMIF(Commissioner!$D$17:$D$300,Region!$D20,Commissioner!S$17:S$300)</f>
        <v>116189</v>
      </c>
      <c r="R20" s="20">
        <f>SUMIF(Commissioner!$D$17:$D$300,Region!$D20,Commissioner!T$17:T$300)</f>
        <v>93869</v>
      </c>
      <c r="S20" s="20">
        <f>SUMIF(Commissioner!$D$17:$D$300,Region!$D20,Commissioner!U$17:U$300)</f>
        <v>201333</v>
      </c>
    </row>
    <row r="21" spans="2:19" ht="12">
      <c r="B21" s="33" t="str">
        <f>$B$15</f>
        <v> 2017-18</v>
      </c>
      <c r="C21" s="22" t="str">
        <f>$C$15</f>
        <v>April</v>
      </c>
      <c r="D21" s="32" t="s">
        <v>410</v>
      </c>
      <c r="E21" s="31" t="s">
        <v>423</v>
      </c>
      <c r="F21" s="21">
        <f>SUMIF(Commissioner!$D$17:$D$300,Region!$D21,Commissioner!H$17:H$300)</f>
        <v>24063</v>
      </c>
      <c r="G21" s="21">
        <f>SUMIF(Commissioner!$D$17:$D$300,Region!$D21,Commissioner!I$17:I$300)</f>
        <v>115016</v>
      </c>
      <c r="H21" s="21">
        <f>SUMIF(Commissioner!$D$17:$D$300,Region!$D21,Commissioner!J$17:J$300)</f>
        <v>139079</v>
      </c>
      <c r="I21" s="21">
        <f>SUMIF(Commissioner!$D$17:$D$300,Region!$D21,Commissioner!K$17:K$300)</f>
        <v>3760</v>
      </c>
      <c r="J21" s="21">
        <f>SUMIF(Commissioner!$D$17:$D$300,Region!$D21,Commissioner!L$17:L$300)</f>
        <v>34450</v>
      </c>
      <c r="K21" s="21">
        <f>SUMIF(Commissioner!$D$17:$D$300,Region!$D21,Commissioner!M$17:M$300)</f>
        <v>38210</v>
      </c>
      <c r="L21" s="21">
        <f>SUMIF(Commissioner!$D$17:$D$300,Region!$D21,Commissioner!N$17:N$300)</f>
        <v>3267</v>
      </c>
      <c r="M21" s="21">
        <f>SUMIF(Commissioner!$D$17:$D$300,Region!$D21,Commissioner!O$17:O$300)</f>
        <v>112434</v>
      </c>
      <c r="N21" s="21">
        <f>SUMIF(Commissioner!$D$17:$D$300,Region!$D21,Commissioner!P$17:P$300)</f>
        <v>226892</v>
      </c>
      <c r="O21" s="21">
        <f>SUMIF(Commissioner!$D$17:$D$300,Region!$D21,Commissioner!Q$17:Q$300)</f>
        <v>178428</v>
      </c>
      <c r="P21" s="21">
        <f>SUMIF(Commissioner!$D$17:$D$300,Region!$D21,Commissioner!R$17:R$300)</f>
        <v>220952</v>
      </c>
      <c r="Q21" s="21">
        <f>SUMIF(Commissioner!$D$17:$D$300,Region!$D21,Commissioner!S$17:S$300)</f>
        <v>173156</v>
      </c>
      <c r="R21" s="21">
        <f>SUMIF(Commissioner!$D$17:$D$300,Region!$D21,Commissioner!T$17:T$300)</f>
        <v>122241</v>
      </c>
      <c r="S21" s="21">
        <f>SUMIF(Commissioner!$D$17:$D$300,Region!$D21,Commissioner!U$17:U$300)</f>
        <v>287216</v>
      </c>
    </row>
    <row r="23" ht="12">
      <c r="B23" s="35"/>
    </row>
  </sheetData>
  <sheetProtection/>
  <mergeCells count="1">
    <mergeCell ref="C3:E4"/>
  </mergeCells>
  <printOptions/>
  <pageMargins left="0.35433070866141736" right="0.35433070866141736" top="0.5905511811023623" bottom="0.5905511811023623" header="0.5118110236220472" footer="0.5118110236220472"/>
  <pageSetup fitToHeight="1" fitToWidth="1" horizontalDpi="600" verticalDpi="600" orientation="landscape" paperSize="9" scale="3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C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51" customWidth="1"/>
    <col min="2" max="2" width="9.140625" style="51" customWidth="1"/>
    <col min="3" max="3" width="39.00390625" style="51" bestFit="1" customWidth="1"/>
    <col min="4" max="16384" width="9.140625" style="51" customWidth="1"/>
  </cols>
  <sheetData>
    <row r="2" ht="12.75">
      <c r="B2" s="52" t="s">
        <v>444</v>
      </c>
    </row>
    <row r="4" ht="12.75">
      <c r="B4" s="53" t="s">
        <v>451</v>
      </c>
    </row>
    <row r="5" ht="12.75">
      <c r="B5" s="53" t="s">
        <v>452</v>
      </c>
    </row>
    <row r="7" ht="12.75">
      <c r="B7" s="53" t="s">
        <v>453</v>
      </c>
    </row>
    <row r="9" spans="2:3" ht="12.75">
      <c r="B9" s="54" t="s">
        <v>445</v>
      </c>
      <c r="C9" s="54" t="s">
        <v>446</v>
      </c>
    </row>
    <row r="10" spans="2:3" ht="12.75">
      <c r="B10" s="53" t="s">
        <v>447</v>
      </c>
      <c r="C10" s="53" t="s">
        <v>448</v>
      </c>
    </row>
    <row r="11" spans="2:3" ht="12.75">
      <c r="B11" s="53"/>
      <c r="C11" s="53"/>
    </row>
    <row r="12" spans="2:3" ht="12.75">
      <c r="B12" s="53"/>
      <c r="C12" s="56"/>
    </row>
    <row r="14" ht="12.75">
      <c r="B14" s="55"/>
    </row>
    <row r="15" ht="12.75">
      <c r="B15" s="55"/>
    </row>
    <row r="16" spans="2:3" ht="12.75">
      <c r="B16" s="53"/>
      <c r="C16" s="53"/>
    </row>
    <row r="17" spans="2:3" ht="12.75">
      <c r="B17" s="53"/>
      <c r="C17" s="53"/>
    </row>
    <row r="20" spans="2:3" ht="12.75">
      <c r="B20" s="54"/>
      <c r="C20" s="54"/>
    </row>
    <row r="21" spans="2:3" ht="12.75">
      <c r="B21" s="53"/>
      <c r="C21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Grewal, Simran</cp:lastModifiedBy>
  <cp:lastPrinted>2013-06-10T20:33:04Z</cp:lastPrinted>
  <dcterms:created xsi:type="dcterms:W3CDTF">2003-08-01T14:12:13Z</dcterms:created>
  <dcterms:modified xsi:type="dcterms:W3CDTF">2019-05-01T13:05:17Z</dcterms:modified>
  <cp:category/>
  <cp:version/>
  <cp:contentType/>
  <cp:contentStatus/>
</cp:coreProperties>
</file>