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<sst xmlns="http://schemas.openxmlformats.org/spreadsheetml/2006/main" count="1076" uniqueCount="458">
  <si>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</si>
  <si>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</si>
  <si>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</si>
  <si>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</si>
  <si>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</si>
  <si>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</si>
  <si>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</si>
  <si>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</si>
  <si>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</si>
  <si>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</si>
  <si>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</si>
  <si>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</si>
  <si>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</si>
  <si>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</si>
  <si>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</si>
  <si>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</si>
  <si>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</si>
  <si>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</si>
  <si>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</si>
  <si>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</si>
  <si>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</si>
  <si>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</si>
  <si>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</si>
  <si>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</si>
  <si>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</si>
  <si>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</si>
  <si>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</si>
  <si>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</si>
  <si>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</si>
  <si>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</si>
  <si>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</si>
  <si>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</si>
  <si>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</si>
  <si>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</si>
  <si>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</si>
  <si>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</si>
  <si>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</si>
  <si>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</si>
  <si>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</si>
  <si>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</si>
  <si>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</si>
  <si>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</si>
  <si>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</si>
  <si>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</si>
  <si>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</si>
  <si>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</si>
  <si>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</si>
  <si>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</si>
  <si>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</si>
  <si>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</si>
  <si>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</si>
  <si>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</si>
  <si>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</si>
  <si>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</si>
  <si>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</si>
  <si>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</si>
  <si>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</si>
  <si>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</si>
  <si>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</si>
  <si>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</si>
  <si>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</si>
  <si>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</si>
  <si>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</si>
  <si>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</si>
  <si>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</si>
  <si>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</si>
  <si>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</si>
  <si>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</si>
  <si>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</si>
  <si>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</si>
  <si>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</si>
  <si>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</si>
  <si>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</si>
  <si>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</si>
  <si>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</si>
  <si>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</si>
  <si>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</si>
  <si>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</si>
  <si>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</si>
  <si>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</si>
  <si>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</si>
  <si>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</si>
  <si>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</si>
  <si>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</si>
  <si>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</si>
  <si>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</si>
  <si>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</si>
  <si>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</si>
  <si>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</si>
  <si>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</si>
  <si>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</si>
  <si>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</si>
  <si>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</si>
  <si>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</si>
  <si>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</si>
  <si>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</si>
  <si>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</si>
  <si>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</si>
  <si>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</si>
  <si>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</si>
  <si>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</si>
  <si>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</si>
  <si>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</si>
  <si>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</si>
  <si>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</si>
  <si>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</si>
  <si>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</si>
  <si>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</si>
  <si>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</si>
  <si>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</si>
  <si>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</si>
  <si>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</si>
  <si>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</si>
  <si>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</si>
  <si>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</si>
  <si>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</si>
  <si>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</si>
  <si>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</si>
  <si>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</si>
  <si>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</si>
  <si>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</si>
  <si>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</si>
  <si>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</si>
  <si>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</si>
  <si>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</si>
  <si>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</si>
  <si>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</si>
  <si>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</si>
  <si>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</si>
  <si>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</si>
  <si>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</si>
  <si>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</si>
  <si>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</si>
  <si>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</si>
  <si>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</si>
  <si>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</si>
  <si>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</si>
  <si>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</si>
  <si>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</si>
  <si>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</si>
  <si>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</si>
  <si>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</si>
  <si>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</si>
  <si>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</si>
  <si>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</si>
  <si>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</si>
  <si>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</si>
  <si>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</si>
  <si>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</si>
  <si>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</si>
  <si>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</si>
  <si>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</si>
  <si>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</si>
  <si>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</si>
  <si>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</si>
  <si>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</si>
  <si>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</si>
  <si>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</si>
  <si>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</si>
  <si>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</si>
  <si>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</si>
  <si>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</si>
  <si>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</si>
  <si>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</si>
  <si>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</si>
  <si>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</si>
  <si>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</si>
  <si>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</si>
  <si>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</si>
  <si>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</si>
  <si>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</si>
  <si>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</si>
  <si>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</si>
  <si>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</si>
  <si>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</si>
  <si>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</si>
  <si>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</si>
  <si>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</si>
  <si>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</si>
  <si>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</si>
  <si>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</si>
  <si>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</si>
  <si>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</si>
  <si>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</si>
  <si>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</si>
  <si>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</si>
  <si>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</si>
  <si>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</si>
  <si>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</si>
  <si>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</si>
  <si>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</si>
  <si>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</si>
  <si>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</si>
  <si>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</si>
  <si>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</si>
  <si>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</si>
  <si>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</si>
  <si>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</si>
  <si>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</si>
  <si>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</si>
  <si>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</si>
  <si>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</si>
  <si>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</si>
  <si>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</si>
  <si>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</si>
  <si>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</si>
  <si>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</si>
  <si>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</si>
  <si>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</si>
  <si>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</si>
  <si>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</si>
  <si>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</si>
  <si>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</si>
  <si>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</si>
  <si>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</si>
  <si>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</si>
  <si>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</si>
  <si>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</si>
  <si>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</si>
  <si>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</si>
  <si>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</si>
  <si>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</si>
  <si>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</si>
  <si>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</si>
  <si>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</si>
  <si>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</si>
  <si>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</si>
  <si>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</si>
  <si>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</si>
  <si>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</si>
  <si>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</si>
  <si>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</si>
  <si>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</si>
  <si>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</si>
  <si>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</si>
  <si>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</si>
  <si>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</si>
  <si>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</si>
  <si>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</si>
  <si>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</si>
  <si>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</si>
  <si>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</si>
  <si>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</si>
  <si>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</si>
  <si>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</si>
  <si>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</si>
  <si>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</si>
  <si>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</si>
  <si>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</si>
  <si>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</si>
  <si>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</si>
  <si>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</si>
  <si>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</si>
  <si>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</si>
  <si>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</si>
  <si>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</si>
  <si>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</si>
  <si>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</si>
  <si>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</si>
  <si>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</si>
  <si>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</si>
  <si>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</si>
  <si>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</si>
  <si>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</si>
  <si>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</si>
  <si>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</si>
  <si>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</si>
  <si>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</si>
  <si>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</si>
  <si>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</si>
  <si>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</si>
  <si>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</si>
  <si>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</si>
  <si>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</si>
  <si>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</si>
  <si>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</si>
  <si>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</si>
  <si>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</si>
  <si>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</si>
  <si>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</si>
  <si>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</si>
  <si>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</si>
  <si>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</si>
  <si>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</si>
  <si>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</si>
  <si>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</si>
  <si>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</si>
  <si>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</si>
  <si>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</si>
  <si>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</si>
  <si>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</si>
  <si>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</si>
  <si>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</si>
  <si>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</si>
  <si>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</si>
  <si>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</si>
  <si>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</si>
  <si>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</si>
  <si>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</si>
  <si>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</si>
  <si>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</si>
  <si>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</si>
  <si>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</si>
  <si>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</si>
  <si>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</si>
  <si>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</si>
  <si>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</si>
  <si>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</si>
  <si>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</si>
  <si>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</si>
  <si>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</si>
  <si>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</si>
  <si>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</si>
  <si>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</si>
  <si>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</si>
  <si>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</si>
  <si>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</si>
  <si>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</si>
  <si>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</si>
  <si>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</si>
  <si>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</si>
  <si>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</si>
  <si>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</si>
  <si>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</si>
  <si>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</si>
  <si>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</si>
  <si>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</si>
  <si>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</si>
  <si>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</si>
  <si>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</si>
  <si>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</si>
  <si>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</si>
  <si>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</si>
  <si>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</si>
  <si>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</si>
  <si>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</si>
  <si>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</si>
  <si>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</si>
  <si>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</si>
  <si>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</si>
  <si>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</si>
  <si>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</si>
  <si>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</si>
  <si>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</si>
  <si>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</si>
  <si>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</si>
  <si>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</si>
  <si>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</si>
  <si>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</si>
  <si>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</si>
  <si>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</si>
  <si>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</si>
  <si>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</si>
  <si>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</si>
  <si>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</si>
  <si>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</si>
  <si>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</si>
  <si>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</si>
  <si>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</si>
  <si>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</si>
  <si>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</si>
  <si>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</si>
  <si>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</si>
  <si>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</si>
  <si>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</si>
  <si>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</si>
  <si>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</si>
  <si>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</si>
  <si>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</si>
  <si>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</si>
  <si>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</si>
  <si>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</si>
  <si>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</si>
  <si>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</si>
  <si>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</si>
  <si>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</si>
  <si>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</si>
  <si>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</si>
  <si>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</si>
  <si>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</si>
  <si>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</si>
  <si>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</si>
  <si>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</si>
  <si>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</si>
  <si>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</si>
  <si>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</si>
  <si>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</si>
  <si>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</si>
  <si>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</si>
  <si>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</si>
  <si>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</si>
  <si>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</si>
  <si>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</si>
  <si>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</si>
  <si>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</si>
  <si>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</si>
  <si>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</si>
  <si>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</si>
  <si>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</si>
  <si>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</si>
  <si>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</si>
  <si>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</si>
  <si>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</si>
  <si>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</si>
  <si>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</si>
  <si>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</si>
  <si>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</si>
  <si>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</si>
  <si>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</si>
  <si>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</si>
  <si>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</si>
  <si>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</si>
  <si>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</si>
  <si>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</si>
  <si>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</si>
  <si>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</si>
  <si>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</si>
  <si>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</si>
  <si>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</si>
  <si>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</si>
  <si>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</si>
  <si>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</si>
  <si>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</si>
  <si>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</si>
  <si>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</si>
  <si>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</si>
  <si>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</si>
  <si>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</si>
  <si>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</si>
  <si>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</si>
  <si>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</si>
  <si>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</si>
  <si>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</si>
  <si>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</si>
  <si>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</si>
  <si>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</si>
  <si>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</si>
  <si>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</si>
  <si>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</si>
  <si>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</si>
  <si>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</si>
  <si>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</si>
  <si>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</si>
  <si>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</si>
  <si>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</si>
  <si>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13th June 2019</t>
  </si>
  <si>
    <t>Northampton General Hospital NHS Trust submitted estimated values for this month</t>
  </si>
  <si>
    <t>RNS</t>
  </si>
  <si>
    <t>NORTHAMPTON GENERAL HOSPITAL NHS TRUST</t>
  </si>
  <si>
    <t>Monthly Activity Return, NHS England and NHS Improvement, collected via SDCS</t>
  </si>
  <si>
    <t>February 2019</t>
  </si>
  <si>
    <t>FEBRUARY</t>
  </si>
  <si>
    <t>11th April 2019</t>
  </si>
  <si>
    <t>The following organisation submitted estimated values this month:</t>
  </si>
  <si>
    <t>Code</t>
  </si>
  <si>
    <t xml:space="preserve">RGR </t>
  </si>
  <si>
    <t xml:space="preserve">WEST SUFFOLK NHS FOUNDATION TRUST </t>
  </si>
  <si>
    <t>West Suffolk NHS Foundation Trust submitted estimates for GP Referrals Seen (All specialties) and G&amp;A GP Referrals Seen.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</si>
</sst>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ont="1" applyFill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1" t="s">
        <v>12</v>
      </c>
      <c r="D3" s="61"/>
      <c r="E3" s="61"/>
      <c r="F3" s="61"/>
      <c r="G3" s="8"/>
    </row>
    <row r="4" spans="2:6" ht="12">
      <c r="B4" s="7"/>
      <c r="C4" s="61"/>
      <c r="D4" s="61"/>
      <c r="E4" s="61"/>
      <c r="F4" s="61"/>
    </row>
    <row r="5" spans="2:6" ht="19.5" customHeight="1">
      <c r="B5" s="7" t="s">
        <v>1</v>
      </c>
      <c r="C5" s="16" t="s">
        <v>450</v>
      </c>
      <c r="D5" s="15"/>
      <c r="F5" s="11"/>
    </row>
    <row r="6" spans="2:6" ht="12">
      <c r="B6" s="7" t="s">
        <v>2</v>
      </c>
      <c r="C6" s="9" t="s">
        <v>449</v>
      </c>
      <c r="D6" s="9"/>
      <c r="F6" s="11"/>
    </row>
    <row r="7" spans="2:6" ht="12">
      <c r="B7" s="7" t="s">
        <v>5</v>
      </c>
      <c r="C7" s="59" t="s">
        <v>30</v>
      </c>
      <c r="D7" s="59"/>
      <c r="F7" s="11"/>
    </row>
    <row r="8" spans="2:6" ht="12">
      <c r="B8" s="7" t="s">
        <v>3</v>
      </c>
      <c r="C8" s="59" t="s">
        <v>452</v>
      </c>
      <c r="D8" s="59"/>
      <c r="E8" s="26"/>
      <c r="F8" s="26"/>
    </row>
    <row r="9" spans="2:7" ht="12">
      <c r="B9" s="7" t="s">
        <v>4</v>
      </c>
      <c r="C9" s="59" t="s">
        <v>445</v>
      </c>
      <c r="D9" s="59"/>
      <c r="F9" s="11"/>
      <c r="G9" s="9"/>
    </row>
    <row r="10" spans="2:21" ht="12.75">
      <c r="B10" s="7" t="s">
        <v>6</v>
      </c>
      <c r="C10" s="59" t="s">
        <v>444</v>
      </c>
      <c r="D10" s="59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423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60" t="s">
        <v>29</v>
      </c>
      <c r="C13" s="60"/>
      <c r="D13" s="60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100.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424</v>
      </c>
      <c r="C15" s="2" t="s">
        <v>451</v>
      </c>
      <c r="D15" s="1"/>
      <c r="E15" s="1"/>
      <c r="F15" s="1"/>
      <c r="G15" s="1" t="s">
        <v>14</v>
      </c>
      <c r="H15" s="19">
        <f aca="true" t="shared" si="0" ref="H15:U15">SUM(H17:H65536)</f>
        <v>102180</v>
      </c>
      <c r="I15" s="19">
        <f t="shared" si="0"/>
        <v>583388</v>
      </c>
      <c r="J15" s="19">
        <f t="shared" si="0"/>
        <v>685568</v>
      </c>
      <c r="K15" s="19">
        <f t="shared" si="0"/>
        <v>14893</v>
      </c>
      <c r="L15" s="19">
        <f t="shared" si="0"/>
        <v>179304</v>
      </c>
      <c r="M15" s="19">
        <f t="shared" si="0"/>
        <v>194197</v>
      </c>
      <c r="N15" s="19">
        <f t="shared" si="0"/>
        <v>16233</v>
      </c>
      <c r="O15" s="19">
        <f t="shared" si="0"/>
        <v>522377</v>
      </c>
      <c r="P15" s="19">
        <f t="shared" si="0"/>
        <v>1099531</v>
      </c>
      <c r="Q15" s="19">
        <f t="shared" si="0"/>
        <v>897005</v>
      </c>
      <c r="R15" s="19">
        <f t="shared" si="0"/>
        <v>1057283</v>
      </c>
      <c r="S15" s="19">
        <f t="shared" si="0"/>
        <v>863699</v>
      </c>
      <c r="T15" s="19">
        <f t="shared" si="0"/>
        <v>658534</v>
      </c>
      <c r="U15" s="19">
        <f t="shared" si="0"/>
        <v>1517339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56" t="s">
        <v>424</v>
      </c>
      <c r="C17" s="48" t="str">
        <f aca="true" t="shared" si="1" ref="C17:C48">$C$15</f>
        <v>FEBRUARY</v>
      </c>
      <c r="D17" s="54" t="s">
        <v>416</v>
      </c>
      <c r="E17" s="48" t="s">
        <v>32</v>
      </c>
      <c r="F17" s="48" t="s">
        <v>404</v>
      </c>
      <c r="G17" s="48" t="s">
        <v>32</v>
      </c>
      <c r="H17" s="48">
        <v>13603</v>
      </c>
      <c r="I17" s="48">
        <v>52345</v>
      </c>
      <c r="J17" s="48">
        <v>65948</v>
      </c>
      <c r="K17" s="48">
        <v>2438</v>
      </c>
      <c r="L17" s="48">
        <v>21471</v>
      </c>
      <c r="M17" s="48">
        <v>23909</v>
      </c>
      <c r="N17" s="48">
        <v>426</v>
      </c>
      <c r="O17" s="48">
        <v>14647</v>
      </c>
      <c r="P17" s="48">
        <v>60402</v>
      </c>
      <c r="Q17" s="48">
        <v>56716</v>
      </c>
      <c r="R17" s="48">
        <v>60207</v>
      </c>
      <c r="S17" s="48">
        <v>56001</v>
      </c>
      <c r="T17" s="48">
        <v>38074</v>
      </c>
      <c r="U17" s="49">
        <v>140125</v>
      </c>
    </row>
    <row r="18" spans="2:21" ht="12">
      <c r="B18" s="57" t="s">
        <v>424</v>
      </c>
      <c r="C18" s="50" t="str">
        <f t="shared" si="1"/>
        <v>FEBRUARY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163</v>
      </c>
      <c r="I18" s="50">
        <v>809</v>
      </c>
      <c r="J18" s="50">
        <v>972</v>
      </c>
      <c r="K18" s="50">
        <v>27</v>
      </c>
      <c r="L18" s="50">
        <v>247</v>
      </c>
      <c r="M18" s="50">
        <v>274</v>
      </c>
      <c r="N18" s="50">
        <v>1</v>
      </c>
      <c r="O18" s="50">
        <v>1152</v>
      </c>
      <c r="P18" s="50">
        <v>1901</v>
      </c>
      <c r="Q18" s="50">
        <v>1775</v>
      </c>
      <c r="R18" s="50">
        <v>1832</v>
      </c>
      <c r="S18" s="50">
        <v>1743</v>
      </c>
      <c r="T18" s="50">
        <v>1429</v>
      </c>
      <c r="U18" s="51">
        <v>2768</v>
      </c>
    </row>
    <row r="19" spans="2:21" ht="12">
      <c r="B19" s="57" t="s">
        <v>424</v>
      </c>
      <c r="C19" s="50" t="str">
        <f t="shared" si="1"/>
        <v>FEBRUARY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502</v>
      </c>
      <c r="I19" s="50">
        <v>2801</v>
      </c>
      <c r="J19" s="50">
        <v>3303</v>
      </c>
      <c r="K19" s="50">
        <v>71</v>
      </c>
      <c r="L19" s="50">
        <v>1155</v>
      </c>
      <c r="M19" s="50">
        <v>1226</v>
      </c>
      <c r="N19" s="50">
        <v>12</v>
      </c>
      <c r="O19" s="50">
        <v>3037</v>
      </c>
      <c r="P19" s="50">
        <v>5420</v>
      </c>
      <c r="Q19" s="50">
        <v>4840</v>
      </c>
      <c r="R19" s="50">
        <v>5284</v>
      </c>
      <c r="S19" s="50">
        <v>4756</v>
      </c>
      <c r="T19" s="50">
        <v>3940</v>
      </c>
      <c r="U19" s="51">
        <v>7770</v>
      </c>
    </row>
    <row r="20" spans="2:21" ht="12">
      <c r="B20" s="57" t="s">
        <v>424</v>
      </c>
      <c r="C20" s="50" t="str">
        <f t="shared" si="1"/>
        <v>FEBRUARY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374</v>
      </c>
      <c r="I20" s="50">
        <v>2110</v>
      </c>
      <c r="J20" s="50">
        <v>2484</v>
      </c>
      <c r="K20" s="50">
        <v>34</v>
      </c>
      <c r="L20" s="50">
        <v>969</v>
      </c>
      <c r="M20" s="50">
        <v>1003</v>
      </c>
      <c r="N20" s="50">
        <v>34</v>
      </c>
      <c r="O20" s="50">
        <v>2382</v>
      </c>
      <c r="P20" s="50">
        <v>4432</v>
      </c>
      <c r="Q20" s="50">
        <v>4011</v>
      </c>
      <c r="R20" s="50">
        <v>4261</v>
      </c>
      <c r="S20" s="50">
        <v>3611</v>
      </c>
      <c r="T20" s="50">
        <v>3448</v>
      </c>
      <c r="U20" s="51">
        <v>7438</v>
      </c>
    </row>
    <row r="21" spans="2:21" ht="12">
      <c r="B21" s="57" t="s">
        <v>424</v>
      </c>
      <c r="C21" s="50" t="str">
        <f t="shared" si="1"/>
        <v>FEBRUARY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490</v>
      </c>
      <c r="I21" s="50">
        <v>3344</v>
      </c>
      <c r="J21" s="50">
        <v>3834</v>
      </c>
      <c r="K21" s="50">
        <v>118</v>
      </c>
      <c r="L21" s="50">
        <v>1566</v>
      </c>
      <c r="M21" s="50">
        <v>1684</v>
      </c>
      <c r="N21" s="50">
        <v>1</v>
      </c>
      <c r="O21" s="50">
        <v>3567</v>
      </c>
      <c r="P21" s="50">
        <v>4997</v>
      </c>
      <c r="Q21" s="50">
        <v>3936</v>
      </c>
      <c r="R21" s="50">
        <v>4819</v>
      </c>
      <c r="S21" s="50">
        <v>3804</v>
      </c>
      <c r="T21" s="50">
        <v>2338</v>
      </c>
      <c r="U21" s="51">
        <v>5516</v>
      </c>
    </row>
    <row r="22" spans="2:21" ht="12">
      <c r="B22" s="57" t="s">
        <v>424</v>
      </c>
      <c r="C22" s="50" t="str">
        <f t="shared" si="1"/>
        <v>FEBRUARY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521</v>
      </c>
      <c r="I22" s="50">
        <v>3676</v>
      </c>
      <c r="J22" s="50">
        <v>4197</v>
      </c>
      <c r="K22" s="50">
        <v>43</v>
      </c>
      <c r="L22" s="50">
        <v>1452</v>
      </c>
      <c r="M22" s="50">
        <v>1495</v>
      </c>
      <c r="N22" s="50">
        <v>66</v>
      </c>
      <c r="O22" s="50">
        <v>3495</v>
      </c>
      <c r="P22" s="50">
        <v>5254</v>
      </c>
      <c r="Q22" s="50">
        <v>4771</v>
      </c>
      <c r="R22" s="50">
        <v>5185</v>
      </c>
      <c r="S22" s="50">
        <v>4732</v>
      </c>
      <c r="T22" s="50">
        <v>3546</v>
      </c>
      <c r="U22" s="51">
        <v>8381</v>
      </c>
    </row>
    <row r="23" spans="2:21" ht="12">
      <c r="B23" s="57" t="s">
        <v>424</v>
      </c>
      <c r="C23" s="50" t="str">
        <f t="shared" si="1"/>
        <v>FEBRUARY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605</v>
      </c>
      <c r="I23" s="50">
        <v>2519</v>
      </c>
      <c r="J23" s="50">
        <v>3124</v>
      </c>
      <c r="K23" s="50">
        <v>123</v>
      </c>
      <c r="L23" s="50">
        <v>543</v>
      </c>
      <c r="M23" s="50">
        <v>666</v>
      </c>
      <c r="N23" s="50">
        <v>8</v>
      </c>
      <c r="O23" s="50">
        <v>3202</v>
      </c>
      <c r="P23" s="50">
        <v>4609</v>
      </c>
      <c r="Q23" s="50">
        <v>3287</v>
      </c>
      <c r="R23" s="50">
        <v>4603</v>
      </c>
      <c r="S23" s="50">
        <v>3215</v>
      </c>
      <c r="T23" s="50">
        <v>2968</v>
      </c>
      <c r="U23" s="51">
        <v>5469</v>
      </c>
    </row>
    <row r="24" spans="2:21" ht="12">
      <c r="B24" s="57" t="s">
        <v>424</v>
      </c>
      <c r="C24" s="50" t="str">
        <f t="shared" si="1"/>
        <v>FEBRUARY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266</v>
      </c>
      <c r="I24" s="50">
        <v>1764</v>
      </c>
      <c r="J24" s="50">
        <v>2030</v>
      </c>
      <c r="K24" s="50">
        <v>47</v>
      </c>
      <c r="L24" s="50">
        <v>590</v>
      </c>
      <c r="M24" s="50">
        <v>637</v>
      </c>
      <c r="N24" s="50">
        <v>58</v>
      </c>
      <c r="O24" s="50">
        <v>1570</v>
      </c>
      <c r="P24" s="50">
        <v>3247</v>
      </c>
      <c r="Q24" s="50">
        <v>2854</v>
      </c>
      <c r="R24" s="50">
        <v>3018</v>
      </c>
      <c r="S24" s="50">
        <v>2731</v>
      </c>
      <c r="T24" s="50">
        <v>2594</v>
      </c>
      <c r="U24" s="51">
        <v>4700</v>
      </c>
    </row>
    <row r="25" spans="2:21" ht="12">
      <c r="B25" s="57" t="s">
        <v>424</v>
      </c>
      <c r="C25" s="50" t="str">
        <f t="shared" si="1"/>
        <v>FEBRUARY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600</v>
      </c>
      <c r="I25" s="50">
        <v>2933</v>
      </c>
      <c r="J25" s="50">
        <v>3533</v>
      </c>
      <c r="K25" s="50">
        <v>138</v>
      </c>
      <c r="L25" s="50">
        <v>1055</v>
      </c>
      <c r="M25" s="50">
        <v>1193</v>
      </c>
      <c r="N25" s="50">
        <v>112</v>
      </c>
      <c r="O25" s="50">
        <v>2644</v>
      </c>
      <c r="P25" s="50">
        <v>5936</v>
      </c>
      <c r="Q25" s="50">
        <v>5477</v>
      </c>
      <c r="R25" s="50">
        <v>5096</v>
      </c>
      <c r="S25" s="50">
        <v>5454</v>
      </c>
      <c r="T25" s="50">
        <v>4306</v>
      </c>
      <c r="U25" s="51">
        <v>9665</v>
      </c>
    </row>
    <row r="26" spans="2:21" ht="12">
      <c r="B26" s="57" t="s">
        <v>424</v>
      </c>
      <c r="C26" s="50" t="str">
        <f t="shared" si="1"/>
        <v>FEBRUARY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276</v>
      </c>
      <c r="I26" s="50">
        <v>1490</v>
      </c>
      <c r="J26" s="50">
        <v>1766</v>
      </c>
      <c r="K26" s="50">
        <v>47</v>
      </c>
      <c r="L26" s="50">
        <v>232</v>
      </c>
      <c r="M26" s="50">
        <v>279</v>
      </c>
      <c r="N26" s="50">
        <v>1</v>
      </c>
      <c r="O26" s="50">
        <v>1789</v>
      </c>
      <c r="P26" s="50">
        <v>2578</v>
      </c>
      <c r="Q26" s="50">
        <v>2375</v>
      </c>
      <c r="R26" s="50">
        <v>2376</v>
      </c>
      <c r="S26" s="50">
        <v>2189</v>
      </c>
      <c r="T26" s="50">
        <v>1024</v>
      </c>
      <c r="U26" s="51">
        <v>3627</v>
      </c>
    </row>
    <row r="27" spans="2:21" ht="12">
      <c r="B27" s="57" t="s">
        <v>424</v>
      </c>
      <c r="C27" s="50" t="str">
        <f t="shared" si="1"/>
        <v>FEBRUARY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264</v>
      </c>
      <c r="I27" s="50">
        <v>2211</v>
      </c>
      <c r="J27" s="50">
        <v>2475</v>
      </c>
      <c r="K27" s="50">
        <v>21</v>
      </c>
      <c r="L27" s="50">
        <v>195</v>
      </c>
      <c r="M27" s="50">
        <v>216</v>
      </c>
      <c r="N27" s="50">
        <v>3</v>
      </c>
      <c r="O27" s="50">
        <v>1892</v>
      </c>
      <c r="P27" s="50">
        <v>3268</v>
      </c>
      <c r="Q27" s="50">
        <v>2459</v>
      </c>
      <c r="R27" s="50">
        <v>3224</v>
      </c>
      <c r="S27" s="50">
        <v>2431</v>
      </c>
      <c r="T27" s="50">
        <v>2490</v>
      </c>
      <c r="U27" s="51">
        <v>4662</v>
      </c>
    </row>
    <row r="28" spans="2:21" ht="12">
      <c r="B28" s="57" t="s">
        <v>424</v>
      </c>
      <c r="C28" s="50" t="str">
        <f t="shared" si="1"/>
        <v>FEBRUARY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440</v>
      </c>
      <c r="I28" s="50">
        <v>2131</v>
      </c>
      <c r="J28" s="50">
        <v>2571</v>
      </c>
      <c r="K28" s="50">
        <v>40</v>
      </c>
      <c r="L28" s="50">
        <v>373</v>
      </c>
      <c r="M28" s="50">
        <v>413</v>
      </c>
      <c r="N28" s="50">
        <v>1</v>
      </c>
      <c r="O28" s="50">
        <v>2660</v>
      </c>
      <c r="P28" s="50">
        <v>5575</v>
      </c>
      <c r="Q28" s="50">
        <v>4588</v>
      </c>
      <c r="R28" s="50">
        <v>5537</v>
      </c>
      <c r="S28" s="50">
        <v>4582</v>
      </c>
      <c r="T28" s="50">
        <v>3182</v>
      </c>
      <c r="U28" s="51">
        <v>6956</v>
      </c>
    </row>
    <row r="29" spans="2:21" ht="12">
      <c r="B29" s="57" t="s">
        <v>424</v>
      </c>
      <c r="C29" s="50" t="str">
        <f t="shared" si="1"/>
        <v>FEBRUARY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326</v>
      </c>
      <c r="I29" s="50">
        <v>2121</v>
      </c>
      <c r="J29" s="50">
        <v>2447</v>
      </c>
      <c r="K29" s="50">
        <v>29</v>
      </c>
      <c r="L29" s="50">
        <v>715</v>
      </c>
      <c r="M29" s="50">
        <v>744</v>
      </c>
      <c r="N29" s="50">
        <v>11</v>
      </c>
      <c r="O29" s="50">
        <v>1806</v>
      </c>
      <c r="P29" s="50">
        <v>3143</v>
      </c>
      <c r="Q29" s="50">
        <v>3305</v>
      </c>
      <c r="R29" s="50">
        <v>3089</v>
      </c>
      <c r="S29" s="50">
        <v>3275</v>
      </c>
      <c r="T29" s="50">
        <v>2197</v>
      </c>
      <c r="U29" s="51">
        <v>5522</v>
      </c>
    </row>
    <row r="30" spans="2:21" ht="12">
      <c r="B30" s="57" t="s">
        <v>424</v>
      </c>
      <c r="C30" s="50" t="str">
        <f t="shared" si="1"/>
        <v>FEBRUARY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373</v>
      </c>
      <c r="I30" s="50">
        <v>2121</v>
      </c>
      <c r="J30" s="50">
        <v>2494</v>
      </c>
      <c r="K30" s="50">
        <v>71</v>
      </c>
      <c r="L30" s="50">
        <v>483</v>
      </c>
      <c r="M30" s="50">
        <v>554</v>
      </c>
      <c r="N30" s="50">
        <v>0</v>
      </c>
      <c r="O30" s="50">
        <v>1674</v>
      </c>
      <c r="P30" s="50">
        <v>3485</v>
      </c>
      <c r="Q30" s="50">
        <v>3461</v>
      </c>
      <c r="R30" s="50">
        <v>3323</v>
      </c>
      <c r="S30" s="50">
        <v>3423</v>
      </c>
      <c r="T30" s="50">
        <v>2404</v>
      </c>
      <c r="U30" s="51">
        <v>6019</v>
      </c>
    </row>
    <row r="31" spans="2:21" ht="12">
      <c r="B31" s="57" t="s">
        <v>424</v>
      </c>
      <c r="C31" s="50" t="str">
        <f t="shared" si="1"/>
        <v>FEBRUARY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397</v>
      </c>
      <c r="I31" s="50">
        <v>2015</v>
      </c>
      <c r="J31" s="50">
        <v>2412</v>
      </c>
      <c r="K31" s="50">
        <v>24</v>
      </c>
      <c r="L31" s="50">
        <v>581</v>
      </c>
      <c r="M31" s="50">
        <v>605</v>
      </c>
      <c r="N31" s="50">
        <v>3</v>
      </c>
      <c r="O31" s="50">
        <v>2780</v>
      </c>
      <c r="P31" s="50">
        <v>3488</v>
      </c>
      <c r="Q31" s="50">
        <v>2794</v>
      </c>
      <c r="R31" s="50">
        <v>3470</v>
      </c>
      <c r="S31" s="50">
        <v>2777</v>
      </c>
      <c r="T31" s="50">
        <v>2460</v>
      </c>
      <c r="U31" s="51">
        <v>5040</v>
      </c>
    </row>
    <row r="32" spans="2:21" ht="12">
      <c r="B32" s="57" t="s">
        <v>424</v>
      </c>
      <c r="C32" s="50" t="str">
        <f t="shared" si="1"/>
        <v>FEBRUARY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686</v>
      </c>
      <c r="I32" s="50">
        <v>3992</v>
      </c>
      <c r="J32" s="50">
        <v>4678</v>
      </c>
      <c r="K32" s="50">
        <v>105</v>
      </c>
      <c r="L32" s="50">
        <v>584</v>
      </c>
      <c r="M32" s="50">
        <v>689</v>
      </c>
      <c r="N32" s="50">
        <v>0</v>
      </c>
      <c r="O32" s="50">
        <v>3757</v>
      </c>
      <c r="P32" s="50">
        <v>6616</v>
      </c>
      <c r="Q32" s="50">
        <v>5986</v>
      </c>
      <c r="R32" s="50">
        <v>6233</v>
      </c>
      <c r="S32" s="50">
        <v>5634</v>
      </c>
      <c r="T32" s="50">
        <v>2517</v>
      </c>
      <c r="U32" s="51">
        <v>9009</v>
      </c>
    </row>
    <row r="33" spans="2:21" ht="12">
      <c r="B33" s="57" t="s">
        <v>424</v>
      </c>
      <c r="C33" s="50" t="str">
        <f t="shared" si="1"/>
        <v>FEBRUARY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329</v>
      </c>
      <c r="I33" s="50">
        <v>1884</v>
      </c>
      <c r="J33" s="50">
        <v>2213</v>
      </c>
      <c r="K33" s="50">
        <v>40</v>
      </c>
      <c r="L33" s="50">
        <v>453</v>
      </c>
      <c r="M33" s="50">
        <v>493</v>
      </c>
      <c r="N33" s="50">
        <v>89</v>
      </c>
      <c r="O33" s="50">
        <v>1572</v>
      </c>
      <c r="P33" s="50">
        <v>3477</v>
      </c>
      <c r="Q33" s="50">
        <v>2935</v>
      </c>
      <c r="R33" s="50">
        <v>3474</v>
      </c>
      <c r="S33" s="50">
        <v>2933</v>
      </c>
      <c r="T33" s="50">
        <v>1775</v>
      </c>
      <c r="U33" s="51">
        <v>4437</v>
      </c>
    </row>
    <row r="34" spans="2:21" ht="12">
      <c r="B34" s="57" t="s">
        <v>424</v>
      </c>
      <c r="C34" s="50" t="str">
        <f t="shared" si="1"/>
        <v>FEBRUARY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385</v>
      </c>
      <c r="I34" s="50">
        <v>2541</v>
      </c>
      <c r="J34" s="50">
        <v>2926</v>
      </c>
      <c r="K34" s="50">
        <v>35</v>
      </c>
      <c r="L34" s="50">
        <v>831</v>
      </c>
      <c r="M34" s="50">
        <v>866</v>
      </c>
      <c r="N34" s="50">
        <v>7</v>
      </c>
      <c r="O34" s="50">
        <v>2465</v>
      </c>
      <c r="P34" s="50">
        <v>4379</v>
      </c>
      <c r="Q34" s="50">
        <v>3817</v>
      </c>
      <c r="R34" s="50">
        <v>4360</v>
      </c>
      <c r="S34" s="50">
        <v>3811</v>
      </c>
      <c r="T34" s="50">
        <v>2590</v>
      </c>
      <c r="U34" s="51">
        <v>6435</v>
      </c>
    </row>
    <row r="35" spans="2:21" ht="12">
      <c r="B35" s="57" t="s">
        <v>424</v>
      </c>
      <c r="C35" s="50" t="str">
        <f t="shared" si="1"/>
        <v>FEBRUARY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369</v>
      </c>
      <c r="I35" s="50">
        <v>2066</v>
      </c>
      <c r="J35" s="50">
        <v>2435</v>
      </c>
      <c r="K35" s="50">
        <v>57</v>
      </c>
      <c r="L35" s="50">
        <v>437</v>
      </c>
      <c r="M35" s="50">
        <v>494</v>
      </c>
      <c r="N35" s="50">
        <v>1</v>
      </c>
      <c r="O35" s="50">
        <v>1921</v>
      </c>
      <c r="P35" s="50">
        <v>4070</v>
      </c>
      <c r="Q35" s="50">
        <v>3812</v>
      </c>
      <c r="R35" s="50">
        <v>3873</v>
      </c>
      <c r="S35" s="50">
        <v>3751</v>
      </c>
      <c r="T35" s="50">
        <v>2590</v>
      </c>
      <c r="U35" s="51">
        <v>6416</v>
      </c>
    </row>
    <row r="36" spans="2:21" ht="12">
      <c r="B36" s="57" t="s">
        <v>424</v>
      </c>
      <c r="C36" s="50" t="str">
        <f t="shared" si="1"/>
        <v>FEBRUARY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212</v>
      </c>
      <c r="I36" s="50">
        <v>1411</v>
      </c>
      <c r="J36" s="50">
        <v>1623</v>
      </c>
      <c r="K36" s="50">
        <v>12</v>
      </c>
      <c r="L36" s="50">
        <v>272</v>
      </c>
      <c r="M36" s="50">
        <v>284</v>
      </c>
      <c r="N36" s="50">
        <v>3</v>
      </c>
      <c r="O36" s="50">
        <v>1387</v>
      </c>
      <c r="P36" s="50">
        <v>2790</v>
      </c>
      <c r="Q36" s="50">
        <v>2365</v>
      </c>
      <c r="R36" s="50">
        <v>2706</v>
      </c>
      <c r="S36" s="50">
        <v>2282</v>
      </c>
      <c r="T36" s="50">
        <v>1863</v>
      </c>
      <c r="U36" s="51">
        <v>3952</v>
      </c>
    </row>
    <row r="37" spans="2:21" ht="12">
      <c r="B37" s="57" t="s">
        <v>424</v>
      </c>
      <c r="C37" s="50" t="str">
        <f t="shared" si="1"/>
        <v>FEBRUARY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417</v>
      </c>
      <c r="I37" s="50">
        <v>2683</v>
      </c>
      <c r="J37" s="50">
        <v>3100</v>
      </c>
      <c r="K37" s="50">
        <v>41</v>
      </c>
      <c r="L37" s="50">
        <v>831</v>
      </c>
      <c r="M37" s="50">
        <v>872</v>
      </c>
      <c r="N37" s="50">
        <v>23</v>
      </c>
      <c r="O37" s="50">
        <v>2701</v>
      </c>
      <c r="P37" s="50">
        <v>4135</v>
      </c>
      <c r="Q37" s="50">
        <v>4633</v>
      </c>
      <c r="R37" s="50">
        <v>4127</v>
      </c>
      <c r="S37" s="50">
        <v>4625</v>
      </c>
      <c r="T37" s="50">
        <v>3456</v>
      </c>
      <c r="U37" s="51">
        <v>7331</v>
      </c>
    </row>
    <row r="38" spans="2:21" ht="12">
      <c r="B38" s="57" t="s">
        <v>424</v>
      </c>
      <c r="C38" s="50" t="str">
        <f t="shared" si="1"/>
        <v>FEBRUARY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526</v>
      </c>
      <c r="I38" s="50">
        <v>3163</v>
      </c>
      <c r="J38" s="50">
        <v>3689</v>
      </c>
      <c r="K38" s="50">
        <v>51</v>
      </c>
      <c r="L38" s="50">
        <v>958</v>
      </c>
      <c r="M38" s="50">
        <v>1009</v>
      </c>
      <c r="N38" s="50">
        <v>7</v>
      </c>
      <c r="O38" s="50">
        <v>3108</v>
      </c>
      <c r="P38" s="50">
        <v>5812</v>
      </c>
      <c r="Q38" s="50">
        <v>4814</v>
      </c>
      <c r="R38" s="50">
        <v>5741</v>
      </c>
      <c r="S38" s="50">
        <v>4793</v>
      </c>
      <c r="T38" s="50">
        <v>3228</v>
      </c>
      <c r="U38" s="51">
        <v>8775</v>
      </c>
    </row>
    <row r="39" spans="2:21" ht="12">
      <c r="B39" s="57" t="s">
        <v>424</v>
      </c>
      <c r="C39" s="50" t="str">
        <f t="shared" si="1"/>
        <v>FEBRUARY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254</v>
      </c>
      <c r="I39" s="50">
        <v>1743</v>
      </c>
      <c r="J39" s="50">
        <v>1997</v>
      </c>
      <c r="K39" s="50">
        <v>30</v>
      </c>
      <c r="L39" s="50">
        <v>428</v>
      </c>
      <c r="M39" s="50">
        <v>458</v>
      </c>
      <c r="N39" s="50">
        <v>15</v>
      </c>
      <c r="O39" s="50">
        <v>2228</v>
      </c>
      <c r="P39" s="50">
        <v>3461</v>
      </c>
      <c r="Q39" s="50">
        <v>2269</v>
      </c>
      <c r="R39" s="50">
        <v>3275</v>
      </c>
      <c r="S39" s="50">
        <v>2209</v>
      </c>
      <c r="T39" s="50">
        <v>2456</v>
      </c>
      <c r="U39" s="51">
        <v>4460</v>
      </c>
    </row>
    <row r="40" spans="2:21" ht="12">
      <c r="B40" s="57" t="s">
        <v>424</v>
      </c>
      <c r="C40" s="50" t="str">
        <f t="shared" si="1"/>
        <v>FEBRUARY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582</v>
      </c>
      <c r="I40" s="50">
        <v>3542</v>
      </c>
      <c r="J40" s="50">
        <v>4124</v>
      </c>
      <c r="K40" s="50">
        <v>49</v>
      </c>
      <c r="L40" s="50">
        <v>918</v>
      </c>
      <c r="M40" s="50">
        <v>967</v>
      </c>
      <c r="N40" s="50">
        <v>1</v>
      </c>
      <c r="O40" s="50">
        <v>2973</v>
      </c>
      <c r="P40" s="50">
        <v>5432</v>
      </c>
      <c r="Q40" s="50">
        <v>4904</v>
      </c>
      <c r="R40" s="50">
        <v>5421</v>
      </c>
      <c r="S40" s="50">
        <v>4885</v>
      </c>
      <c r="T40" s="50">
        <v>4003</v>
      </c>
      <c r="U40" s="51">
        <v>8775</v>
      </c>
    </row>
    <row r="41" spans="2:21" ht="12">
      <c r="B41" s="57" t="s">
        <v>424</v>
      </c>
      <c r="C41" s="50" t="str">
        <f t="shared" si="1"/>
        <v>FEBRUARY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259</v>
      </c>
      <c r="I41" s="50">
        <v>1847</v>
      </c>
      <c r="J41" s="50">
        <v>2106</v>
      </c>
      <c r="K41" s="50">
        <v>12</v>
      </c>
      <c r="L41" s="50">
        <v>300</v>
      </c>
      <c r="M41" s="50">
        <v>312</v>
      </c>
      <c r="N41" s="50">
        <v>1338</v>
      </c>
      <c r="O41" s="50">
        <v>2026</v>
      </c>
      <c r="P41" s="50">
        <v>3336</v>
      </c>
      <c r="Q41" s="50">
        <v>2884</v>
      </c>
      <c r="R41" s="50">
        <v>3336</v>
      </c>
      <c r="S41" s="50">
        <v>2884</v>
      </c>
      <c r="T41" s="50">
        <v>1765</v>
      </c>
      <c r="U41" s="51">
        <v>4564</v>
      </c>
    </row>
    <row r="42" spans="2:21" ht="12">
      <c r="B42" s="57" t="s">
        <v>424</v>
      </c>
      <c r="C42" s="50" t="str">
        <f t="shared" si="1"/>
        <v>FEBRUARY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209</v>
      </c>
      <c r="I42" s="50">
        <v>1965</v>
      </c>
      <c r="J42" s="50">
        <v>2174</v>
      </c>
      <c r="K42" s="50">
        <v>24</v>
      </c>
      <c r="L42" s="50">
        <v>462</v>
      </c>
      <c r="M42" s="50">
        <v>486</v>
      </c>
      <c r="N42" s="50">
        <v>13</v>
      </c>
      <c r="O42" s="50">
        <v>2064</v>
      </c>
      <c r="P42" s="50">
        <v>3572</v>
      </c>
      <c r="Q42" s="50">
        <v>2411</v>
      </c>
      <c r="R42" s="50">
        <v>3274</v>
      </c>
      <c r="S42" s="50">
        <v>2322</v>
      </c>
      <c r="T42" s="50">
        <v>2432</v>
      </c>
      <c r="U42" s="51">
        <v>4317</v>
      </c>
    </row>
    <row r="43" spans="2:21" ht="12">
      <c r="B43" s="57" t="s">
        <v>424</v>
      </c>
      <c r="C43" s="50" t="str">
        <f t="shared" si="1"/>
        <v>FEBRUARY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213</v>
      </c>
      <c r="I43" s="50">
        <v>1650</v>
      </c>
      <c r="J43" s="50">
        <v>1863</v>
      </c>
      <c r="K43" s="50">
        <v>19</v>
      </c>
      <c r="L43" s="50">
        <v>617</v>
      </c>
      <c r="M43" s="50">
        <v>636</v>
      </c>
      <c r="N43" s="50">
        <v>382</v>
      </c>
      <c r="O43" s="50">
        <v>1538</v>
      </c>
      <c r="P43" s="50">
        <v>2606</v>
      </c>
      <c r="Q43" s="50">
        <v>2251</v>
      </c>
      <c r="R43" s="50">
        <v>2348</v>
      </c>
      <c r="S43" s="50">
        <v>2177</v>
      </c>
      <c r="T43" s="50">
        <v>2420</v>
      </c>
      <c r="U43" s="51">
        <v>3981</v>
      </c>
    </row>
    <row r="44" spans="2:21" ht="12">
      <c r="B44" s="57" t="s">
        <v>424</v>
      </c>
      <c r="C44" s="50" t="str">
        <f t="shared" si="1"/>
        <v>FEBRUARY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590</v>
      </c>
      <c r="I44" s="50">
        <v>2994</v>
      </c>
      <c r="J44" s="50">
        <v>3584</v>
      </c>
      <c r="K44" s="50">
        <v>103</v>
      </c>
      <c r="L44" s="50">
        <v>791</v>
      </c>
      <c r="M44" s="50">
        <v>894</v>
      </c>
      <c r="N44" s="50">
        <v>65</v>
      </c>
      <c r="O44" s="50">
        <v>3399</v>
      </c>
      <c r="P44" s="50">
        <v>6161</v>
      </c>
      <c r="Q44" s="50">
        <v>5474</v>
      </c>
      <c r="R44" s="50">
        <v>6117</v>
      </c>
      <c r="S44" s="50">
        <v>5454</v>
      </c>
      <c r="T44" s="50">
        <v>3321</v>
      </c>
      <c r="U44" s="51">
        <v>8789</v>
      </c>
    </row>
    <row r="45" spans="2:21" ht="12">
      <c r="B45" s="57" t="s">
        <v>424</v>
      </c>
      <c r="C45" s="50" t="str">
        <f t="shared" si="1"/>
        <v>FEBRUARY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363</v>
      </c>
      <c r="I45" s="50">
        <v>2044</v>
      </c>
      <c r="J45" s="50">
        <v>2407</v>
      </c>
      <c r="K45" s="50">
        <v>75</v>
      </c>
      <c r="L45" s="50">
        <v>515</v>
      </c>
      <c r="M45" s="50">
        <v>590</v>
      </c>
      <c r="N45" s="50">
        <v>8</v>
      </c>
      <c r="O45" s="50">
        <v>2241</v>
      </c>
      <c r="P45" s="50">
        <v>3824</v>
      </c>
      <c r="Q45" s="50">
        <v>3359</v>
      </c>
      <c r="R45" s="50">
        <v>3739</v>
      </c>
      <c r="S45" s="50">
        <v>3279</v>
      </c>
      <c r="T45" s="50">
        <v>2709</v>
      </c>
      <c r="U45" s="51">
        <v>5932</v>
      </c>
    </row>
    <row r="46" spans="2:21" ht="12">
      <c r="B46" s="57" t="s">
        <v>424</v>
      </c>
      <c r="C46" s="50" t="str">
        <f t="shared" si="1"/>
        <v>FEBRUARY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375</v>
      </c>
      <c r="I46" s="50">
        <v>2250</v>
      </c>
      <c r="J46" s="50">
        <v>2625</v>
      </c>
      <c r="K46" s="50">
        <v>24</v>
      </c>
      <c r="L46" s="50">
        <v>561</v>
      </c>
      <c r="M46" s="50">
        <v>585</v>
      </c>
      <c r="N46" s="50">
        <v>24</v>
      </c>
      <c r="O46" s="50">
        <v>2446</v>
      </c>
      <c r="P46" s="50">
        <v>4812</v>
      </c>
      <c r="Q46" s="50">
        <v>4113</v>
      </c>
      <c r="R46" s="50">
        <v>4596</v>
      </c>
      <c r="S46" s="50">
        <v>3985</v>
      </c>
      <c r="T46" s="50">
        <v>2805</v>
      </c>
      <c r="U46" s="51">
        <v>6699</v>
      </c>
    </row>
    <row r="47" spans="2:21" ht="12">
      <c r="B47" s="57" t="s">
        <v>424</v>
      </c>
      <c r="C47" s="50" t="str">
        <f t="shared" si="1"/>
        <v>FEBRUARY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370</v>
      </c>
      <c r="I47" s="50">
        <v>2302</v>
      </c>
      <c r="J47" s="50">
        <v>2672</v>
      </c>
      <c r="K47" s="50">
        <v>49</v>
      </c>
      <c r="L47" s="50">
        <v>774</v>
      </c>
      <c r="M47" s="50">
        <v>823</v>
      </c>
      <c r="N47" s="50">
        <v>137</v>
      </c>
      <c r="O47" s="50">
        <v>2426</v>
      </c>
      <c r="P47" s="50">
        <v>4932</v>
      </c>
      <c r="Q47" s="50">
        <v>3648</v>
      </c>
      <c r="R47" s="50">
        <v>4909</v>
      </c>
      <c r="S47" s="50">
        <v>3622</v>
      </c>
      <c r="T47" s="50">
        <v>2992</v>
      </c>
      <c r="U47" s="51">
        <v>6069</v>
      </c>
    </row>
    <row r="48" spans="2:21" ht="12">
      <c r="B48" s="57" t="s">
        <v>424</v>
      </c>
      <c r="C48" s="50" t="str">
        <f t="shared" si="1"/>
        <v>FEBRUARY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169</v>
      </c>
      <c r="I48" s="50">
        <v>1064</v>
      </c>
      <c r="J48" s="50">
        <v>1233</v>
      </c>
      <c r="K48" s="50">
        <v>17</v>
      </c>
      <c r="L48" s="50">
        <v>182</v>
      </c>
      <c r="M48" s="50">
        <v>199</v>
      </c>
      <c r="N48" s="50">
        <v>686</v>
      </c>
      <c r="O48" s="50">
        <v>1139</v>
      </c>
      <c r="P48" s="50">
        <v>2095</v>
      </c>
      <c r="Q48" s="50">
        <v>1732</v>
      </c>
      <c r="R48" s="50">
        <v>2089</v>
      </c>
      <c r="S48" s="50">
        <v>1727</v>
      </c>
      <c r="T48" s="50">
        <v>903</v>
      </c>
      <c r="U48" s="51">
        <v>2773</v>
      </c>
    </row>
    <row r="49" spans="2:21" ht="12">
      <c r="B49" s="57" t="s">
        <v>424</v>
      </c>
      <c r="C49" s="50" t="str">
        <f aca="true" t="shared" si="2" ref="C49:C80">$C$15</f>
        <v>FEBRUARY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354</v>
      </c>
      <c r="I49" s="50">
        <v>1961</v>
      </c>
      <c r="J49" s="50">
        <v>2315</v>
      </c>
      <c r="K49" s="50">
        <v>21</v>
      </c>
      <c r="L49" s="50">
        <v>544</v>
      </c>
      <c r="M49" s="50">
        <v>565</v>
      </c>
      <c r="N49" s="50">
        <v>12</v>
      </c>
      <c r="O49" s="50">
        <v>2099</v>
      </c>
      <c r="P49" s="50">
        <v>4689</v>
      </c>
      <c r="Q49" s="50">
        <v>3792</v>
      </c>
      <c r="R49" s="50">
        <v>4533</v>
      </c>
      <c r="S49" s="50">
        <v>3630</v>
      </c>
      <c r="T49" s="50">
        <v>2426</v>
      </c>
      <c r="U49" s="51">
        <v>5448</v>
      </c>
    </row>
    <row r="50" spans="2:21" ht="12">
      <c r="B50" s="57" t="s">
        <v>424</v>
      </c>
      <c r="C50" s="50" t="str">
        <f t="shared" si="2"/>
        <v>FEBRUARY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436</v>
      </c>
      <c r="I50" s="50">
        <v>2836</v>
      </c>
      <c r="J50" s="50">
        <v>3272</v>
      </c>
      <c r="K50" s="50">
        <v>43</v>
      </c>
      <c r="L50" s="50">
        <v>732</v>
      </c>
      <c r="M50" s="50">
        <v>775</v>
      </c>
      <c r="N50" s="50">
        <v>63</v>
      </c>
      <c r="O50" s="50">
        <v>2334</v>
      </c>
      <c r="P50" s="50">
        <v>5118</v>
      </c>
      <c r="Q50" s="50">
        <v>3904</v>
      </c>
      <c r="R50" s="50">
        <v>5053</v>
      </c>
      <c r="S50" s="50">
        <v>3798</v>
      </c>
      <c r="T50" s="50">
        <v>5419</v>
      </c>
      <c r="U50" s="51">
        <v>6764</v>
      </c>
    </row>
    <row r="51" spans="2:21" ht="12">
      <c r="B51" s="57" t="s">
        <v>424</v>
      </c>
      <c r="C51" s="50" t="str">
        <f t="shared" si="2"/>
        <v>FEBRUARY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169</v>
      </c>
      <c r="I51" s="50">
        <v>1275</v>
      </c>
      <c r="J51" s="50">
        <v>1444</v>
      </c>
      <c r="K51" s="50">
        <v>26</v>
      </c>
      <c r="L51" s="50">
        <v>402</v>
      </c>
      <c r="M51" s="50">
        <v>428</v>
      </c>
      <c r="N51" s="50">
        <v>196</v>
      </c>
      <c r="O51" s="50">
        <v>1134</v>
      </c>
      <c r="P51" s="50">
        <v>2112</v>
      </c>
      <c r="Q51" s="50">
        <v>2035</v>
      </c>
      <c r="R51" s="50">
        <v>2111</v>
      </c>
      <c r="S51" s="50">
        <v>2034</v>
      </c>
      <c r="T51" s="50">
        <v>1858</v>
      </c>
      <c r="U51" s="51">
        <v>3433</v>
      </c>
    </row>
    <row r="52" spans="2:21" ht="12">
      <c r="B52" s="57" t="s">
        <v>424</v>
      </c>
      <c r="C52" s="50" t="str">
        <f t="shared" si="2"/>
        <v>FEBRUARY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524</v>
      </c>
      <c r="I52" s="50">
        <v>3322</v>
      </c>
      <c r="J52" s="50">
        <v>3846</v>
      </c>
      <c r="K52" s="50">
        <v>65</v>
      </c>
      <c r="L52" s="50">
        <v>1085</v>
      </c>
      <c r="M52" s="50">
        <v>1150</v>
      </c>
      <c r="N52" s="50">
        <v>2</v>
      </c>
      <c r="O52" s="50">
        <v>2972</v>
      </c>
      <c r="P52" s="50">
        <v>6771</v>
      </c>
      <c r="Q52" s="50">
        <v>5825</v>
      </c>
      <c r="R52" s="50">
        <v>6677</v>
      </c>
      <c r="S52" s="50">
        <v>5718</v>
      </c>
      <c r="T52" s="50">
        <v>3565</v>
      </c>
      <c r="U52" s="51">
        <v>9423</v>
      </c>
    </row>
    <row r="53" spans="2:21" ht="12">
      <c r="B53" s="57" t="s">
        <v>424</v>
      </c>
      <c r="C53" s="50" t="str">
        <f t="shared" si="2"/>
        <v>FEBRUARY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315</v>
      </c>
      <c r="I53" s="50">
        <v>2462</v>
      </c>
      <c r="J53" s="50">
        <v>2777</v>
      </c>
      <c r="K53" s="50">
        <v>16</v>
      </c>
      <c r="L53" s="50">
        <v>270</v>
      </c>
      <c r="M53" s="50">
        <v>286</v>
      </c>
      <c r="N53" s="50">
        <v>1</v>
      </c>
      <c r="O53" s="50">
        <v>1638</v>
      </c>
      <c r="P53" s="50">
        <v>3301</v>
      </c>
      <c r="Q53" s="50">
        <v>2643</v>
      </c>
      <c r="R53" s="50">
        <v>3271</v>
      </c>
      <c r="S53" s="50">
        <v>2621</v>
      </c>
      <c r="T53" s="50">
        <v>2398</v>
      </c>
      <c r="U53" s="51">
        <v>4844</v>
      </c>
    </row>
    <row r="54" spans="2:21" ht="12">
      <c r="B54" s="57" t="s">
        <v>424</v>
      </c>
      <c r="C54" s="50" t="str">
        <f t="shared" si="2"/>
        <v>FEBRUARY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216</v>
      </c>
      <c r="I54" s="50">
        <v>2226</v>
      </c>
      <c r="J54" s="50">
        <v>2442</v>
      </c>
      <c r="K54" s="50">
        <v>15</v>
      </c>
      <c r="L54" s="50">
        <v>193</v>
      </c>
      <c r="M54" s="50">
        <v>208</v>
      </c>
      <c r="N54" s="50">
        <v>1</v>
      </c>
      <c r="O54" s="50">
        <v>1557</v>
      </c>
      <c r="P54" s="50">
        <v>3203</v>
      </c>
      <c r="Q54" s="50">
        <v>2713</v>
      </c>
      <c r="R54" s="50">
        <v>3063</v>
      </c>
      <c r="S54" s="50">
        <v>2307</v>
      </c>
      <c r="T54" s="50">
        <v>1423</v>
      </c>
      <c r="U54" s="51">
        <v>3533</v>
      </c>
    </row>
    <row r="55" spans="2:21" ht="12">
      <c r="B55" s="57" t="s">
        <v>424</v>
      </c>
      <c r="C55" s="50" t="str">
        <f t="shared" si="2"/>
        <v>FEBRUARY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393</v>
      </c>
      <c r="I55" s="50">
        <v>2966</v>
      </c>
      <c r="J55" s="50">
        <v>3359</v>
      </c>
      <c r="K55" s="50">
        <v>80</v>
      </c>
      <c r="L55" s="50">
        <v>1046</v>
      </c>
      <c r="M55" s="50">
        <v>1126</v>
      </c>
      <c r="N55" s="50">
        <v>0</v>
      </c>
      <c r="O55" s="50">
        <v>2885</v>
      </c>
      <c r="P55" s="50">
        <v>5132</v>
      </c>
      <c r="Q55" s="50">
        <v>4024</v>
      </c>
      <c r="R55" s="50">
        <v>5120</v>
      </c>
      <c r="S55" s="50">
        <v>4022</v>
      </c>
      <c r="T55" s="50">
        <v>3595</v>
      </c>
      <c r="U55" s="51">
        <v>7280</v>
      </c>
    </row>
    <row r="56" spans="2:21" ht="12">
      <c r="B56" s="57" t="s">
        <v>424</v>
      </c>
      <c r="C56" s="50" t="str">
        <f t="shared" si="2"/>
        <v>FEBRUARY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224</v>
      </c>
      <c r="I56" s="50">
        <v>1258</v>
      </c>
      <c r="J56" s="50">
        <v>1482</v>
      </c>
      <c r="K56" s="50">
        <v>28</v>
      </c>
      <c r="L56" s="50">
        <v>543</v>
      </c>
      <c r="M56" s="50">
        <v>571</v>
      </c>
      <c r="N56" s="50">
        <v>1</v>
      </c>
      <c r="O56" s="50">
        <v>1090</v>
      </c>
      <c r="P56" s="50">
        <v>2310</v>
      </c>
      <c r="Q56" s="50">
        <v>2039</v>
      </c>
      <c r="R56" s="50">
        <v>2301</v>
      </c>
      <c r="S56" s="50">
        <v>2028</v>
      </c>
      <c r="T56" s="50">
        <v>1512</v>
      </c>
      <c r="U56" s="51">
        <v>3301</v>
      </c>
    </row>
    <row r="57" spans="2:21" ht="12">
      <c r="B57" s="57" t="s">
        <v>424</v>
      </c>
      <c r="C57" s="50" t="str">
        <f t="shared" si="2"/>
        <v>FEBRUARY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529</v>
      </c>
      <c r="I57" s="50">
        <v>3508</v>
      </c>
      <c r="J57" s="50">
        <v>4037</v>
      </c>
      <c r="K57" s="50">
        <v>41</v>
      </c>
      <c r="L57" s="50">
        <v>558</v>
      </c>
      <c r="M57" s="50">
        <v>599</v>
      </c>
      <c r="N57" s="50">
        <v>0</v>
      </c>
      <c r="O57" s="50">
        <v>3526</v>
      </c>
      <c r="P57" s="50">
        <v>6021</v>
      </c>
      <c r="Q57" s="50">
        <v>5087</v>
      </c>
      <c r="R57" s="50">
        <v>5820</v>
      </c>
      <c r="S57" s="50">
        <v>4886</v>
      </c>
      <c r="T57" s="50">
        <v>3668</v>
      </c>
      <c r="U57" s="51">
        <v>8282</v>
      </c>
    </row>
    <row r="58" spans="2:21" ht="12">
      <c r="B58" s="57" t="s">
        <v>424</v>
      </c>
      <c r="C58" s="50" t="str">
        <f t="shared" si="2"/>
        <v>FEBRUARY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279</v>
      </c>
      <c r="I58" s="50">
        <v>2125</v>
      </c>
      <c r="J58" s="50">
        <v>2404</v>
      </c>
      <c r="K58" s="50">
        <v>16</v>
      </c>
      <c r="L58" s="50">
        <v>777</v>
      </c>
      <c r="M58" s="50">
        <v>793</v>
      </c>
      <c r="N58" s="50">
        <v>1</v>
      </c>
      <c r="O58" s="50">
        <v>2069</v>
      </c>
      <c r="P58" s="50">
        <v>3934</v>
      </c>
      <c r="Q58" s="50">
        <v>2504</v>
      </c>
      <c r="R58" s="50">
        <v>3928</v>
      </c>
      <c r="S58" s="50">
        <v>2501</v>
      </c>
      <c r="T58" s="50">
        <v>1629</v>
      </c>
      <c r="U58" s="51">
        <v>4912</v>
      </c>
    </row>
    <row r="59" spans="2:21" ht="12">
      <c r="B59" s="57" t="s">
        <v>424</v>
      </c>
      <c r="C59" s="50" t="str">
        <f t="shared" si="2"/>
        <v>FEBRUARY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107</v>
      </c>
      <c r="I59" s="50">
        <v>914</v>
      </c>
      <c r="J59" s="50">
        <v>1021</v>
      </c>
      <c r="K59" s="50">
        <v>21</v>
      </c>
      <c r="L59" s="50">
        <v>169</v>
      </c>
      <c r="M59" s="50">
        <v>190</v>
      </c>
      <c r="N59" s="50">
        <v>0</v>
      </c>
      <c r="O59" s="50">
        <v>1317</v>
      </c>
      <c r="P59" s="50">
        <v>2209</v>
      </c>
      <c r="Q59" s="50">
        <v>1863</v>
      </c>
      <c r="R59" s="50">
        <v>2069</v>
      </c>
      <c r="S59" s="50">
        <v>1770</v>
      </c>
      <c r="T59" s="50">
        <v>1194</v>
      </c>
      <c r="U59" s="51">
        <v>3033</v>
      </c>
    </row>
    <row r="60" spans="2:21" ht="12">
      <c r="B60" s="57" t="s">
        <v>424</v>
      </c>
      <c r="C60" s="50" t="str">
        <f t="shared" si="2"/>
        <v>FEBRUARY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678</v>
      </c>
      <c r="I60" s="50">
        <v>3430</v>
      </c>
      <c r="J60" s="50">
        <v>4108</v>
      </c>
      <c r="K60" s="50">
        <v>88</v>
      </c>
      <c r="L60" s="50">
        <v>1242</v>
      </c>
      <c r="M60" s="50">
        <v>1330</v>
      </c>
      <c r="N60" s="50">
        <v>1</v>
      </c>
      <c r="O60" s="50">
        <v>2907</v>
      </c>
      <c r="P60" s="50">
        <v>6065</v>
      </c>
      <c r="Q60" s="50">
        <v>5384</v>
      </c>
      <c r="R60" s="50">
        <v>6055</v>
      </c>
      <c r="S60" s="50">
        <v>5370</v>
      </c>
      <c r="T60" s="50">
        <v>3795</v>
      </c>
      <c r="U60" s="51">
        <v>8988</v>
      </c>
    </row>
    <row r="61" spans="2:21" ht="12">
      <c r="B61" s="57" t="s">
        <v>424</v>
      </c>
      <c r="C61" s="50" t="str">
        <f t="shared" si="2"/>
        <v>FEBRUARY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630</v>
      </c>
      <c r="I61" s="50">
        <v>3770</v>
      </c>
      <c r="J61" s="50">
        <v>4400</v>
      </c>
      <c r="K61" s="50">
        <v>78</v>
      </c>
      <c r="L61" s="50">
        <v>1272</v>
      </c>
      <c r="M61" s="50">
        <v>1350</v>
      </c>
      <c r="N61" s="50">
        <v>6</v>
      </c>
      <c r="O61" s="50">
        <v>2428</v>
      </c>
      <c r="P61" s="50">
        <v>5700</v>
      </c>
      <c r="Q61" s="50">
        <v>4768</v>
      </c>
      <c r="R61" s="50">
        <v>5622</v>
      </c>
      <c r="S61" s="50">
        <v>4749</v>
      </c>
      <c r="T61" s="50">
        <v>2734</v>
      </c>
      <c r="U61" s="51">
        <v>7817</v>
      </c>
    </row>
    <row r="62" spans="2:21" ht="12">
      <c r="B62" s="57" t="s">
        <v>424</v>
      </c>
      <c r="C62" s="50" t="str">
        <f t="shared" si="2"/>
        <v>FEBRUARY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336</v>
      </c>
      <c r="I62" s="50">
        <v>2325</v>
      </c>
      <c r="J62" s="50">
        <v>2661</v>
      </c>
      <c r="K62" s="50">
        <v>33</v>
      </c>
      <c r="L62" s="50">
        <v>868</v>
      </c>
      <c r="M62" s="50">
        <v>901</v>
      </c>
      <c r="N62" s="50">
        <v>0</v>
      </c>
      <c r="O62" s="50">
        <v>1940</v>
      </c>
      <c r="P62" s="50">
        <v>3698</v>
      </c>
      <c r="Q62" s="50">
        <v>2941</v>
      </c>
      <c r="R62" s="50">
        <v>3696</v>
      </c>
      <c r="S62" s="50">
        <v>2939</v>
      </c>
      <c r="T62" s="50">
        <v>1409</v>
      </c>
      <c r="U62" s="51">
        <v>5189</v>
      </c>
    </row>
    <row r="63" spans="2:21" ht="12">
      <c r="B63" s="57" t="s">
        <v>424</v>
      </c>
      <c r="C63" s="50" t="str">
        <f t="shared" si="2"/>
        <v>FEBRUARY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318</v>
      </c>
      <c r="I63" s="50">
        <v>1291</v>
      </c>
      <c r="J63" s="50">
        <v>1609</v>
      </c>
      <c r="K63" s="50">
        <v>40</v>
      </c>
      <c r="L63" s="50">
        <v>571</v>
      </c>
      <c r="M63" s="50">
        <v>611</v>
      </c>
      <c r="N63" s="50">
        <v>4</v>
      </c>
      <c r="O63" s="50">
        <v>1238</v>
      </c>
      <c r="P63" s="50">
        <v>2481</v>
      </c>
      <c r="Q63" s="50">
        <v>1612</v>
      </c>
      <c r="R63" s="50">
        <v>2452</v>
      </c>
      <c r="S63" s="50">
        <v>1600</v>
      </c>
      <c r="T63" s="50">
        <v>1550</v>
      </c>
      <c r="U63" s="51">
        <v>2755</v>
      </c>
    </row>
    <row r="64" spans="2:21" ht="12">
      <c r="B64" s="57" t="s">
        <v>424</v>
      </c>
      <c r="C64" s="50" t="str">
        <f t="shared" si="2"/>
        <v>FEBRUARY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291</v>
      </c>
      <c r="I64" s="50">
        <v>2057</v>
      </c>
      <c r="J64" s="50">
        <v>2348</v>
      </c>
      <c r="K64" s="50">
        <v>28</v>
      </c>
      <c r="L64" s="50">
        <v>737</v>
      </c>
      <c r="M64" s="50">
        <v>765</v>
      </c>
      <c r="N64" s="50">
        <v>2</v>
      </c>
      <c r="O64" s="50">
        <v>1523</v>
      </c>
      <c r="P64" s="50">
        <v>2708</v>
      </c>
      <c r="Q64" s="50">
        <v>2709</v>
      </c>
      <c r="R64" s="50">
        <v>2704</v>
      </c>
      <c r="S64" s="50">
        <v>2709</v>
      </c>
      <c r="T64" s="50">
        <v>1474</v>
      </c>
      <c r="U64" s="51">
        <v>4033</v>
      </c>
    </row>
    <row r="65" spans="2:21" ht="12">
      <c r="B65" s="57" t="s">
        <v>424</v>
      </c>
      <c r="C65" s="50" t="str">
        <f t="shared" si="2"/>
        <v>FEBRUARY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471</v>
      </c>
      <c r="I65" s="50">
        <v>2833</v>
      </c>
      <c r="J65" s="50">
        <v>3304</v>
      </c>
      <c r="K65" s="50">
        <v>52</v>
      </c>
      <c r="L65" s="50">
        <v>1075</v>
      </c>
      <c r="M65" s="50">
        <v>1127</v>
      </c>
      <c r="N65" s="50">
        <v>1</v>
      </c>
      <c r="O65" s="50">
        <v>2477</v>
      </c>
      <c r="P65" s="50">
        <v>4896</v>
      </c>
      <c r="Q65" s="50">
        <v>4194</v>
      </c>
      <c r="R65" s="50">
        <v>4896</v>
      </c>
      <c r="S65" s="50">
        <v>4193</v>
      </c>
      <c r="T65" s="50">
        <v>1841</v>
      </c>
      <c r="U65" s="51">
        <v>7265</v>
      </c>
    </row>
    <row r="66" spans="2:21" ht="12">
      <c r="B66" s="57" t="s">
        <v>424</v>
      </c>
      <c r="C66" s="50" t="str">
        <f t="shared" si="2"/>
        <v>FEBRUARY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297</v>
      </c>
      <c r="I66" s="50">
        <v>1789</v>
      </c>
      <c r="J66" s="50">
        <v>2086</v>
      </c>
      <c r="K66" s="50">
        <v>61</v>
      </c>
      <c r="L66" s="50">
        <v>897</v>
      </c>
      <c r="M66" s="50">
        <v>958</v>
      </c>
      <c r="N66" s="50">
        <v>0</v>
      </c>
      <c r="O66" s="50">
        <v>1425</v>
      </c>
      <c r="P66" s="50">
        <v>2378</v>
      </c>
      <c r="Q66" s="50">
        <v>1742</v>
      </c>
      <c r="R66" s="50">
        <v>2197</v>
      </c>
      <c r="S66" s="50">
        <v>1742</v>
      </c>
      <c r="T66" s="50">
        <v>1799</v>
      </c>
      <c r="U66" s="51">
        <v>3519</v>
      </c>
    </row>
    <row r="67" spans="2:21" ht="12">
      <c r="B67" s="57" t="s">
        <v>424</v>
      </c>
      <c r="C67" s="50" t="str">
        <f t="shared" si="2"/>
        <v>FEBRUARY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247</v>
      </c>
      <c r="I67" s="50">
        <v>1540</v>
      </c>
      <c r="J67" s="50">
        <v>1787</v>
      </c>
      <c r="K67" s="50">
        <v>31</v>
      </c>
      <c r="L67" s="50">
        <v>524</v>
      </c>
      <c r="M67" s="50">
        <v>555</v>
      </c>
      <c r="N67" s="50">
        <v>0</v>
      </c>
      <c r="O67" s="50">
        <v>1691</v>
      </c>
      <c r="P67" s="50">
        <v>3317</v>
      </c>
      <c r="Q67" s="50">
        <v>2767</v>
      </c>
      <c r="R67" s="50">
        <v>2942</v>
      </c>
      <c r="S67" s="50">
        <v>2464</v>
      </c>
      <c r="T67" s="50">
        <v>1520</v>
      </c>
      <c r="U67" s="51">
        <v>4807</v>
      </c>
    </row>
    <row r="68" spans="2:21" ht="12">
      <c r="B68" s="57" t="s">
        <v>424</v>
      </c>
      <c r="C68" s="50" t="str">
        <f t="shared" si="2"/>
        <v>FEBRUARY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352</v>
      </c>
      <c r="I68" s="50">
        <v>1977</v>
      </c>
      <c r="J68" s="50">
        <v>2329</v>
      </c>
      <c r="K68" s="50">
        <v>63</v>
      </c>
      <c r="L68" s="50">
        <v>856</v>
      </c>
      <c r="M68" s="50">
        <v>919</v>
      </c>
      <c r="N68" s="50">
        <v>1</v>
      </c>
      <c r="O68" s="50">
        <v>1629</v>
      </c>
      <c r="P68" s="50">
        <v>2710</v>
      </c>
      <c r="Q68" s="50">
        <v>2199</v>
      </c>
      <c r="R68" s="50">
        <v>2614</v>
      </c>
      <c r="S68" s="50">
        <v>2117</v>
      </c>
      <c r="T68" s="50">
        <v>2263</v>
      </c>
      <c r="U68" s="51">
        <v>4111</v>
      </c>
    </row>
    <row r="69" spans="2:21" ht="12">
      <c r="B69" s="57" t="s">
        <v>424</v>
      </c>
      <c r="C69" s="50" t="str">
        <f t="shared" si="2"/>
        <v>FEBRUARY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465</v>
      </c>
      <c r="I69" s="50">
        <v>2875</v>
      </c>
      <c r="J69" s="50">
        <v>3340</v>
      </c>
      <c r="K69" s="50">
        <v>96</v>
      </c>
      <c r="L69" s="50">
        <v>900</v>
      </c>
      <c r="M69" s="50">
        <v>996</v>
      </c>
      <c r="N69" s="50">
        <v>0</v>
      </c>
      <c r="O69" s="50">
        <v>2381</v>
      </c>
      <c r="P69" s="50">
        <v>4329</v>
      </c>
      <c r="Q69" s="50">
        <v>3596</v>
      </c>
      <c r="R69" s="50">
        <v>4263</v>
      </c>
      <c r="S69" s="50">
        <v>3532</v>
      </c>
      <c r="T69" s="50">
        <v>3188</v>
      </c>
      <c r="U69" s="51">
        <v>6035</v>
      </c>
    </row>
    <row r="70" spans="2:21" ht="12">
      <c r="B70" s="57" t="s">
        <v>424</v>
      </c>
      <c r="C70" s="50" t="str">
        <f t="shared" si="2"/>
        <v>FEBRUARY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183</v>
      </c>
      <c r="I70" s="50">
        <v>1458</v>
      </c>
      <c r="J70" s="50">
        <v>1641</v>
      </c>
      <c r="K70" s="50">
        <v>15</v>
      </c>
      <c r="L70" s="50">
        <v>237</v>
      </c>
      <c r="M70" s="50">
        <v>252</v>
      </c>
      <c r="N70" s="50">
        <v>16</v>
      </c>
      <c r="O70" s="50">
        <v>1242</v>
      </c>
      <c r="P70" s="50">
        <v>2680</v>
      </c>
      <c r="Q70" s="50">
        <v>1628</v>
      </c>
      <c r="R70" s="50">
        <v>2521</v>
      </c>
      <c r="S70" s="50">
        <v>1572</v>
      </c>
      <c r="T70" s="50">
        <v>1504</v>
      </c>
      <c r="U70" s="51">
        <v>2612</v>
      </c>
    </row>
    <row r="71" spans="2:21" ht="12">
      <c r="B71" s="57" t="s">
        <v>424</v>
      </c>
      <c r="C71" s="50" t="str">
        <f t="shared" si="2"/>
        <v>FEBRUARY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933</v>
      </c>
      <c r="I71" s="50">
        <v>6041</v>
      </c>
      <c r="J71" s="50">
        <v>6974</v>
      </c>
      <c r="K71" s="50">
        <v>173</v>
      </c>
      <c r="L71" s="50">
        <v>1641</v>
      </c>
      <c r="M71" s="50">
        <v>1814</v>
      </c>
      <c r="N71" s="50">
        <v>0</v>
      </c>
      <c r="O71" s="50">
        <v>4478</v>
      </c>
      <c r="P71" s="50">
        <v>10789</v>
      </c>
      <c r="Q71" s="50">
        <v>7752</v>
      </c>
      <c r="R71" s="50">
        <v>10780</v>
      </c>
      <c r="S71" s="50">
        <v>7747</v>
      </c>
      <c r="T71" s="50">
        <v>6975</v>
      </c>
      <c r="U71" s="51">
        <v>16087</v>
      </c>
    </row>
    <row r="72" spans="2:21" ht="12">
      <c r="B72" s="57" t="s">
        <v>424</v>
      </c>
      <c r="C72" s="50" t="str">
        <f t="shared" si="2"/>
        <v>FEBRUARY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365</v>
      </c>
      <c r="I72" s="50">
        <v>3905</v>
      </c>
      <c r="J72" s="50">
        <v>4270</v>
      </c>
      <c r="K72" s="50">
        <v>47</v>
      </c>
      <c r="L72" s="50">
        <v>565</v>
      </c>
      <c r="M72" s="50">
        <v>612</v>
      </c>
      <c r="N72" s="50">
        <v>76</v>
      </c>
      <c r="O72" s="50">
        <v>3028</v>
      </c>
      <c r="P72" s="50">
        <v>6108</v>
      </c>
      <c r="Q72" s="50">
        <v>3842</v>
      </c>
      <c r="R72" s="50">
        <v>6049</v>
      </c>
      <c r="S72" s="50">
        <v>3830</v>
      </c>
      <c r="T72" s="50">
        <v>3838</v>
      </c>
      <c r="U72" s="51">
        <v>6203</v>
      </c>
    </row>
    <row r="73" spans="2:21" ht="12">
      <c r="B73" s="57" t="s">
        <v>424</v>
      </c>
      <c r="C73" s="50" t="str">
        <f t="shared" si="2"/>
        <v>FEBRUARY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541</v>
      </c>
      <c r="I73" s="50">
        <v>4291</v>
      </c>
      <c r="J73" s="50">
        <v>4832</v>
      </c>
      <c r="K73" s="50">
        <v>78</v>
      </c>
      <c r="L73" s="50">
        <v>1801</v>
      </c>
      <c r="M73" s="50">
        <v>1879</v>
      </c>
      <c r="N73" s="50">
        <v>4</v>
      </c>
      <c r="O73" s="50">
        <v>3416</v>
      </c>
      <c r="P73" s="50">
        <v>7948</v>
      </c>
      <c r="Q73" s="50">
        <v>6571</v>
      </c>
      <c r="R73" s="50">
        <v>6952</v>
      </c>
      <c r="S73" s="50">
        <v>5660</v>
      </c>
      <c r="T73" s="50">
        <v>3097</v>
      </c>
      <c r="U73" s="51">
        <v>10436</v>
      </c>
    </row>
    <row r="74" spans="2:21" ht="12">
      <c r="B74" s="57" t="s">
        <v>424</v>
      </c>
      <c r="C74" s="50" t="str">
        <f t="shared" si="2"/>
        <v>FEBRUARY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675</v>
      </c>
      <c r="I74" s="50">
        <v>3659</v>
      </c>
      <c r="J74" s="50">
        <v>4334</v>
      </c>
      <c r="K74" s="50">
        <v>49</v>
      </c>
      <c r="L74" s="50">
        <v>752</v>
      </c>
      <c r="M74" s="50">
        <v>801</v>
      </c>
      <c r="N74" s="50">
        <v>75</v>
      </c>
      <c r="O74" s="50">
        <v>3870</v>
      </c>
      <c r="P74" s="50">
        <v>4480</v>
      </c>
      <c r="Q74" s="50">
        <v>4576</v>
      </c>
      <c r="R74" s="50">
        <v>4316</v>
      </c>
      <c r="S74" s="50">
        <v>4407</v>
      </c>
      <c r="T74" s="50">
        <v>3434</v>
      </c>
      <c r="U74" s="51">
        <v>7772</v>
      </c>
    </row>
    <row r="75" spans="2:21" ht="12">
      <c r="B75" s="57" t="s">
        <v>424</v>
      </c>
      <c r="C75" s="50" t="str">
        <f t="shared" si="2"/>
        <v>FEBRUARY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845</v>
      </c>
      <c r="I75" s="50">
        <v>4672</v>
      </c>
      <c r="J75" s="50">
        <v>5517</v>
      </c>
      <c r="K75" s="50">
        <v>110</v>
      </c>
      <c r="L75" s="50">
        <v>1542</v>
      </c>
      <c r="M75" s="50">
        <v>1652</v>
      </c>
      <c r="N75" s="50">
        <v>452</v>
      </c>
      <c r="O75" s="50">
        <v>4496</v>
      </c>
      <c r="P75" s="50">
        <v>9980</v>
      </c>
      <c r="Q75" s="50">
        <v>7306</v>
      </c>
      <c r="R75" s="50">
        <v>9398</v>
      </c>
      <c r="S75" s="50">
        <v>6806</v>
      </c>
      <c r="T75" s="50">
        <v>6071</v>
      </c>
      <c r="U75" s="51">
        <v>12033</v>
      </c>
    </row>
    <row r="76" spans="2:21" ht="12">
      <c r="B76" s="57" t="s">
        <v>424</v>
      </c>
      <c r="C76" s="50" t="str">
        <f t="shared" si="2"/>
        <v>FEBRUARY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765</v>
      </c>
      <c r="I76" s="50">
        <v>4751</v>
      </c>
      <c r="J76" s="50">
        <v>5516</v>
      </c>
      <c r="K76" s="50">
        <v>105</v>
      </c>
      <c r="L76" s="50">
        <v>1321</v>
      </c>
      <c r="M76" s="50">
        <v>1426</v>
      </c>
      <c r="N76" s="50">
        <v>211</v>
      </c>
      <c r="O76" s="50">
        <v>6119</v>
      </c>
      <c r="P76" s="50">
        <v>10942</v>
      </c>
      <c r="Q76" s="50">
        <v>8748</v>
      </c>
      <c r="R76" s="50">
        <v>10781</v>
      </c>
      <c r="S76" s="50">
        <v>8574</v>
      </c>
      <c r="T76" s="50">
        <v>7336</v>
      </c>
      <c r="U76" s="51">
        <v>15242</v>
      </c>
    </row>
    <row r="77" spans="2:21" ht="12">
      <c r="B77" s="57" t="s">
        <v>424</v>
      </c>
      <c r="C77" s="50" t="str">
        <f t="shared" si="2"/>
        <v>FEBRUARY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896</v>
      </c>
      <c r="I77" s="50">
        <v>5087</v>
      </c>
      <c r="J77" s="50">
        <v>5983</v>
      </c>
      <c r="K77" s="50">
        <v>132</v>
      </c>
      <c r="L77" s="50">
        <v>1187</v>
      </c>
      <c r="M77" s="50">
        <v>1319</v>
      </c>
      <c r="N77" s="50">
        <v>11</v>
      </c>
      <c r="O77" s="50">
        <v>5349</v>
      </c>
      <c r="P77" s="50">
        <v>14576</v>
      </c>
      <c r="Q77" s="50">
        <v>10261</v>
      </c>
      <c r="R77" s="50">
        <v>14427</v>
      </c>
      <c r="S77" s="50">
        <v>10147</v>
      </c>
      <c r="T77" s="50">
        <v>6888</v>
      </c>
      <c r="U77" s="51">
        <v>17574</v>
      </c>
    </row>
    <row r="78" spans="2:21" ht="12">
      <c r="B78" s="57" t="s">
        <v>424</v>
      </c>
      <c r="C78" s="50" t="str">
        <f t="shared" si="2"/>
        <v>FEBRUARY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677</v>
      </c>
      <c r="I78" s="50">
        <v>4819</v>
      </c>
      <c r="J78" s="50">
        <v>5496</v>
      </c>
      <c r="K78" s="50">
        <v>90</v>
      </c>
      <c r="L78" s="50">
        <v>1780</v>
      </c>
      <c r="M78" s="50">
        <v>1870</v>
      </c>
      <c r="N78" s="50">
        <v>157</v>
      </c>
      <c r="O78" s="50">
        <v>5651</v>
      </c>
      <c r="P78" s="50">
        <v>11046</v>
      </c>
      <c r="Q78" s="50">
        <v>7882</v>
      </c>
      <c r="R78" s="50">
        <v>10025</v>
      </c>
      <c r="S78" s="50">
        <v>7573</v>
      </c>
      <c r="T78" s="50">
        <v>7445</v>
      </c>
      <c r="U78" s="51">
        <v>14631</v>
      </c>
    </row>
    <row r="79" spans="2:21" ht="12">
      <c r="B79" s="57" t="s">
        <v>424</v>
      </c>
      <c r="C79" s="50" t="str">
        <f t="shared" si="2"/>
        <v>FEBRUARY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327</v>
      </c>
      <c r="I79" s="50">
        <v>2350</v>
      </c>
      <c r="J79" s="50">
        <v>2677</v>
      </c>
      <c r="K79" s="50">
        <v>34</v>
      </c>
      <c r="L79" s="50">
        <v>834</v>
      </c>
      <c r="M79" s="50">
        <v>868</v>
      </c>
      <c r="N79" s="50">
        <v>138</v>
      </c>
      <c r="O79" s="50">
        <v>2404</v>
      </c>
      <c r="P79" s="50">
        <v>4013</v>
      </c>
      <c r="Q79" s="50">
        <v>3434</v>
      </c>
      <c r="R79" s="50">
        <v>3709</v>
      </c>
      <c r="S79" s="50">
        <v>3280</v>
      </c>
      <c r="T79" s="50">
        <v>2611</v>
      </c>
      <c r="U79" s="51">
        <v>5913</v>
      </c>
    </row>
    <row r="80" spans="2:21" ht="12">
      <c r="B80" s="57" t="s">
        <v>424</v>
      </c>
      <c r="C80" s="50" t="str">
        <f t="shared" si="2"/>
        <v>FEBRUARY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439</v>
      </c>
      <c r="I80" s="50">
        <v>2983</v>
      </c>
      <c r="J80" s="50">
        <v>3422</v>
      </c>
      <c r="K80" s="50">
        <v>60</v>
      </c>
      <c r="L80" s="50">
        <v>917</v>
      </c>
      <c r="M80" s="50">
        <v>977</v>
      </c>
      <c r="N80" s="50">
        <v>192</v>
      </c>
      <c r="O80" s="50">
        <v>2422</v>
      </c>
      <c r="P80" s="50">
        <v>5056</v>
      </c>
      <c r="Q80" s="50">
        <v>4113</v>
      </c>
      <c r="R80" s="50">
        <v>4990</v>
      </c>
      <c r="S80" s="50">
        <v>4106</v>
      </c>
      <c r="T80" s="50">
        <v>2825</v>
      </c>
      <c r="U80" s="51">
        <v>6941</v>
      </c>
    </row>
    <row r="81" spans="2:21" ht="12">
      <c r="B81" s="57" t="s">
        <v>424</v>
      </c>
      <c r="C81" s="50" t="str">
        <f aca="true" t="shared" si="3" ref="C81:C112">$C$15</f>
        <v>FEBRUARY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102</v>
      </c>
      <c r="I81" s="50">
        <v>929</v>
      </c>
      <c r="J81" s="50">
        <v>1031</v>
      </c>
      <c r="K81" s="50">
        <v>10</v>
      </c>
      <c r="L81" s="50">
        <v>227</v>
      </c>
      <c r="M81" s="50">
        <v>237</v>
      </c>
      <c r="N81" s="50">
        <v>1</v>
      </c>
      <c r="O81" s="50">
        <v>647</v>
      </c>
      <c r="P81" s="50">
        <v>1159</v>
      </c>
      <c r="Q81" s="50">
        <v>1089</v>
      </c>
      <c r="R81" s="50">
        <v>1150</v>
      </c>
      <c r="S81" s="50">
        <v>1081</v>
      </c>
      <c r="T81" s="50">
        <v>898</v>
      </c>
      <c r="U81" s="51">
        <v>1913</v>
      </c>
    </row>
    <row r="82" spans="2:21" ht="12">
      <c r="B82" s="57" t="s">
        <v>424</v>
      </c>
      <c r="C82" s="50" t="str">
        <f t="shared" si="3"/>
        <v>FEBRUARY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515</v>
      </c>
      <c r="I82" s="50">
        <v>3432</v>
      </c>
      <c r="J82" s="50">
        <v>3947</v>
      </c>
      <c r="K82" s="50">
        <v>33</v>
      </c>
      <c r="L82" s="50">
        <v>1157</v>
      </c>
      <c r="M82" s="50">
        <v>1190</v>
      </c>
      <c r="N82" s="50">
        <v>3</v>
      </c>
      <c r="O82" s="50">
        <v>2460</v>
      </c>
      <c r="P82" s="50">
        <v>5087</v>
      </c>
      <c r="Q82" s="50">
        <v>3930</v>
      </c>
      <c r="R82" s="50">
        <v>5057</v>
      </c>
      <c r="S82" s="50">
        <v>3896</v>
      </c>
      <c r="T82" s="50">
        <v>3539</v>
      </c>
      <c r="U82" s="51">
        <v>6903</v>
      </c>
    </row>
    <row r="83" spans="2:21" ht="12">
      <c r="B83" s="57" t="s">
        <v>424</v>
      </c>
      <c r="C83" s="50" t="str">
        <f t="shared" si="3"/>
        <v>FEBRUARY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131</v>
      </c>
      <c r="I83" s="50">
        <v>986</v>
      </c>
      <c r="J83" s="50">
        <v>1117</v>
      </c>
      <c r="K83" s="50">
        <v>14</v>
      </c>
      <c r="L83" s="50">
        <v>297</v>
      </c>
      <c r="M83" s="50">
        <v>311</v>
      </c>
      <c r="N83" s="50">
        <v>84</v>
      </c>
      <c r="O83" s="50">
        <v>933</v>
      </c>
      <c r="P83" s="50">
        <v>1428</v>
      </c>
      <c r="Q83" s="50">
        <v>1285</v>
      </c>
      <c r="R83" s="50">
        <v>1361</v>
      </c>
      <c r="S83" s="50">
        <v>1231</v>
      </c>
      <c r="T83" s="50">
        <v>752</v>
      </c>
      <c r="U83" s="51">
        <v>1719</v>
      </c>
    </row>
    <row r="84" spans="2:21" ht="12">
      <c r="B84" s="57" t="s">
        <v>424</v>
      </c>
      <c r="C84" s="50" t="str">
        <f t="shared" si="3"/>
        <v>FEBRUARY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164</v>
      </c>
      <c r="I84" s="50">
        <v>1128</v>
      </c>
      <c r="J84" s="50">
        <v>1292</v>
      </c>
      <c r="K84" s="50">
        <v>20</v>
      </c>
      <c r="L84" s="50">
        <v>346</v>
      </c>
      <c r="M84" s="50">
        <v>366</v>
      </c>
      <c r="N84" s="50">
        <v>3</v>
      </c>
      <c r="O84" s="50">
        <v>1223</v>
      </c>
      <c r="P84" s="50">
        <v>1751</v>
      </c>
      <c r="Q84" s="50">
        <v>1487</v>
      </c>
      <c r="R84" s="50">
        <v>1667</v>
      </c>
      <c r="S84" s="50">
        <v>1411</v>
      </c>
      <c r="T84" s="50">
        <v>917</v>
      </c>
      <c r="U84" s="51">
        <v>2271</v>
      </c>
    </row>
    <row r="85" spans="2:21" ht="12">
      <c r="B85" s="57" t="s">
        <v>424</v>
      </c>
      <c r="C85" s="50" t="str">
        <f t="shared" si="3"/>
        <v>FEBRUARY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413</v>
      </c>
      <c r="I85" s="50">
        <v>2498</v>
      </c>
      <c r="J85" s="50">
        <v>2911</v>
      </c>
      <c r="K85" s="50">
        <v>33</v>
      </c>
      <c r="L85" s="50">
        <v>786</v>
      </c>
      <c r="M85" s="50">
        <v>819</v>
      </c>
      <c r="N85" s="50">
        <v>0</v>
      </c>
      <c r="O85" s="50">
        <v>3124</v>
      </c>
      <c r="P85" s="50">
        <v>5723</v>
      </c>
      <c r="Q85" s="50">
        <v>3960</v>
      </c>
      <c r="R85" s="50">
        <v>5694</v>
      </c>
      <c r="S85" s="50">
        <v>3926</v>
      </c>
      <c r="T85" s="50">
        <v>3770</v>
      </c>
      <c r="U85" s="51">
        <v>7025</v>
      </c>
    </row>
    <row r="86" spans="2:21" ht="12">
      <c r="B86" s="57" t="s">
        <v>424</v>
      </c>
      <c r="C86" s="50" t="str">
        <f t="shared" si="3"/>
        <v>FEBRUARY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343</v>
      </c>
      <c r="I86" s="50">
        <v>2117</v>
      </c>
      <c r="J86" s="50">
        <v>2460</v>
      </c>
      <c r="K86" s="50">
        <v>28</v>
      </c>
      <c r="L86" s="50">
        <v>659</v>
      </c>
      <c r="M86" s="50">
        <v>687</v>
      </c>
      <c r="N86" s="50">
        <v>11</v>
      </c>
      <c r="O86" s="50">
        <v>1947</v>
      </c>
      <c r="P86" s="50">
        <v>4216</v>
      </c>
      <c r="Q86" s="50">
        <v>3790</v>
      </c>
      <c r="R86" s="50">
        <v>4197</v>
      </c>
      <c r="S86" s="50">
        <v>3758</v>
      </c>
      <c r="T86" s="50">
        <v>1891</v>
      </c>
      <c r="U86" s="51">
        <v>6019</v>
      </c>
    </row>
    <row r="87" spans="2:21" ht="12">
      <c r="B87" s="57" t="s">
        <v>424</v>
      </c>
      <c r="C87" s="50" t="str">
        <f t="shared" si="3"/>
        <v>FEBRUARY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241</v>
      </c>
      <c r="I87" s="50">
        <v>2040</v>
      </c>
      <c r="J87" s="50">
        <v>2281</v>
      </c>
      <c r="K87" s="50">
        <v>24</v>
      </c>
      <c r="L87" s="50">
        <v>360</v>
      </c>
      <c r="M87" s="50">
        <v>384</v>
      </c>
      <c r="N87" s="50">
        <v>5</v>
      </c>
      <c r="O87" s="50">
        <v>2225</v>
      </c>
      <c r="P87" s="50">
        <v>2675</v>
      </c>
      <c r="Q87" s="50">
        <v>2771</v>
      </c>
      <c r="R87" s="50">
        <v>2669</v>
      </c>
      <c r="S87" s="50">
        <v>2768</v>
      </c>
      <c r="T87" s="50">
        <v>1662</v>
      </c>
      <c r="U87" s="51">
        <v>4746</v>
      </c>
    </row>
    <row r="88" spans="2:21" ht="12">
      <c r="B88" s="57" t="s">
        <v>424</v>
      </c>
      <c r="C88" s="50" t="str">
        <f t="shared" si="3"/>
        <v>FEBRUARY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359</v>
      </c>
      <c r="I88" s="50">
        <v>2139</v>
      </c>
      <c r="J88" s="50">
        <v>2498</v>
      </c>
      <c r="K88" s="50">
        <v>48</v>
      </c>
      <c r="L88" s="50">
        <v>542</v>
      </c>
      <c r="M88" s="50">
        <v>590</v>
      </c>
      <c r="N88" s="50">
        <v>273</v>
      </c>
      <c r="O88" s="50">
        <v>2154</v>
      </c>
      <c r="P88" s="50">
        <v>5347</v>
      </c>
      <c r="Q88" s="50">
        <v>4125</v>
      </c>
      <c r="R88" s="50">
        <v>5007</v>
      </c>
      <c r="S88" s="50">
        <v>3784</v>
      </c>
      <c r="T88" s="50">
        <v>2655</v>
      </c>
      <c r="U88" s="51">
        <v>6753</v>
      </c>
    </row>
    <row r="89" spans="2:21" ht="12">
      <c r="B89" s="57" t="s">
        <v>424</v>
      </c>
      <c r="C89" s="50" t="str">
        <f t="shared" si="3"/>
        <v>FEBRUARY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990</v>
      </c>
      <c r="I89" s="50">
        <v>7179</v>
      </c>
      <c r="J89" s="50">
        <v>8169</v>
      </c>
      <c r="K89" s="50">
        <v>99</v>
      </c>
      <c r="L89" s="50">
        <v>1987</v>
      </c>
      <c r="M89" s="50">
        <v>2086</v>
      </c>
      <c r="N89" s="50">
        <v>81</v>
      </c>
      <c r="O89" s="50">
        <v>6499</v>
      </c>
      <c r="P89" s="50">
        <v>11445</v>
      </c>
      <c r="Q89" s="50">
        <v>11777</v>
      </c>
      <c r="R89" s="50">
        <v>11303</v>
      </c>
      <c r="S89" s="50">
        <v>11374</v>
      </c>
      <c r="T89" s="50">
        <v>7175</v>
      </c>
      <c r="U89" s="51">
        <v>18449</v>
      </c>
    </row>
    <row r="90" spans="2:21" ht="12">
      <c r="B90" s="57" t="s">
        <v>424</v>
      </c>
      <c r="C90" s="50" t="str">
        <f t="shared" si="3"/>
        <v>FEBRUARY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238</v>
      </c>
      <c r="I90" s="50">
        <v>1560</v>
      </c>
      <c r="J90" s="50">
        <v>1798</v>
      </c>
      <c r="K90" s="50">
        <v>18</v>
      </c>
      <c r="L90" s="50">
        <v>254</v>
      </c>
      <c r="M90" s="50">
        <v>272</v>
      </c>
      <c r="N90" s="50">
        <v>0</v>
      </c>
      <c r="O90" s="50">
        <v>1205</v>
      </c>
      <c r="P90" s="50">
        <v>2221</v>
      </c>
      <c r="Q90" s="50">
        <v>2335</v>
      </c>
      <c r="R90" s="50">
        <v>2195</v>
      </c>
      <c r="S90" s="50">
        <v>2315</v>
      </c>
      <c r="T90" s="50">
        <v>1036</v>
      </c>
      <c r="U90" s="51">
        <v>3595</v>
      </c>
    </row>
    <row r="91" spans="2:21" ht="12">
      <c r="B91" s="57" t="s">
        <v>424</v>
      </c>
      <c r="C91" s="50" t="str">
        <f t="shared" si="3"/>
        <v>FEBRUARY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449</v>
      </c>
      <c r="I91" s="50">
        <v>3130</v>
      </c>
      <c r="J91" s="50">
        <v>3579</v>
      </c>
      <c r="K91" s="50">
        <v>71</v>
      </c>
      <c r="L91" s="50">
        <v>1082</v>
      </c>
      <c r="M91" s="50">
        <v>1153</v>
      </c>
      <c r="N91" s="50">
        <v>2</v>
      </c>
      <c r="O91" s="50">
        <v>3046</v>
      </c>
      <c r="P91" s="50">
        <v>4896</v>
      </c>
      <c r="Q91" s="50">
        <v>4506</v>
      </c>
      <c r="R91" s="50">
        <v>4687</v>
      </c>
      <c r="S91" s="50">
        <v>4324</v>
      </c>
      <c r="T91" s="50">
        <v>2644</v>
      </c>
      <c r="U91" s="51">
        <v>6686</v>
      </c>
    </row>
    <row r="92" spans="2:21" ht="12">
      <c r="B92" s="57" t="s">
        <v>424</v>
      </c>
      <c r="C92" s="50" t="str">
        <f t="shared" si="3"/>
        <v>FEBRUARY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381</v>
      </c>
      <c r="I92" s="50">
        <v>2294</v>
      </c>
      <c r="J92" s="50">
        <v>2675</v>
      </c>
      <c r="K92" s="50">
        <v>39</v>
      </c>
      <c r="L92" s="50">
        <v>213</v>
      </c>
      <c r="M92" s="50">
        <v>252</v>
      </c>
      <c r="N92" s="50">
        <v>9</v>
      </c>
      <c r="O92" s="50">
        <v>3003</v>
      </c>
      <c r="P92" s="50">
        <v>4560</v>
      </c>
      <c r="Q92" s="50">
        <v>3763</v>
      </c>
      <c r="R92" s="50">
        <v>4524</v>
      </c>
      <c r="S92" s="50">
        <v>3733</v>
      </c>
      <c r="T92" s="50">
        <v>2568</v>
      </c>
      <c r="U92" s="51">
        <v>5322</v>
      </c>
    </row>
    <row r="93" spans="2:21" ht="12">
      <c r="B93" s="57" t="s">
        <v>424</v>
      </c>
      <c r="C93" s="50" t="str">
        <f t="shared" si="3"/>
        <v>FEBRUARY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221</v>
      </c>
      <c r="I93" s="50">
        <v>1528</v>
      </c>
      <c r="J93" s="50">
        <v>1749</v>
      </c>
      <c r="K93" s="50">
        <v>16</v>
      </c>
      <c r="L93" s="50">
        <v>139</v>
      </c>
      <c r="M93" s="50">
        <v>155</v>
      </c>
      <c r="N93" s="50">
        <v>11</v>
      </c>
      <c r="O93" s="50">
        <v>1403</v>
      </c>
      <c r="P93" s="50">
        <v>2341</v>
      </c>
      <c r="Q93" s="50">
        <v>1993</v>
      </c>
      <c r="R93" s="50">
        <v>2334</v>
      </c>
      <c r="S93" s="50">
        <v>1985</v>
      </c>
      <c r="T93" s="50">
        <v>971</v>
      </c>
      <c r="U93" s="51">
        <v>2666</v>
      </c>
    </row>
    <row r="94" spans="2:21" ht="12">
      <c r="B94" s="57" t="s">
        <v>424</v>
      </c>
      <c r="C94" s="50" t="str">
        <f t="shared" si="3"/>
        <v>FEBRUARY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134</v>
      </c>
      <c r="I94" s="50">
        <v>765</v>
      </c>
      <c r="J94" s="50">
        <v>899</v>
      </c>
      <c r="K94" s="50">
        <v>13</v>
      </c>
      <c r="L94" s="50">
        <v>103</v>
      </c>
      <c r="M94" s="50">
        <v>116</v>
      </c>
      <c r="N94" s="50">
        <v>20</v>
      </c>
      <c r="O94" s="50">
        <v>866</v>
      </c>
      <c r="P94" s="50">
        <v>1217</v>
      </c>
      <c r="Q94" s="50">
        <v>1063</v>
      </c>
      <c r="R94" s="50">
        <v>1213</v>
      </c>
      <c r="S94" s="50">
        <v>1060</v>
      </c>
      <c r="T94" s="50">
        <v>626</v>
      </c>
      <c r="U94" s="51">
        <v>1499</v>
      </c>
    </row>
    <row r="95" spans="2:21" ht="12">
      <c r="B95" s="57" t="s">
        <v>424</v>
      </c>
      <c r="C95" s="50" t="str">
        <f t="shared" si="3"/>
        <v>FEBRUARY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179</v>
      </c>
      <c r="I95" s="50">
        <v>1068</v>
      </c>
      <c r="J95" s="50">
        <v>1247</v>
      </c>
      <c r="K95" s="50">
        <v>7</v>
      </c>
      <c r="L95" s="50">
        <v>104</v>
      </c>
      <c r="M95" s="50">
        <v>111</v>
      </c>
      <c r="N95" s="50">
        <v>0</v>
      </c>
      <c r="O95" s="50">
        <v>966</v>
      </c>
      <c r="P95" s="50">
        <v>1655</v>
      </c>
      <c r="Q95" s="50">
        <v>1250</v>
      </c>
      <c r="R95" s="50">
        <v>1647</v>
      </c>
      <c r="S95" s="50">
        <v>1245</v>
      </c>
      <c r="T95" s="50">
        <v>907</v>
      </c>
      <c r="U95" s="51">
        <v>1803</v>
      </c>
    </row>
    <row r="96" spans="2:21" ht="12">
      <c r="B96" s="57" t="s">
        <v>424</v>
      </c>
      <c r="C96" s="50" t="str">
        <f t="shared" si="3"/>
        <v>FEBRUARY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236</v>
      </c>
      <c r="I96" s="50">
        <v>1405</v>
      </c>
      <c r="J96" s="50">
        <v>1641</v>
      </c>
      <c r="K96" s="50">
        <v>26</v>
      </c>
      <c r="L96" s="50">
        <v>353</v>
      </c>
      <c r="M96" s="50">
        <v>379</v>
      </c>
      <c r="N96" s="50">
        <v>49</v>
      </c>
      <c r="O96" s="50">
        <v>1213</v>
      </c>
      <c r="P96" s="50">
        <v>2339</v>
      </c>
      <c r="Q96" s="50">
        <v>2019</v>
      </c>
      <c r="R96" s="50">
        <v>2319</v>
      </c>
      <c r="S96" s="50">
        <v>2011</v>
      </c>
      <c r="T96" s="50">
        <v>1299</v>
      </c>
      <c r="U96" s="51">
        <v>3359</v>
      </c>
    </row>
    <row r="97" spans="2:21" ht="12">
      <c r="B97" s="57" t="s">
        <v>424</v>
      </c>
      <c r="C97" s="50" t="str">
        <f t="shared" si="3"/>
        <v>FEBRUARY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784</v>
      </c>
      <c r="I97" s="50">
        <v>5117</v>
      </c>
      <c r="J97" s="50">
        <v>5901</v>
      </c>
      <c r="K97" s="50">
        <v>143</v>
      </c>
      <c r="L97" s="50">
        <v>2217</v>
      </c>
      <c r="M97" s="50">
        <v>2360</v>
      </c>
      <c r="N97" s="50">
        <v>98</v>
      </c>
      <c r="O97" s="50">
        <v>4877</v>
      </c>
      <c r="P97" s="50">
        <v>8179</v>
      </c>
      <c r="Q97" s="50">
        <v>6469</v>
      </c>
      <c r="R97" s="50">
        <v>7486</v>
      </c>
      <c r="S97" s="50">
        <v>6043</v>
      </c>
      <c r="T97" s="50">
        <v>4468</v>
      </c>
      <c r="U97" s="51">
        <v>9494</v>
      </c>
    </row>
    <row r="98" spans="2:21" ht="12">
      <c r="B98" s="57" t="s">
        <v>424</v>
      </c>
      <c r="C98" s="50" t="str">
        <f t="shared" si="3"/>
        <v>FEBRUARY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534</v>
      </c>
      <c r="I98" s="50">
        <v>3745</v>
      </c>
      <c r="J98" s="50">
        <v>4279</v>
      </c>
      <c r="K98" s="50">
        <v>31</v>
      </c>
      <c r="L98" s="50">
        <v>1207</v>
      </c>
      <c r="M98" s="50">
        <v>1238</v>
      </c>
      <c r="N98" s="50">
        <v>1</v>
      </c>
      <c r="O98" s="50">
        <v>3180</v>
      </c>
      <c r="P98" s="50">
        <v>6238</v>
      </c>
      <c r="Q98" s="50">
        <v>4532</v>
      </c>
      <c r="R98" s="50">
        <v>6165</v>
      </c>
      <c r="S98" s="50">
        <v>4460</v>
      </c>
      <c r="T98" s="50">
        <v>4181</v>
      </c>
      <c r="U98" s="51">
        <v>7749</v>
      </c>
    </row>
    <row r="99" spans="2:21" ht="12">
      <c r="B99" s="57" t="s">
        <v>424</v>
      </c>
      <c r="C99" s="50" t="str">
        <f t="shared" si="3"/>
        <v>FEBRUARY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206</v>
      </c>
      <c r="I99" s="50">
        <v>1358</v>
      </c>
      <c r="J99" s="50">
        <v>1564</v>
      </c>
      <c r="K99" s="50">
        <v>29</v>
      </c>
      <c r="L99" s="50">
        <v>561</v>
      </c>
      <c r="M99" s="50">
        <v>590</v>
      </c>
      <c r="N99" s="50">
        <v>4</v>
      </c>
      <c r="O99" s="50">
        <v>1101</v>
      </c>
      <c r="P99" s="50">
        <v>2352</v>
      </c>
      <c r="Q99" s="50">
        <v>2403</v>
      </c>
      <c r="R99" s="50">
        <v>2250</v>
      </c>
      <c r="S99" s="50">
        <v>2273</v>
      </c>
      <c r="T99" s="50">
        <v>1772</v>
      </c>
      <c r="U99" s="51">
        <v>3632</v>
      </c>
    </row>
    <row r="100" spans="2:21" ht="12">
      <c r="B100" s="57" t="s">
        <v>424</v>
      </c>
      <c r="C100" s="50" t="str">
        <f t="shared" si="3"/>
        <v>FEBRUARY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647</v>
      </c>
      <c r="I100" s="50">
        <v>4501</v>
      </c>
      <c r="J100" s="50">
        <v>5148</v>
      </c>
      <c r="K100" s="50">
        <v>43</v>
      </c>
      <c r="L100" s="50">
        <v>1439</v>
      </c>
      <c r="M100" s="50">
        <v>1482</v>
      </c>
      <c r="N100" s="50">
        <v>7</v>
      </c>
      <c r="O100" s="50">
        <v>4160</v>
      </c>
      <c r="P100" s="50">
        <v>8722</v>
      </c>
      <c r="Q100" s="50">
        <v>7194</v>
      </c>
      <c r="R100" s="50">
        <v>8582</v>
      </c>
      <c r="S100" s="50">
        <v>6996</v>
      </c>
      <c r="T100" s="50">
        <v>6274</v>
      </c>
      <c r="U100" s="51">
        <v>12513</v>
      </c>
    </row>
    <row r="101" spans="2:21" ht="12">
      <c r="B101" s="57" t="s">
        <v>424</v>
      </c>
      <c r="C101" s="50" t="str">
        <f t="shared" si="3"/>
        <v>FEBRUARY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455</v>
      </c>
      <c r="I101" s="50">
        <v>3198</v>
      </c>
      <c r="J101" s="50">
        <v>3653</v>
      </c>
      <c r="K101" s="50">
        <v>63</v>
      </c>
      <c r="L101" s="50">
        <v>584</v>
      </c>
      <c r="M101" s="50">
        <v>647</v>
      </c>
      <c r="N101" s="50">
        <v>30</v>
      </c>
      <c r="O101" s="50">
        <v>2271</v>
      </c>
      <c r="P101" s="50">
        <v>6432</v>
      </c>
      <c r="Q101" s="50">
        <v>5137</v>
      </c>
      <c r="R101" s="50">
        <v>5937</v>
      </c>
      <c r="S101" s="50">
        <v>4768</v>
      </c>
      <c r="T101" s="50">
        <v>3277</v>
      </c>
      <c r="U101" s="51">
        <v>9805</v>
      </c>
    </row>
    <row r="102" spans="2:21" ht="12">
      <c r="B102" s="57" t="s">
        <v>424</v>
      </c>
      <c r="C102" s="50" t="str">
        <f t="shared" si="3"/>
        <v>FEBRUARY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217</v>
      </c>
      <c r="I102" s="50">
        <v>1521</v>
      </c>
      <c r="J102" s="50">
        <v>1738</v>
      </c>
      <c r="K102" s="50">
        <v>37</v>
      </c>
      <c r="L102" s="50">
        <v>577</v>
      </c>
      <c r="M102" s="50">
        <v>614</v>
      </c>
      <c r="N102" s="50">
        <v>3</v>
      </c>
      <c r="O102" s="50">
        <v>1509</v>
      </c>
      <c r="P102" s="50">
        <v>2155</v>
      </c>
      <c r="Q102" s="50">
        <v>1909</v>
      </c>
      <c r="R102" s="50">
        <v>2069</v>
      </c>
      <c r="S102" s="50">
        <v>1819</v>
      </c>
      <c r="T102" s="50">
        <v>1678</v>
      </c>
      <c r="U102" s="51">
        <v>2988</v>
      </c>
    </row>
    <row r="103" spans="2:21" ht="12">
      <c r="B103" s="57" t="s">
        <v>424</v>
      </c>
      <c r="C103" s="50" t="str">
        <f t="shared" si="3"/>
        <v>FEBRUARY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377</v>
      </c>
      <c r="I103" s="50">
        <v>1534</v>
      </c>
      <c r="J103" s="50">
        <v>1911</v>
      </c>
      <c r="K103" s="50">
        <v>22</v>
      </c>
      <c r="L103" s="50">
        <v>362</v>
      </c>
      <c r="M103" s="50">
        <v>384</v>
      </c>
      <c r="N103" s="50">
        <v>16</v>
      </c>
      <c r="O103" s="50">
        <v>1700</v>
      </c>
      <c r="P103" s="50">
        <v>2713</v>
      </c>
      <c r="Q103" s="50">
        <v>2546</v>
      </c>
      <c r="R103" s="50">
        <v>2701</v>
      </c>
      <c r="S103" s="50">
        <v>2528</v>
      </c>
      <c r="T103" s="50">
        <v>1932</v>
      </c>
      <c r="U103" s="51">
        <v>4078</v>
      </c>
    </row>
    <row r="104" spans="2:21" ht="12">
      <c r="B104" s="57" t="s">
        <v>424</v>
      </c>
      <c r="C104" s="50" t="str">
        <f t="shared" si="3"/>
        <v>FEBRUARY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331</v>
      </c>
      <c r="I104" s="50">
        <v>2350</v>
      </c>
      <c r="J104" s="50">
        <v>2681</v>
      </c>
      <c r="K104" s="50">
        <v>70</v>
      </c>
      <c r="L104" s="50">
        <v>973</v>
      </c>
      <c r="M104" s="50">
        <v>1043</v>
      </c>
      <c r="N104" s="50">
        <v>56</v>
      </c>
      <c r="O104" s="50">
        <v>2333</v>
      </c>
      <c r="P104" s="50">
        <v>3009</v>
      </c>
      <c r="Q104" s="50">
        <v>2734</v>
      </c>
      <c r="R104" s="50">
        <v>3001</v>
      </c>
      <c r="S104" s="50">
        <v>2717</v>
      </c>
      <c r="T104" s="50">
        <v>3329</v>
      </c>
      <c r="U104" s="51">
        <v>4914</v>
      </c>
    </row>
    <row r="105" spans="2:21" ht="12">
      <c r="B105" s="57" t="s">
        <v>424</v>
      </c>
      <c r="C105" s="50" t="str">
        <f t="shared" si="3"/>
        <v>FEBRUARY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303</v>
      </c>
      <c r="I105" s="50">
        <v>1930</v>
      </c>
      <c r="J105" s="50">
        <v>2233</v>
      </c>
      <c r="K105" s="50">
        <v>24</v>
      </c>
      <c r="L105" s="50">
        <v>379</v>
      </c>
      <c r="M105" s="50">
        <v>403</v>
      </c>
      <c r="N105" s="50">
        <v>8</v>
      </c>
      <c r="O105" s="50">
        <v>1547</v>
      </c>
      <c r="P105" s="50">
        <v>3877</v>
      </c>
      <c r="Q105" s="50">
        <v>2648</v>
      </c>
      <c r="R105" s="50">
        <v>3850</v>
      </c>
      <c r="S105" s="50">
        <v>2620</v>
      </c>
      <c r="T105" s="50">
        <v>2694</v>
      </c>
      <c r="U105" s="51">
        <v>4746</v>
      </c>
    </row>
    <row r="106" spans="2:21" ht="12">
      <c r="B106" s="57" t="s">
        <v>424</v>
      </c>
      <c r="C106" s="50" t="str">
        <f t="shared" si="3"/>
        <v>FEBRUARY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275</v>
      </c>
      <c r="I106" s="50">
        <v>1925</v>
      </c>
      <c r="J106" s="50">
        <v>2200</v>
      </c>
      <c r="K106" s="50">
        <v>14</v>
      </c>
      <c r="L106" s="50">
        <v>735</v>
      </c>
      <c r="M106" s="50">
        <v>749</v>
      </c>
      <c r="N106" s="50">
        <v>273</v>
      </c>
      <c r="O106" s="50">
        <v>1517</v>
      </c>
      <c r="P106" s="50">
        <v>2953</v>
      </c>
      <c r="Q106" s="50">
        <v>2558</v>
      </c>
      <c r="R106" s="50">
        <v>2747</v>
      </c>
      <c r="S106" s="50">
        <v>2345</v>
      </c>
      <c r="T106" s="50">
        <v>1487</v>
      </c>
      <c r="U106" s="51">
        <v>3695</v>
      </c>
    </row>
    <row r="107" spans="2:21" ht="12">
      <c r="B107" s="57" t="s">
        <v>424</v>
      </c>
      <c r="C107" s="50" t="str">
        <f t="shared" si="3"/>
        <v>FEBRUARY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588</v>
      </c>
      <c r="I107" s="50">
        <v>3048</v>
      </c>
      <c r="J107" s="50">
        <v>3636</v>
      </c>
      <c r="K107" s="50">
        <v>63</v>
      </c>
      <c r="L107" s="50">
        <v>394</v>
      </c>
      <c r="M107" s="50">
        <v>457</v>
      </c>
      <c r="N107" s="50">
        <v>562</v>
      </c>
      <c r="O107" s="50">
        <v>4690</v>
      </c>
      <c r="P107" s="50">
        <v>11289</v>
      </c>
      <c r="Q107" s="50">
        <v>10497</v>
      </c>
      <c r="R107" s="50">
        <v>10463</v>
      </c>
      <c r="S107" s="50">
        <v>8771</v>
      </c>
      <c r="T107" s="50">
        <v>5291</v>
      </c>
      <c r="U107" s="51">
        <v>14311</v>
      </c>
    </row>
    <row r="108" spans="2:21" ht="12">
      <c r="B108" s="57" t="s">
        <v>424</v>
      </c>
      <c r="C108" s="50" t="str">
        <f t="shared" si="3"/>
        <v>FEBRUARY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519</v>
      </c>
      <c r="I108" s="50">
        <v>3201</v>
      </c>
      <c r="J108" s="50">
        <v>3720</v>
      </c>
      <c r="K108" s="50">
        <v>75</v>
      </c>
      <c r="L108" s="50">
        <v>1352</v>
      </c>
      <c r="M108" s="50">
        <v>1427</v>
      </c>
      <c r="N108" s="50">
        <v>62</v>
      </c>
      <c r="O108" s="50">
        <v>2950</v>
      </c>
      <c r="P108" s="50">
        <v>5143</v>
      </c>
      <c r="Q108" s="50">
        <v>4677</v>
      </c>
      <c r="R108" s="50">
        <v>5129</v>
      </c>
      <c r="S108" s="50">
        <v>4646</v>
      </c>
      <c r="T108" s="50">
        <v>3371</v>
      </c>
      <c r="U108" s="51">
        <v>8108</v>
      </c>
    </row>
    <row r="109" spans="2:21" ht="12">
      <c r="B109" s="57" t="s">
        <v>424</v>
      </c>
      <c r="C109" s="50" t="str">
        <f t="shared" si="3"/>
        <v>FEBRUARY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302</v>
      </c>
      <c r="I109" s="50">
        <v>2375</v>
      </c>
      <c r="J109" s="50">
        <v>2677</v>
      </c>
      <c r="K109" s="50">
        <v>31</v>
      </c>
      <c r="L109" s="50">
        <v>919</v>
      </c>
      <c r="M109" s="50">
        <v>950</v>
      </c>
      <c r="N109" s="50">
        <v>11</v>
      </c>
      <c r="O109" s="50">
        <v>1933</v>
      </c>
      <c r="P109" s="50">
        <v>4764</v>
      </c>
      <c r="Q109" s="50">
        <v>3925</v>
      </c>
      <c r="R109" s="50">
        <v>4555</v>
      </c>
      <c r="S109" s="50">
        <v>3786</v>
      </c>
      <c r="T109" s="50">
        <v>2454</v>
      </c>
      <c r="U109" s="51">
        <v>6154</v>
      </c>
    </row>
    <row r="110" spans="2:21" ht="12">
      <c r="B110" s="57" t="s">
        <v>424</v>
      </c>
      <c r="C110" s="50" t="str">
        <f t="shared" si="3"/>
        <v>FEBRUARY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383</v>
      </c>
      <c r="I110" s="50">
        <v>2817</v>
      </c>
      <c r="J110" s="50">
        <v>3200</v>
      </c>
      <c r="K110" s="50">
        <v>39</v>
      </c>
      <c r="L110" s="50">
        <v>1243</v>
      </c>
      <c r="M110" s="50">
        <v>1282</v>
      </c>
      <c r="N110" s="50">
        <v>41</v>
      </c>
      <c r="O110" s="50">
        <v>2202</v>
      </c>
      <c r="P110" s="50">
        <v>4488</v>
      </c>
      <c r="Q110" s="50">
        <v>4184</v>
      </c>
      <c r="R110" s="50">
        <v>4454</v>
      </c>
      <c r="S110" s="50">
        <v>4121</v>
      </c>
      <c r="T110" s="50">
        <v>2452</v>
      </c>
      <c r="U110" s="51">
        <v>6312</v>
      </c>
    </row>
    <row r="111" spans="2:21" ht="12">
      <c r="B111" s="57" t="s">
        <v>424</v>
      </c>
      <c r="C111" s="50" t="str">
        <f t="shared" si="3"/>
        <v>FEBRUARY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417</v>
      </c>
      <c r="I111" s="50">
        <v>3517</v>
      </c>
      <c r="J111" s="50">
        <v>3934</v>
      </c>
      <c r="K111" s="50">
        <v>25</v>
      </c>
      <c r="L111" s="50">
        <v>1349</v>
      </c>
      <c r="M111" s="50">
        <v>1374</v>
      </c>
      <c r="N111" s="50">
        <v>532</v>
      </c>
      <c r="O111" s="50">
        <v>2264</v>
      </c>
      <c r="P111" s="50">
        <v>5392</v>
      </c>
      <c r="Q111" s="50">
        <v>3744</v>
      </c>
      <c r="R111" s="50">
        <v>5132</v>
      </c>
      <c r="S111" s="50">
        <v>3685</v>
      </c>
      <c r="T111" s="50">
        <v>2731</v>
      </c>
      <c r="U111" s="51">
        <v>5919</v>
      </c>
    </row>
    <row r="112" spans="2:21" ht="12">
      <c r="B112" s="57" t="s">
        <v>424</v>
      </c>
      <c r="C112" s="50" t="str">
        <f t="shared" si="3"/>
        <v>FEBRUARY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243</v>
      </c>
      <c r="I112" s="50">
        <v>1934</v>
      </c>
      <c r="J112" s="50">
        <v>2177</v>
      </c>
      <c r="K112" s="50">
        <v>29</v>
      </c>
      <c r="L112" s="50">
        <v>917</v>
      </c>
      <c r="M112" s="50">
        <v>946</v>
      </c>
      <c r="N112" s="50">
        <v>4</v>
      </c>
      <c r="O112" s="50">
        <v>1293</v>
      </c>
      <c r="P112" s="50">
        <v>2070</v>
      </c>
      <c r="Q112" s="50">
        <v>2006</v>
      </c>
      <c r="R112" s="50">
        <v>2032</v>
      </c>
      <c r="S112" s="50">
        <v>1978</v>
      </c>
      <c r="T112" s="50">
        <v>2485</v>
      </c>
      <c r="U112" s="51">
        <v>3502</v>
      </c>
    </row>
    <row r="113" spans="2:21" ht="12">
      <c r="B113" s="57" t="s">
        <v>424</v>
      </c>
      <c r="C113" s="50" t="str">
        <f aca="true" t="shared" si="4" ref="C113:C144">$C$15</f>
        <v>FEBRUARY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411</v>
      </c>
      <c r="I113" s="50">
        <v>2750</v>
      </c>
      <c r="J113" s="50">
        <v>3161</v>
      </c>
      <c r="K113" s="50">
        <v>91</v>
      </c>
      <c r="L113" s="50">
        <v>1110</v>
      </c>
      <c r="M113" s="50">
        <v>1201</v>
      </c>
      <c r="N113" s="50">
        <v>48</v>
      </c>
      <c r="O113" s="50">
        <v>3664</v>
      </c>
      <c r="P113" s="50">
        <v>3882</v>
      </c>
      <c r="Q113" s="50">
        <v>3461</v>
      </c>
      <c r="R113" s="50">
        <v>3872</v>
      </c>
      <c r="S113" s="50">
        <v>3437</v>
      </c>
      <c r="T113" s="50">
        <v>4408</v>
      </c>
      <c r="U113" s="51">
        <v>6386</v>
      </c>
    </row>
    <row r="114" spans="2:21" ht="12">
      <c r="B114" s="57" t="s">
        <v>424</v>
      </c>
      <c r="C114" s="50" t="str">
        <f t="shared" si="4"/>
        <v>FEBRUARY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184</v>
      </c>
      <c r="I114" s="50">
        <v>1688</v>
      </c>
      <c r="J114" s="50">
        <v>1872</v>
      </c>
      <c r="K114" s="50">
        <v>38</v>
      </c>
      <c r="L114" s="50">
        <v>724</v>
      </c>
      <c r="M114" s="50">
        <v>762</v>
      </c>
      <c r="N114" s="50">
        <v>3</v>
      </c>
      <c r="O114" s="50">
        <v>1715</v>
      </c>
      <c r="P114" s="50">
        <v>2321</v>
      </c>
      <c r="Q114" s="50">
        <v>2089</v>
      </c>
      <c r="R114" s="50">
        <v>2312</v>
      </c>
      <c r="S114" s="50">
        <v>2077</v>
      </c>
      <c r="T114" s="50">
        <v>1672</v>
      </c>
      <c r="U114" s="51">
        <v>3965</v>
      </c>
    </row>
    <row r="115" spans="2:21" ht="12">
      <c r="B115" s="57" t="s">
        <v>424</v>
      </c>
      <c r="C115" s="50" t="str">
        <f t="shared" si="4"/>
        <v>FEBRUARY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392</v>
      </c>
      <c r="I115" s="50">
        <v>2041</v>
      </c>
      <c r="J115" s="50">
        <v>2433</v>
      </c>
      <c r="K115" s="50">
        <v>64</v>
      </c>
      <c r="L115" s="50">
        <v>674</v>
      </c>
      <c r="M115" s="50">
        <v>738</v>
      </c>
      <c r="N115" s="50">
        <v>20</v>
      </c>
      <c r="O115" s="50">
        <v>2743</v>
      </c>
      <c r="P115" s="50">
        <v>5272</v>
      </c>
      <c r="Q115" s="50">
        <v>4445</v>
      </c>
      <c r="R115" s="50">
        <v>4873</v>
      </c>
      <c r="S115" s="50">
        <v>4101</v>
      </c>
      <c r="T115" s="50">
        <v>4154</v>
      </c>
      <c r="U115" s="51">
        <v>6815</v>
      </c>
    </row>
    <row r="116" spans="2:21" ht="12">
      <c r="B116" s="57" t="s">
        <v>424</v>
      </c>
      <c r="C116" s="50" t="str">
        <f t="shared" si="4"/>
        <v>FEBRUARY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303</v>
      </c>
      <c r="I116" s="50">
        <v>1946</v>
      </c>
      <c r="J116" s="50">
        <v>2249</v>
      </c>
      <c r="K116" s="50">
        <v>49</v>
      </c>
      <c r="L116" s="50">
        <v>723</v>
      </c>
      <c r="M116" s="50">
        <v>772</v>
      </c>
      <c r="N116" s="50">
        <v>1</v>
      </c>
      <c r="O116" s="50">
        <v>2254</v>
      </c>
      <c r="P116" s="50">
        <v>4947</v>
      </c>
      <c r="Q116" s="50">
        <v>5691</v>
      </c>
      <c r="R116" s="50">
        <v>4654</v>
      </c>
      <c r="S116" s="50">
        <v>5394</v>
      </c>
      <c r="T116" s="50">
        <v>2630</v>
      </c>
      <c r="U116" s="51">
        <v>8029</v>
      </c>
    </row>
    <row r="117" spans="2:21" ht="12">
      <c r="B117" s="57" t="s">
        <v>424</v>
      </c>
      <c r="C117" s="50" t="str">
        <f t="shared" si="4"/>
        <v>FEBRUARY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158</v>
      </c>
      <c r="I117" s="50">
        <v>1557</v>
      </c>
      <c r="J117" s="50">
        <v>1715</v>
      </c>
      <c r="K117" s="50">
        <v>13</v>
      </c>
      <c r="L117" s="50">
        <v>643</v>
      </c>
      <c r="M117" s="50">
        <v>656</v>
      </c>
      <c r="N117" s="50">
        <v>620</v>
      </c>
      <c r="O117" s="50">
        <v>829</v>
      </c>
      <c r="P117" s="50">
        <v>1792</v>
      </c>
      <c r="Q117" s="50">
        <v>1379</v>
      </c>
      <c r="R117" s="50">
        <v>1707</v>
      </c>
      <c r="S117" s="50">
        <v>1352</v>
      </c>
      <c r="T117" s="50">
        <v>1249</v>
      </c>
      <c r="U117" s="51">
        <v>2375</v>
      </c>
    </row>
    <row r="118" spans="2:21" ht="12">
      <c r="B118" s="57" t="s">
        <v>424</v>
      </c>
      <c r="C118" s="50" t="str">
        <f t="shared" si="4"/>
        <v>FEBRUARY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743</v>
      </c>
      <c r="I118" s="50">
        <v>4402</v>
      </c>
      <c r="J118" s="50">
        <v>5145</v>
      </c>
      <c r="K118" s="50">
        <v>105</v>
      </c>
      <c r="L118" s="50">
        <v>1174</v>
      </c>
      <c r="M118" s="50">
        <v>1279</v>
      </c>
      <c r="N118" s="50">
        <v>53</v>
      </c>
      <c r="O118" s="50">
        <v>4193</v>
      </c>
      <c r="P118" s="50">
        <v>7934</v>
      </c>
      <c r="Q118" s="50">
        <v>6333</v>
      </c>
      <c r="R118" s="50">
        <v>7823</v>
      </c>
      <c r="S118" s="50">
        <v>6239</v>
      </c>
      <c r="T118" s="50">
        <v>5224</v>
      </c>
      <c r="U118" s="51">
        <v>10702</v>
      </c>
    </row>
    <row r="119" spans="2:21" ht="12">
      <c r="B119" s="57" t="s">
        <v>424</v>
      </c>
      <c r="C119" s="50" t="str">
        <f t="shared" si="4"/>
        <v>FEBRUARY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1699</v>
      </c>
      <c r="I119" s="50">
        <v>7888</v>
      </c>
      <c r="J119" s="50">
        <v>9587</v>
      </c>
      <c r="K119" s="50">
        <v>501</v>
      </c>
      <c r="L119" s="50">
        <v>3010</v>
      </c>
      <c r="M119" s="50">
        <v>3511</v>
      </c>
      <c r="N119" s="50">
        <v>1150</v>
      </c>
      <c r="O119" s="50">
        <v>7210</v>
      </c>
      <c r="P119" s="50">
        <v>15208</v>
      </c>
      <c r="Q119" s="50">
        <v>12216</v>
      </c>
      <c r="R119" s="50">
        <v>14758</v>
      </c>
      <c r="S119" s="50">
        <v>11781</v>
      </c>
      <c r="T119" s="50">
        <v>12089</v>
      </c>
      <c r="U119" s="51">
        <v>20660</v>
      </c>
    </row>
    <row r="120" spans="2:21" ht="12">
      <c r="B120" s="57" t="s">
        <v>424</v>
      </c>
      <c r="C120" s="50" t="str">
        <f t="shared" si="4"/>
        <v>FEBRUARY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1016</v>
      </c>
      <c r="I120" s="50">
        <v>5995</v>
      </c>
      <c r="J120" s="50">
        <v>7011</v>
      </c>
      <c r="K120" s="50">
        <v>113</v>
      </c>
      <c r="L120" s="50">
        <v>2028</v>
      </c>
      <c r="M120" s="50">
        <v>2141</v>
      </c>
      <c r="N120" s="50">
        <v>54</v>
      </c>
      <c r="O120" s="50">
        <v>5237</v>
      </c>
      <c r="P120" s="50">
        <v>12344</v>
      </c>
      <c r="Q120" s="50">
        <v>10180</v>
      </c>
      <c r="R120" s="50">
        <v>12296</v>
      </c>
      <c r="S120" s="50">
        <v>9905</v>
      </c>
      <c r="T120" s="50">
        <v>5259</v>
      </c>
      <c r="U120" s="51">
        <v>15548</v>
      </c>
    </row>
    <row r="121" spans="2:21" ht="12">
      <c r="B121" s="57" t="s">
        <v>424</v>
      </c>
      <c r="C121" s="50" t="str">
        <f t="shared" si="4"/>
        <v>FEBRUARY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589</v>
      </c>
      <c r="I121" s="50">
        <v>3868</v>
      </c>
      <c r="J121" s="50">
        <v>4457</v>
      </c>
      <c r="K121" s="50">
        <v>85</v>
      </c>
      <c r="L121" s="50">
        <v>1706</v>
      </c>
      <c r="M121" s="50">
        <v>1791</v>
      </c>
      <c r="N121" s="50">
        <v>1</v>
      </c>
      <c r="O121" s="50">
        <v>3254</v>
      </c>
      <c r="P121" s="50">
        <v>6761</v>
      </c>
      <c r="Q121" s="50">
        <v>5508</v>
      </c>
      <c r="R121" s="50">
        <v>6723</v>
      </c>
      <c r="S121" s="50">
        <v>5380</v>
      </c>
      <c r="T121" s="50">
        <v>5259</v>
      </c>
      <c r="U121" s="51">
        <v>10914</v>
      </c>
    </row>
    <row r="122" spans="2:21" ht="12">
      <c r="B122" s="57" t="s">
        <v>424</v>
      </c>
      <c r="C122" s="50" t="str">
        <f t="shared" si="4"/>
        <v>FEBRUARY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426</v>
      </c>
      <c r="I122" s="50">
        <v>3004</v>
      </c>
      <c r="J122" s="50">
        <v>3430</v>
      </c>
      <c r="K122" s="50">
        <v>109</v>
      </c>
      <c r="L122" s="50">
        <v>909</v>
      </c>
      <c r="M122" s="50">
        <v>1018</v>
      </c>
      <c r="N122" s="50">
        <v>1</v>
      </c>
      <c r="O122" s="50">
        <v>2185</v>
      </c>
      <c r="P122" s="50">
        <v>4269</v>
      </c>
      <c r="Q122" s="50">
        <v>3700</v>
      </c>
      <c r="R122" s="50">
        <v>4072</v>
      </c>
      <c r="S122" s="50">
        <v>3594</v>
      </c>
      <c r="T122" s="50">
        <v>2822</v>
      </c>
      <c r="U122" s="51">
        <v>6003</v>
      </c>
    </row>
    <row r="123" spans="2:21" ht="12">
      <c r="B123" s="57" t="s">
        <v>424</v>
      </c>
      <c r="C123" s="50" t="str">
        <f t="shared" si="4"/>
        <v>FEBRUARY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1049</v>
      </c>
      <c r="I123" s="50">
        <v>5353</v>
      </c>
      <c r="J123" s="50">
        <v>6402</v>
      </c>
      <c r="K123" s="50">
        <v>113</v>
      </c>
      <c r="L123" s="50">
        <v>1446</v>
      </c>
      <c r="M123" s="50">
        <v>1559</v>
      </c>
      <c r="N123" s="50">
        <v>145</v>
      </c>
      <c r="O123" s="50">
        <v>5082</v>
      </c>
      <c r="P123" s="50">
        <v>9375</v>
      </c>
      <c r="Q123" s="50">
        <v>7399</v>
      </c>
      <c r="R123" s="50">
        <v>9321</v>
      </c>
      <c r="S123" s="50">
        <v>7319</v>
      </c>
      <c r="T123" s="50">
        <v>7993</v>
      </c>
      <c r="U123" s="51">
        <v>12766</v>
      </c>
    </row>
    <row r="124" spans="2:21" ht="12">
      <c r="B124" s="57" t="s">
        <v>424</v>
      </c>
      <c r="C124" s="50" t="str">
        <f t="shared" si="4"/>
        <v>FEBRUARY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359</v>
      </c>
      <c r="I124" s="50">
        <v>1792</v>
      </c>
      <c r="J124" s="50">
        <v>2151</v>
      </c>
      <c r="K124" s="50">
        <v>66</v>
      </c>
      <c r="L124" s="50">
        <v>630</v>
      </c>
      <c r="M124" s="50">
        <v>696</v>
      </c>
      <c r="N124" s="50">
        <v>1</v>
      </c>
      <c r="O124" s="50">
        <v>2479</v>
      </c>
      <c r="P124" s="50">
        <v>3176</v>
      </c>
      <c r="Q124" s="50">
        <v>2939</v>
      </c>
      <c r="R124" s="50">
        <v>3144</v>
      </c>
      <c r="S124" s="50">
        <v>2879</v>
      </c>
      <c r="T124" s="50">
        <v>3247</v>
      </c>
      <c r="U124" s="51">
        <v>5168</v>
      </c>
    </row>
    <row r="125" spans="2:21" ht="12">
      <c r="B125" s="57" t="s">
        <v>424</v>
      </c>
      <c r="C125" s="50" t="str">
        <f t="shared" si="4"/>
        <v>FEBRUARY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543</v>
      </c>
      <c r="I125" s="50">
        <v>3263</v>
      </c>
      <c r="J125" s="50">
        <v>3806</v>
      </c>
      <c r="K125" s="50">
        <v>76</v>
      </c>
      <c r="L125" s="50">
        <v>1338</v>
      </c>
      <c r="M125" s="50">
        <v>1414</v>
      </c>
      <c r="N125" s="50">
        <v>1</v>
      </c>
      <c r="O125" s="50">
        <v>2679</v>
      </c>
      <c r="P125" s="50">
        <v>4621</v>
      </c>
      <c r="Q125" s="50">
        <v>4225</v>
      </c>
      <c r="R125" s="50">
        <v>4610</v>
      </c>
      <c r="S125" s="50">
        <v>4159</v>
      </c>
      <c r="T125" s="50">
        <v>2866</v>
      </c>
      <c r="U125" s="51">
        <v>6689</v>
      </c>
    </row>
    <row r="126" spans="2:21" ht="12">
      <c r="B126" s="57" t="s">
        <v>424</v>
      </c>
      <c r="C126" s="50" t="str">
        <f t="shared" si="4"/>
        <v>FEBRUARY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600</v>
      </c>
      <c r="I126" s="50">
        <v>3264</v>
      </c>
      <c r="J126" s="50">
        <v>3864</v>
      </c>
      <c r="K126" s="50">
        <v>81</v>
      </c>
      <c r="L126" s="50">
        <v>1158</v>
      </c>
      <c r="M126" s="50">
        <v>1239</v>
      </c>
      <c r="N126" s="50">
        <v>0</v>
      </c>
      <c r="O126" s="50">
        <v>3432</v>
      </c>
      <c r="P126" s="50">
        <v>4932</v>
      </c>
      <c r="Q126" s="50">
        <v>4539</v>
      </c>
      <c r="R126" s="50">
        <v>4886</v>
      </c>
      <c r="S126" s="50">
        <v>4503</v>
      </c>
      <c r="T126" s="50">
        <v>2785</v>
      </c>
      <c r="U126" s="51">
        <v>7154</v>
      </c>
    </row>
    <row r="127" spans="2:21" ht="12">
      <c r="B127" s="57" t="s">
        <v>424</v>
      </c>
      <c r="C127" s="50" t="str">
        <f t="shared" si="4"/>
        <v>FEBRUARY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278</v>
      </c>
      <c r="I127" s="50">
        <v>2396</v>
      </c>
      <c r="J127" s="50">
        <v>2674</v>
      </c>
      <c r="K127" s="50">
        <v>54</v>
      </c>
      <c r="L127" s="50">
        <v>865</v>
      </c>
      <c r="M127" s="50">
        <v>919</v>
      </c>
      <c r="N127" s="50">
        <v>0</v>
      </c>
      <c r="O127" s="50">
        <v>1517</v>
      </c>
      <c r="P127" s="50">
        <v>3317</v>
      </c>
      <c r="Q127" s="50">
        <v>2777</v>
      </c>
      <c r="R127" s="50">
        <v>3246</v>
      </c>
      <c r="S127" s="50">
        <v>2697</v>
      </c>
      <c r="T127" s="50">
        <v>1661</v>
      </c>
      <c r="U127" s="51">
        <v>4407</v>
      </c>
    </row>
    <row r="128" spans="2:21" ht="12">
      <c r="B128" s="57" t="s">
        <v>424</v>
      </c>
      <c r="C128" s="50" t="str">
        <f t="shared" si="4"/>
        <v>FEBRUARY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272</v>
      </c>
      <c r="I128" s="50">
        <v>2176</v>
      </c>
      <c r="J128" s="50">
        <v>2448</v>
      </c>
      <c r="K128" s="50">
        <v>42</v>
      </c>
      <c r="L128" s="50">
        <v>788</v>
      </c>
      <c r="M128" s="50">
        <v>830</v>
      </c>
      <c r="N128" s="50">
        <v>0</v>
      </c>
      <c r="O128" s="50">
        <v>1830</v>
      </c>
      <c r="P128" s="50">
        <v>3826</v>
      </c>
      <c r="Q128" s="50">
        <v>3053</v>
      </c>
      <c r="R128" s="50">
        <v>3667</v>
      </c>
      <c r="S128" s="50">
        <v>2889</v>
      </c>
      <c r="T128" s="50">
        <v>1881</v>
      </c>
      <c r="U128" s="51">
        <v>4754</v>
      </c>
    </row>
    <row r="129" spans="2:21" ht="12">
      <c r="B129" s="57" t="s">
        <v>424</v>
      </c>
      <c r="C129" s="50" t="str">
        <f t="shared" si="4"/>
        <v>FEBRUARY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342</v>
      </c>
      <c r="I129" s="50">
        <v>2671</v>
      </c>
      <c r="J129" s="50">
        <v>3013</v>
      </c>
      <c r="K129" s="50">
        <v>54</v>
      </c>
      <c r="L129" s="50">
        <v>931</v>
      </c>
      <c r="M129" s="50">
        <v>985</v>
      </c>
      <c r="N129" s="50">
        <v>1</v>
      </c>
      <c r="O129" s="50">
        <v>1838</v>
      </c>
      <c r="P129" s="50">
        <v>3864</v>
      </c>
      <c r="Q129" s="50">
        <v>3251</v>
      </c>
      <c r="R129" s="50">
        <v>3737</v>
      </c>
      <c r="S129" s="50">
        <v>3139</v>
      </c>
      <c r="T129" s="50">
        <v>1862</v>
      </c>
      <c r="U129" s="51">
        <v>5206</v>
      </c>
    </row>
    <row r="130" spans="2:21" ht="12">
      <c r="B130" s="57" t="s">
        <v>424</v>
      </c>
      <c r="C130" s="50" t="str">
        <f t="shared" si="4"/>
        <v>FEBRUARY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253</v>
      </c>
      <c r="I130" s="50">
        <v>1397</v>
      </c>
      <c r="J130" s="50">
        <v>1650</v>
      </c>
      <c r="K130" s="50">
        <v>48</v>
      </c>
      <c r="L130" s="50">
        <v>473</v>
      </c>
      <c r="M130" s="50">
        <v>521</v>
      </c>
      <c r="N130" s="50">
        <v>0</v>
      </c>
      <c r="O130" s="50">
        <v>1182</v>
      </c>
      <c r="P130" s="50">
        <v>2570</v>
      </c>
      <c r="Q130" s="50">
        <v>2213</v>
      </c>
      <c r="R130" s="50">
        <v>2547</v>
      </c>
      <c r="S130" s="50">
        <v>2195</v>
      </c>
      <c r="T130" s="50">
        <v>2262</v>
      </c>
      <c r="U130" s="51">
        <v>4413</v>
      </c>
    </row>
    <row r="131" spans="2:21" ht="12">
      <c r="B131" s="57" t="s">
        <v>424</v>
      </c>
      <c r="C131" s="50" t="str">
        <f t="shared" si="4"/>
        <v>FEBRUARY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505</v>
      </c>
      <c r="I131" s="50">
        <v>2886</v>
      </c>
      <c r="J131" s="50">
        <v>3391</v>
      </c>
      <c r="K131" s="50">
        <v>57</v>
      </c>
      <c r="L131" s="50">
        <v>939</v>
      </c>
      <c r="M131" s="50">
        <v>996</v>
      </c>
      <c r="N131" s="50">
        <v>1</v>
      </c>
      <c r="O131" s="50">
        <v>2619</v>
      </c>
      <c r="P131" s="50">
        <v>5555</v>
      </c>
      <c r="Q131" s="50">
        <v>5795</v>
      </c>
      <c r="R131" s="50">
        <v>5486</v>
      </c>
      <c r="S131" s="50">
        <v>5568</v>
      </c>
      <c r="T131" s="50">
        <v>3318</v>
      </c>
      <c r="U131" s="51">
        <v>8843</v>
      </c>
    </row>
    <row r="132" spans="2:21" ht="12">
      <c r="B132" s="57" t="s">
        <v>424</v>
      </c>
      <c r="C132" s="50" t="str">
        <f t="shared" si="4"/>
        <v>FEBRUARY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413</v>
      </c>
      <c r="I132" s="50">
        <v>2468</v>
      </c>
      <c r="J132" s="50">
        <v>2881</v>
      </c>
      <c r="K132" s="50">
        <v>58</v>
      </c>
      <c r="L132" s="50">
        <v>936</v>
      </c>
      <c r="M132" s="50">
        <v>994</v>
      </c>
      <c r="N132" s="50">
        <v>3</v>
      </c>
      <c r="O132" s="50">
        <v>2072</v>
      </c>
      <c r="P132" s="50">
        <v>3489</v>
      </c>
      <c r="Q132" s="50">
        <v>3061</v>
      </c>
      <c r="R132" s="50">
        <v>3476</v>
      </c>
      <c r="S132" s="50">
        <v>3056</v>
      </c>
      <c r="T132" s="50">
        <v>2275</v>
      </c>
      <c r="U132" s="51">
        <v>4916</v>
      </c>
    </row>
    <row r="133" spans="2:21" ht="12">
      <c r="B133" s="57" t="s">
        <v>424</v>
      </c>
      <c r="C133" s="50" t="str">
        <f t="shared" si="4"/>
        <v>FEBRUARY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408</v>
      </c>
      <c r="I133" s="50">
        <v>2635</v>
      </c>
      <c r="J133" s="50">
        <v>3043</v>
      </c>
      <c r="K133" s="50">
        <v>35</v>
      </c>
      <c r="L133" s="50">
        <v>500</v>
      </c>
      <c r="M133" s="50">
        <v>535</v>
      </c>
      <c r="N133" s="50">
        <v>4</v>
      </c>
      <c r="O133" s="50">
        <v>2702</v>
      </c>
      <c r="P133" s="50">
        <v>4888</v>
      </c>
      <c r="Q133" s="50">
        <v>3941</v>
      </c>
      <c r="R133" s="50">
        <v>4685</v>
      </c>
      <c r="S133" s="50">
        <v>3820</v>
      </c>
      <c r="T133" s="50">
        <v>2239</v>
      </c>
      <c r="U133" s="51">
        <v>6815</v>
      </c>
    </row>
    <row r="134" spans="2:21" ht="12">
      <c r="B134" s="57" t="s">
        <v>424</v>
      </c>
      <c r="C134" s="50" t="str">
        <f t="shared" si="4"/>
        <v>FEBRUARY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1690</v>
      </c>
      <c r="I134" s="50">
        <v>11038</v>
      </c>
      <c r="J134" s="50">
        <v>12728</v>
      </c>
      <c r="K134" s="50">
        <v>109</v>
      </c>
      <c r="L134" s="50">
        <v>3791</v>
      </c>
      <c r="M134" s="50">
        <v>3900</v>
      </c>
      <c r="N134" s="50">
        <v>278</v>
      </c>
      <c r="O134" s="50">
        <v>13125</v>
      </c>
      <c r="P134" s="50">
        <v>26078</v>
      </c>
      <c r="Q134" s="50">
        <v>23023</v>
      </c>
      <c r="R134" s="50">
        <v>22350</v>
      </c>
      <c r="S134" s="50">
        <v>19930</v>
      </c>
      <c r="T134" s="50">
        <v>12291</v>
      </c>
      <c r="U134" s="51">
        <v>35233</v>
      </c>
    </row>
    <row r="135" spans="2:21" ht="12">
      <c r="B135" s="57" t="s">
        <v>424</v>
      </c>
      <c r="C135" s="50" t="str">
        <f t="shared" si="4"/>
        <v>FEBRUARY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272</v>
      </c>
      <c r="I135" s="50">
        <v>1607</v>
      </c>
      <c r="J135" s="50">
        <v>1879</v>
      </c>
      <c r="K135" s="50">
        <v>35</v>
      </c>
      <c r="L135" s="50">
        <v>465</v>
      </c>
      <c r="M135" s="50">
        <v>500</v>
      </c>
      <c r="N135" s="50">
        <v>34</v>
      </c>
      <c r="O135" s="50">
        <v>1304</v>
      </c>
      <c r="P135" s="50">
        <v>3307</v>
      </c>
      <c r="Q135" s="50">
        <v>2968</v>
      </c>
      <c r="R135" s="50">
        <v>3194</v>
      </c>
      <c r="S135" s="50">
        <v>2869</v>
      </c>
      <c r="T135" s="50">
        <v>1796</v>
      </c>
      <c r="U135" s="51">
        <v>4598</v>
      </c>
    </row>
    <row r="136" spans="2:21" ht="12">
      <c r="B136" s="57" t="s">
        <v>424</v>
      </c>
      <c r="C136" s="50" t="str">
        <f t="shared" si="4"/>
        <v>FEBRUARY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417</v>
      </c>
      <c r="I136" s="50">
        <v>2334</v>
      </c>
      <c r="J136" s="50">
        <v>2751</v>
      </c>
      <c r="K136" s="50">
        <v>85</v>
      </c>
      <c r="L136" s="50">
        <v>813</v>
      </c>
      <c r="M136" s="50">
        <v>898</v>
      </c>
      <c r="N136" s="50">
        <v>0</v>
      </c>
      <c r="O136" s="50">
        <v>2117</v>
      </c>
      <c r="P136" s="50">
        <v>4451</v>
      </c>
      <c r="Q136" s="50">
        <v>3810</v>
      </c>
      <c r="R136" s="50">
        <v>4415</v>
      </c>
      <c r="S136" s="50">
        <v>3788</v>
      </c>
      <c r="T136" s="50">
        <v>3829</v>
      </c>
      <c r="U136" s="51">
        <v>7408</v>
      </c>
    </row>
    <row r="137" spans="2:21" ht="12">
      <c r="B137" s="57" t="s">
        <v>424</v>
      </c>
      <c r="C137" s="50" t="str">
        <f t="shared" si="4"/>
        <v>FEBRUARY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365</v>
      </c>
      <c r="I137" s="50">
        <v>2130</v>
      </c>
      <c r="J137" s="50">
        <v>2495</v>
      </c>
      <c r="K137" s="50">
        <v>48</v>
      </c>
      <c r="L137" s="50">
        <v>755</v>
      </c>
      <c r="M137" s="50">
        <v>803</v>
      </c>
      <c r="N137" s="50">
        <v>0</v>
      </c>
      <c r="O137" s="50">
        <v>1712</v>
      </c>
      <c r="P137" s="50">
        <v>3491</v>
      </c>
      <c r="Q137" s="50">
        <v>2821</v>
      </c>
      <c r="R137" s="50">
        <v>3487</v>
      </c>
      <c r="S137" s="50">
        <v>2815</v>
      </c>
      <c r="T137" s="50">
        <v>2140</v>
      </c>
      <c r="U137" s="51">
        <v>4739</v>
      </c>
    </row>
    <row r="138" spans="2:21" ht="12">
      <c r="B138" s="57" t="s">
        <v>424</v>
      </c>
      <c r="C138" s="50" t="str">
        <f t="shared" si="4"/>
        <v>FEBRUARY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287</v>
      </c>
      <c r="I138" s="50">
        <v>1890</v>
      </c>
      <c r="J138" s="50">
        <v>2177</v>
      </c>
      <c r="K138" s="50">
        <v>67</v>
      </c>
      <c r="L138" s="50">
        <v>701</v>
      </c>
      <c r="M138" s="50">
        <v>768</v>
      </c>
      <c r="N138" s="50">
        <v>0</v>
      </c>
      <c r="O138" s="50">
        <v>1952</v>
      </c>
      <c r="P138" s="50">
        <v>3522</v>
      </c>
      <c r="Q138" s="50">
        <v>2685</v>
      </c>
      <c r="R138" s="50">
        <v>3517</v>
      </c>
      <c r="S138" s="50">
        <v>2683</v>
      </c>
      <c r="T138" s="50">
        <v>2143</v>
      </c>
      <c r="U138" s="51">
        <v>4518</v>
      </c>
    </row>
    <row r="139" spans="2:21" ht="12">
      <c r="B139" s="57" t="s">
        <v>424</v>
      </c>
      <c r="C139" s="50" t="str">
        <f t="shared" si="4"/>
        <v>FEBRUARY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265</v>
      </c>
      <c r="I139" s="50">
        <v>1494</v>
      </c>
      <c r="J139" s="50">
        <v>1759</v>
      </c>
      <c r="K139" s="50">
        <v>26</v>
      </c>
      <c r="L139" s="50">
        <v>297</v>
      </c>
      <c r="M139" s="50">
        <v>323</v>
      </c>
      <c r="N139" s="50">
        <v>0</v>
      </c>
      <c r="O139" s="50">
        <v>1735</v>
      </c>
      <c r="P139" s="50">
        <v>4528</v>
      </c>
      <c r="Q139" s="50">
        <v>2906</v>
      </c>
      <c r="R139" s="50">
        <v>4116</v>
      </c>
      <c r="S139" s="50">
        <v>2709</v>
      </c>
      <c r="T139" s="50">
        <v>3018</v>
      </c>
      <c r="U139" s="51">
        <v>5025</v>
      </c>
    </row>
    <row r="140" spans="2:21" ht="12">
      <c r="B140" s="57" t="s">
        <v>424</v>
      </c>
      <c r="C140" s="50" t="str">
        <f t="shared" si="4"/>
        <v>FEBRUARY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637</v>
      </c>
      <c r="I140" s="50">
        <v>3622</v>
      </c>
      <c r="J140" s="50">
        <v>4259</v>
      </c>
      <c r="K140" s="50">
        <v>129</v>
      </c>
      <c r="L140" s="50">
        <v>1165</v>
      </c>
      <c r="M140" s="50">
        <v>1294</v>
      </c>
      <c r="N140" s="50">
        <v>226</v>
      </c>
      <c r="O140" s="50">
        <v>3608</v>
      </c>
      <c r="P140" s="50">
        <v>6953</v>
      </c>
      <c r="Q140" s="50">
        <v>5783</v>
      </c>
      <c r="R140" s="50">
        <v>6823</v>
      </c>
      <c r="S140" s="50">
        <v>5660</v>
      </c>
      <c r="T140" s="50">
        <v>4414</v>
      </c>
      <c r="U140" s="51">
        <v>9765</v>
      </c>
    </row>
    <row r="141" spans="2:21" ht="12">
      <c r="B141" s="57" t="s">
        <v>424</v>
      </c>
      <c r="C141" s="50" t="str">
        <f t="shared" si="4"/>
        <v>FEBRUARY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547</v>
      </c>
      <c r="I141" s="50">
        <v>2364</v>
      </c>
      <c r="J141" s="50">
        <v>2911</v>
      </c>
      <c r="K141" s="50">
        <v>85</v>
      </c>
      <c r="L141" s="50">
        <v>497</v>
      </c>
      <c r="M141" s="50">
        <v>582</v>
      </c>
      <c r="N141" s="50">
        <v>4</v>
      </c>
      <c r="O141" s="50">
        <v>2152</v>
      </c>
      <c r="P141" s="50">
        <v>5195</v>
      </c>
      <c r="Q141" s="50">
        <v>3360</v>
      </c>
      <c r="R141" s="50">
        <v>5117</v>
      </c>
      <c r="S141" s="50">
        <v>3277</v>
      </c>
      <c r="T141" s="50">
        <v>3050</v>
      </c>
      <c r="U141" s="51">
        <v>5910</v>
      </c>
    </row>
    <row r="142" spans="2:21" ht="12">
      <c r="B142" s="57" t="s">
        <v>424</v>
      </c>
      <c r="C142" s="50" t="str">
        <f t="shared" si="4"/>
        <v>FEBRUARY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523</v>
      </c>
      <c r="I142" s="50">
        <v>3469</v>
      </c>
      <c r="J142" s="50">
        <v>3992</v>
      </c>
      <c r="K142" s="50">
        <v>63</v>
      </c>
      <c r="L142" s="50">
        <v>1187</v>
      </c>
      <c r="M142" s="50">
        <v>1250</v>
      </c>
      <c r="N142" s="50">
        <v>492</v>
      </c>
      <c r="O142" s="50">
        <v>3080</v>
      </c>
      <c r="P142" s="50">
        <v>8087</v>
      </c>
      <c r="Q142" s="50">
        <v>5765</v>
      </c>
      <c r="R142" s="50">
        <v>7592</v>
      </c>
      <c r="S142" s="50">
        <v>5461</v>
      </c>
      <c r="T142" s="50">
        <v>4743</v>
      </c>
      <c r="U142" s="51">
        <v>9356</v>
      </c>
    </row>
    <row r="143" spans="2:21" ht="12">
      <c r="B143" s="57" t="s">
        <v>424</v>
      </c>
      <c r="C143" s="50" t="str">
        <f t="shared" si="4"/>
        <v>FEBRUARY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846</v>
      </c>
      <c r="I143" s="50">
        <v>3669</v>
      </c>
      <c r="J143" s="50">
        <v>4515</v>
      </c>
      <c r="K143" s="50">
        <v>127</v>
      </c>
      <c r="L143" s="50">
        <v>397</v>
      </c>
      <c r="M143" s="50">
        <v>524</v>
      </c>
      <c r="N143" s="50">
        <v>2</v>
      </c>
      <c r="O143" s="50">
        <v>2742</v>
      </c>
      <c r="P143" s="50">
        <v>8272</v>
      </c>
      <c r="Q143" s="50">
        <v>5863</v>
      </c>
      <c r="R143" s="50">
        <v>8131</v>
      </c>
      <c r="S143" s="50">
        <v>5445</v>
      </c>
      <c r="T143" s="50">
        <v>3540</v>
      </c>
      <c r="U143" s="51">
        <v>8292</v>
      </c>
    </row>
    <row r="144" spans="2:21" ht="12">
      <c r="B144" s="57" t="s">
        <v>424</v>
      </c>
      <c r="C144" s="50" t="str">
        <f t="shared" si="4"/>
        <v>FEBRUARY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319</v>
      </c>
      <c r="I144" s="50">
        <v>2071</v>
      </c>
      <c r="J144" s="50">
        <v>2390</v>
      </c>
      <c r="K144" s="50">
        <v>49</v>
      </c>
      <c r="L144" s="50">
        <v>659</v>
      </c>
      <c r="M144" s="50">
        <v>708</v>
      </c>
      <c r="N144" s="50">
        <v>2</v>
      </c>
      <c r="O144" s="50">
        <v>1562</v>
      </c>
      <c r="P144" s="50">
        <v>4888</v>
      </c>
      <c r="Q144" s="50">
        <v>4516</v>
      </c>
      <c r="R144" s="50">
        <v>4711</v>
      </c>
      <c r="S144" s="50">
        <v>4319</v>
      </c>
      <c r="T144" s="50">
        <v>3149</v>
      </c>
      <c r="U144" s="51">
        <v>7283</v>
      </c>
    </row>
    <row r="145" spans="2:21" ht="12">
      <c r="B145" s="57" t="s">
        <v>424</v>
      </c>
      <c r="C145" s="50" t="str">
        <f aca="true" t="shared" si="5" ref="C145:C176">$C$15</f>
        <v>FEBRUARY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294</v>
      </c>
      <c r="I145" s="50">
        <v>1869</v>
      </c>
      <c r="J145" s="50">
        <v>2163</v>
      </c>
      <c r="K145" s="50">
        <v>80</v>
      </c>
      <c r="L145" s="50">
        <v>363</v>
      </c>
      <c r="M145" s="50">
        <v>443</v>
      </c>
      <c r="N145" s="50">
        <v>3</v>
      </c>
      <c r="O145" s="50">
        <v>2108</v>
      </c>
      <c r="P145" s="50">
        <v>5240</v>
      </c>
      <c r="Q145" s="50">
        <v>3946</v>
      </c>
      <c r="R145" s="50">
        <v>4766</v>
      </c>
      <c r="S145" s="50">
        <v>3603</v>
      </c>
      <c r="T145" s="50">
        <v>3739</v>
      </c>
      <c r="U145" s="51">
        <v>6409</v>
      </c>
    </row>
    <row r="146" spans="2:21" ht="12">
      <c r="B146" s="57" t="s">
        <v>424</v>
      </c>
      <c r="C146" s="50" t="str">
        <f t="shared" si="5"/>
        <v>FEBRUARY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528</v>
      </c>
      <c r="I146" s="50">
        <v>2816</v>
      </c>
      <c r="J146" s="50">
        <v>3344</v>
      </c>
      <c r="K146" s="50">
        <v>54</v>
      </c>
      <c r="L146" s="50">
        <v>408</v>
      </c>
      <c r="M146" s="50">
        <v>462</v>
      </c>
      <c r="N146" s="50">
        <v>71</v>
      </c>
      <c r="O146" s="50">
        <v>2627</v>
      </c>
      <c r="P146" s="50">
        <v>7548</v>
      </c>
      <c r="Q146" s="50">
        <v>6143</v>
      </c>
      <c r="R146" s="50">
        <v>6431</v>
      </c>
      <c r="S146" s="50">
        <v>5261</v>
      </c>
      <c r="T146" s="50">
        <v>4258</v>
      </c>
      <c r="U146" s="51">
        <v>10580</v>
      </c>
    </row>
    <row r="147" spans="2:21" ht="12">
      <c r="B147" s="57" t="s">
        <v>424</v>
      </c>
      <c r="C147" s="50" t="str">
        <f t="shared" si="5"/>
        <v>FEBRUARY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556</v>
      </c>
      <c r="I147" s="50">
        <v>3755</v>
      </c>
      <c r="J147" s="50">
        <v>4311</v>
      </c>
      <c r="K147" s="50">
        <v>88</v>
      </c>
      <c r="L147" s="50">
        <v>1404</v>
      </c>
      <c r="M147" s="50">
        <v>1492</v>
      </c>
      <c r="N147" s="50">
        <v>256</v>
      </c>
      <c r="O147" s="50">
        <v>3277</v>
      </c>
      <c r="P147" s="50">
        <v>7679</v>
      </c>
      <c r="Q147" s="50">
        <v>5973</v>
      </c>
      <c r="R147" s="50">
        <v>7041</v>
      </c>
      <c r="S147" s="50">
        <v>5375</v>
      </c>
      <c r="T147" s="50">
        <v>5139</v>
      </c>
      <c r="U147" s="51">
        <v>10550</v>
      </c>
    </row>
    <row r="148" spans="2:21" ht="12">
      <c r="B148" s="57" t="s">
        <v>424</v>
      </c>
      <c r="C148" s="50" t="str">
        <f t="shared" si="5"/>
        <v>FEBRUARY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412</v>
      </c>
      <c r="I148" s="50">
        <v>3034</v>
      </c>
      <c r="J148" s="50">
        <v>3446</v>
      </c>
      <c r="K148" s="50">
        <v>47</v>
      </c>
      <c r="L148" s="50">
        <v>1185</v>
      </c>
      <c r="M148" s="50">
        <v>1232</v>
      </c>
      <c r="N148" s="50">
        <v>170</v>
      </c>
      <c r="O148" s="50">
        <v>2953</v>
      </c>
      <c r="P148" s="50">
        <v>5436</v>
      </c>
      <c r="Q148" s="50">
        <v>4853</v>
      </c>
      <c r="R148" s="50">
        <v>5387</v>
      </c>
      <c r="S148" s="50">
        <v>4784</v>
      </c>
      <c r="T148" s="50">
        <v>3916</v>
      </c>
      <c r="U148" s="51">
        <v>9526</v>
      </c>
    </row>
    <row r="149" spans="2:21" ht="12">
      <c r="B149" s="57" t="s">
        <v>424</v>
      </c>
      <c r="C149" s="50" t="str">
        <f t="shared" si="5"/>
        <v>FEBRUARY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360</v>
      </c>
      <c r="I149" s="50">
        <v>2210</v>
      </c>
      <c r="J149" s="50">
        <v>2570</v>
      </c>
      <c r="K149" s="50">
        <v>63</v>
      </c>
      <c r="L149" s="50">
        <v>787</v>
      </c>
      <c r="M149" s="50">
        <v>850</v>
      </c>
      <c r="N149" s="50">
        <v>13</v>
      </c>
      <c r="O149" s="50">
        <v>2655</v>
      </c>
      <c r="P149" s="50">
        <v>5358</v>
      </c>
      <c r="Q149" s="50">
        <v>3870</v>
      </c>
      <c r="R149" s="50">
        <v>4610</v>
      </c>
      <c r="S149" s="50">
        <v>3524</v>
      </c>
      <c r="T149" s="50">
        <v>3394</v>
      </c>
      <c r="U149" s="51">
        <v>7240</v>
      </c>
    </row>
    <row r="150" spans="2:21" ht="12">
      <c r="B150" s="57" t="s">
        <v>424</v>
      </c>
      <c r="C150" s="50" t="str">
        <f t="shared" si="5"/>
        <v>FEBRUARY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402</v>
      </c>
      <c r="I150" s="50">
        <v>2310</v>
      </c>
      <c r="J150" s="50">
        <v>2712</v>
      </c>
      <c r="K150" s="50">
        <v>60</v>
      </c>
      <c r="L150" s="50">
        <v>400</v>
      </c>
      <c r="M150" s="50">
        <v>460</v>
      </c>
      <c r="N150" s="50">
        <v>1</v>
      </c>
      <c r="O150" s="50">
        <v>2474</v>
      </c>
      <c r="P150" s="50">
        <v>5869</v>
      </c>
      <c r="Q150" s="50">
        <v>4317</v>
      </c>
      <c r="R150" s="50">
        <v>5662</v>
      </c>
      <c r="S150" s="50">
        <v>4147</v>
      </c>
      <c r="T150" s="50">
        <v>3611</v>
      </c>
      <c r="U150" s="51">
        <v>7341</v>
      </c>
    </row>
    <row r="151" spans="2:21" ht="12">
      <c r="B151" s="57" t="s">
        <v>424</v>
      </c>
      <c r="C151" s="50" t="str">
        <f t="shared" si="5"/>
        <v>FEBRUARY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309</v>
      </c>
      <c r="I151" s="50">
        <v>2036</v>
      </c>
      <c r="J151" s="50">
        <v>2345</v>
      </c>
      <c r="K151" s="50">
        <v>78</v>
      </c>
      <c r="L151" s="50">
        <v>778</v>
      </c>
      <c r="M151" s="50">
        <v>856</v>
      </c>
      <c r="N151" s="50">
        <v>12</v>
      </c>
      <c r="O151" s="50">
        <v>1433</v>
      </c>
      <c r="P151" s="50">
        <v>4918</v>
      </c>
      <c r="Q151" s="50">
        <v>3575</v>
      </c>
      <c r="R151" s="50">
        <v>4446</v>
      </c>
      <c r="S151" s="50">
        <v>3167</v>
      </c>
      <c r="T151" s="50">
        <v>2669</v>
      </c>
      <c r="U151" s="51">
        <v>6158</v>
      </c>
    </row>
    <row r="152" spans="2:21" ht="12">
      <c r="B152" s="57" t="s">
        <v>424</v>
      </c>
      <c r="C152" s="50" t="str">
        <f t="shared" si="5"/>
        <v>FEBRUARY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322</v>
      </c>
      <c r="I152" s="50">
        <v>2765</v>
      </c>
      <c r="J152" s="50">
        <v>3087</v>
      </c>
      <c r="K152" s="50">
        <v>49</v>
      </c>
      <c r="L152" s="50">
        <v>922</v>
      </c>
      <c r="M152" s="50">
        <v>971</v>
      </c>
      <c r="N152" s="50">
        <v>6</v>
      </c>
      <c r="O152" s="50">
        <v>2126</v>
      </c>
      <c r="P152" s="50">
        <v>5357</v>
      </c>
      <c r="Q152" s="50">
        <v>4517</v>
      </c>
      <c r="R152" s="50">
        <v>5264</v>
      </c>
      <c r="S152" s="50">
        <v>4439</v>
      </c>
      <c r="T152" s="50">
        <v>3792</v>
      </c>
      <c r="U152" s="51">
        <v>8949</v>
      </c>
    </row>
    <row r="153" spans="2:21" ht="12">
      <c r="B153" s="57" t="s">
        <v>424</v>
      </c>
      <c r="C153" s="50" t="str">
        <f t="shared" si="5"/>
        <v>FEBRUARY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420</v>
      </c>
      <c r="I153" s="50">
        <v>2801</v>
      </c>
      <c r="J153" s="50">
        <v>3221</v>
      </c>
      <c r="K153" s="50">
        <v>55</v>
      </c>
      <c r="L153" s="50">
        <v>917</v>
      </c>
      <c r="M153" s="50">
        <v>972</v>
      </c>
      <c r="N153" s="50">
        <v>344</v>
      </c>
      <c r="O153" s="50">
        <v>2452</v>
      </c>
      <c r="P153" s="50">
        <v>5875</v>
      </c>
      <c r="Q153" s="50">
        <v>3894</v>
      </c>
      <c r="R153" s="50">
        <v>5693</v>
      </c>
      <c r="S153" s="50">
        <v>3781</v>
      </c>
      <c r="T153" s="50">
        <v>3095</v>
      </c>
      <c r="U153" s="51">
        <v>6288</v>
      </c>
    </row>
    <row r="154" spans="2:21" ht="12">
      <c r="B154" s="57" t="s">
        <v>424</v>
      </c>
      <c r="C154" s="50" t="str">
        <f t="shared" si="5"/>
        <v>FEBRUARY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406</v>
      </c>
      <c r="I154" s="50">
        <v>2651</v>
      </c>
      <c r="J154" s="50">
        <v>3057</v>
      </c>
      <c r="K154" s="50">
        <v>37</v>
      </c>
      <c r="L154" s="50">
        <v>472</v>
      </c>
      <c r="M154" s="50">
        <v>509</v>
      </c>
      <c r="N154" s="50">
        <v>0</v>
      </c>
      <c r="O154" s="50">
        <v>2465</v>
      </c>
      <c r="P154" s="50">
        <v>6722</v>
      </c>
      <c r="Q154" s="50">
        <v>4061</v>
      </c>
      <c r="R154" s="50">
        <v>6321</v>
      </c>
      <c r="S154" s="50">
        <v>3847</v>
      </c>
      <c r="T154" s="50">
        <v>3878</v>
      </c>
      <c r="U154" s="51">
        <v>6323</v>
      </c>
    </row>
    <row r="155" spans="2:21" ht="12">
      <c r="B155" s="57" t="s">
        <v>424</v>
      </c>
      <c r="C155" s="50" t="str">
        <f t="shared" si="5"/>
        <v>FEBRUARY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506</v>
      </c>
      <c r="I155" s="50">
        <v>2899</v>
      </c>
      <c r="J155" s="50">
        <v>3405</v>
      </c>
      <c r="K155" s="50">
        <v>70</v>
      </c>
      <c r="L155" s="50">
        <v>791</v>
      </c>
      <c r="M155" s="50">
        <v>861</v>
      </c>
      <c r="N155" s="50">
        <v>613</v>
      </c>
      <c r="O155" s="50">
        <v>2112</v>
      </c>
      <c r="P155" s="50">
        <v>6403</v>
      </c>
      <c r="Q155" s="50">
        <v>4025</v>
      </c>
      <c r="R155" s="50">
        <v>6300</v>
      </c>
      <c r="S155" s="50">
        <v>3955</v>
      </c>
      <c r="T155" s="50">
        <v>4073</v>
      </c>
      <c r="U155" s="51">
        <v>7959</v>
      </c>
    </row>
    <row r="156" spans="2:21" ht="12">
      <c r="B156" s="57" t="s">
        <v>424</v>
      </c>
      <c r="C156" s="50" t="str">
        <f t="shared" si="5"/>
        <v>FEBRUARY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308</v>
      </c>
      <c r="I156" s="50">
        <v>2197</v>
      </c>
      <c r="J156" s="50">
        <v>2505</v>
      </c>
      <c r="K156" s="50">
        <v>49</v>
      </c>
      <c r="L156" s="50">
        <v>775</v>
      </c>
      <c r="M156" s="50">
        <v>824</v>
      </c>
      <c r="N156" s="50">
        <v>0</v>
      </c>
      <c r="O156" s="50">
        <v>1820</v>
      </c>
      <c r="P156" s="50">
        <v>4657</v>
      </c>
      <c r="Q156" s="50">
        <v>4042</v>
      </c>
      <c r="R156" s="50">
        <v>4545</v>
      </c>
      <c r="S156" s="50">
        <v>3927</v>
      </c>
      <c r="T156" s="50">
        <v>3011</v>
      </c>
      <c r="U156" s="51">
        <v>7065</v>
      </c>
    </row>
    <row r="157" spans="2:21" ht="12">
      <c r="B157" s="57" t="s">
        <v>424</v>
      </c>
      <c r="C157" s="50" t="str">
        <f t="shared" si="5"/>
        <v>FEBRUARY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302</v>
      </c>
      <c r="I157" s="50">
        <v>1138</v>
      </c>
      <c r="J157" s="50">
        <v>1440</v>
      </c>
      <c r="K157" s="50">
        <v>29</v>
      </c>
      <c r="L157" s="50">
        <v>231</v>
      </c>
      <c r="M157" s="50">
        <v>260</v>
      </c>
      <c r="N157" s="50">
        <v>51</v>
      </c>
      <c r="O157" s="50">
        <v>1555</v>
      </c>
      <c r="P157" s="50">
        <v>3048</v>
      </c>
      <c r="Q157" s="50">
        <v>2564</v>
      </c>
      <c r="R157" s="50">
        <v>2827</v>
      </c>
      <c r="S157" s="50">
        <v>2491</v>
      </c>
      <c r="T157" s="50">
        <v>1330</v>
      </c>
      <c r="U157" s="51">
        <v>4280</v>
      </c>
    </row>
    <row r="158" spans="2:21" ht="12">
      <c r="B158" s="57" t="s">
        <v>424</v>
      </c>
      <c r="C158" s="50" t="str">
        <f t="shared" si="5"/>
        <v>FEBRUARY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660</v>
      </c>
      <c r="I158" s="50">
        <v>2522</v>
      </c>
      <c r="J158" s="50">
        <v>3182</v>
      </c>
      <c r="K158" s="50">
        <v>81</v>
      </c>
      <c r="L158" s="50">
        <v>549</v>
      </c>
      <c r="M158" s="50">
        <v>630</v>
      </c>
      <c r="N158" s="50">
        <v>7</v>
      </c>
      <c r="O158" s="50">
        <v>2500</v>
      </c>
      <c r="P158" s="50">
        <v>6842</v>
      </c>
      <c r="Q158" s="50">
        <v>4803</v>
      </c>
      <c r="R158" s="50">
        <v>6264</v>
      </c>
      <c r="S158" s="50">
        <v>4463</v>
      </c>
      <c r="T158" s="50">
        <v>5254</v>
      </c>
      <c r="U158" s="51">
        <v>8191</v>
      </c>
    </row>
    <row r="159" spans="2:21" ht="12">
      <c r="B159" s="57" t="s">
        <v>424</v>
      </c>
      <c r="C159" s="50" t="str">
        <f t="shared" si="5"/>
        <v>FEBRUARY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456</v>
      </c>
      <c r="I159" s="50">
        <v>2550</v>
      </c>
      <c r="J159" s="50">
        <v>3006</v>
      </c>
      <c r="K159" s="50">
        <v>63</v>
      </c>
      <c r="L159" s="50">
        <v>399</v>
      </c>
      <c r="M159" s="50">
        <v>462</v>
      </c>
      <c r="N159" s="50">
        <v>0</v>
      </c>
      <c r="O159" s="50">
        <v>2244</v>
      </c>
      <c r="P159" s="50">
        <v>6555</v>
      </c>
      <c r="Q159" s="50">
        <v>3427</v>
      </c>
      <c r="R159" s="50">
        <v>6270</v>
      </c>
      <c r="S159" s="50">
        <v>3259</v>
      </c>
      <c r="T159" s="50">
        <v>4066</v>
      </c>
      <c r="U159" s="51">
        <v>6722</v>
      </c>
    </row>
    <row r="160" spans="2:21" ht="12">
      <c r="B160" s="57" t="s">
        <v>424</v>
      </c>
      <c r="C160" s="50" t="str">
        <f t="shared" si="5"/>
        <v>FEBRUARY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344</v>
      </c>
      <c r="I160" s="50">
        <v>2053</v>
      </c>
      <c r="J160" s="50">
        <v>2397</v>
      </c>
      <c r="K160" s="50">
        <v>41</v>
      </c>
      <c r="L160" s="50">
        <v>257</v>
      </c>
      <c r="M160" s="50">
        <v>298</v>
      </c>
      <c r="N160" s="50">
        <v>1</v>
      </c>
      <c r="O160" s="50">
        <v>2653</v>
      </c>
      <c r="P160" s="50">
        <v>7711</v>
      </c>
      <c r="Q160" s="50">
        <v>6704</v>
      </c>
      <c r="R160" s="50">
        <v>6008</v>
      </c>
      <c r="S160" s="50">
        <v>4877</v>
      </c>
      <c r="T160" s="50">
        <v>4209</v>
      </c>
      <c r="U160" s="51">
        <v>7718</v>
      </c>
    </row>
    <row r="161" spans="2:21" ht="12">
      <c r="B161" s="57" t="s">
        <v>424</v>
      </c>
      <c r="C161" s="50" t="str">
        <f t="shared" si="5"/>
        <v>FEBRUARY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325</v>
      </c>
      <c r="I161" s="50">
        <v>2242</v>
      </c>
      <c r="J161" s="50">
        <v>2567</v>
      </c>
      <c r="K161" s="50">
        <v>36</v>
      </c>
      <c r="L161" s="50">
        <v>372</v>
      </c>
      <c r="M161" s="50">
        <v>408</v>
      </c>
      <c r="N161" s="50">
        <v>1</v>
      </c>
      <c r="O161" s="50">
        <v>2304</v>
      </c>
      <c r="P161" s="50">
        <v>7361</v>
      </c>
      <c r="Q161" s="50">
        <v>4622</v>
      </c>
      <c r="R161" s="50">
        <v>6469</v>
      </c>
      <c r="S161" s="50">
        <v>4286</v>
      </c>
      <c r="T161" s="50">
        <v>4127</v>
      </c>
      <c r="U161" s="51">
        <v>6879</v>
      </c>
    </row>
    <row r="162" spans="2:21" ht="12">
      <c r="B162" s="57" t="s">
        <v>424</v>
      </c>
      <c r="C162" s="50" t="str">
        <f t="shared" si="5"/>
        <v>FEBRUARY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284</v>
      </c>
      <c r="I162" s="50">
        <v>1343</v>
      </c>
      <c r="J162" s="50">
        <v>1627</v>
      </c>
      <c r="K162" s="50">
        <v>47</v>
      </c>
      <c r="L162" s="50">
        <v>395</v>
      </c>
      <c r="M162" s="50">
        <v>442</v>
      </c>
      <c r="N162" s="50">
        <v>31</v>
      </c>
      <c r="O162" s="50">
        <v>1552</v>
      </c>
      <c r="P162" s="50">
        <v>4286</v>
      </c>
      <c r="Q162" s="50">
        <v>3221</v>
      </c>
      <c r="R162" s="50">
        <v>3909</v>
      </c>
      <c r="S162" s="50">
        <v>3022</v>
      </c>
      <c r="T162" s="50">
        <v>1865</v>
      </c>
      <c r="U162" s="51">
        <v>5128</v>
      </c>
    </row>
    <row r="163" spans="2:21" ht="12">
      <c r="B163" s="57" t="s">
        <v>424</v>
      </c>
      <c r="C163" s="50" t="str">
        <f t="shared" si="5"/>
        <v>FEBRUARY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575</v>
      </c>
      <c r="I163" s="50">
        <v>2285</v>
      </c>
      <c r="J163" s="50">
        <v>2860</v>
      </c>
      <c r="K163" s="50">
        <v>82</v>
      </c>
      <c r="L163" s="50">
        <v>507</v>
      </c>
      <c r="M163" s="50">
        <v>589</v>
      </c>
      <c r="N163" s="50">
        <v>0</v>
      </c>
      <c r="O163" s="50">
        <v>2320</v>
      </c>
      <c r="P163" s="50">
        <v>6175</v>
      </c>
      <c r="Q163" s="50">
        <v>4249</v>
      </c>
      <c r="R163" s="50">
        <v>5624</v>
      </c>
      <c r="S163" s="50">
        <v>3894</v>
      </c>
      <c r="T163" s="50">
        <v>4075</v>
      </c>
      <c r="U163" s="51">
        <v>7180</v>
      </c>
    </row>
    <row r="164" spans="2:21" ht="12">
      <c r="B164" s="57" t="s">
        <v>424</v>
      </c>
      <c r="C164" s="50" t="str">
        <f t="shared" si="5"/>
        <v>FEBRUARY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308</v>
      </c>
      <c r="I164" s="50">
        <v>1411</v>
      </c>
      <c r="J164" s="50">
        <v>1719</v>
      </c>
      <c r="K164" s="50">
        <v>42</v>
      </c>
      <c r="L164" s="50">
        <v>322</v>
      </c>
      <c r="M164" s="50">
        <v>364</v>
      </c>
      <c r="N164" s="50">
        <v>47</v>
      </c>
      <c r="O164" s="50">
        <v>1503</v>
      </c>
      <c r="P164" s="50">
        <v>4555</v>
      </c>
      <c r="Q164" s="50">
        <v>3515</v>
      </c>
      <c r="R164" s="50">
        <v>4271</v>
      </c>
      <c r="S164" s="50">
        <v>3365</v>
      </c>
      <c r="T164" s="50">
        <v>1944</v>
      </c>
      <c r="U164" s="51">
        <v>5566</v>
      </c>
    </row>
    <row r="165" spans="2:21" ht="12">
      <c r="B165" s="57" t="s">
        <v>424</v>
      </c>
      <c r="C165" s="50" t="str">
        <f t="shared" si="5"/>
        <v>FEBRUARY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287</v>
      </c>
      <c r="I165" s="50">
        <v>1915</v>
      </c>
      <c r="J165" s="50">
        <v>2202</v>
      </c>
      <c r="K165" s="50">
        <v>41</v>
      </c>
      <c r="L165" s="50">
        <v>418</v>
      </c>
      <c r="M165" s="50">
        <v>459</v>
      </c>
      <c r="N165" s="50">
        <v>91</v>
      </c>
      <c r="O165" s="50">
        <v>1745</v>
      </c>
      <c r="P165" s="50">
        <v>4066</v>
      </c>
      <c r="Q165" s="50">
        <v>3592</v>
      </c>
      <c r="R165" s="50">
        <v>3895</v>
      </c>
      <c r="S165" s="50">
        <v>3493</v>
      </c>
      <c r="T165" s="50">
        <v>1011</v>
      </c>
      <c r="U165" s="51">
        <v>4979</v>
      </c>
    </row>
    <row r="166" spans="2:21" ht="12">
      <c r="B166" s="57" t="s">
        <v>424</v>
      </c>
      <c r="C166" s="50" t="str">
        <f t="shared" si="5"/>
        <v>FEBRUARY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238</v>
      </c>
      <c r="I166" s="50">
        <v>1615</v>
      </c>
      <c r="J166" s="50">
        <v>1853</v>
      </c>
      <c r="K166" s="50">
        <v>49</v>
      </c>
      <c r="L166" s="50">
        <v>275</v>
      </c>
      <c r="M166" s="50">
        <v>324</v>
      </c>
      <c r="N166" s="50">
        <v>0</v>
      </c>
      <c r="O166" s="50">
        <v>2332</v>
      </c>
      <c r="P166" s="50">
        <v>6072</v>
      </c>
      <c r="Q166" s="50">
        <v>4668</v>
      </c>
      <c r="R166" s="50">
        <v>5194</v>
      </c>
      <c r="S166" s="50">
        <v>4166</v>
      </c>
      <c r="T166" s="50">
        <v>2801</v>
      </c>
      <c r="U166" s="51">
        <v>6304</v>
      </c>
    </row>
    <row r="167" spans="2:21" ht="12">
      <c r="B167" s="57" t="s">
        <v>424</v>
      </c>
      <c r="C167" s="50" t="str">
        <f t="shared" si="5"/>
        <v>FEBRUARY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343</v>
      </c>
      <c r="I167" s="50">
        <v>1970</v>
      </c>
      <c r="J167" s="50">
        <v>2313</v>
      </c>
      <c r="K167" s="50">
        <v>42</v>
      </c>
      <c r="L167" s="50">
        <v>260</v>
      </c>
      <c r="M167" s="50">
        <v>302</v>
      </c>
      <c r="N167" s="50">
        <v>3</v>
      </c>
      <c r="O167" s="50">
        <v>2510</v>
      </c>
      <c r="P167" s="50">
        <v>5966</v>
      </c>
      <c r="Q167" s="50">
        <v>4728</v>
      </c>
      <c r="R167" s="50">
        <v>5413</v>
      </c>
      <c r="S167" s="50">
        <v>4376</v>
      </c>
      <c r="T167" s="50">
        <v>4334</v>
      </c>
      <c r="U167" s="51">
        <v>7419</v>
      </c>
    </row>
    <row r="168" spans="2:21" ht="12">
      <c r="B168" s="57" t="s">
        <v>424</v>
      </c>
      <c r="C168" s="50" t="str">
        <f t="shared" si="5"/>
        <v>FEBRUARY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489</v>
      </c>
      <c r="I168" s="50">
        <v>2061</v>
      </c>
      <c r="J168" s="50">
        <v>2550</v>
      </c>
      <c r="K168" s="50">
        <v>58</v>
      </c>
      <c r="L168" s="50">
        <v>440</v>
      </c>
      <c r="M168" s="50">
        <v>498</v>
      </c>
      <c r="N168" s="50">
        <v>39</v>
      </c>
      <c r="O168" s="50">
        <v>2051</v>
      </c>
      <c r="P168" s="50">
        <v>8494</v>
      </c>
      <c r="Q168" s="50">
        <v>6333</v>
      </c>
      <c r="R168" s="50">
        <v>7790</v>
      </c>
      <c r="S168" s="50">
        <v>5951</v>
      </c>
      <c r="T168" s="50">
        <v>4163</v>
      </c>
      <c r="U168" s="51">
        <v>10174</v>
      </c>
    </row>
    <row r="169" spans="2:21" ht="12">
      <c r="B169" s="57" t="s">
        <v>424</v>
      </c>
      <c r="C169" s="50" t="str">
        <f t="shared" si="5"/>
        <v>FEBRUARY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295</v>
      </c>
      <c r="I169" s="50">
        <v>2004</v>
      </c>
      <c r="J169" s="50">
        <v>2299</v>
      </c>
      <c r="K169" s="50">
        <v>63</v>
      </c>
      <c r="L169" s="50">
        <v>744</v>
      </c>
      <c r="M169" s="50">
        <v>807</v>
      </c>
      <c r="N169" s="50">
        <v>3</v>
      </c>
      <c r="O169" s="50">
        <v>1465</v>
      </c>
      <c r="P169" s="50">
        <v>4707</v>
      </c>
      <c r="Q169" s="50">
        <v>3521</v>
      </c>
      <c r="R169" s="50">
        <v>4145</v>
      </c>
      <c r="S169" s="50">
        <v>3054</v>
      </c>
      <c r="T169" s="50">
        <v>2522</v>
      </c>
      <c r="U169" s="51">
        <v>5597</v>
      </c>
    </row>
    <row r="170" spans="2:21" ht="12">
      <c r="B170" s="57" t="s">
        <v>424</v>
      </c>
      <c r="C170" s="50" t="str">
        <f t="shared" si="5"/>
        <v>FEBRUARY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267</v>
      </c>
      <c r="I170" s="50">
        <v>1643</v>
      </c>
      <c r="J170" s="50">
        <v>1910</v>
      </c>
      <c r="K170" s="50">
        <v>46</v>
      </c>
      <c r="L170" s="50">
        <v>557</v>
      </c>
      <c r="M170" s="50">
        <v>603</v>
      </c>
      <c r="N170" s="50">
        <v>1</v>
      </c>
      <c r="O170" s="50">
        <v>1375</v>
      </c>
      <c r="P170" s="50">
        <v>3605</v>
      </c>
      <c r="Q170" s="50">
        <v>2636</v>
      </c>
      <c r="R170" s="50">
        <v>3225</v>
      </c>
      <c r="S170" s="50">
        <v>2372</v>
      </c>
      <c r="T170" s="50">
        <v>2451</v>
      </c>
      <c r="U170" s="51">
        <v>4607</v>
      </c>
    </row>
    <row r="171" spans="2:21" ht="12">
      <c r="B171" s="57" t="s">
        <v>424</v>
      </c>
      <c r="C171" s="50" t="str">
        <f t="shared" si="5"/>
        <v>FEBRUARY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207</v>
      </c>
      <c r="I171" s="50">
        <v>1365</v>
      </c>
      <c r="J171" s="50">
        <v>1572</v>
      </c>
      <c r="K171" s="50">
        <v>22</v>
      </c>
      <c r="L171" s="50">
        <v>425</v>
      </c>
      <c r="M171" s="50">
        <v>447</v>
      </c>
      <c r="N171" s="50">
        <v>1</v>
      </c>
      <c r="O171" s="50">
        <v>1690</v>
      </c>
      <c r="P171" s="50">
        <v>2960</v>
      </c>
      <c r="Q171" s="50">
        <v>2852</v>
      </c>
      <c r="R171" s="50">
        <v>2920</v>
      </c>
      <c r="S171" s="50">
        <v>2817</v>
      </c>
      <c r="T171" s="50">
        <v>2922</v>
      </c>
      <c r="U171" s="51">
        <v>4890</v>
      </c>
    </row>
    <row r="172" spans="2:21" ht="12">
      <c r="B172" s="57" t="s">
        <v>424</v>
      </c>
      <c r="C172" s="50" t="str">
        <f t="shared" si="5"/>
        <v>FEBRUARY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1424</v>
      </c>
      <c r="I172" s="50">
        <v>8706</v>
      </c>
      <c r="J172" s="50">
        <v>10130</v>
      </c>
      <c r="K172" s="50">
        <v>318</v>
      </c>
      <c r="L172" s="50">
        <v>3597</v>
      </c>
      <c r="M172" s="50">
        <v>3915</v>
      </c>
      <c r="N172" s="50">
        <v>3</v>
      </c>
      <c r="O172" s="50">
        <v>7786</v>
      </c>
      <c r="P172" s="50">
        <v>14834</v>
      </c>
      <c r="Q172" s="50">
        <v>10008</v>
      </c>
      <c r="R172" s="50">
        <v>14803</v>
      </c>
      <c r="S172" s="50">
        <v>9976</v>
      </c>
      <c r="T172" s="50">
        <v>8389</v>
      </c>
      <c r="U172" s="51">
        <v>16997</v>
      </c>
    </row>
    <row r="173" spans="2:21" ht="12">
      <c r="B173" s="57" t="s">
        <v>424</v>
      </c>
      <c r="C173" s="50" t="str">
        <f t="shared" si="5"/>
        <v>FEBRUARY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966</v>
      </c>
      <c r="I173" s="50">
        <v>4330</v>
      </c>
      <c r="J173" s="50">
        <v>5296</v>
      </c>
      <c r="K173" s="50">
        <v>76</v>
      </c>
      <c r="L173" s="50">
        <v>1328</v>
      </c>
      <c r="M173" s="50">
        <v>1404</v>
      </c>
      <c r="N173" s="50">
        <v>17</v>
      </c>
      <c r="O173" s="50">
        <v>4658</v>
      </c>
      <c r="P173" s="50">
        <v>12435</v>
      </c>
      <c r="Q173" s="50">
        <v>7797</v>
      </c>
      <c r="R173" s="50">
        <v>12382</v>
      </c>
      <c r="S173" s="50">
        <v>7714</v>
      </c>
      <c r="T173" s="50">
        <v>5954</v>
      </c>
      <c r="U173" s="51">
        <v>10885</v>
      </c>
    </row>
    <row r="174" spans="2:21" ht="12">
      <c r="B174" s="57" t="s">
        <v>424</v>
      </c>
      <c r="C174" s="50" t="str">
        <f t="shared" si="5"/>
        <v>FEBRUARY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1290</v>
      </c>
      <c r="I174" s="50">
        <v>6257</v>
      </c>
      <c r="J174" s="50">
        <v>7547</v>
      </c>
      <c r="K174" s="50">
        <v>208</v>
      </c>
      <c r="L174" s="50">
        <v>2313</v>
      </c>
      <c r="M174" s="50">
        <v>2521</v>
      </c>
      <c r="N174" s="50">
        <v>0</v>
      </c>
      <c r="O174" s="50">
        <v>4937</v>
      </c>
      <c r="P174" s="50">
        <v>9521</v>
      </c>
      <c r="Q174" s="50">
        <v>8393</v>
      </c>
      <c r="R174" s="50">
        <v>9399</v>
      </c>
      <c r="S174" s="50">
        <v>8234</v>
      </c>
      <c r="T174" s="50">
        <v>5292</v>
      </c>
      <c r="U174" s="51">
        <v>12934</v>
      </c>
    </row>
    <row r="175" spans="2:21" ht="12">
      <c r="B175" s="57" t="s">
        <v>424</v>
      </c>
      <c r="C175" s="50" t="str">
        <f t="shared" si="5"/>
        <v>FEBRUARY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1016</v>
      </c>
      <c r="I175" s="50">
        <v>5544</v>
      </c>
      <c r="J175" s="50">
        <v>6560</v>
      </c>
      <c r="K175" s="50">
        <v>153</v>
      </c>
      <c r="L175" s="50">
        <v>2185</v>
      </c>
      <c r="M175" s="50">
        <v>2338</v>
      </c>
      <c r="N175" s="50">
        <v>2</v>
      </c>
      <c r="O175" s="50">
        <v>5916</v>
      </c>
      <c r="P175" s="50">
        <v>9139</v>
      </c>
      <c r="Q175" s="50">
        <v>6505</v>
      </c>
      <c r="R175" s="50">
        <v>9106</v>
      </c>
      <c r="S175" s="50">
        <v>6483</v>
      </c>
      <c r="T175" s="50">
        <v>4866</v>
      </c>
      <c r="U175" s="51">
        <v>10545</v>
      </c>
    </row>
    <row r="176" spans="2:21" ht="12">
      <c r="B176" s="57" t="s">
        <v>424</v>
      </c>
      <c r="C176" s="50" t="str">
        <f t="shared" si="5"/>
        <v>FEBRUARY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275</v>
      </c>
      <c r="I176" s="50">
        <v>1877</v>
      </c>
      <c r="J176" s="50">
        <v>2152</v>
      </c>
      <c r="K176" s="50">
        <v>28</v>
      </c>
      <c r="L176" s="50">
        <v>633</v>
      </c>
      <c r="M176" s="50">
        <v>661</v>
      </c>
      <c r="N176" s="50">
        <v>4</v>
      </c>
      <c r="O176" s="50">
        <v>2173</v>
      </c>
      <c r="P176" s="50">
        <v>3196</v>
      </c>
      <c r="Q176" s="50">
        <v>2424</v>
      </c>
      <c r="R176" s="50">
        <v>2947</v>
      </c>
      <c r="S176" s="50">
        <v>2312</v>
      </c>
      <c r="T176" s="50">
        <v>2124</v>
      </c>
      <c r="U176" s="51">
        <v>4088</v>
      </c>
    </row>
    <row r="177" spans="2:21" ht="12">
      <c r="B177" s="57" t="s">
        <v>424</v>
      </c>
      <c r="C177" s="50" t="str">
        <f aca="true" t="shared" si="6" ref="C177:C212">$C$15</f>
        <v>FEBRUARY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1201</v>
      </c>
      <c r="I177" s="50">
        <v>9020</v>
      </c>
      <c r="J177" s="50">
        <v>10221</v>
      </c>
      <c r="K177" s="50">
        <v>266</v>
      </c>
      <c r="L177" s="50">
        <v>2429</v>
      </c>
      <c r="M177" s="50">
        <v>2695</v>
      </c>
      <c r="N177" s="50">
        <v>0</v>
      </c>
      <c r="O177" s="50">
        <v>8277</v>
      </c>
      <c r="P177" s="50">
        <v>13512</v>
      </c>
      <c r="Q177" s="50">
        <v>11438</v>
      </c>
      <c r="R177" s="50">
        <v>13379</v>
      </c>
      <c r="S177" s="50">
        <v>11379</v>
      </c>
      <c r="T177" s="50">
        <v>9971</v>
      </c>
      <c r="U177" s="51">
        <v>17137</v>
      </c>
    </row>
    <row r="178" spans="2:21" ht="12">
      <c r="B178" s="57" t="s">
        <v>424</v>
      </c>
      <c r="C178" s="50" t="str">
        <f t="shared" si="6"/>
        <v>FEBRUARY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667</v>
      </c>
      <c r="I178" s="50">
        <v>4078</v>
      </c>
      <c r="J178" s="50">
        <v>4745</v>
      </c>
      <c r="K178" s="50">
        <v>67</v>
      </c>
      <c r="L178" s="50">
        <v>981</v>
      </c>
      <c r="M178" s="50">
        <v>1048</v>
      </c>
      <c r="N178" s="50">
        <v>10</v>
      </c>
      <c r="O178" s="50">
        <v>4088</v>
      </c>
      <c r="P178" s="50">
        <v>7641</v>
      </c>
      <c r="Q178" s="50">
        <v>6605</v>
      </c>
      <c r="R178" s="50">
        <v>7506</v>
      </c>
      <c r="S178" s="50">
        <v>6533</v>
      </c>
      <c r="T178" s="50">
        <v>5416</v>
      </c>
      <c r="U178" s="51">
        <v>10885</v>
      </c>
    </row>
    <row r="179" spans="2:21" ht="12">
      <c r="B179" s="57" t="s">
        <v>424</v>
      </c>
      <c r="C179" s="50" t="str">
        <f t="shared" si="6"/>
        <v>FEBRUARY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1628</v>
      </c>
      <c r="I179" s="50">
        <v>8835</v>
      </c>
      <c r="J179" s="50">
        <v>10463</v>
      </c>
      <c r="K179" s="50">
        <v>337</v>
      </c>
      <c r="L179" s="50">
        <v>2528</v>
      </c>
      <c r="M179" s="50">
        <v>2865</v>
      </c>
      <c r="N179" s="50">
        <v>1</v>
      </c>
      <c r="O179" s="50">
        <v>8629</v>
      </c>
      <c r="P179" s="50">
        <v>12851</v>
      </c>
      <c r="Q179" s="50">
        <v>11835</v>
      </c>
      <c r="R179" s="50">
        <v>12762</v>
      </c>
      <c r="S179" s="50">
        <v>11552</v>
      </c>
      <c r="T179" s="50">
        <v>5686</v>
      </c>
      <c r="U179" s="51">
        <v>18718</v>
      </c>
    </row>
    <row r="180" spans="2:21" ht="12">
      <c r="B180" s="57" t="s">
        <v>424</v>
      </c>
      <c r="C180" s="50" t="str">
        <f t="shared" si="6"/>
        <v>FEBRUARY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483</v>
      </c>
      <c r="I180" s="50">
        <v>3218</v>
      </c>
      <c r="J180" s="50">
        <v>3701</v>
      </c>
      <c r="K180" s="50">
        <v>66</v>
      </c>
      <c r="L180" s="50">
        <v>1016</v>
      </c>
      <c r="M180" s="50">
        <v>1082</v>
      </c>
      <c r="N180" s="50">
        <v>0</v>
      </c>
      <c r="O180" s="50">
        <v>2208</v>
      </c>
      <c r="P180" s="50">
        <v>4490</v>
      </c>
      <c r="Q180" s="50">
        <v>4146</v>
      </c>
      <c r="R180" s="50">
        <v>4488</v>
      </c>
      <c r="S180" s="50">
        <v>4132</v>
      </c>
      <c r="T180" s="50">
        <v>3823</v>
      </c>
      <c r="U180" s="51">
        <v>7713</v>
      </c>
    </row>
    <row r="181" spans="2:21" ht="12">
      <c r="B181" s="57" t="s">
        <v>424</v>
      </c>
      <c r="C181" s="50" t="str">
        <f t="shared" si="6"/>
        <v>FEBRUARY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246</v>
      </c>
      <c r="I181" s="50">
        <v>1033</v>
      </c>
      <c r="J181" s="50">
        <v>1279</v>
      </c>
      <c r="K181" s="50">
        <v>47</v>
      </c>
      <c r="L181" s="50">
        <v>323</v>
      </c>
      <c r="M181" s="50">
        <v>370</v>
      </c>
      <c r="N181" s="50">
        <v>2</v>
      </c>
      <c r="O181" s="50">
        <v>1004</v>
      </c>
      <c r="P181" s="50">
        <v>1858</v>
      </c>
      <c r="Q181" s="50">
        <v>1511</v>
      </c>
      <c r="R181" s="50">
        <v>1858</v>
      </c>
      <c r="S181" s="50">
        <v>1509</v>
      </c>
      <c r="T181" s="50">
        <v>2197</v>
      </c>
      <c r="U181" s="51">
        <v>2699</v>
      </c>
    </row>
    <row r="182" spans="2:21" ht="12">
      <c r="B182" s="57" t="s">
        <v>424</v>
      </c>
      <c r="C182" s="50" t="str">
        <f t="shared" si="6"/>
        <v>FEBRUARY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394</v>
      </c>
      <c r="I182" s="50">
        <v>1810</v>
      </c>
      <c r="J182" s="50">
        <v>2204</v>
      </c>
      <c r="K182" s="50">
        <v>46</v>
      </c>
      <c r="L182" s="50">
        <v>306</v>
      </c>
      <c r="M182" s="50">
        <v>352</v>
      </c>
      <c r="N182" s="50">
        <v>9</v>
      </c>
      <c r="O182" s="50">
        <v>1771</v>
      </c>
      <c r="P182" s="50">
        <v>5667</v>
      </c>
      <c r="Q182" s="50">
        <v>3385</v>
      </c>
      <c r="R182" s="50">
        <v>5025</v>
      </c>
      <c r="S182" s="50">
        <v>3114</v>
      </c>
      <c r="T182" s="50">
        <v>2388</v>
      </c>
      <c r="U182" s="51">
        <v>4981</v>
      </c>
    </row>
    <row r="183" spans="2:21" ht="12">
      <c r="B183" s="57" t="s">
        <v>424</v>
      </c>
      <c r="C183" s="50" t="str">
        <f t="shared" si="6"/>
        <v>FEBRUARY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442</v>
      </c>
      <c r="I183" s="50">
        <v>1967</v>
      </c>
      <c r="J183" s="50">
        <v>2409</v>
      </c>
      <c r="K183" s="50">
        <v>89</v>
      </c>
      <c r="L183" s="50">
        <v>631</v>
      </c>
      <c r="M183" s="50">
        <v>720</v>
      </c>
      <c r="N183" s="50">
        <v>2</v>
      </c>
      <c r="O183" s="50">
        <v>1627</v>
      </c>
      <c r="P183" s="50">
        <v>3833</v>
      </c>
      <c r="Q183" s="50">
        <v>3131</v>
      </c>
      <c r="R183" s="50">
        <v>3822</v>
      </c>
      <c r="S183" s="50">
        <v>3128</v>
      </c>
      <c r="T183" s="50">
        <v>3244</v>
      </c>
      <c r="U183" s="51">
        <v>4688</v>
      </c>
    </row>
    <row r="184" spans="2:21" ht="12">
      <c r="B184" s="57" t="s">
        <v>424</v>
      </c>
      <c r="C184" s="50" t="str">
        <f t="shared" si="6"/>
        <v>FEBRUARY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378</v>
      </c>
      <c r="I184" s="50">
        <v>1738</v>
      </c>
      <c r="J184" s="50">
        <v>2116</v>
      </c>
      <c r="K184" s="50">
        <v>61</v>
      </c>
      <c r="L184" s="50">
        <v>573</v>
      </c>
      <c r="M184" s="50">
        <v>634</v>
      </c>
      <c r="N184" s="50">
        <v>2</v>
      </c>
      <c r="O184" s="50">
        <v>1805</v>
      </c>
      <c r="P184" s="50">
        <v>3168</v>
      </c>
      <c r="Q184" s="50">
        <v>2838</v>
      </c>
      <c r="R184" s="50">
        <v>3122</v>
      </c>
      <c r="S184" s="50">
        <v>2803</v>
      </c>
      <c r="T184" s="50">
        <v>1768</v>
      </c>
      <c r="U184" s="51">
        <v>4441</v>
      </c>
    </row>
    <row r="185" spans="2:21" ht="12">
      <c r="B185" s="57" t="s">
        <v>424</v>
      </c>
      <c r="C185" s="50" t="str">
        <f t="shared" si="6"/>
        <v>FEBRUARY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770</v>
      </c>
      <c r="I185" s="50">
        <v>5016</v>
      </c>
      <c r="J185" s="50">
        <v>5786</v>
      </c>
      <c r="K185" s="50">
        <v>85</v>
      </c>
      <c r="L185" s="50">
        <v>1473</v>
      </c>
      <c r="M185" s="50">
        <v>1558</v>
      </c>
      <c r="N185" s="50">
        <v>1038</v>
      </c>
      <c r="O185" s="50">
        <v>4900</v>
      </c>
      <c r="P185" s="50">
        <v>9464</v>
      </c>
      <c r="Q185" s="50">
        <v>7902</v>
      </c>
      <c r="R185" s="50">
        <v>9329</v>
      </c>
      <c r="S185" s="50">
        <v>7697</v>
      </c>
      <c r="T185" s="50">
        <v>5565</v>
      </c>
      <c r="U185" s="51">
        <v>12468</v>
      </c>
    </row>
    <row r="186" spans="2:21" ht="12">
      <c r="B186" s="57" t="s">
        <v>424</v>
      </c>
      <c r="C186" s="50" t="str">
        <f t="shared" si="6"/>
        <v>FEBRUARY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169</v>
      </c>
      <c r="I186" s="50">
        <v>1359</v>
      </c>
      <c r="J186" s="50">
        <v>1528</v>
      </c>
      <c r="K186" s="50">
        <v>22</v>
      </c>
      <c r="L186" s="50">
        <v>401</v>
      </c>
      <c r="M186" s="50">
        <v>423</v>
      </c>
      <c r="N186" s="50">
        <v>1</v>
      </c>
      <c r="O186" s="50">
        <v>950</v>
      </c>
      <c r="P186" s="50">
        <v>2463</v>
      </c>
      <c r="Q186" s="50">
        <v>2030</v>
      </c>
      <c r="R186" s="50">
        <v>2460</v>
      </c>
      <c r="S186" s="50">
        <v>2019</v>
      </c>
      <c r="T186" s="50">
        <v>1264</v>
      </c>
      <c r="U186" s="51">
        <v>3534</v>
      </c>
    </row>
    <row r="187" spans="2:21" ht="12">
      <c r="B187" s="57" t="s">
        <v>424</v>
      </c>
      <c r="C187" s="50" t="str">
        <f t="shared" si="6"/>
        <v>FEBRUARY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652</v>
      </c>
      <c r="I187" s="50">
        <v>2639</v>
      </c>
      <c r="J187" s="50">
        <v>3291</v>
      </c>
      <c r="K187" s="50">
        <v>133</v>
      </c>
      <c r="L187" s="50">
        <v>901</v>
      </c>
      <c r="M187" s="50">
        <v>1034</v>
      </c>
      <c r="N187" s="50">
        <v>0</v>
      </c>
      <c r="O187" s="50">
        <v>2395</v>
      </c>
      <c r="P187" s="50">
        <v>4281</v>
      </c>
      <c r="Q187" s="50">
        <v>3104</v>
      </c>
      <c r="R187" s="50">
        <v>4174</v>
      </c>
      <c r="S187" s="50">
        <v>3029</v>
      </c>
      <c r="T187" s="50">
        <v>2711</v>
      </c>
      <c r="U187" s="51">
        <v>5313</v>
      </c>
    </row>
    <row r="188" spans="2:21" ht="12">
      <c r="B188" s="57" t="s">
        <v>424</v>
      </c>
      <c r="C188" s="50" t="str">
        <f t="shared" si="6"/>
        <v>FEBRUARY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284</v>
      </c>
      <c r="I188" s="50">
        <v>2120</v>
      </c>
      <c r="J188" s="50">
        <v>2404</v>
      </c>
      <c r="K188" s="50">
        <v>37</v>
      </c>
      <c r="L188" s="50">
        <v>498</v>
      </c>
      <c r="M188" s="50">
        <v>535</v>
      </c>
      <c r="N188" s="50">
        <v>6</v>
      </c>
      <c r="O188" s="50">
        <v>1352</v>
      </c>
      <c r="P188" s="50">
        <v>3566</v>
      </c>
      <c r="Q188" s="50">
        <v>3288</v>
      </c>
      <c r="R188" s="50">
        <v>3545</v>
      </c>
      <c r="S188" s="50">
        <v>3261</v>
      </c>
      <c r="T188" s="50">
        <v>1905</v>
      </c>
      <c r="U188" s="51">
        <v>5484</v>
      </c>
    </row>
    <row r="189" spans="2:21" ht="12">
      <c r="B189" s="57" t="s">
        <v>424</v>
      </c>
      <c r="C189" s="50" t="str">
        <f t="shared" si="6"/>
        <v>FEBRUARY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479</v>
      </c>
      <c r="I189" s="50">
        <v>1804</v>
      </c>
      <c r="J189" s="50">
        <v>2283</v>
      </c>
      <c r="K189" s="50">
        <v>21</v>
      </c>
      <c r="L189" s="50">
        <v>174</v>
      </c>
      <c r="M189" s="50">
        <v>195</v>
      </c>
      <c r="N189" s="50">
        <v>6</v>
      </c>
      <c r="O189" s="50">
        <v>2007</v>
      </c>
      <c r="P189" s="50">
        <v>5009</v>
      </c>
      <c r="Q189" s="50">
        <v>3162</v>
      </c>
      <c r="R189" s="50">
        <v>5001</v>
      </c>
      <c r="S189" s="50">
        <v>3155</v>
      </c>
      <c r="T189" s="50">
        <v>2905</v>
      </c>
      <c r="U189" s="51">
        <v>6470</v>
      </c>
    </row>
    <row r="190" spans="2:21" ht="12">
      <c r="B190" s="57" t="s">
        <v>424</v>
      </c>
      <c r="C190" s="50" t="str">
        <f t="shared" si="6"/>
        <v>FEBRUARY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351</v>
      </c>
      <c r="I190" s="50">
        <v>1672</v>
      </c>
      <c r="J190" s="50">
        <v>2023</v>
      </c>
      <c r="K190" s="50">
        <v>42</v>
      </c>
      <c r="L190" s="50">
        <v>572</v>
      </c>
      <c r="M190" s="50">
        <v>614</v>
      </c>
      <c r="N190" s="50">
        <v>2</v>
      </c>
      <c r="O190" s="50">
        <v>2004</v>
      </c>
      <c r="P190" s="50">
        <v>3329</v>
      </c>
      <c r="Q190" s="50">
        <v>2322</v>
      </c>
      <c r="R190" s="50">
        <v>3321</v>
      </c>
      <c r="S190" s="50">
        <v>2311</v>
      </c>
      <c r="T190" s="50">
        <v>1847</v>
      </c>
      <c r="U190" s="51">
        <v>3693</v>
      </c>
    </row>
    <row r="191" spans="2:21" ht="12">
      <c r="B191" s="57" t="s">
        <v>424</v>
      </c>
      <c r="C191" s="50" t="str">
        <f t="shared" si="6"/>
        <v>FEBRUARY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443</v>
      </c>
      <c r="I191" s="50">
        <v>2121</v>
      </c>
      <c r="J191" s="50">
        <v>2564</v>
      </c>
      <c r="K191" s="50">
        <v>77</v>
      </c>
      <c r="L191" s="50">
        <v>550</v>
      </c>
      <c r="M191" s="50">
        <v>627</v>
      </c>
      <c r="N191" s="50">
        <v>0</v>
      </c>
      <c r="O191" s="50">
        <v>2613</v>
      </c>
      <c r="P191" s="50">
        <v>6026</v>
      </c>
      <c r="Q191" s="50">
        <v>4303</v>
      </c>
      <c r="R191" s="50">
        <v>5989</v>
      </c>
      <c r="S191" s="50">
        <v>4277</v>
      </c>
      <c r="T191" s="50">
        <v>2785</v>
      </c>
      <c r="U191" s="51">
        <v>6859</v>
      </c>
    </row>
    <row r="192" spans="2:21" ht="12">
      <c r="B192" s="57" t="s">
        <v>424</v>
      </c>
      <c r="C192" s="50" t="str">
        <f t="shared" si="6"/>
        <v>FEBRUARY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368</v>
      </c>
      <c r="I192" s="50">
        <v>2177</v>
      </c>
      <c r="J192" s="50">
        <v>2545</v>
      </c>
      <c r="K192" s="50">
        <v>66</v>
      </c>
      <c r="L192" s="50">
        <v>547</v>
      </c>
      <c r="M192" s="50">
        <v>613</v>
      </c>
      <c r="N192" s="50">
        <v>6</v>
      </c>
      <c r="O192" s="50">
        <v>1760</v>
      </c>
      <c r="P192" s="50">
        <v>4864</v>
      </c>
      <c r="Q192" s="50">
        <v>3657</v>
      </c>
      <c r="R192" s="50">
        <v>4648</v>
      </c>
      <c r="S192" s="50">
        <v>3534</v>
      </c>
      <c r="T192" s="50">
        <v>2283</v>
      </c>
      <c r="U192" s="51">
        <v>5807</v>
      </c>
    </row>
    <row r="193" spans="2:21" ht="12">
      <c r="B193" s="57" t="s">
        <v>424</v>
      </c>
      <c r="C193" s="50" t="str">
        <f t="shared" si="6"/>
        <v>FEBRUARY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653</v>
      </c>
      <c r="I193" s="50">
        <v>3309</v>
      </c>
      <c r="J193" s="50">
        <v>3962</v>
      </c>
      <c r="K193" s="50">
        <v>202</v>
      </c>
      <c r="L193" s="50">
        <v>1097</v>
      </c>
      <c r="M193" s="50">
        <v>1299</v>
      </c>
      <c r="N193" s="50">
        <v>19</v>
      </c>
      <c r="O193" s="50">
        <v>2805</v>
      </c>
      <c r="P193" s="50">
        <v>9364</v>
      </c>
      <c r="Q193" s="50">
        <v>6921</v>
      </c>
      <c r="R193" s="50">
        <v>9172</v>
      </c>
      <c r="S193" s="50">
        <v>6716</v>
      </c>
      <c r="T193" s="50">
        <v>3717</v>
      </c>
      <c r="U193" s="51">
        <v>10940</v>
      </c>
    </row>
    <row r="194" spans="2:21" ht="12">
      <c r="B194" s="57" t="s">
        <v>424</v>
      </c>
      <c r="C194" s="50" t="str">
        <f t="shared" si="6"/>
        <v>FEBRUARY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440</v>
      </c>
      <c r="I194" s="50">
        <v>2046</v>
      </c>
      <c r="J194" s="50">
        <v>2486</v>
      </c>
      <c r="K194" s="50">
        <v>59</v>
      </c>
      <c r="L194" s="50">
        <v>643</v>
      </c>
      <c r="M194" s="50">
        <v>702</v>
      </c>
      <c r="N194" s="50">
        <v>1</v>
      </c>
      <c r="O194" s="50">
        <v>1616</v>
      </c>
      <c r="P194" s="50">
        <v>3916</v>
      </c>
      <c r="Q194" s="50">
        <v>3296</v>
      </c>
      <c r="R194" s="50">
        <v>3909</v>
      </c>
      <c r="S194" s="50">
        <v>3296</v>
      </c>
      <c r="T194" s="50">
        <v>3992</v>
      </c>
      <c r="U194" s="51">
        <v>5246</v>
      </c>
    </row>
    <row r="195" spans="2:21" ht="12">
      <c r="B195" s="57" t="s">
        <v>424</v>
      </c>
      <c r="C195" s="50" t="str">
        <f t="shared" si="6"/>
        <v>FEBRUARY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189</v>
      </c>
      <c r="I195" s="50">
        <v>881</v>
      </c>
      <c r="J195" s="50">
        <v>1070</v>
      </c>
      <c r="K195" s="50">
        <v>27</v>
      </c>
      <c r="L195" s="50">
        <v>94</v>
      </c>
      <c r="M195" s="50">
        <v>121</v>
      </c>
      <c r="N195" s="50">
        <v>100</v>
      </c>
      <c r="O195" s="50">
        <v>773</v>
      </c>
      <c r="P195" s="50">
        <v>1395</v>
      </c>
      <c r="Q195" s="50">
        <v>1042</v>
      </c>
      <c r="R195" s="50">
        <v>1356</v>
      </c>
      <c r="S195" s="50">
        <v>1014</v>
      </c>
      <c r="T195" s="50">
        <v>676</v>
      </c>
      <c r="U195" s="51">
        <v>1747</v>
      </c>
    </row>
    <row r="196" spans="2:21" ht="12">
      <c r="B196" s="57" t="s">
        <v>424</v>
      </c>
      <c r="C196" s="50" t="str">
        <f t="shared" si="6"/>
        <v>FEBRUARY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191</v>
      </c>
      <c r="I196" s="50">
        <v>803</v>
      </c>
      <c r="J196" s="50">
        <v>994</v>
      </c>
      <c r="K196" s="50">
        <v>34</v>
      </c>
      <c r="L196" s="50">
        <v>232</v>
      </c>
      <c r="M196" s="50">
        <v>266</v>
      </c>
      <c r="N196" s="50">
        <v>0</v>
      </c>
      <c r="O196" s="50">
        <v>1027</v>
      </c>
      <c r="P196" s="50">
        <v>2342</v>
      </c>
      <c r="Q196" s="50">
        <v>1734</v>
      </c>
      <c r="R196" s="50">
        <v>2324</v>
      </c>
      <c r="S196" s="50">
        <v>1683</v>
      </c>
      <c r="T196" s="50">
        <v>988</v>
      </c>
      <c r="U196" s="51">
        <v>2669</v>
      </c>
    </row>
    <row r="197" spans="2:21" ht="12">
      <c r="B197" s="57" t="s">
        <v>424</v>
      </c>
      <c r="C197" s="50" t="str">
        <f t="shared" si="6"/>
        <v>FEBRUARY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323</v>
      </c>
      <c r="I197" s="50">
        <v>1327</v>
      </c>
      <c r="J197" s="50">
        <v>1650</v>
      </c>
      <c r="K197" s="50">
        <v>35</v>
      </c>
      <c r="L197" s="50">
        <v>412</v>
      </c>
      <c r="M197" s="50">
        <v>447</v>
      </c>
      <c r="N197" s="50">
        <v>1</v>
      </c>
      <c r="O197" s="50">
        <v>1479</v>
      </c>
      <c r="P197" s="50">
        <v>2577</v>
      </c>
      <c r="Q197" s="50">
        <v>2031</v>
      </c>
      <c r="R197" s="50">
        <v>2571</v>
      </c>
      <c r="S197" s="50">
        <v>2028</v>
      </c>
      <c r="T197" s="50">
        <v>2439</v>
      </c>
      <c r="U197" s="51">
        <v>3195</v>
      </c>
    </row>
    <row r="198" spans="2:21" ht="12">
      <c r="B198" s="57" t="s">
        <v>424</v>
      </c>
      <c r="C198" s="50" t="str">
        <f t="shared" si="6"/>
        <v>FEBRUARY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301</v>
      </c>
      <c r="I198" s="50">
        <v>1886</v>
      </c>
      <c r="J198" s="50">
        <v>2187</v>
      </c>
      <c r="K198" s="50">
        <v>39</v>
      </c>
      <c r="L198" s="50">
        <v>428</v>
      </c>
      <c r="M198" s="50">
        <v>467</v>
      </c>
      <c r="N198" s="50">
        <v>855</v>
      </c>
      <c r="O198" s="50">
        <v>1862</v>
      </c>
      <c r="P198" s="50">
        <v>3530</v>
      </c>
      <c r="Q198" s="50">
        <v>2795</v>
      </c>
      <c r="R198" s="50">
        <v>3527</v>
      </c>
      <c r="S198" s="50">
        <v>2789</v>
      </c>
      <c r="T198" s="50">
        <v>1407</v>
      </c>
      <c r="U198" s="51">
        <v>4938</v>
      </c>
    </row>
    <row r="199" spans="2:21" ht="12">
      <c r="B199" s="57" t="s">
        <v>424</v>
      </c>
      <c r="C199" s="50" t="str">
        <f t="shared" si="6"/>
        <v>FEBRUARY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280</v>
      </c>
      <c r="I199" s="50">
        <v>1915</v>
      </c>
      <c r="J199" s="50">
        <v>2195</v>
      </c>
      <c r="K199" s="50">
        <v>47</v>
      </c>
      <c r="L199" s="50">
        <v>677</v>
      </c>
      <c r="M199" s="50">
        <v>724</v>
      </c>
      <c r="N199" s="50">
        <v>1</v>
      </c>
      <c r="O199" s="50">
        <v>1451</v>
      </c>
      <c r="P199" s="50">
        <v>3559</v>
      </c>
      <c r="Q199" s="50">
        <v>2840</v>
      </c>
      <c r="R199" s="50">
        <v>3221</v>
      </c>
      <c r="S199" s="50">
        <v>2619</v>
      </c>
      <c r="T199" s="50">
        <v>2240</v>
      </c>
      <c r="U199" s="51">
        <v>4737</v>
      </c>
    </row>
    <row r="200" spans="2:21" ht="12">
      <c r="B200" s="57" t="s">
        <v>424</v>
      </c>
      <c r="C200" s="50" t="str">
        <f t="shared" si="6"/>
        <v>FEBRUARY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215</v>
      </c>
      <c r="I200" s="50">
        <v>1022</v>
      </c>
      <c r="J200" s="50">
        <v>1237</v>
      </c>
      <c r="K200" s="50">
        <v>27</v>
      </c>
      <c r="L200" s="50">
        <v>292</v>
      </c>
      <c r="M200" s="50">
        <v>319</v>
      </c>
      <c r="N200" s="50">
        <v>4</v>
      </c>
      <c r="O200" s="50">
        <v>1153</v>
      </c>
      <c r="P200" s="50">
        <v>2459</v>
      </c>
      <c r="Q200" s="50">
        <v>2012</v>
      </c>
      <c r="R200" s="50">
        <v>2375</v>
      </c>
      <c r="S200" s="50">
        <v>2005</v>
      </c>
      <c r="T200" s="50">
        <v>2547</v>
      </c>
      <c r="U200" s="51">
        <v>3728</v>
      </c>
    </row>
    <row r="201" spans="2:21" ht="12">
      <c r="B201" s="57" t="s">
        <v>424</v>
      </c>
      <c r="C201" s="50" t="str">
        <f t="shared" si="6"/>
        <v>FEBRUARY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727</v>
      </c>
      <c r="I201" s="50">
        <v>4559</v>
      </c>
      <c r="J201" s="50">
        <v>5286</v>
      </c>
      <c r="K201" s="50">
        <v>41</v>
      </c>
      <c r="L201" s="50">
        <v>914</v>
      </c>
      <c r="M201" s="50">
        <v>955</v>
      </c>
      <c r="N201" s="50">
        <v>147</v>
      </c>
      <c r="O201" s="50">
        <v>5750</v>
      </c>
      <c r="P201" s="50">
        <v>13070</v>
      </c>
      <c r="Q201" s="50">
        <v>11501</v>
      </c>
      <c r="R201" s="50">
        <v>12172</v>
      </c>
      <c r="S201" s="50">
        <v>10693</v>
      </c>
      <c r="T201" s="50">
        <v>5796</v>
      </c>
      <c r="U201" s="51">
        <v>15841</v>
      </c>
    </row>
    <row r="202" spans="2:21" ht="12">
      <c r="B202" s="57" t="s">
        <v>424</v>
      </c>
      <c r="C202" s="50" t="str">
        <f t="shared" si="6"/>
        <v>FEBRUARY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274</v>
      </c>
      <c r="I202" s="50">
        <v>1921</v>
      </c>
      <c r="J202" s="50">
        <v>2195</v>
      </c>
      <c r="K202" s="50">
        <v>49</v>
      </c>
      <c r="L202" s="50">
        <v>647</v>
      </c>
      <c r="M202" s="50">
        <v>696</v>
      </c>
      <c r="N202" s="50">
        <v>7</v>
      </c>
      <c r="O202" s="50">
        <v>1628</v>
      </c>
      <c r="P202" s="50">
        <v>3930</v>
      </c>
      <c r="Q202" s="50">
        <v>2991</v>
      </c>
      <c r="R202" s="50">
        <v>3431</v>
      </c>
      <c r="S202" s="50">
        <v>2697</v>
      </c>
      <c r="T202" s="50">
        <v>2127</v>
      </c>
      <c r="U202" s="51">
        <v>4635</v>
      </c>
    </row>
    <row r="203" spans="2:21" ht="12">
      <c r="B203" s="57" t="s">
        <v>424</v>
      </c>
      <c r="C203" s="50" t="str">
        <f t="shared" si="6"/>
        <v>FEBRUARY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348</v>
      </c>
      <c r="I203" s="50">
        <v>2123</v>
      </c>
      <c r="J203" s="50">
        <v>2471</v>
      </c>
      <c r="K203" s="50">
        <v>46</v>
      </c>
      <c r="L203" s="50">
        <v>670</v>
      </c>
      <c r="M203" s="50">
        <v>716</v>
      </c>
      <c r="N203" s="50">
        <v>78</v>
      </c>
      <c r="O203" s="50">
        <v>1750</v>
      </c>
      <c r="P203" s="50">
        <v>4259</v>
      </c>
      <c r="Q203" s="50">
        <v>3247</v>
      </c>
      <c r="R203" s="50">
        <v>3938</v>
      </c>
      <c r="S203" s="50">
        <v>3043</v>
      </c>
      <c r="T203" s="50">
        <v>2306</v>
      </c>
      <c r="U203" s="51">
        <v>5232</v>
      </c>
    </row>
    <row r="204" spans="2:21" ht="12">
      <c r="B204" s="57" t="s">
        <v>424</v>
      </c>
      <c r="C204" s="50" t="str">
        <f t="shared" si="6"/>
        <v>FEBRUARY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414</v>
      </c>
      <c r="I204" s="50">
        <v>2169</v>
      </c>
      <c r="J204" s="50">
        <v>2583</v>
      </c>
      <c r="K204" s="50">
        <v>57</v>
      </c>
      <c r="L204" s="50">
        <v>873</v>
      </c>
      <c r="M204" s="50">
        <v>930</v>
      </c>
      <c r="N204" s="50">
        <v>5</v>
      </c>
      <c r="O204" s="50">
        <v>2657</v>
      </c>
      <c r="P204" s="50">
        <v>3411</v>
      </c>
      <c r="Q204" s="50">
        <v>2763</v>
      </c>
      <c r="R204" s="50">
        <v>3218</v>
      </c>
      <c r="S204" s="50">
        <v>2695</v>
      </c>
      <c r="T204" s="50">
        <v>2619</v>
      </c>
      <c r="U204" s="51">
        <v>5170</v>
      </c>
    </row>
    <row r="205" spans="2:21" ht="12">
      <c r="B205" s="57" t="s">
        <v>424</v>
      </c>
      <c r="C205" s="50" t="str">
        <f t="shared" si="6"/>
        <v>FEBRUARY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918</v>
      </c>
      <c r="I205" s="50">
        <v>5391</v>
      </c>
      <c r="J205" s="50">
        <v>6309</v>
      </c>
      <c r="K205" s="50">
        <v>114</v>
      </c>
      <c r="L205" s="50">
        <v>1836</v>
      </c>
      <c r="M205" s="50">
        <v>1950</v>
      </c>
      <c r="N205" s="50">
        <v>958</v>
      </c>
      <c r="O205" s="50">
        <v>4828</v>
      </c>
      <c r="P205" s="50">
        <v>8855</v>
      </c>
      <c r="Q205" s="50">
        <v>7221</v>
      </c>
      <c r="R205" s="50">
        <v>8608</v>
      </c>
      <c r="S205" s="50">
        <v>7103</v>
      </c>
      <c r="T205" s="50">
        <v>4944</v>
      </c>
      <c r="U205" s="51">
        <v>11639</v>
      </c>
    </row>
    <row r="206" spans="2:21" ht="12">
      <c r="B206" s="57" t="s">
        <v>424</v>
      </c>
      <c r="C206" s="50" t="str">
        <f t="shared" si="6"/>
        <v>FEBRUARY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807</v>
      </c>
      <c r="I206" s="50">
        <v>4991</v>
      </c>
      <c r="J206" s="50">
        <v>5798</v>
      </c>
      <c r="K206" s="50">
        <v>121</v>
      </c>
      <c r="L206" s="50">
        <v>1545</v>
      </c>
      <c r="M206" s="50">
        <v>1666</v>
      </c>
      <c r="N206" s="50">
        <v>92</v>
      </c>
      <c r="O206" s="50">
        <v>5016</v>
      </c>
      <c r="P206" s="50">
        <v>9345</v>
      </c>
      <c r="Q206" s="50">
        <v>7114</v>
      </c>
      <c r="R206" s="50">
        <v>8863</v>
      </c>
      <c r="S206" s="50">
        <v>6732</v>
      </c>
      <c r="T206" s="50">
        <v>4007</v>
      </c>
      <c r="U206" s="51">
        <v>11104</v>
      </c>
    </row>
    <row r="207" spans="2:21" ht="12">
      <c r="B207" s="57" t="s">
        <v>424</v>
      </c>
      <c r="C207" s="50" t="str">
        <f t="shared" si="6"/>
        <v>FEBRUARY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712</v>
      </c>
      <c r="I207" s="50">
        <v>3567</v>
      </c>
      <c r="J207" s="50">
        <v>4279</v>
      </c>
      <c r="K207" s="50">
        <v>31</v>
      </c>
      <c r="L207" s="50">
        <v>307</v>
      </c>
      <c r="M207" s="50">
        <v>338</v>
      </c>
      <c r="N207" s="50">
        <v>115</v>
      </c>
      <c r="O207" s="50">
        <v>3449</v>
      </c>
      <c r="P207" s="50">
        <v>11016</v>
      </c>
      <c r="Q207" s="50">
        <v>9545</v>
      </c>
      <c r="R207" s="50">
        <v>10425</v>
      </c>
      <c r="S207" s="50">
        <v>9110</v>
      </c>
      <c r="T207" s="50">
        <v>4863</v>
      </c>
      <c r="U207" s="51">
        <v>13650</v>
      </c>
    </row>
    <row r="208" spans="2:21" ht="12">
      <c r="B208" s="57" t="s">
        <v>424</v>
      </c>
      <c r="C208" s="50" t="str">
        <f t="shared" si="6"/>
        <v>FEBRUARY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663</v>
      </c>
      <c r="I208" s="50">
        <v>2940</v>
      </c>
      <c r="J208" s="50">
        <v>3603</v>
      </c>
      <c r="K208" s="50">
        <v>110</v>
      </c>
      <c r="L208" s="50">
        <v>498</v>
      </c>
      <c r="M208" s="50">
        <v>608</v>
      </c>
      <c r="N208" s="50">
        <v>50</v>
      </c>
      <c r="O208" s="50">
        <v>3786</v>
      </c>
      <c r="P208" s="50">
        <v>8701</v>
      </c>
      <c r="Q208" s="50">
        <v>5029</v>
      </c>
      <c r="R208" s="50">
        <v>7580</v>
      </c>
      <c r="S208" s="50">
        <v>4658</v>
      </c>
      <c r="T208" s="50">
        <v>3090</v>
      </c>
      <c r="U208" s="51">
        <v>7803</v>
      </c>
    </row>
    <row r="209" spans="2:21" ht="12">
      <c r="B209" s="57" t="s">
        <v>424</v>
      </c>
      <c r="C209" s="50" t="str">
        <f t="shared" si="6"/>
        <v>FEBRUARY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487</v>
      </c>
      <c r="I209" s="50">
        <v>2753</v>
      </c>
      <c r="J209" s="50">
        <v>3240</v>
      </c>
      <c r="K209" s="50">
        <v>46</v>
      </c>
      <c r="L209" s="50">
        <v>470</v>
      </c>
      <c r="M209" s="50">
        <v>516</v>
      </c>
      <c r="N209" s="50">
        <v>132</v>
      </c>
      <c r="O209" s="50">
        <v>2338</v>
      </c>
      <c r="P209" s="50">
        <v>6351</v>
      </c>
      <c r="Q209" s="50">
        <v>6069</v>
      </c>
      <c r="R209" s="50">
        <v>6309</v>
      </c>
      <c r="S209" s="50">
        <v>6042</v>
      </c>
      <c r="T209" s="50">
        <v>1900</v>
      </c>
      <c r="U209" s="51">
        <v>8610</v>
      </c>
    </row>
    <row r="210" spans="2:21" ht="12">
      <c r="B210" s="57" t="s">
        <v>424</v>
      </c>
      <c r="C210" s="50" t="str">
        <f t="shared" si="6"/>
        <v>FEBRUARY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830</v>
      </c>
      <c r="I210" s="50">
        <v>3927</v>
      </c>
      <c r="J210" s="50">
        <v>4757</v>
      </c>
      <c r="K210" s="50">
        <v>209</v>
      </c>
      <c r="L210" s="50">
        <v>1136</v>
      </c>
      <c r="M210" s="50">
        <v>1345</v>
      </c>
      <c r="N210" s="50">
        <v>3</v>
      </c>
      <c r="O210" s="50">
        <v>4159</v>
      </c>
      <c r="P210" s="50">
        <v>9152</v>
      </c>
      <c r="Q210" s="50">
        <v>7152</v>
      </c>
      <c r="R210" s="50">
        <v>8837</v>
      </c>
      <c r="S210" s="50">
        <v>6950</v>
      </c>
      <c r="T210" s="50">
        <v>4892</v>
      </c>
      <c r="U210" s="51">
        <v>12618</v>
      </c>
    </row>
    <row r="211" spans="2:21" ht="12">
      <c r="B211" s="57" t="s">
        <v>424</v>
      </c>
      <c r="C211" s="50" t="str">
        <f t="shared" si="6"/>
        <v>FEBRUARY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276</v>
      </c>
      <c r="I211" s="50">
        <v>1370</v>
      </c>
      <c r="J211" s="50">
        <v>1646</v>
      </c>
      <c r="K211" s="50">
        <v>75</v>
      </c>
      <c r="L211" s="50">
        <v>397</v>
      </c>
      <c r="M211" s="50">
        <v>472</v>
      </c>
      <c r="N211" s="50">
        <v>1</v>
      </c>
      <c r="O211" s="50">
        <v>1289</v>
      </c>
      <c r="P211" s="50">
        <v>3163</v>
      </c>
      <c r="Q211" s="50">
        <v>2277</v>
      </c>
      <c r="R211" s="50">
        <v>2953</v>
      </c>
      <c r="S211" s="50">
        <v>2180</v>
      </c>
      <c r="T211" s="50">
        <v>1408</v>
      </c>
      <c r="U211" s="51">
        <v>3511</v>
      </c>
    </row>
    <row r="212" spans="2:21" ht="12">
      <c r="B212" s="58" t="s">
        <v>424</v>
      </c>
      <c r="C212" s="52" t="str">
        <f t="shared" si="6"/>
        <v>FEBRUARY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430</v>
      </c>
      <c r="I212" s="52">
        <v>2023</v>
      </c>
      <c r="J212" s="52">
        <v>2453</v>
      </c>
      <c r="K212" s="52">
        <v>46</v>
      </c>
      <c r="L212" s="52">
        <v>196</v>
      </c>
      <c r="M212" s="52">
        <v>242</v>
      </c>
      <c r="N212" s="52">
        <v>223</v>
      </c>
      <c r="O212" s="52">
        <v>1731</v>
      </c>
      <c r="P212" s="52">
        <v>3628</v>
      </c>
      <c r="Q212" s="52">
        <v>2479</v>
      </c>
      <c r="R212" s="52">
        <v>3536</v>
      </c>
      <c r="S212" s="52">
        <v>2371</v>
      </c>
      <c r="T212" s="52">
        <v>1581</v>
      </c>
      <c r="U212" s="53">
        <v>4074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443</v>
      </c>
    </row>
    <row r="216" ht="12.75">
      <c r="B216" s="37" t="s">
        <v>446</v>
      </c>
    </row>
    <row r="217" ht="12.75">
      <c r="B217" s="43" t="s">
        <v>457</v>
      </c>
    </row>
    <row r="218" ht="12.75">
      <c r="B218" s="43"/>
    </row>
  </sheetData>
  <sheetProtection/>
  <mergeCells count="6">
    <mergeCell ref="C9:D9"/>
    <mergeCell ref="B13:D13"/>
    <mergeCell ref="C10:D10"/>
    <mergeCell ref="C7:D7"/>
    <mergeCell ref="C3:F4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1" t="s">
        <v>12</v>
      </c>
      <c r="D3" s="61"/>
      <c r="E3" s="61"/>
    </row>
    <row r="4" spans="2:5" ht="12">
      <c r="B4" s="7"/>
      <c r="C4" s="61"/>
      <c r="D4" s="61"/>
      <c r="E4" s="61"/>
    </row>
    <row r="5" spans="2:4" ht="19.5" customHeight="1">
      <c r="B5" s="7" t="s">
        <v>1</v>
      </c>
      <c r="C5" s="16" t="str">
        <f>Commissioner!C5</f>
        <v>February 2019</v>
      </c>
      <c r="D5" s="11"/>
    </row>
    <row r="6" spans="2:4" ht="12">
      <c r="B6" s="7" t="s">
        <v>2</v>
      </c>
      <c r="C6" s="9" t="str">
        <f>Commissioner!C6</f>
        <v>Monthly Activity Return, NHS England and NHS Improvement, collected via SDCS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11th April 2019</v>
      </c>
      <c r="D8" s="11"/>
    </row>
    <row r="9" spans="2:5" ht="12">
      <c r="B9" s="7" t="s">
        <v>4</v>
      </c>
      <c r="C9" s="9" t="str">
        <f>Commissioner!C9</f>
        <v>13th June 2019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FEBRUARY</v>
      </c>
      <c r="D15" s="1"/>
      <c r="E15" s="30" t="s">
        <v>14</v>
      </c>
      <c r="F15" s="25">
        <f>SUM(F17:F22)</f>
        <v>102180</v>
      </c>
      <c r="G15" s="25">
        <f>SUM(G17:G22)</f>
        <v>583388</v>
      </c>
      <c r="H15" s="25">
        <f>SUM(H17:H22)</f>
        <v>685568</v>
      </c>
      <c r="I15" s="25">
        <f aca="true" t="shared" si="0" ref="I15:S15">SUM(I17:I22)</f>
        <v>14893</v>
      </c>
      <c r="J15" s="25">
        <f t="shared" si="0"/>
        <v>179304</v>
      </c>
      <c r="K15" s="25">
        <f t="shared" si="0"/>
        <v>194197</v>
      </c>
      <c r="L15" s="25">
        <f>SUM(L17:L22)</f>
        <v>16233</v>
      </c>
      <c r="M15" s="25">
        <f t="shared" si="0"/>
        <v>522377</v>
      </c>
      <c r="N15" s="25">
        <f t="shared" si="0"/>
        <v>1099531</v>
      </c>
      <c r="O15" s="25">
        <f t="shared" si="0"/>
        <v>897005</v>
      </c>
      <c r="P15" s="25">
        <f>SUM(P17:P22)</f>
        <v>1057283</v>
      </c>
      <c r="Q15" s="25">
        <f t="shared" si="0"/>
        <v>863699</v>
      </c>
      <c r="R15" s="25">
        <f>SUM(R17:R22)</f>
        <v>658534</v>
      </c>
      <c r="S15" s="25">
        <f t="shared" si="0"/>
        <v>1517339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FEBRUARY</v>
      </c>
      <c r="D17" s="55" t="s">
        <v>416</v>
      </c>
      <c r="E17" s="3" t="s">
        <v>32</v>
      </c>
      <c r="F17" s="21">
        <f>SUMIF(Commissioner!$D$17:$D$212,Region!$D17,Commissioner!H$17:H$212)</f>
        <v>13603</v>
      </c>
      <c r="G17" s="21">
        <f>SUMIF(Commissioner!$D$17:$D$212,Region!$D17,Commissioner!I$17:I$212)</f>
        <v>52345</v>
      </c>
      <c r="H17" s="21">
        <f>SUMIF(Commissioner!$D$17:$D$212,Region!$D17,Commissioner!J$17:J$212)</f>
        <v>65948</v>
      </c>
      <c r="I17" s="21">
        <f>SUMIF(Commissioner!$D$17:$D$212,Region!$D17,Commissioner!K$17:K$212)</f>
        <v>2438</v>
      </c>
      <c r="J17" s="21">
        <f>SUMIF(Commissioner!$D$17:$D$212,Region!$D17,Commissioner!L$17:L$212)</f>
        <v>21471</v>
      </c>
      <c r="K17" s="21">
        <f>SUMIF(Commissioner!$D$17:$D$212,Region!$D17,Commissioner!M$17:M$212)</f>
        <v>23909</v>
      </c>
      <c r="L17" s="21">
        <f>SUMIF(Commissioner!$D$17:$D$212,Region!$D17,Commissioner!N$17:N$212)</f>
        <v>426</v>
      </c>
      <c r="M17" s="21">
        <f>SUMIF(Commissioner!$D$17:$D$212,Region!$D17,Commissioner!O$17:O$212)</f>
        <v>14647</v>
      </c>
      <c r="N17" s="21">
        <f>SUMIF(Commissioner!$D$17:$D$212,Region!$D17,Commissioner!P$17:P$212)</f>
        <v>60402</v>
      </c>
      <c r="O17" s="21">
        <f>SUMIF(Commissioner!$D$17:$D$212,Region!$D17,Commissioner!Q$17:Q$212)</f>
        <v>56716</v>
      </c>
      <c r="P17" s="21">
        <f>SUMIF(Commissioner!$D$17:$D$212,Region!$D17,Commissioner!R$17:R$212)</f>
        <v>60207</v>
      </c>
      <c r="Q17" s="21">
        <f>SUMIF(Commissioner!$D$17:$D$212,Region!$D17,Commissioner!S$17:S$212)</f>
        <v>56001</v>
      </c>
      <c r="R17" s="21">
        <f>SUMIF(Commissioner!$D$17:$D$212,Region!$D17,Commissioner!T$17:T$212)</f>
        <v>38074</v>
      </c>
      <c r="S17" s="21">
        <f>SUMIF(Commissioner!$D$17:$D$212,Region!$D17,Commissioner!U$17:U$212)</f>
        <v>140125</v>
      </c>
    </row>
    <row r="18" spans="2:19" ht="12">
      <c r="B18" s="32" t="str">
        <f t="shared" si="1"/>
        <v>2018-19</v>
      </c>
      <c r="C18" s="4" t="str">
        <f t="shared" si="2"/>
        <v>FEBRUARY</v>
      </c>
      <c r="D18" s="33" t="s">
        <v>407</v>
      </c>
      <c r="E18" s="3" t="s">
        <v>408</v>
      </c>
      <c r="F18" s="22">
        <f>SUMIF(Commissioner!$D$17:$D$212,Region!$D18,Commissioner!H$17:H$212)</f>
        <v>25743</v>
      </c>
      <c r="G18" s="22">
        <f>SUMIF(Commissioner!$D$17:$D$212,Region!$D18,Commissioner!I$17:I$212)</f>
        <v>160959</v>
      </c>
      <c r="H18" s="22">
        <f>SUMIF(Commissioner!$D$17:$D$212,Region!$D18,Commissioner!J$17:J$212)</f>
        <v>186702</v>
      </c>
      <c r="I18" s="22">
        <f>SUMIF(Commissioner!$D$17:$D$212,Region!$D18,Commissioner!K$17:K$212)</f>
        <v>3351</v>
      </c>
      <c r="J18" s="22">
        <f>SUMIF(Commissioner!$D$17:$D$212,Region!$D18,Commissioner!L$17:L$212)</f>
        <v>46991</v>
      </c>
      <c r="K18" s="22">
        <f>SUMIF(Commissioner!$D$17:$D$212,Region!$D18,Commissioner!M$17:M$212)</f>
        <v>50342</v>
      </c>
      <c r="L18" s="22">
        <f>SUMIF(Commissioner!$D$17:$D$212,Region!$D18,Commissioner!N$17:N$212)</f>
        <v>4542</v>
      </c>
      <c r="M18" s="22">
        <f>SUMIF(Commissioner!$D$17:$D$212,Region!$D18,Commissioner!O$17:O$212)</f>
        <v>155354</v>
      </c>
      <c r="N18" s="22">
        <f>SUMIF(Commissioner!$D$17:$D$212,Region!$D18,Commissioner!P$17:P$212)</f>
        <v>294487</v>
      </c>
      <c r="O18" s="22">
        <f>SUMIF(Commissioner!$D$17:$D$212,Region!$D18,Commissioner!Q$17:Q$212)</f>
        <v>241681</v>
      </c>
      <c r="P18" s="22">
        <f>SUMIF(Commissioner!$D$17:$D$212,Region!$D18,Commissioner!R$17:R$212)</f>
        <v>285080</v>
      </c>
      <c r="Q18" s="22">
        <f>SUMIF(Commissioner!$D$17:$D$212,Region!$D18,Commissioner!S$17:S$212)</f>
        <v>235422</v>
      </c>
      <c r="R18" s="22">
        <f>SUMIF(Commissioner!$D$17:$D$212,Region!$D18,Commissioner!T$17:T$212)</f>
        <v>181610</v>
      </c>
      <c r="S18" s="22">
        <f>SUMIF(Commissioner!$D$17:$D$212,Region!$D18,Commissioner!U$17:U$212)</f>
        <v>409522</v>
      </c>
    </row>
    <row r="19" spans="2:19" ht="12">
      <c r="B19" s="32" t="str">
        <f t="shared" si="1"/>
        <v>2018-19</v>
      </c>
      <c r="C19" s="4" t="str">
        <f t="shared" si="2"/>
        <v>FEBRUARY</v>
      </c>
      <c r="D19" s="33" t="s">
        <v>409</v>
      </c>
      <c r="E19" s="3" t="s">
        <v>410</v>
      </c>
      <c r="F19" s="22">
        <f>SUMIF(Commissioner!$D$17:$D$212,Region!$D19,Commissioner!H$17:H$212)</f>
        <v>26090</v>
      </c>
      <c r="G19" s="22">
        <f>SUMIF(Commissioner!$D$17:$D$212,Region!$D19,Commissioner!I$17:I$212)</f>
        <v>165691</v>
      </c>
      <c r="H19" s="22">
        <f>SUMIF(Commissioner!$D$17:$D$212,Region!$D19,Commissioner!J$17:J$212)</f>
        <v>191781</v>
      </c>
      <c r="I19" s="22">
        <f>SUMIF(Commissioner!$D$17:$D$212,Region!$D19,Commissioner!K$17:K$212)</f>
        <v>3493</v>
      </c>
      <c r="J19" s="22">
        <f>SUMIF(Commissioner!$D$17:$D$212,Region!$D19,Commissioner!L$17:L$212)</f>
        <v>53964</v>
      </c>
      <c r="K19" s="22">
        <f>SUMIF(Commissioner!$D$17:$D$212,Region!$D19,Commissioner!M$17:M$212)</f>
        <v>57457</v>
      </c>
      <c r="L19" s="22">
        <f>SUMIF(Commissioner!$D$17:$D$212,Region!$D19,Commissioner!N$17:N$212)</f>
        <v>4871</v>
      </c>
      <c r="M19" s="22">
        <f>SUMIF(Commissioner!$D$17:$D$212,Region!$D19,Commissioner!O$17:O$212)</f>
        <v>155789</v>
      </c>
      <c r="N19" s="22">
        <f>SUMIF(Commissioner!$D$17:$D$212,Region!$D19,Commissioner!P$17:P$212)</f>
        <v>298084</v>
      </c>
      <c r="O19" s="22">
        <f>SUMIF(Commissioner!$D$17:$D$212,Region!$D19,Commissioner!Q$17:Q$212)</f>
        <v>255921</v>
      </c>
      <c r="P19" s="22">
        <f>SUMIF(Commissioner!$D$17:$D$212,Region!$D19,Commissioner!R$17:R$212)</f>
        <v>287425</v>
      </c>
      <c r="Q19" s="22">
        <f>SUMIF(Commissioner!$D$17:$D$212,Region!$D19,Commissioner!S$17:S$212)</f>
        <v>245133</v>
      </c>
      <c r="R19" s="22">
        <f>SUMIF(Commissioner!$D$17:$D$212,Region!$D19,Commissioner!T$17:T$212)</f>
        <v>185365</v>
      </c>
      <c r="S19" s="22">
        <f>SUMIF(Commissioner!$D$17:$D$212,Region!$D19,Commissioner!U$17:U$212)</f>
        <v>414613</v>
      </c>
    </row>
    <row r="20" spans="2:19" ht="12">
      <c r="B20" s="32" t="str">
        <f t="shared" si="1"/>
        <v>2018-19</v>
      </c>
      <c r="C20" s="4" t="str">
        <f t="shared" si="2"/>
        <v>FEBRUARY</v>
      </c>
      <c r="D20" s="33" t="s">
        <v>411</v>
      </c>
      <c r="E20" s="3" t="s">
        <v>412</v>
      </c>
      <c r="F20" s="22">
        <f>SUMIF(Commissioner!$D$17:$D$212,Region!$D20,Commissioner!H$17:H$212)</f>
        <v>13133</v>
      </c>
      <c r="G20" s="22">
        <f>SUMIF(Commissioner!$D$17:$D$212,Region!$D20,Commissioner!I$17:I$212)</f>
        <v>74784</v>
      </c>
      <c r="H20" s="22">
        <f>SUMIF(Commissioner!$D$17:$D$212,Region!$D20,Commissioner!J$17:J$212)</f>
        <v>87917</v>
      </c>
      <c r="I20" s="22">
        <f>SUMIF(Commissioner!$D$17:$D$212,Region!$D20,Commissioner!K$17:K$212)</f>
        <v>1929</v>
      </c>
      <c r="J20" s="22">
        <f>SUMIF(Commissioner!$D$17:$D$212,Region!$D20,Commissioner!L$17:L$212)</f>
        <v>19130</v>
      </c>
      <c r="K20" s="22">
        <f>SUMIF(Commissioner!$D$17:$D$212,Region!$D20,Commissioner!M$17:M$212)</f>
        <v>21059</v>
      </c>
      <c r="L20" s="22">
        <f>SUMIF(Commissioner!$D$17:$D$212,Region!$D20,Commissioner!N$17:N$212)</f>
        <v>2490</v>
      </c>
      <c r="M20" s="22">
        <f>SUMIF(Commissioner!$D$17:$D$212,Region!$D20,Commissioner!O$17:O$212)</f>
        <v>71490</v>
      </c>
      <c r="N20" s="22">
        <f>SUMIF(Commissioner!$D$17:$D$212,Region!$D20,Commissioner!P$17:P$212)</f>
        <v>188428</v>
      </c>
      <c r="O20" s="22">
        <f>SUMIF(Commissioner!$D$17:$D$212,Region!$D20,Commissioner!Q$17:Q$212)</f>
        <v>139992</v>
      </c>
      <c r="P20" s="22">
        <f>SUMIF(Commissioner!$D$17:$D$212,Region!$D20,Commissioner!R$17:R$212)</f>
        <v>174260</v>
      </c>
      <c r="Q20" s="22">
        <f>SUMIF(Commissioner!$D$17:$D$212,Region!$D20,Commissioner!S$17:S$212)</f>
        <v>129750</v>
      </c>
      <c r="R20" s="22">
        <f>SUMIF(Commissioner!$D$17:$D$212,Region!$D20,Commissioner!T$17:T$212)</f>
        <v>110641</v>
      </c>
      <c r="S20" s="22">
        <f>SUMIF(Commissioner!$D$17:$D$212,Region!$D20,Commissioner!U$17:U$212)</f>
        <v>230763</v>
      </c>
    </row>
    <row r="21" spans="2:19" ht="12">
      <c r="B21" s="32" t="str">
        <f t="shared" si="1"/>
        <v>2018-19</v>
      </c>
      <c r="C21" s="4" t="str">
        <f t="shared" si="2"/>
        <v>FEBRUARY</v>
      </c>
      <c r="D21" s="33" t="s">
        <v>429</v>
      </c>
      <c r="E21" s="3" t="s">
        <v>441</v>
      </c>
      <c r="F21" s="22">
        <f>SUMIF(Commissioner!$D$17:$D$212,Region!$D21,Commissioner!H$17:H$212)</f>
        <v>9157</v>
      </c>
      <c r="G21" s="22">
        <f>SUMIF(Commissioner!$D$17:$D$212,Region!$D21,Commissioner!I$17:I$212)</f>
        <v>53230</v>
      </c>
      <c r="H21" s="22">
        <f>SUMIF(Commissioner!$D$17:$D$212,Region!$D21,Commissioner!J$17:J$212)</f>
        <v>62387</v>
      </c>
      <c r="I21" s="22">
        <f>SUMIF(Commissioner!$D$17:$D$212,Region!$D21,Commissioner!K$17:K$212)</f>
        <v>1541</v>
      </c>
      <c r="J21" s="22">
        <f>SUMIF(Commissioner!$D$17:$D$212,Region!$D21,Commissioner!L$17:L$212)</f>
        <v>17435</v>
      </c>
      <c r="K21" s="22">
        <f>SUMIF(Commissioner!$D$17:$D$212,Region!$D21,Commissioner!M$17:M$212)</f>
        <v>18976</v>
      </c>
      <c r="L21" s="22">
        <f>SUMIF(Commissioner!$D$17:$D$212,Region!$D21,Commissioner!N$17:N$212)</f>
        <v>38</v>
      </c>
      <c r="M21" s="22">
        <f>SUMIF(Commissioner!$D$17:$D$212,Region!$D21,Commissioner!O$17:O$212)</f>
        <v>50362</v>
      </c>
      <c r="N21" s="22">
        <f>SUMIF(Commissioner!$D$17:$D$212,Region!$D21,Commissioner!P$17:P$212)</f>
        <v>90579</v>
      </c>
      <c r="O21" s="22">
        <f>SUMIF(Commissioner!$D$17:$D$212,Region!$D21,Commissioner!Q$17:Q$212)</f>
        <v>72003</v>
      </c>
      <c r="P21" s="22">
        <f>SUMIF(Commissioner!$D$17:$D$212,Region!$D21,Commissioner!R$17:R$212)</f>
        <v>89692</v>
      </c>
      <c r="Q21" s="22">
        <f>SUMIF(Commissioner!$D$17:$D$212,Region!$D21,Commissioner!S$17:S$212)</f>
        <v>71132</v>
      </c>
      <c r="R21" s="22">
        <f>SUMIF(Commissioner!$D$17:$D$212,Region!$D21,Commissioner!T$17:T$212)</f>
        <v>54443</v>
      </c>
      <c r="S21" s="22">
        <f>SUMIF(Commissioner!$D$17:$D$212,Region!$D21,Commissioner!U$17:U$212)</f>
        <v>114792</v>
      </c>
    </row>
    <row r="22" spans="2:19" ht="12">
      <c r="B22" s="41" t="str">
        <f t="shared" si="1"/>
        <v>2018-19</v>
      </c>
      <c r="C22" s="24" t="str">
        <f t="shared" si="2"/>
        <v>FEBRUARY</v>
      </c>
      <c r="D22" s="40" t="s">
        <v>433</v>
      </c>
      <c r="E22" s="35" t="s">
        <v>442</v>
      </c>
      <c r="F22" s="23">
        <f>SUMIF(Commissioner!$D$17:$D$212,Region!$D22,Commissioner!H$17:H$212)</f>
        <v>14454</v>
      </c>
      <c r="G22" s="23">
        <f>SUMIF(Commissioner!$D$17:$D$212,Region!$D22,Commissioner!I$17:I$212)</f>
        <v>76379</v>
      </c>
      <c r="H22" s="23">
        <f>SUMIF(Commissioner!$D$17:$D$212,Region!$D22,Commissioner!J$17:J$212)</f>
        <v>90833</v>
      </c>
      <c r="I22" s="23">
        <f>SUMIF(Commissioner!$D$17:$D$212,Region!$D22,Commissioner!K$17:K$212)</f>
        <v>2141</v>
      </c>
      <c r="J22" s="23">
        <f>SUMIF(Commissioner!$D$17:$D$212,Region!$D22,Commissioner!L$17:L$212)</f>
        <v>20313</v>
      </c>
      <c r="K22" s="23">
        <f>SUMIF(Commissioner!$D$17:$D$212,Region!$D22,Commissioner!M$17:M$212)</f>
        <v>22454</v>
      </c>
      <c r="L22" s="23">
        <f>SUMIF(Commissioner!$D$17:$D$212,Region!$D22,Commissioner!N$17:N$212)</f>
        <v>3866</v>
      </c>
      <c r="M22" s="23">
        <f>SUMIF(Commissioner!$D$17:$D$212,Region!$D22,Commissioner!O$17:O$212)</f>
        <v>74735</v>
      </c>
      <c r="N22" s="23">
        <f>SUMIF(Commissioner!$D$17:$D$212,Region!$D22,Commissioner!P$17:P$212)</f>
        <v>167551</v>
      </c>
      <c r="O22" s="23">
        <f>SUMIF(Commissioner!$D$17:$D$212,Region!$D22,Commissioner!Q$17:Q$212)</f>
        <v>130692</v>
      </c>
      <c r="P22" s="23">
        <f>SUMIF(Commissioner!$D$17:$D$212,Region!$D22,Commissioner!R$17:R$212)</f>
        <v>160619</v>
      </c>
      <c r="Q22" s="23">
        <f>SUMIF(Commissioner!$D$17:$D$212,Region!$D22,Commissioner!S$17:S$212)</f>
        <v>126261</v>
      </c>
      <c r="R22" s="23">
        <f>SUMIF(Commissioner!$D$17:$D$212,Region!$D22,Commissioner!T$17:T$212)</f>
        <v>88401</v>
      </c>
      <c r="S22" s="23">
        <f>SUMIF(Commissioner!$D$17:$D$212,Region!$D22,Commissioner!U$17:U$212)</f>
        <v>207524</v>
      </c>
    </row>
    <row r="24" ht="12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3" ht="12.75">
      <c r="B3" s="38"/>
    </row>
    <row r="4" ht="12.75">
      <c r="B4" s="37" t="s">
        <v>453</v>
      </c>
    </row>
    <row r="6" ht="12.75">
      <c r="B6" s="39" t="s">
        <v>454</v>
      </c>
    </row>
    <row r="7" spans="2:3" ht="12.75">
      <c r="B7" s="62" t="s">
        <v>447</v>
      </c>
      <c r="C7" s="37" t="s">
        <v>448</v>
      </c>
    </row>
    <row r="8" spans="2:3" ht="12.75">
      <c r="B8" s="37" t="s">
        <v>455</v>
      </c>
      <c r="C8" s="37" t="s">
        <v>456</v>
      </c>
    </row>
    <row r="9" spans="2:3" ht="12.75">
      <c r="B9" s="37"/>
      <c r="C9" s="37"/>
    </row>
    <row r="10" spans="2:3" ht="12.75">
      <c r="B10" s="37"/>
      <c r="C10" s="37"/>
    </row>
    <row r="11" spans="2:3" ht="12.75">
      <c r="B11" s="39"/>
      <c r="C11" s="39"/>
    </row>
    <row r="12" spans="2:3" ht="12.75">
      <c r="B12" s="37"/>
      <c r="C12" s="37"/>
    </row>
    <row r="14" spans="2:3" ht="12.75">
      <c r="B14" s="37"/>
      <c r="C14" s="43"/>
    </row>
    <row r="17" spans="2:3" ht="12.75">
      <c r="B17" s="39"/>
      <c r="C17" s="39"/>
    </row>
    <row r="18" spans="2:3" ht="12.75">
      <c r="B18" s="37"/>
      <c r="C18" s="37"/>
    </row>
    <row r="19" spans="2:3" ht="12.75">
      <c r="B19" s="37"/>
      <c r="C19" s="37"/>
    </row>
    <row r="22" spans="2:3" ht="12.75">
      <c r="B22" s="39"/>
      <c r="C22" s="39"/>
    </row>
    <row r="23" spans="2:3" ht="12.75">
      <c r="B23" s="37"/>
      <c r="C2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2019-05-21T09:26:29Z</dcterms:modified>
  <cp:category/>
  <cp:version/>
  <cp:contentType/>
  <cp:contentStatus/>
</cp:coreProperties>
</file>