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w DAT\Dentistry\Publications\DC01\2019\19-12\Publication\"/>
    </mc:Choice>
  </mc:AlternateContent>
  <xr:revisionPtr revIDLastSave="0" documentId="8_{0DA64C1D-2F23-4C17-A7D4-07C699F8725C}" xr6:coauthVersionLast="36" xr6:coauthVersionMax="36" xr10:uidLastSave="{00000000-0000-0000-0000-000000000000}"/>
  <bookViews>
    <workbookView xWindow="19308" yWindow="-12" windowWidth="19116" windowHeight="18132" xr2:uid="{00000000-000D-0000-FFFF-FFFF00000000}"/>
  </bookViews>
  <sheets>
    <sheet name="DC01 Sep 2019" sheetId="1" r:id="rId1"/>
  </sheets>
  <definedNames>
    <definedName name="_xlnm._FilterDatabase" localSheetId="0" hidden="1">'DC01 Sep 2019'!$B$16:$D$30</definedName>
    <definedName name="_xlnm.Print_Area" localSheetId="0">'DC01 Sep 2019'!$B$1:$G$30</definedName>
  </definedName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2" i="1"/>
  <c r="F12" i="1"/>
  <c r="F13" i="1"/>
  <c r="F14" i="1"/>
  <c r="F15" i="1"/>
  <c r="E12" i="1"/>
  <c r="E14" i="1"/>
  <c r="E13" i="1"/>
  <c r="E15" i="1"/>
  <c r="F10" i="1" l="1"/>
  <c r="G10" i="1"/>
  <c r="E10" i="1"/>
</calcChain>
</file>

<file path=xl/sharedStrings.xml><?xml version="1.0" encoding="utf-8"?>
<sst xmlns="http://schemas.openxmlformats.org/spreadsheetml/2006/main" count="65" uniqueCount="50">
  <si>
    <t>Source:</t>
  </si>
  <si>
    <t>NHS England Dental Commissioning Monitoring (DC01)</t>
  </si>
  <si>
    <t>Status:</t>
  </si>
  <si>
    <t>Units of Dental Activity (UDAs) commissioned</t>
  </si>
  <si>
    <t>Local Office Code</t>
  </si>
  <si>
    <t>UDAs commissioned in contracts which are delivering services</t>
  </si>
  <si>
    <t>UDAs commissioned in contracts which are not yet delivering services</t>
  </si>
  <si>
    <t>Total UDAs</t>
  </si>
  <si>
    <t>ENGLAND</t>
  </si>
  <si>
    <t>Y54</t>
  </si>
  <si>
    <t>North</t>
  </si>
  <si>
    <t>Y55</t>
  </si>
  <si>
    <t>Midlands and East</t>
  </si>
  <si>
    <t>Y56</t>
  </si>
  <si>
    <t>London</t>
  </si>
  <si>
    <t>Y57</t>
  </si>
  <si>
    <t>South</t>
  </si>
  <si>
    <t>Q74</t>
  </si>
  <si>
    <t>Q83</t>
  </si>
  <si>
    <t>Q72</t>
  </si>
  <si>
    <t>Q75</t>
  </si>
  <si>
    <t>Q76</t>
  </si>
  <si>
    <t>Q78</t>
  </si>
  <si>
    <t>Q77</t>
  </si>
  <si>
    <t>Q79</t>
  </si>
  <si>
    <t>Q82</t>
  </si>
  <si>
    <t>Q80</t>
  </si>
  <si>
    <t>Q70</t>
  </si>
  <si>
    <t>Q81</t>
  </si>
  <si>
    <t>Q71</t>
  </si>
  <si>
    <t>This collection has been approved by the Review of Central Returns Steering Committee - ROCR.</t>
  </si>
  <si>
    <t>Reference number: ROCR/OR/2125/001MAND</t>
  </si>
  <si>
    <t>Region Code</t>
  </si>
  <si>
    <t>Region / Local Office Name</t>
  </si>
  <si>
    <t>Q84</t>
  </si>
  <si>
    <t>Wessex</t>
  </si>
  <si>
    <t>Yorkshire and the Humber</t>
  </si>
  <si>
    <t>Lancashire and South Cumbria</t>
  </si>
  <si>
    <t>Cumbria and North East</t>
  </si>
  <si>
    <t>Cheshire and Merseyside</t>
  </si>
  <si>
    <t>North Midlands</t>
  </si>
  <si>
    <t>West Midlands</t>
  </si>
  <si>
    <t>Central Midlands</t>
  </si>
  <si>
    <t>East</t>
  </si>
  <si>
    <t>South West</t>
  </si>
  <si>
    <t>South East</t>
  </si>
  <si>
    <t xml:space="preserve">South Central </t>
  </si>
  <si>
    <t>Greater Manchester</t>
  </si>
  <si>
    <t>NHS Dental commissioning by Local Office in England, as at 31 December 2019</t>
  </si>
  <si>
    <t>Published on 6th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</si>
</sst>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2" fillId="0" borderId="0" xfId="1" applyNumberFormat="1" applyFont="1" applyBorder="1"/>
    <xf numFmtId="0" fontId="3" fillId="0" borderId="0" xfId="0" applyFont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0" fontId="4" fillId="0" borderId="0" xfId="0" applyFont="1" applyBorder="1" applyAlignment="1"/>
    <xf numFmtId="164" fontId="1" fillId="0" borderId="0" xfId="1" applyNumberFormat="1" applyFont="1"/>
    <xf numFmtId="0" fontId="4" fillId="0" borderId="0" xfId="0" applyFont="1" applyFill="1" applyBorder="1"/>
    <xf numFmtId="164" fontId="1" fillId="0" borderId="0" xfId="1" applyNumberFormat="1" applyFont="1" applyFill="1"/>
    <xf numFmtId="165" fontId="2" fillId="0" borderId="0" xfId="2" applyNumberFormat="1" applyFont="1" applyBorder="1"/>
    <xf numFmtId="164" fontId="5" fillId="0" borderId="0" xfId="1" applyNumberFormat="1" applyFont="1" applyBorder="1"/>
    <xf numFmtId="164" fontId="4" fillId="0" borderId="0" xfId="1" applyNumberFormat="1" applyFont="1" applyBorder="1"/>
    <xf numFmtId="164" fontId="6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wrapText="1"/>
    </xf>
    <xf numFmtId="164" fontId="2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5" fontId="4" fillId="0" borderId="0" xfId="2" applyNumberFormat="1" applyFont="1" applyBorder="1"/>
    <xf numFmtId="0" fontId="0" fillId="0" borderId="0" xfId="0" applyBorder="1"/>
    <xf numFmtId="164" fontId="4" fillId="0" borderId="0" xfId="1" applyNumberFormat="1" applyFont="1" applyFill="1" applyBorder="1" applyAlignment="1">
      <alignment wrapText="1"/>
    </xf>
    <xf numFmtId="164" fontId="1" fillId="0" borderId="0" xfId="1" applyNumberFormat="1" applyFont="1" applyFill="1" applyBorder="1"/>
    <xf numFmtId="164" fontId="1" fillId="0" borderId="3" xfId="1" applyNumberFormat="1" applyFont="1" applyFill="1" applyBorder="1"/>
    <xf numFmtId="164" fontId="0" fillId="0" borderId="0" xfId="1" applyNumberFormat="1" applyFont="1" applyBorder="1"/>
    <xf numFmtId="0" fontId="1" fillId="0" borderId="0" xfId="0" applyFont="1"/>
    <xf numFmtId="164" fontId="1" fillId="0" borderId="0" xfId="1" applyNumberFormat="1" applyFont="1" applyBorder="1"/>
    <xf numFmtId="164" fontId="6" fillId="0" borderId="0" xfId="1" applyNumberFormat="1" applyFont="1" applyFill="1" applyBorder="1" applyAlignment="1">
      <alignment horizontal="left" wrapText="1"/>
    </xf>
    <xf numFmtId="164" fontId="1" fillId="0" borderId="0" xfId="1" applyNumberFormat="1" applyFont="1" applyFill="1" applyBorder="1" applyAlignment="1">
      <alignment horizontal="right"/>
    </xf>
    <xf numFmtId="164" fontId="4" fillId="0" borderId="2" xfId="1" applyNumberFormat="1" applyFont="1" applyBorder="1"/>
    <xf numFmtId="164" fontId="0" fillId="0" borderId="3" xfId="1" applyNumberFormat="1" applyFont="1" applyBorder="1"/>
    <xf numFmtId="0" fontId="0" fillId="0" borderId="0" xfId="0" applyNumberFormat="1"/>
    <xf numFmtId="164" fontId="0" fillId="0" borderId="0" xfId="0" applyNumberFormat="1"/>
    <xf numFmtId="0" fontId="6" fillId="0" borderId="1" xfId="1" applyNumberFormat="1" applyFont="1" applyFill="1" applyBorder="1" applyAlignment="1">
      <alignment horizontal="left" wrapText="1"/>
    </xf>
    <xf numFmtId="0" fontId="4" fillId="0" borderId="3" xfId="1" applyNumberFormat="1" applyFont="1" applyFill="1" applyBorder="1" applyAlignment="1">
      <alignment horizontal="left" wrapText="1"/>
    </xf>
    <xf numFmtId="0" fontId="6" fillId="0" borderId="3" xfId="1" applyNumberFormat="1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7" fillId="0" borderId="0" xfId="0" applyNumberFormat="1" applyFont="1" applyFill="1" applyBorder="1"/>
    <xf numFmtId="3" fontId="0" fillId="0" borderId="3" xfId="0" applyNumberFormat="1" applyBorder="1"/>
    <xf numFmtId="3" fontId="0" fillId="0" borderId="0" xfId="0" applyNumberFormat="1"/>
    <xf numFmtId="3" fontId="7" fillId="0" borderId="4" xfId="0" applyNumberFormat="1" applyFont="1" applyFill="1" applyBorder="1"/>
    <xf numFmtId="3" fontId="7" fillId="0" borderId="0" xfId="0" applyNumberFormat="1" applyFont="1" applyFill="1" applyBorder="1"/>
    <xf numFmtId="164" fontId="1" fillId="0" borderId="0" xfId="1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NumberFormat="1" applyFont="1" applyBorder="1"/>
    <xf numFmtId="0" fontId="8" fillId="0" borderId="0" xfId="0" applyFont="1" applyBorder="1"/>
    <xf numFmtId="164" fontId="9" fillId="0" borderId="0" xfId="1" applyNumberFormat="1" applyFont="1" applyFill="1" applyBorder="1" applyAlignment="1">
      <alignment horizontal="left" wrapText="1"/>
    </xf>
    <xf numFmtId="164" fontId="6" fillId="0" borderId="2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showGridLines="0" tabSelected="1" topLeftCell="A3" zoomScale="80" zoomScaleNormal="80" workbookViewId="0">
      <selection activeCell="E20" sqref="E20:G20"/>
    </sheetView>
  </sheetViews>
  <sheetFormatPr defaultRowHeight="13.2" x14ac:dyDescent="0.25"/>
  <cols>
    <col min="1" max="1" width="3.44140625" customWidth="1"/>
    <col min="2" max="3" width="9.33203125" customWidth="1"/>
    <col min="4" max="4" width="37.44140625" customWidth="1"/>
    <col min="5" max="5" width="21.6640625" customWidth="1"/>
    <col min="6" max="6" width="23.44140625" customWidth="1"/>
    <col min="7" max="7" width="23" customWidth="1"/>
    <col min="8" max="8" width="20.88671875" style="5" customWidth="1"/>
    <col min="9" max="9" width="20" style="3" customWidth="1"/>
    <col min="10" max="10" width="15.6640625" style="4" bestFit="1" customWidth="1"/>
    <col min="11" max="11" width="16" style="4" bestFit="1" customWidth="1"/>
    <col min="12" max="13" width="14" style="5" bestFit="1" customWidth="1"/>
  </cols>
  <sheetData>
    <row r="1" spans="1:11" ht="15.6" x14ac:dyDescent="0.3">
      <c r="A1" s="1"/>
      <c r="B1" s="2" t="s">
        <v>48</v>
      </c>
      <c r="C1" s="2"/>
      <c r="D1" s="1"/>
      <c r="E1" s="1"/>
      <c r="G1" s="1"/>
      <c r="H1" s="1"/>
    </row>
    <row r="2" spans="1:11" ht="15.6" x14ac:dyDescent="0.3">
      <c r="A2" s="1"/>
      <c r="B2" s="2"/>
      <c r="C2" s="2"/>
      <c r="D2" s="1"/>
      <c r="E2" s="1"/>
      <c r="F2" s="5"/>
      <c r="G2" s="1"/>
      <c r="H2" s="1"/>
    </row>
    <row r="3" spans="1:11" x14ac:dyDescent="0.25">
      <c r="A3" s="1"/>
      <c r="B3" s="6" t="s">
        <v>0</v>
      </c>
      <c r="C3" s="6"/>
      <c r="D3" s="7" t="s">
        <v>1</v>
      </c>
      <c r="E3" s="1"/>
      <c r="F3" s="5"/>
      <c r="G3" s="1"/>
      <c r="H3" s="1"/>
    </row>
    <row r="4" spans="1:11" x14ac:dyDescent="0.25">
      <c r="A4" s="1"/>
      <c r="B4" s="8" t="s">
        <v>2</v>
      </c>
      <c r="C4" s="8"/>
      <c r="D4" s="9" t="s">
        <v>49</v>
      </c>
      <c r="E4" s="1"/>
      <c r="F4" s="5"/>
      <c r="G4" s="10"/>
      <c r="H4" s="1"/>
    </row>
    <row r="5" spans="1:11" x14ac:dyDescent="0.25">
      <c r="A5" s="1"/>
      <c r="B5" s="11"/>
      <c r="C5" s="11"/>
      <c r="D5" s="11"/>
      <c r="E5" s="1"/>
      <c r="F5" s="1"/>
      <c r="G5" s="1"/>
      <c r="H5" s="1"/>
    </row>
    <row r="6" spans="1:11" ht="12.75" customHeight="1" x14ac:dyDescent="0.25">
      <c r="A6" s="1"/>
      <c r="B6" s="27"/>
      <c r="C6" s="27"/>
      <c r="D6" s="27"/>
      <c r="E6" s="45" t="s">
        <v>3</v>
      </c>
      <c r="F6" s="45"/>
      <c r="G6" s="45"/>
      <c r="H6" s="13"/>
    </row>
    <row r="7" spans="1:11" ht="78" customHeight="1" x14ac:dyDescent="0.25">
      <c r="A7" s="14"/>
      <c r="B7" s="32" t="s">
        <v>32</v>
      </c>
      <c r="C7" s="32" t="s">
        <v>4</v>
      </c>
      <c r="D7" s="33" t="s">
        <v>33</v>
      </c>
      <c r="E7" s="34" t="s">
        <v>5</v>
      </c>
      <c r="F7" s="31" t="s">
        <v>6</v>
      </c>
      <c r="G7" s="31" t="s">
        <v>7</v>
      </c>
      <c r="H7" s="13"/>
    </row>
    <row r="8" spans="1:11" hidden="1" x14ac:dyDescent="0.25">
      <c r="A8" s="15"/>
      <c r="B8" s="26"/>
      <c r="C8" s="26"/>
      <c r="D8" s="16"/>
      <c r="E8" s="16"/>
      <c r="F8" s="16"/>
      <c r="G8" s="16"/>
      <c r="H8" s="16"/>
    </row>
    <row r="9" spans="1:11" ht="14.4" x14ac:dyDescent="0.3">
      <c r="A9" s="11"/>
      <c r="B9" s="12"/>
      <c r="C9" s="12"/>
      <c r="D9" s="12"/>
      <c r="E9" s="12"/>
      <c r="F9" s="38"/>
      <c r="G9" s="12"/>
      <c r="H9" s="17"/>
    </row>
    <row r="10" spans="1:11" ht="14.4" x14ac:dyDescent="0.3">
      <c r="A10" s="14"/>
      <c r="B10" s="18"/>
      <c r="C10" s="18"/>
      <c r="D10" s="25" t="s">
        <v>8</v>
      </c>
      <c r="E10" s="39">
        <f>SUM(E12:E15)</f>
        <v>87161412</v>
      </c>
      <c r="F10" s="39">
        <f>SUM(F12:F15)</f>
        <v>160220</v>
      </c>
      <c r="G10" s="39">
        <f>SUM(G12:G15)</f>
        <v>87321632</v>
      </c>
      <c r="H10" s="13"/>
    </row>
    <row r="11" spans="1:11" x14ac:dyDescent="0.25">
      <c r="A11" s="14"/>
      <c r="B11" s="18"/>
      <c r="C11" s="18"/>
      <c r="D11" s="25"/>
      <c r="H11" s="29"/>
      <c r="I11" s="29"/>
      <c r="J11" s="29"/>
    </row>
    <row r="12" spans="1:11" x14ac:dyDescent="0.25">
      <c r="A12" s="14"/>
      <c r="B12" s="19" t="s">
        <v>9</v>
      </c>
      <c r="C12" s="19"/>
      <c r="D12" s="25" t="s">
        <v>10</v>
      </c>
      <c r="E12" s="37">
        <f>SUMIF($B$17:$B$30,B12,$E$17:$E$30)</f>
        <v>27695104</v>
      </c>
      <c r="F12" s="44">
        <f>SUMIF($B$17:$B$30,B12,$F$17:$F$30)</f>
        <v>0</v>
      </c>
      <c r="G12" s="37">
        <f>SUMIF($B$17:$B$30,B12,$G$17:$G$30)</f>
        <v>27695104</v>
      </c>
      <c r="H12" s="30"/>
      <c r="I12" s="29"/>
      <c r="J12" s="29"/>
    </row>
    <row r="13" spans="1:11" ht="14.4" x14ac:dyDescent="0.3">
      <c r="A13" s="14"/>
      <c r="B13" s="19" t="s">
        <v>11</v>
      </c>
      <c r="C13" s="19"/>
      <c r="D13" s="25" t="s">
        <v>12</v>
      </c>
      <c r="E13" s="37">
        <f>SUMIF($B$17:$B$30,B13,$E$17:$E$30)</f>
        <v>26563890</v>
      </c>
      <c r="F13" s="44">
        <f t="shared" ref="F13:F15" si="0">SUMIF($B$17:$B$30,B13,$F$17:$F$30)</f>
        <v>55000</v>
      </c>
      <c r="G13" s="37">
        <f t="shared" ref="G13:G15" si="1">SUMIF($B$17:$B$30,B13,$G$17:$G$30)</f>
        <v>26618890</v>
      </c>
      <c r="H13" s="30"/>
      <c r="I13" s="29"/>
      <c r="J13" s="29"/>
      <c r="K13" s="35"/>
    </row>
    <row r="14" spans="1:11" x14ac:dyDescent="0.25">
      <c r="A14" s="14"/>
      <c r="B14" s="19" t="s">
        <v>13</v>
      </c>
      <c r="C14" s="19"/>
      <c r="D14" s="25" t="s">
        <v>14</v>
      </c>
      <c r="E14" s="37">
        <f>SUMIF($B$17:$B$30,B14,$E$17:$E$30)</f>
        <v>12150291</v>
      </c>
      <c r="F14" s="20">
        <f t="shared" si="0"/>
        <v>105220</v>
      </c>
      <c r="G14" s="37">
        <f t="shared" si="1"/>
        <v>12255511</v>
      </c>
      <c r="H14" s="30"/>
      <c r="I14" s="29"/>
      <c r="J14" s="29"/>
    </row>
    <row r="15" spans="1:11" x14ac:dyDescent="0.25">
      <c r="A15" s="14"/>
      <c r="B15" s="19" t="s">
        <v>15</v>
      </c>
      <c r="C15" s="19"/>
      <c r="D15" s="25" t="s">
        <v>16</v>
      </c>
      <c r="E15" s="37">
        <f t="shared" ref="E15" si="2">SUMIF($B$17:$B$30,B15,$E$17:$E$30)</f>
        <v>20752127</v>
      </c>
      <c r="F15" s="25">
        <f t="shared" si="0"/>
        <v>0</v>
      </c>
      <c r="G15" s="37">
        <f t="shared" si="1"/>
        <v>20752127</v>
      </c>
      <c r="H15" s="30"/>
    </row>
    <row r="16" spans="1:11" x14ac:dyDescent="0.25">
      <c r="A16" s="1"/>
      <c r="B16" s="19"/>
      <c r="C16" s="19"/>
      <c r="D16" s="25"/>
      <c r="F16" s="13"/>
      <c r="J16"/>
      <c r="K16" s="5"/>
    </row>
    <row r="17" spans="1:13" x14ac:dyDescent="0.25">
      <c r="A17" s="1"/>
      <c r="B17" s="20" t="s">
        <v>15</v>
      </c>
      <c r="C17" s="20" t="s">
        <v>27</v>
      </c>
      <c r="D17" s="24" t="s">
        <v>35</v>
      </c>
      <c r="E17" s="37">
        <v>4072204</v>
      </c>
      <c r="F17" s="5"/>
      <c r="G17" s="37">
        <v>4072204</v>
      </c>
      <c r="H17" s="29"/>
      <c r="I17" s="5"/>
      <c r="J17" s="5"/>
      <c r="K17" s="5"/>
      <c r="L17"/>
      <c r="M17"/>
    </row>
    <row r="18" spans="1:13" x14ac:dyDescent="0.25">
      <c r="A18" s="1"/>
      <c r="B18" s="20" t="s">
        <v>13</v>
      </c>
      <c r="C18" s="20" t="s">
        <v>29</v>
      </c>
      <c r="D18" s="24" t="s">
        <v>14</v>
      </c>
      <c r="E18" s="37">
        <v>12150291</v>
      </c>
      <c r="F18" s="5">
        <v>105220</v>
      </c>
      <c r="G18" s="37">
        <v>12255511</v>
      </c>
      <c r="H18" s="29"/>
      <c r="I18" s="5"/>
      <c r="J18" s="5"/>
      <c r="K18" s="5"/>
      <c r="L18"/>
      <c r="M18"/>
    </row>
    <row r="19" spans="1:13" x14ac:dyDescent="0.25">
      <c r="A19" s="1"/>
      <c r="B19" s="20" t="s">
        <v>9</v>
      </c>
      <c r="C19" s="20" t="s">
        <v>19</v>
      </c>
      <c r="D19" s="24" t="s">
        <v>36</v>
      </c>
      <c r="E19" s="37">
        <v>9503835</v>
      </c>
      <c r="F19" s="5"/>
      <c r="G19" s="37">
        <v>9503835</v>
      </c>
      <c r="H19" s="29"/>
      <c r="I19" s="5"/>
      <c r="J19" s="5"/>
      <c r="K19" s="5"/>
      <c r="L19"/>
      <c r="M19"/>
    </row>
    <row r="20" spans="1:13" x14ac:dyDescent="0.25">
      <c r="A20" s="1"/>
      <c r="B20" s="20" t="s">
        <v>9</v>
      </c>
      <c r="C20" s="20" t="s">
        <v>34</v>
      </c>
      <c r="D20" s="24" t="s">
        <v>37</v>
      </c>
      <c r="E20" s="37">
        <v>2812505</v>
      </c>
      <c r="F20" s="5"/>
      <c r="G20" s="37">
        <v>2812505</v>
      </c>
      <c r="H20" s="29"/>
      <c r="I20" s="5"/>
      <c r="J20" s="5"/>
      <c r="K20" s="5"/>
      <c r="L20"/>
      <c r="M20"/>
    </row>
    <row r="21" spans="1:13" x14ac:dyDescent="0.25">
      <c r="A21" s="1"/>
      <c r="B21" s="20" t="s">
        <v>9</v>
      </c>
      <c r="C21" s="20" t="s">
        <v>17</v>
      </c>
      <c r="D21" s="24" t="s">
        <v>38</v>
      </c>
      <c r="E21" s="37">
        <v>5557486</v>
      </c>
      <c r="F21" s="5"/>
      <c r="G21" s="37">
        <v>5557486</v>
      </c>
      <c r="H21" s="29"/>
      <c r="I21" s="5"/>
      <c r="J21" s="5"/>
      <c r="K21" s="5"/>
      <c r="L21"/>
      <c r="M21"/>
    </row>
    <row r="22" spans="1:13" x14ac:dyDescent="0.25">
      <c r="A22" s="1"/>
      <c r="B22" s="20" t="s">
        <v>9</v>
      </c>
      <c r="C22" s="20" t="s">
        <v>20</v>
      </c>
      <c r="D22" s="24" t="s">
        <v>39</v>
      </c>
      <c r="E22" s="37">
        <v>4750178</v>
      </c>
      <c r="F22" s="5"/>
      <c r="G22" s="37">
        <v>4750178</v>
      </c>
      <c r="H22" s="29"/>
      <c r="I22" s="5"/>
      <c r="J22" s="5"/>
      <c r="K22" s="5"/>
      <c r="L22"/>
      <c r="M22"/>
    </row>
    <row r="23" spans="1:13" x14ac:dyDescent="0.25">
      <c r="A23" s="1"/>
      <c r="B23" s="20" t="s">
        <v>11</v>
      </c>
      <c r="C23" s="20" t="s">
        <v>21</v>
      </c>
      <c r="D23" s="24" t="s">
        <v>40</v>
      </c>
      <c r="E23" s="37">
        <v>6106838</v>
      </c>
      <c r="F23" s="5"/>
      <c r="G23" s="37">
        <v>6106838</v>
      </c>
      <c r="H23" s="29"/>
      <c r="I23" s="5"/>
      <c r="J23" s="5"/>
      <c r="K23" s="5"/>
      <c r="L23"/>
      <c r="M23"/>
    </row>
    <row r="24" spans="1:13" x14ac:dyDescent="0.25">
      <c r="A24" s="1"/>
      <c r="B24" s="20" t="s">
        <v>11</v>
      </c>
      <c r="C24" s="20" t="s">
        <v>23</v>
      </c>
      <c r="D24" s="24" t="s">
        <v>41</v>
      </c>
      <c r="E24" s="37">
        <v>6732306</v>
      </c>
      <c r="F24" s="5"/>
      <c r="G24" s="37">
        <v>6732306</v>
      </c>
      <c r="H24" s="29"/>
      <c r="I24" s="5"/>
      <c r="J24" s="5"/>
      <c r="K24" s="5"/>
      <c r="L24"/>
      <c r="M24"/>
    </row>
    <row r="25" spans="1:13" x14ac:dyDescent="0.25">
      <c r="A25" s="1"/>
      <c r="B25" s="20" t="s">
        <v>11</v>
      </c>
      <c r="C25" s="20" t="s">
        <v>22</v>
      </c>
      <c r="D25" s="24" t="s">
        <v>42</v>
      </c>
      <c r="E25" s="37">
        <v>6989132</v>
      </c>
      <c r="F25" s="5">
        <v>55000</v>
      </c>
      <c r="G25" s="37">
        <v>7044132</v>
      </c>
      <c r="H25" s="29"/>
      <c r="I25" s="5"/>
      <c r="J25" s="5"/>
      <c r="K25" s="5"/>
      <c r="L25"/>
      <c r="M25"/>
    </row>
    <row r="26" spans="1:13" x14ac:dyDescent="0.25">
      <c r="A26" s="1"/>
      <c r="B26" s="20" t="s">
        <v>11</v>
      </c>
      <c r="C26" s="20" t="s">
        <v>24</v>
      </c>
      <c r="D26" s="24" t="s">
        <v>43</v>
      </c>
      <c r="E26" s="37">
        <v>6735614</v>
      </c>
      <c r="F26" s="5"/>
      <c r="G26" s="37">
        <v>6735614</v>
      </c>
      <c r="H26" s="29"/>
      <c r="I26" s="5"/>
      <c r="J26" s="5"/>
      <c r="K26" s="5"/>
      <c r="L26"/>
      <c r="M26"/>
    </row>
    <row r="27" spans="1:13" x14ac:dyDescent="0.25">
      <c r="A27" s="1"/>
      <c r="B27" s="20" t="s">
        <v>15</v>
      </c>
      <c r="C27" s="20" t="s">
        <v>26</v>
      </c>
      <c r="D27" s="24" t="s">
        <v>44</v>
      </c>
      <c r="E27" s="37">
        <v>5420122</v>
      </c>
      <c r="F27" s="5"/>
      <c r="G27" s="37">
        <v>5420122</v>
      </c>
      <c r="H27" s="29"/>
      <c r="I27" s="5"/>
      <c r="J27" s="5"/>
      <c r="K27" s="5"/>
      <c r="L27"/>
      <c r="M27"/>
    </row>
    <row r="28" spans="1:13" x14ac:dyDescent="0.25">
      <c r="A28" s="1"/>
      <c r="B28" s="20" t="s">
        <v>15</v>
      </c>
      <c r="C28" s="20" t="s">
        <v>28</v>
      </c>
      <c r="D28" s="24" t="s">
        <v>45</v>
      </c>
      <c r="E28" s="37">
        <v>6329569</v>
      </c>
      <c r="F28" s="5"/>
      <c r="G28" s="37">
        <v>6329569</v>
      </c>
      <c r="H28" s="29"/>
      <c r="I28" s="5"/>
      <c r="J28" s="5"/>
      <c r="K28" s="5"/>
      <c r="L28"/>
      <c r="M28"/>
    </row>
    <row r="29" spans="1:13" x14ac:dyDescent="0.25">
      <c r="A29" s="1"/>
      <c r="B29" s="20" t="s">
        <v>15</v>
      </c>
      <c r="C29" s="20" t="s">
        <v>25</v>
      </c>
      <c r="D29" s="24" t="s">
        <v>46</v>
      </c>
      <c r="E29" s="37">
        <v>4930232</v>
      </c>
      <c r="F29" s="5"/>
      <c r="G29" s="37">
        <v>4930232</v>
      </c>
      <c r="H29" s="29"/>
      <c r="I29" s="5"/>
      <c r="J29" s="5"/>
      <c r="K29" s="5"/>
      <c r="L29"/>
      <c r="M29"/>
    </row>
    <row r="30" spans="1:13" x14ac:dyDescent="0.25">
      <c r="A30" s="1"/>
      <c r="B30" s="21" t="s">
        <v>9</v>
      </c>
      <c r="C30" s="21" t="s">
        <v>18</v>
      </c>
      <c r="D30" s="21" t="s">
        <v>47</v>
      </c>
      <c r="E30" s="36">
        <v>5071100</v>
      </c>
      <c r="F30" s="28"/>
      <c r="G30" s="36">
        <v>5071100</v>
      </c>
      <c r="H30" s="29"/>
      <c r="I30" s="29"/>
      <c r="J30" s="29"/>
    </row>
    <row r="31" spans="1:13" x14ac:dyDescent="0.25">
      <c r="A31" s="1"/>
      <c r="D31" s="18"/>
      <c r="E31" s="18"/>
      <c r="F31" s="18"/>
      <c r="G31" s="18"/>
      <c r="H31" s="22"/>
    </row>
    <row r="32" spans="1:13" x14ac:dyDescent="0.25">
      <c r="B32" s="40" t="s">
        <v>30</v>
      </c>
      <c r="C32" s="20"/>
      <c r="G32" s="18"/>
      <c r="H32" s="22"/>
    </row>
    <row r="33" spans="2:11" x14ac:dyDescent="0.25">
      <c r="B33" s="41" t="s">
        <v>31</v>
      </c>
      <c r="C33" s="23"/>
      <c r="G33" s="18"/>
      <c r="H33" s="22"/>
    </row>
    <row r="34" spans="2:11" x14ac:dyDescent="0.25">
      <c r="G34" s="18"/>
      <c r="H34" s="22"/>
    </row>
    <row r="35" spans="2:11" x14ac:dyDescent="0.25">
      <c r="E35" s="37"/>
      <c r="F35" s="37"/>
      <c r="G35" s="37"/>
      <c r="H35" s="22"/>
    </row>
    <row r="36" spans="2:11" x14ac:dyDescent="0.25">
      <c r="E36" s="5"/>
      <c r="F36" s="5"/>
      <c r="G36" s="22"/>
      <c r="H36" s="22"/>
    </row>
    <row r="37" spans="2:11" x14ac:dyDescent="0.25">
      <c r="D37" s="18"/>
      <c r="E37" s="42"/>
      <c r="F37" s="43"/>
      <c r="G37" s="43"/>
      <c r="H37" s="43"/>
    </row>
    <row r="38" spans="2:11" x14ac:dyDescent="0.25">
      <c r="E38" s="5"/>
      <c r="F38" s="5"/>
      <c r="G38" s="22"/>
      <c r="H38" s="22"/>
      <c r="J38" s="3"/>
      <c r="K38" s="3"/>
    </row>
    <row r="39" spans="2:11" x14ac:dyDescent="0.25">
      <c r="E39" s="5"/>
      <c r="F39" s="5"/>
      <c r="G39" s="22"/>
      <c r="H39" s="22"/>
      <c r="J39" s="3"/>
      <c r="K39" s="3"/>
    </row>
    <row r="40" spans="2:11" x14ac:dyDescent="0.25">
      <c r="E40" s="5"/>
      <c r="F40" s="5"/>
      <c r="G40" s="22"/>
      <c r="H40" s="22"/>
      <c r="J40" s="3"/>
      <c r="K40" s="3"/>
    </row>
    <row r="41" spans="2:11" x14ac:dyDescent="0.25">
      <c r="B41" s="20"/>
      <c r="C41" s="20"/>
      <c r="D41" s="24"/>
      <c r="E41" s="22"/>
      <c r="F41" s="5"/>
      <c r="G41" s="22"/>
      <c r="H41" s="22"/>
      <c r="J41" s="3"/>
      <c r="K41" s="3"/>
    </row>
    <row r="42" spans="2:11" x14ac:dyDescent="0.25">
      <c r="B42" s="20"/>
      <c r="C42" s="20"/>
      <c r="D42" s="24"/>
      <c r="E42" s="22"/>
      <c r="F42" s="5"/>
      <c r="G42" s="22"/>
      <c r="H42" s="22"/>
      <c r="J42" s="3"/>
      <c r="K42" s="3"/>
    </row>
    <row r="43" spans="2:11" x14ac:dyDescent="0.25">
      <c r="B43" s="20"/>
      <c r="C43" s="20"/>
      <c r="D43" s="24"/>
      <c r="E43" s="22"/>
      <c r="F43" s="5"/>
      <c r="G43" s="5"/>
      <c r="J43" s="3"/>
      <c r="K43" s="3"/>
    </row>
    <row r="44" spans="2:11" x14ac:dyDescent="0.25">
      <c r="B44" s="20"/>
      <c r="C44" s="20"/>
      <c r="D44" s="24"/>
      <c r="E44" s="22"/>
      <c r="F44" s="5"/>
      <c r="G44" s="5"/>
    </row>
    <row r="45" spans="2:11" x14ac:dyDescent="0.25">
      <c r="B45" s="20"/>
      <c r="C45" s="20"/>
      <c r="D45" s="24"/>
      <c r="E45" s="22"/>
      <c r="F45" s="5"/>
      <c r="G45" s="5"/>
    </row>
    <row r="46" spans="2:11" x14ac:dyDescent="0.25">
      <c r="B46" s="20"/>
      <c r="C46" s="20"/>
      <c r="D46" s="24"/>
      <c r="E46" s="22"/>
      <c r="F46" s="5"/>
      <c r="G46" s="5"/>
    </row>
    <row r="47" spans="2:11" x14ac:dyDescent="0.25">
      <c r="B47" s="20"/>
      <c r="C47" s="20"/>
      <c r="D47" s="24"/>
      <c r="E47" s="22"/>
      <c r="F47" s="5"/>
      <c r="G47" s="5"/>
    </row>
    <row r="48" spans="2:11" x14ac:dyDescent="0.25">
      <c r="B48" s="20"/>
      <c r="C48" s="20"/>
      <c r="D48" s="24"/>
      <c r="E48" s="22"/>
      <c r="F48" s="5"/>
      <c r="G48" s="5"/>
    </row>
    <row r="49" spans="2:7" x14ac:dyDescent="0.25">
      <c r="B49" s="20"/>
      <c r="C49" s="20"/>
      <c r="D49" s="24"/>
      <c r="E49" s="22"/>
      <c r="F49" s="5"/>
      <c r="G49" s="5"/>
    </row>
    <row r="50" spans="2:7" x14ac:dyDescent="0.25">
      <c r="B50" s="20"/>
      <c r="C50" s="20"/>
      <c r="D50" s="24"/>
      <c r="E50" s="22"/>
      <c r="F50" s="5"/>
      <c r="G50" s="5"/>
    </row>
    <row r="51" spans="2:7" x14ac:dyDescent="0.25">
      <c r="B51" s="20"/>
      <c r="C51" s="20"/>
      <c r="D51" s="24"/>
      <c r="E51" s="22"/>
      <c r="F51" s="5"/>
      <c r="G51" s="5"/>
    </row>
    <row r="52" spans="2:7" x14ac:dyDescent="0.25">
      <c r="B52" s="20"/>
      <c r="C52" s="20"/>
      <c r="D52" s="24"/>
      <c r="E52" s="22"/>
      <c r="F52" s="5"/>
      <c r="G52" s="5"/>
    </row>
    <row r="53" spans="2:7" x14ac:dyDescent="0.25">
      <c r="B53" s="20"/>
      <c r="C53" s="20"/>
      <c r="D53" s="24"/>
      <c r="E53" s="22"/>
      <c r="F53" s="5"/>
      <c r="G53" s="5"/>
    </row>
    <row r="54" spans="2:7" x14ac:dyDescent="0.25">
      <c r="B54" s="18"/>
      <c r="C54" s="18"/>
      <c r="D54" s="18"/>
      <c r="E54" s="22"/>
      <c r="F54" s="5"/>
      <c r="G54" s="5"/>
    </row>
    <row r="55" spans="2:7" x14ac:dyDescent="0.25">
      <c r="B55" s="18"/>
      <c r="C55" s="18"/>
      <c r="D55" s="18"/>
      <c r="E55" s="22"/>
      <c r="F55" s="5"/>
      <c r="G55" s="5"/>
    </row>
    <row r="56" spans="2:7" x14ac:dyDescent="0.25">
      <c r="B56" s="18"/>
      <c r="C56" s="18"/>
      <c r="D56" s="18"/>
      <c r="E56" s="22"/>
      <c r="F56" s="5"/>
      <c r="G56" s="5"/>
    </row>
    <row r="57" spans="2:7" x14ac:dyDescent="0.25">
      <c r="E57" s="5"/>
      <c r="F57" s="5"/>
      <c r="G57" s="5"/>
    </row>
    <row r="58" spans="2:7" x14ac:dyDescent="0.25">
      <c r="E58" s="5"/>
      <c r="F58" s="5"/>
      <c r="G58" s="5"/>
    </row>
    <row r="59" spans="2:7" x14ac:dyDescent="0.25">
      <c r="E59" s="5"/>
      <c r="F59" s="5"/>
      <c r="G59" s="5"/>
    </row>
  </sheetData>
  <mergeCells count="1">
    <mergeCell ref="E6:G6"/>
  </mergeCells>
  <pageMargins left="0.75" right="0.75" top="1" bottom="1" header="0.5" footer="0.5"/>
  <pageSetup paperSize="9" scale="7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DC01 Sep 2019</vt:lpstr>
      <vt:lpstr>'DC01 Sep 2019'!Print_Area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Kwan, Sylvia</dc:creator>
  <cp:lastModifiedBy>Quraishi, Raza</cp:lastModifiedBy>
  <dcterms:created xsi:type="dcterms:W3CDTF">2016-07-28T13:15:34Z</dcterms:created>
  <dcterms:modified xsi:type="dcterms:W3CDTF">2020-02-05T12:51:35Z</dcterms:modified>
</cp:coreProperties>
</file>