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9435" tabRatio="588" activeTab="0"/>
  </bookViews>
  <sheets>
    <sheet name="Emergency" sheetId="1" r:id="rId1"/>
    <sheet name="Non-elective" sheetId="2" r:id="rId2"/>
  </sheets>
  <definedNames>
    <definedName name="_xlfn.IFERROR" hidden="1">#NAME?</definedName>
    <definedName name="_xlnm.Print_Titles" localSheetId="0">'Emergency'!$1:$16</definedName>
  </definedNames>
  <calcPr fullCalcOnLoad="1"/>
</workbook>
</file>

<file path=xl/sharedStrings.xml><?xml version="1.0" encoding="utf-8"?>
<sst xmlns="http://schemas.openxmlformats.org/spreadsheetml/2006/main" count="993" uniqueCount="349">
  <si>
    <t>Title:</t>
  </si>
  <si>
    <t>Period:</t>
  </si>
  <si>
    <t>Source:</t>
  </si>
  <si>
    <t>Published:</t>
  </si>
  <si>
    <t>Code</t>
  </si>
  <si>
    <t>Name</t>
  </si>
  <si>
    <t>Summary:</t>
  </si>
  <si>
    <t>Revised:</t>
  </si>
  <si>
    <t>Basis:</t>
  </si>
  <si>
    <t>-</t>
  </si>
  <si>
    <t>Status:</t>
  </si>
  <si>
    <t>Contact:</t>
  </si>
  <si>
    <t>Published</t>
  </si>
  <si>
    <t>Provider</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</si>
  <si>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</si>
  <si>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</si>
  <si>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</si>
  <si>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</si>
  <si>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</si>
  <si>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</si>
  <si>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</si>
  <si>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</si>
  <si>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</si>
  <si>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</si>
  <si>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</si>
  <si>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</si>
  <si>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</si>
  <si>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</si>
  <si>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</si>
  <si>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</si>
  <si>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</si>
  <si>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</si>
  <si>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</si>
  <si>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</si>
  <si>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</si>
  <si>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</si>
  <si>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</si>
  <si>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</si>
  <si>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</si>
  <si>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</si>
  <si>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</si>
  <si>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</si>
  <si>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</si>
  <si>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</si>
  <si>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</si>
  <si>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</si>
  <si>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</si>
  <si>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</si>
  <si>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</si>
  <si>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</si>
  <si>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</si>
  <si>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</si>
  <si>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</si>
  <si>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</si>
  <si>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</si>
  <si>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</si>
  <si>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</si>
  <si>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</si>
  <si>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</si>
  <si>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</si>
  <si>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</si>
  <si>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</si>
  <si>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</si>
  <si>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</si>
  <si>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</si>
  <si>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</si>
  <si>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</si>
  <si>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</si>
  <si>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</si>
  <si>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</si>
  <si>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</si>
  <si>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</si>
  <si>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</si>
  <si>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</si>
  <si>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</si>
  <si>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</si>
  <si>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</si>
  <si>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</si>
  <si>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</si>
  <si>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</si>
  <si>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</si>
  <si>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</si>
  <si>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</si>
  <si>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</si>
  <si>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</si>
  <si>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</si>
  <si>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</si>
  <si>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</si>
  <si>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</si>
  <si>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</si>
  <si>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</si>
  <si>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</si>
  <si>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</si>
  <si>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</si>
  <si>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</si>
  <si>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</si>
  <si>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</si>
  <si>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</si>
  <si>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RP5</t>
  </si>
  <si>
    <t>RP6</t>
  </si>
  <si>
    <t>RPA</t>
  </si>
  <si>
    <t>RPC</t>
  </si>
  <si>
    <t>RQ3</t>
  </si>
  <si>
    <t>RQ8</t>
  </si>
  <si>
    <t>RQM</t>
  </si>
  <si>
    <t>RQW</t>
  </si>
  <si>
    <t>RQX</t>
  </si>
  <si>
    <t>RR7</t>
  </si>
  <si>
    <t>RR8</t>
  </si>
  <si>
    <t>RRF</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</si>
  <si>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</si>
  <si>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</si>
  <si>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</si>
  <si>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</si>
  <si>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</si>
  <si>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</si>
  <si>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</si>
  <si>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</si>
  <si>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</si>
  <si>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</si>
  <si>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</si>
  <si>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</si>
  <si>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</si>
  <si>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</si>
  <si>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</si>
  <si>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</si>
  <si>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</si>
  <si>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</si>
  <si>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</si>
  <si>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</si>
  <si>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</si>
  <si>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</si>
  <si>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</si>
  <si>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</si>
  <si>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</si>
  <si>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</si>
  <si>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</si>
  <si>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</si>
  <si>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</si>
  <si>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</si>
  <si>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</si>
  <si>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</si>
  <si>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</si>
  <si>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</si>
  <si>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</si>
  <si>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</si>
  <si>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</si>
  <si>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</si>
  <si>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</si>
  <si>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</si>
  <si>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</si>
  <si>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R1K</t>
  </si>
  <si>
    <t>Region</t>
  </si>
  <si>
    <t>RHQ</t>
  </si>
  <si>
    <t>R0A</t>
  </si>
  <si>
    <t>Croydon Health Services NHS Trust</t>
  </si>
  <si>
    <t>Barts Health NHS Trust</t>
  </si>
  <si>
    <t>King's College Hospital NHS Foundation Trust</t>
  </si>
  <si>
    <t>Imperial College Healthcare NHS Trust</t>
  </si>
  <si>
    <t>University College London Hospitals NHS Foundation Trust</t>
  </si>
  <si>
    <t>North Middlesex University Hospital NHS Trust</t>
  </si>
  <si>
    <t>Homerton University Hospital NHS Foundation Trust</t>
  </si>
  <si>
    <t>Kingston Hospital NHS Foundation Trust</t>
  </si>
  <si>
    <t>Royal Free London NHS Foundation Trust</t>
  </si>
  <si>
    <t>St George's University Hospitals NHS Foundation Trust</t>
  </si>
  <si>
    <t>The Hillingdon Hospitals NHS Foundation Trust</t>
  </si>
  <si>
    <t>Bedford Hospital NHS Trust</t>
  </si>
  <si>
    <t>Kettering General Hospital NHS Foundation Trust</t>
  </si>
  <si>
    <t>Nottingham University Hospitals NHS Trust</t>
  </si>
  <si>
    <t>Cambridge University Hospitals NHS Foundation Trust</t>
  </si>
  <si>
    <t>Sherwood Forest Hospitals NHS Foundation Trust</t>
  </si>
  <si>
    <t>Chesterfield Royal Hospital NHS Foundation Trust</t>
  </si>
  <si>
    <t>Stockport NHS Foundation Trust</t>
  </si>
  <si>
    <t>George Eliot Hospital NHS Trust</t>
  </si>
  <si>
    <t>James Paget University Hospitals NHS Foundation Trust</t>
  </si>
  <si>
    <t>The Princess Alexandra Hospital NHS Trust</t>
  </si>
  <si>
    <t>United Lincolnshire Hospitals NHS Trust</t>
  </si>
  <si>
    <t>Mid Essex Hospital Services NHS Trust</t>
  </si>
  <si>
    <t>North West Anglia NHS Foundation Trust</t>
  </si>
  <si>
    <t>Milton Keynes University Hospital NHS Foundation Trust</t>
  </si>
  <si>
    <t>Northampton General Hospital NHS Trust</t>
  </si>
  <si>
    <t>South Warwickshire NHS Foundation Trust</t>
  </si>
  <si>
    <t>Southend University Hospital NHS Foundation Trust</t>
  </si>
  <si>
    <t>The Dudley Group NHS Foundation Trust</t>
  </si>
  <si>
    <t>Mid Cheshire Hospitals NHS Foundation Trust</t>
  </si>
  <si>
    <t>The Queen Elizabeth Hospital, King's Lynn, NHS Foundation Trust</t>
  </si>
  <si>
    <t>The Royal Wolverhampton NHS Trust</t>
  </si>
  <si>
    <t>University Hospitals Birmingham NHS Foundation Trust</t>
  </si>
  <si>
    <t>Walsall Healthcare NHS Trust</t>
  </si>
  <si>
    <t>York Teaching Hospital NHS Foundation Trust</t>
  </si>
  <si>
    <t>West Hertfordshire Hospitals NHS Trust</t>
  </si>
  <si>
    <t>Bolton NHS Foundation Trust</t>
  </si>
  <si>
    <t>West Suffolk NHS Foundation Trust</t>
  </si>
  <si>
    <t>Worcestershire Acute Hospitals NHS Trust</t>
  </si>
  <si>
    <t>Wye Valley NHS Trust</t>
  </si>
  <si>
    <t>Leeds Teaching Hospitals NHS Trust</t>
  </si>
  <si>
    <t>Airedale NHS Foundation Trust</t>
  </si>
  <si>
    <t>Pennine Acute Hospitals NHS Trust</t>
  </si>
  <si>
    <t>Alder Hey Children's NHS Foundation Trust</t>
  </si>
  <si>
    <t>Barnsley Hospital NHS Foundation Trust</t>
  </si>
  <si>
    <t>Blackpool Teaching Hospitals NHS Foundation Trust</t>
  </si>
  <si>
    <t>The Newcastle Upon Tyne Hospitals NHS Foundation Trust</t>
  </si>
  <si>
    <t>Bradford Teaching Hospitals NHS Foundation Trust</t>
  </si>
  <si>
    <t>East Cheshire NHS Trust</t>
  </si>
  <si>
    <t>Wirral University Teaching Hospital NHS Foundation Trust</t>
  </si>
  <si>
    <t>East Lancashire Hospitals NHS Trust</t>
  </si>
  <si>
    <t>Gateshead Health NHS Foundation Trust</t>
  </si>
  <si>
    <t>Royal Berkshire NHS Foundation Trust</t>
  </si>
  <si>
    <t>Lancashire Teaching Hospitals NHS Foundation Trust</t>
  </si>
  <si>
    <t>Hampshire Hospitals NHS Foundation Trust</t>
  </si>
  <si>
    <t>Frimley Health NHS Foundation Trust</t>
  </si>
  <si>
    <t>Manchester University NHS Foundation Trust</t>
  </si>
  <si>
    <t>University Hospitals Bristol NHS Foundation Trust</t>
  </si>
  <si>
    <t>Mid Yorkshire Hospitals NHS Trust</t>
  </si>
  <si>
    <t>Gloucestershire Hospitals NHS Foundation Trust</t>
  </si>
  <si>
    <t>Royal Surrey County Hospital NHS Foundation Trust</t>
  </si>
  <si>
    <t>Northumbria Healthcare NHS Foundation Trust</t>
  </si>
  <si>
    <t>East Kent Hospitals University NHS Foundation Trust</t>
  </si>
  <si>
    <t>Medway NHS Foundation Trust</t>
  </si>
  <si>
    <t>Salford Royal NHS Foundation Trust</t>
  </si>
  <si>
    <t>Sheffield Children's NHS Foundation Trust</t>
  </si>
  <si>
    <t>Oxford University Hospitals NHS Foundation Trust</t>
  </si>
  <si>
    <t>Sheffield Teaching Hospitals NHS Foundation Trust</t>
  </si>
  <si>
    <t>South Tees Hospitals NHS Foundation Trust</t>
  </si>
  <si>
    <t>Royal United Hospitals Bath NHS Foundation Trust</t>
  </si>
  <si>
    <t>Queen Victoria Hospital NHS Foundation Trust</t>
  </si>
  <si>
    <t>Salisbury NHS Foundation Trust</t>
  </si>
  <si>
    <t>Yeovil District Hospital NHS Foundation Trust</t>
  </si>
  <si>
    <t>The Rotherham NHS Foundation Trust</t>
  </si>
  <si>
    <t>University Hospital Southampton NHS Foundation Trust</t>
  </si>
  <si>
    <t>Portsmouth Hospitals NHS Trust</t>
  </si>
  <si>
    <t>Western Sussex Hospitals NHS Foundation Trust</t>
  </si>
  <si>
    <t>Buckinghamshire Healthcare NHS Trust</t>
  </si>
  <si>
    <t>Poole Hospital NHS Foundation Trust</t>
  </si>
  <si>
    <t>Dorset County Hospital NHS Foundation Trust</t>
  </si>
  <si>
    <t>East Sussex Healthcare NHS Trust</t>
  </si>
  <si>
    <t>Great Western Hospitals NHS Foundation Trust</t>
  </si>
  <si>
    <t>North Bristol NHS Trust</t>
  </si>
  <si>
    <t>Northern Devon Healthcare NHS Trust</t>
  </si>
  <si>
    <t>Royal Cornwall Hospitals NHS Trust</t>
  </si>
  <si>
    <t>Weston Area Health NHS Trust</t>
  </si>
  <si>
    <t>Moorfields Eye Hospital NHS Foundation Trust</t>
  </si>
  <si>
    <t>Liverpool Women's NHS Foundation Trust</t>
  </si>
  <si>
    <t>Provider Level Data</t>
  </si>
  <si>
    <t>England</t>
  </si>
  <si>
    <t>Whittington Health NHS Trust</t>
  </si>
  <si>
    <t>East Suffolk and North Essex NHS Foundation Trust</t>
  </si>
  <si>
    <t>University Hospitals of Derby and Burton NHS Foundation Trust</t>
  </si>
  <si>
    <t>Royal National Orthopaedic Hospital NHS Trust</t>
  </si>
  <si>
    <t>Royal Brompton &amp; Harefield NHS Foundation Trust</t>
  </si>
  <si>
    <t>University Hospitals of Leicester NHS Trust</t>
  </si>
  <si>
    <t>University Hospitals of North Midlands NHS Trust</t>
  </si>
  <si>
    <t>Countess of Chester Hospital NHS Foundation Trust</t>
  </si>
  <si>
    <t>The Walton Centre NHS Foundation Trust</t>
  </si>
  <si>
    <t>The Christie NHS Foundation Trust</t>
  </si>
  <si>
    <t>University Hospitals of Morecambe Bay NHS Foundation Trust</t>
  </si>
  <si>
    <t>Isle of Wight NHS Trust</t>
  </si>
  <si>
    <t>Barking, Havering and Redbridge University Hospitals NHS Trust</t>
  </si>
  <si>
    <t>Chelsea and Westminster Hospital NHS Foundation Trust</t>
  </si>
  <si>
    <t>Lewisham and Greenwich NHS Trust</t>
  </si>
  <si>
    <t>Epsom and St Helier University Hospitals NHS Trust</t>
  </si>
  <si>
    <t>Luton and Dunstable University Hospital NHS Foundation Trust</t>
  </si>
  <si>
    <t>University Hospitals Coventry and Warwickshire NHS Trust</t>
  </si>
  <si>
    <t>East and North Hertfordshire NHS Trust</t>
  </si>
  <si>
    <t>Basildon and Thurrock University Hospitals NHS Foundation Trust</t>
  </si>
  <si>
    <t>Norfolk and Norwich University Hospitals NHS Foundation Trust</t>
  </si>
  <si>
    <t>Shrewsbury and Telford Hospital NHS Trust</t>
  </si>
  <si>
    <t>The Robert Jones and Agnes Hunt Orthopaedic Hospital NHS Foundation Trust</t>
  </si>
  <si>
    <t>Sandwell and West Birmingham Hospitals NHS Trust</t>
  </si>
  <si>
    <t>Liverpool Heart and Chest Hospital NHS Foundation Trust</t>
  </si>
  <si>
    <t>Southport and Ormskirk Hospital NHS Trust</t>
  </si>
  <si>
    <t>County Durham and Darlington NHS Foundation Trust</t>
  </si>
  <si>
    <t>North Tees and Hartlepool NHS Foundation Trust</t>
  </si>
  <si>
    <t>Tameside and Glossop Integrated Care NHS Foundation Trust</t>
  </si>
  <si>
    <t>Wrightington, Wigan and Leigh NHS Foundation Trust</t>
  </si>
  <si>
    <t>Northern Lincolnshire and Goole NHS Foundation Trust</t>
  </si>
  <si>
    <t>Doncaster and Bassetlaw Teaching Hospitals NHS Foundation Trust</t>
  </si>
  <si>
    <t>Calderdale and Huddersfield NHS Foundation Trust</t>
  </si>
  <si>
    <t>Harrogate and District NHS Foundation Trust</t>
  </si>
  <si>
    <t>Royal Devon and Exeter NHS Foundation Trust</t>
  </si>
  <si>
    <t>Torbay and South Devon NHS Foundation Trust</t>
  </si>
  <si>
    <t>The Royal Bournemouth and Christchurch Hospitals NHS Foundation Trust</t>
  </si>
  <si>
    <t>Dartford and Gravesham NHS Trust</t>
  </si>
  <si>
    <t>Maidstone and Tunbridge Wells NHS Trust</t>
  </si>
  <si>
    <t>Taunton and Somerset NHS Foundation Trust</t>
  </si>
  <si>
    <t>Brighton and Sussex University Hospitals NHS Trust</t>
  </si>
  <si>
    <t>Surrey and Sussex Healthcare NHS Trust</t>
  </si>
  <si>
    <t>R0B</t>
  </si>
  <si>
    <t>South Tyneside and Sunderland NHS Foundation Trust</t>
  </si>
  <si>
    <t>Liverpool University Hospitals NHS Foundation Trust</t>
  </si>
  <si>
    <t>North Cumbria Integrated Care NHS Foundation Trust</t>
  </si>
  <si>
    <t>12th March 2020</t>
  </si>
  <si>
    <t xml:space="preserve">NHS England Midlands </t>
  </si>
  <si>
    <t xml:space="preserve">NHS England North West </t>
  </si>
  <si>
    <t>London North West University Healthcare NHS Trust</t>
  </si>
  <si>
    <t>Hull University Teaching Hospitals NHS Trust</t>
  </si>
  <si>
    <t>University Hospitals Plymouth NHS Trust</t>
  </si>
  <si>
    <t xml:space="preserve">NHS England East Of England </t>
  </si>
  <si>
    <t>NHS England London</t>
  </si>
  <si>
    <t xml:space="preserve">NHS England North East And Yorkshire </t>
  </si>
  <si>
    <t xml:space="preserve">NHS England South East </t>
  </si>
  <si>
    <t xml:space="preserve">NHS England South West </t>
  </si>
  <si>
    <t>RP4</t>
  </si>
  <si>
    <t>RGM</t>
  </si>
  <si>
    <t>REN</t>
  </si>
  <si>
    <t>RPY</t>
  </si>
  <si>
    <t>RRJ</t>
  </si>
  <si>
    <t>OTH</t>
  </si>
  <si>
    <t>Ashford and St Peter's Hospitals NHS Foundation Trust</t>
  </si>
  <si>
    <t>Birmingham Women's and Children's NHS Foundation Trust</t>
  </si>
  <si>
    <t>Great Ormond Street Hospital For Children NHS Foundation Trust</t>
  </si>
  <si>
    <t>Guy's and St Thomas' NHS Foundation Trust</t>
  </si>
  <si>
    <t>Royal Papworth Hospital NHS Foundation Trust</t>
  </si>
  <si>
    <t>St Helens and Knowsley Teaching Hospitals NHS Trust</t>
  </si>
  <si>
    <t>The Clatterbridge Cancer Centre NHS Foundation Trust</t>
  </si>
  <si>
    <t>The Royal Marsden NHS Foundation Trust</t>
  </si>
  <si>
    <t>The Royal Orthopaedic Hospital NHS Foundation Trust</t>
  </si>
  <si>
    <t>Warrington and Halton Teaching Hospitals NHS Foundation Trust</t>
  </si>
  <si>
    <t>January 2020 YTD</t>
  </si>
  <si>
    <t>Emergency Admissions , NHS and independent sector organisations in England</t>
  </si>
  <si>
    <t>SUS+, NHS Digital</t>
  </si>
  <si>
    <t>N/A</t>
  </si>
  <si>
    <t>Chris Evison - England.nhsdata@nhs.net</t>
  </si>
  <si>
    <t>Non-Elective Admissions , NHS and independent sector organisations in England</t>
  </si>
  <si>
    <t>Year to Date Non-Elective Activity (0 LOS)</t>
  </si>
  <si>
    <t>Year to Date Non-Elective Growth (0 LOS)</t>
  </si>
  <si>
    <t>Year to Date Non-Elective Activity (1+ LOS)</t>
  </si>
  <si>
    <t>Year to Date Non-Elective Growth (1+ LOS)</t>
  </si>
  <si>
    <t>Year to Date Non-Elective Total Activity</t>
  </si>
  <si>
    <t>Year to Date Non-Elective Total Growth</t>
  </si>
  <si>
    <t>Proportion of Non-Elective Activity with 0 day LOS</t>
  </si>
  <si>
    <t>Year to Date Emergency Activity (0 LOS)</t>
  </si>
  <si>
    <t>Year to Date Emergency Growth (0 LOS)</t>
  </si>
  <si>
    <t>Year to Date Emergency Activity (1+ LOS)</t>
  </si>
  <si>
    <t>Year to Date Emergency Growth (1+ LOS)</t>
  </si>
  <si>
    <t>Year to Date Emergency Total Activity</t>
  </si>
  <si>
    <t>Year to Date Emergency Total Growth</t>
  </si>
  <si>
    <t>Proportion of Emergency Activity with 0 day LOS</t>
  </si>
  <si>
    <t>*</t>
  </si>
  <si>
    <t>1. Data is presented for all non-elective activity and for the subset that are defined as emergency admissions separately. Emergency admissions are defined as where the admission is unpredictable and at short notice because of clinical need, non-electives include this group plus other unplanned, maternity related admissions.</t>
  </si>
  <si>
    <t>2. The data is limited to NHS England commissioned activity in specific acute treatment functions.</t>
  </si>
  <si>
    <t>3. The presentation of activity counts follow the Hospital Episode Statistics (HES) disclosure control rules - https://digital.nhs.uk/data-and-information/find-data-and-publications/statement-of-administrative-sources/methodological-changes#hospital-care. National values are presented unrounded, provider activity is rounded to the nearest 5 and replaced with a ‘*’ when between 1 and 7.</t>
  </si>
  <si>
    <r>
      <t>4. Growth percentages are calculated as the (activity per calendar day in the current year to date (from April 1</t>
    </r>
    <r>
      <rPr>
        <vertAlign val="superscript"/>
        <sz val="11"/>
        <rFont val="Calibri"/>
        <family val="2"/>
      </rPr>
      <t>st</t>
    </r>
    <r>
      <rPr>
        <sz val="11"/>
        <rFont val="Calibri"/>
        <family val="2"/>
      </rPr>
      <t>) / the activity per calendar day in the equivalent period in the prior year) – 1. They are therefore adjusted for leap years.</t>
    </r>
  </si>
  <si>
    <t>5. Growth percentages are calculated from rounded numerators and denominators. Because the results of the percentage calculation are affected by rounding when the denominator is low, percentages have been replaced with a ‘*’ where the denominator is less than 400.</t>
  </si>
  <si>
    <t>6. Growth percentages are within +/-1 percentage point of the true percentage growth; where this is not the case the provider has a footnote to indicate this, this can happen when growth is very high.</t>
  </si>
  <si>
    <t>Year to date growth rates for non-elective admissions, by length of stay (LOS)</t>
  </si>
  <si>
    <t>Year to date growth rates for emergency admissions, by length of stay (LOS)</t>
  </si>
  <si>
    <r>
      <t xml:space="preserve">Great Ormond Street Hospital For Children NHS Foundation Trust </t>
    </r>
    <r>
      <rPr>
        <vertAlign val="superscript"/>
        <sz val="10"/>
        <rFont val="Verdana"/>
        <family val="2"/>
      </rPr>
      <t>6</t>
    </r>
  </si>
  <si>
    <t>Independent sector and other NHS providers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</si>
</sst>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_-* #,##0.0_-;\-* #,##0.0_-;_-* &quot;-&quot;??_-;_-@_-"/>
    <numFmt numFmtId="171" formatCode="_-* #,##0.000_-;\-* #,##0.000_-;_-* &quot;-&quot;??_-;_-@_-"/>
  </numFmts>
  <fonts count="48">
    <font>
      <sz val="10"/>
      <name val="Arial"/>
      <family val="0"/>
    </font>
    <font>
      <sz val="11"/>
      <color indexed="63"/>
      <name val="Calibri"/>
      <family val="2"/>
    </font>
    <font>
      <sz val="10"/>
      <name val="Verdana"/>
      <family val="2"/>
    </font>
    <font>
      <b/>
      <sz val="12"/>
      <color indexed="8"/>
      <name val="Verdana"/>
      <family val="2"/>
    </font>
    <font>
      <b/>
      <sz val="10"/>
      <color indexed="8"/>
      <name val="Verdana"/>
      <family val="2"/>
    </font>
    <font>
      <b/>
      <sz val="10"/>
      <name val="Verdana"/>
      <family val="2"/>
    </font>
    <font>
      <sz val="10"/>
      <color indexed="9"/>
      <name val="Verdana"/>
      <family val="2"/>
    </font>
    <font>
      <sz val="11"/>
      <name val="Calibri"/>
      <family val="2"/>
    </font>
    <font>
      <vertAlign val="superscript"/>
      <sz val="11"/>
      <name val="Calibri"/>
      <family val="2"/>
    </font>
    <font>
      <vertAlign val="superscrip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14"/>
      <color indexed="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0">
    <xf numFmtId="0" fontId="0" fillId="0" borderId="0" xfId="0" applyAlignment="1">
      <alignment/>
    </xf>
    <xf numFmtId="0" fontId="2" fillId="33" borderId="10" xfId="0" applyFont="1" applyFill="1" applyBorder="1" applyAlignment="1">
      <alignment horizontal="center"/>
    </xf>
    <xf numFmtId="0" fontId="2" fillId="33" borderId="0" xfId="0" applyFont="1" applyFill="1" applyAlignment="1">
      <alignment/>
    </xf>
    <xf numFmtId="0" fontId="5" fillId="33" borderId="0" xfId="0" applyFont="1" applyFill="1" applyAlignment="1">
      <alignment/>
    </xf>
    <xf numFmtId="0" fontId="2" fillId="33" borderId="0" xfId="0" applyFont="1" applyFill="1" applyAlignment="1">
      <alignment vertical="center"/>
    </xf>
    <xf numFmtId="3" fontId="2" fillId="33" borderId="0" xfId="0" applyNumberFormat="1" applyFont="1" applyFill="1" applyAlignment="1">
      <alignment/>
    </xf>
    <xf numFmtId="0" fontId="2" fillId="33" borderId="11" xfId="0" applyFont="1" applyFill="1" applyBorder="1" applyAlignment="1">
      <alignment/>
    </xf>
    <xf numFmtId="0" fontId="2" fillId="33" borderId="0" xfId="0" applyFont="1" applyFill="1" applyBorder="1" applyAlignment="1">
      <alignment/>
    </xf>
    <xf numFmtId="17" fontId="3" fillId="33" borderId="0" xfId="0" applyNumberFormat="1" applyFont="1" applyFill="1" applyAlignment="1" quotePrefix="1">
      <alignment/>
    </xf>
    <xf numFmtId="0" fontId="3" fillId="33" borderId="0" xfId="0" applyFont="1" applyFill="1" applyAlignment="1">
      <alignment wrapText="1"/>
    </xf>
    <xf numFmtId="0" fontId="3" fillId="33" borderId="0" xfId="0" applyFont="1" applyFill="1" applyBorder="1" applyAlignment="1">
      <alignment/>
    </xf>
    <xf numFmtId="0" fontId="2" fillId="33" borderId="0" xfId="0" applyFont="1" applyFill="1" applyAlignment="1">
      <alignment vertical="top" wrapText="1"/>
    </xf>
    <xf numFmtId="49" fontId="3" fillId="33" borderId="0" xfId="0" applyNumberFormat="1" applyFont="1" applyFill="1" applyAlignment="1">
      <alignment/>
    </xf>
    <xf numFmtId="0" fontId="2" fillId="33" borderId="0" xfId="0" applyFont="1" applyFill="1" applyAlignment="1">
      <alignment wrapText="1"/>
    </xf>
    <xf numFmtId="0" fontId="2" fillId="33" borderId="0" xfId="0" applyFont="1" applyFill="1" applyAlignment="1">
      <alignment/>
    </xf>
    <xf numFmtId="49" fontId="2" fillId="33" borderId="0" xfId="0" applyNumberFormat="1" applyFont="1" applyFill="1" applyAlignment="1">
      <alignment/>
    </xf>
    <xf numFmtId="0" fontId="3" fillId="33" borderId="12" xfId="0" applyFont="1" applyFill="1" applyBorder="1" applyAlignment="1">
      <alignment/>
    </xf>
    <xf numFmtId="0" fontId="4" fillId="34" borderId="10" xfId="0" applyFont="1" applyFill="1" applyBorder="1" applyAlignment="1">
      <alignment vertical="top"/>
    </xf>
    <xf numFmtId="0" fontId="2" fillId="33" borderId="0" xfId="0" applyFont="1" applyFill="1" applyAlignment="1">
      <alignment vertical="top"/>
    </xf>
    <xf numFmtId="10" fontId="2" fillId="33" borderId="0" xfId="59" applyNumberFormat="1" applyFont="1" applyFill="1" applyAlignment="1">
      <alignment vertical="center"/>
    </xf>
    <xf numFmtId="0" fontId="5" fillId="33" borderId="10" xfId="0" applyFont="1" applyFill="1" applyBorder="1" applyAlignment="1">
      <alignment horizontal="left"/>
    </xf>
    <xf numFmtId="0" fontId="2" fillId="0" borderId="13" xfId="0" applyFont="1" applyBorder="1" applyAlignment="1">
      <alignment/>
    </xf>
    <xf numFmtId="0" fontId="47" fillId="33" borderId="0" xfId="0" applyFont="1" applyFill="1" applyAlignment="1">
      <alignment/>
    </xf>
    <xf numFmtId="0" fontId="0" fillId="0" borderId="0" xfId="0"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3" fontId="2" fillId="33" borderId="0" xfId="0" applyNumberFormat="1" applyFont="1" applyFill="1" applyBorder="1" applyAlignment="1">
      <alignment horizontal="right"/>
    </xf>
    <xf numFmtId="0" fontId="47" fillId="0" borderId="0" xfId="0" applyFont="1" applyFill="1" applyBorder="1" applyAlignment="1">
      <alignment/>
    </xf>
    <xf numFmtId="0" fontId="2"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6" fillId="0" borderId="0" xfId="0" applyFont="1" applyFill="1" applyBorder="1" applyAlignment="1">
      <alignment/>
    </xf>
    <xf numFmtId="10" fontId="2" fillId="0" borderId="0" xfId="59" applyNumberFormat="1" applyFont="1" applyFill="1" applyBorder="1" applyAlignment="1">
      <alignment vertical="center"/>
    </xf>
    <xf numFmtId="0" fontId="2" fillId="0" borderId="0" xfId="0" applyFont="1" applyFill="1" applyBorder="1" applyAlignment="1">
      <alignment/>
    </xf>
    <xf numFmtId="0" fontId="0" fillId="0" borderId="0" xfId="0" applyFill="1" applyBorder="1" applyAlignment="1">
      <alignment/>
    </xf>
    <xf numFmtId="164" fontId="2" fillId="0" borderId="0" xfId="59" applyNumberFormat="1" applyFont="1" applyFill="1" applyBorder="1" applyAlignment="1">
      <alignment/>
    </xf>
    <xf numFmtId="3" fontId="3" fillId="0" borderId="0" xfId="0" applyNumberFormat="1" applyFont="1"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2" fillId="33" borderId="16" xfId="0" applyFont="1" applyFill="1" applyBorder="1" applyAlignment="1">
      <alignment/>
    </xf>
    <xf numFmtId="169" fontId="2" fillId="0" borderId="10" xfId="42" applyNumberFormat="1" applyFont="1" applyBorder="1" applyAlignment="1">
      <alignment horizontal="right"/>
    </xf>
    <xf numFmtId="164" fontId="2" fillId="0" borderId="10" xfId="59" applyNumberFormat="1" applyFont="1" applyBorder="1" applyAlignment="1">
      <alignment horizontal="right"/>
    </xf>
    <xf numFmtId="0" fontId="2" fillId="35" borderId="0" xfId="0" applyFont="1" applyFill="1" applyAlignment="1">
      <alignment/>
    </xf>
    <xf numFmtId="0" fontId="2" fillId="35" borderId="0" xfId="0" applyFont="1" applyFill="1" applyAlignment="1">
      <alignment/>
    </xf>
    <xf numFmtId="10" fontId="2" fillId="35" borderId="0" xfId="59" applyNumberFormat="1" applyFont="1" applyFill="1" applyAlignment="1">
      <alignment vertical="center"/>
    </xf>
    <xf numFmtId="49" fontId="2" fillId="35" borderId="0" xfId="0" applyNumberFormat="1" applyFont="1" applyFill="1" applyAlignment="1">
      <alignment/>
    </xf>
    <xf numFmtId="0" fontId="2" fillId="35" borderId="0" xfId="0" applyFont="1" applyFill="1" applyAlignment="1">
      <alignment vertical="center"/>
    </xf>
    <xf numFmtId="0" fontId="0" fillId="35" borderId="0" xfId="0" applyFill="1" applyAlignment="1">
      <alignment/>
    </xf>
    <xf numFmtId="3" fontId="3" fillId="35" borderId="0" xfId="0" applyNumberFormat="1" applyFont="1" applyFill="1" applyBorder="1" applyAlignment="1">
      <alignment/>
    </xf>
    <xf numFmtId="0" fontId="3" fillId="35" borderId="12" xfId="0" applyFont="1" applyFill="1" applyBorder="1" applyAlignment="1">
      <alignment/>
    </xf>
    <xf numFmtId="0" fontId="2" fillId="35" borderId="0" xfId="0" applyFont="1" applyFill="1" applyBorder="1" applyAlignment="1">
      <alignment/>
    </xf>
    <xf numFmtId="0" fontId="4" fillId="35" borderId="0" xfId="0" applyFont="1" applyFill="1" applyBorder="1" applyAlignment="1">
      <alignment vertical="center" wrapText="1"/>
    </xf>
    <xf numFmtId="0" fontId="47" fillId="35" borderId="0" xfId="0" applyFont="1" applyFill="1" applyAlignment="1">
      <alignment/>
    </xf>
    <xf numFmtId="0" fontId="47" fillId="35" borderId="0" xfId="0" applyFont="1" applyFill="1" applyBorder="1" applyAlignment="1">
      <alignment/>
    </xf>
    <xf numFmtId="0" fontId="5" fillId="35" borderId="0" xfId="0" applyFont="1" applyFill="1" applyAlignment="1">
      <alignment/>
    </xf>
    <xf numFmtId="0" fontId="3" fillId="35" borderId="0" xfId="0" applyFont="1" applyFill="1" applyAlignment="1">
      <alignment wrapText="1"/>
    </xf>
    <xf numFmtId="0" fontId="2" fillId="35" borderId="0" xfId="0" applyFont="1" applyFill="1" applyBorder="1" applyAlignment="1">
      <alignment vertical="center"/>
    </xf>
    <xf numFmtId="0" fontId="6" fillId="35" borderId="0" xfId="0" applyFont="1" applyFill="1" applyBorder="1" applyAlignment="1">
      <alignment vertical="center"/>
    </xf>
    <xf numFmtId="0" fontId="2" fillId="35" borderId="0" xfId="0" applyFont="1" applyFill="1" applyAlignment="1">
      <alignment vertical="top"/>
    </xf>
    <xf numFmtId="0" fontId="2" fillId="35" borderId="0" xfId="0" applyFont="1" applyFill="1" applyAlignment="1">
      <alignment vertical="top" wrapText="1"/>
    </xf>
    <xf numFmtId="0" fontId="6" fillId="35" borderId="0" xfId="0" applyFont="1" applyFill="1" applyBorder="1" applyAlignment="1">
      <alignment/>
    </xf>
    <xf numFmtId="49" fontId="3" fillId="35" borderId="0" xfId="0" applyNumberFormat="1" applyFont="1" applyFill="1" applyAlignment="1">
      <alignment/>
    </xf>
    <xf numFmtId="17" fontId="3" fillId="35" borderId="0" xfId="0" applyNumberFormat="1" applyFont="1" applyFill="1" applyAlignment="1" quotePrefix="1">
      <alignment/>
    </xf>
    <xf numFmtId="0" fontId="2" fillId="35" borderId="0" xfId="0" applyFont="1" applyFill="1" applyAlignment="1">
      <alignment wrapText="1"/>
    </xf>
    <xf numFmtId="10" fontId="2" fillId="35" borderId="0" xfId="59" applyNumberFormat="1" applyFont="1" applyFill="1" applyBorder="1" applyAlignment="1">
      <alignment vertical="center"/>
    </xf>
    <xf numFmtId="0" fontId="2" fillId="35" borderId="0" xfId="0" applyFont="1" applyFill="1" applyBorder="1" applyAlignment="1">
      <alignment/>
    </xf>
    <xf numFmtId="0" fontId="0" fillId="35" borderId="0" xfId="0" applyFill="1" applyBorder="1" applyAlignment="1">
      <alignment/>
    </xf>
    <xf numFmtId="164" fontId="2" fillId="35" borderId="0" xfId="59" applyNumberFormat="1" applyFont="1" applyFill="1" applyBorder="1" applyAlignment="1">
      <alignment/>
    </xf>
    <xf numFmtId="0" fontId="3" fillId="35" borderId="0" xfId="0" applyFont="1" applyFill="1" applyBorder="1" applyAlignment="1">
      <alignment/>
    </xf>
    <xf numFmtId="0" fontId="4" fillId="35" borderId="0" xfId="0" applyFont="1" applyFill="1" applyBorder="1" applyAlignment="1">
      <alignment vertical="top"/>
    </xf>
    <xf numFmtId="0" fontId="4" fillId="35" borderId="0" xfId="0" applyFont="1" applyFill="1" applyBorder="1" applyAlignment="1">
      <alignment vertical="top" wrapText="1"/>
    </xf>
    <xf numFmtId="0" fontId="2" fillId="35" borderId="10" xfId="0" applyFont="1" applyFill="1" applyBorder="1" applyAlignment="1">
      <alignment horizontal="center"/>
    </xf>
    <xf numFmtId="0" fontId="5" fillId="35" borderId="10" xfId="0" applyFont="1" applyFill="1" applyBorder="1" applyAlignment="1">
      <alignment horizontal="left"/>
    </xf>
    <xf numFmtId="3" fontId="2" fillId="35" borderId="0" xfId="0" applyNumberFormat="1" applyFont="1" applyFill="1" applyBorder="1" applyAlignment="1">
      <alignment/>
    </xf>
    <xf numFmtId="164" fontId="2" fillId="35" borderId="0" xfId="0" applyNumberFormat="1" applyFont="1" applyFill="1" applyBorder="1" applyAlignment="1">
      <alignment/>
    </xf>
    <xf numFmtId="0" fontId="2" fillId="35" borderId="11" xfId="0" applyFont="1" applyFill="1" applyBorder="1" applyAlignment="1">
      <alignment/>
    </xf>
    <xf numFmtId="0" fontId="2" fillId="35" borderId="16" xfId="0" applyFont="1" applyFill="1" applyBorder="1" applyAlignment="1">
      <alignment/>
    </xf>
    <xf numFmtId="0" fontId="2" fillId="35" borderId="13" xfId="0" applyFont="1" applyFill="1" applyBorder="1" applyAlignment="1">
      <alignment/>
    </xf>
    <xf numFmtId="164" fontId="2" fillId="35" borderId="13" xfId="59" applyNumberFormat="1" applyFont="1" applyFill="1" applyBorder="1" applyAlignment="1">
      <alignment/>
    </xf>
    <xf numFmtId="3" fontId="2" fillId="35" borderId="0" xfId="0" applyNumberFormat="1" applyFont="1" applyFill="1" applyBorder="1" applyAlignment="1">
      <alignment horizontal="right"/>
    </xf>
    <xf numFmtId="164" fontId="2" fillId="35" borderId="0" xfId="0" applyNumberFormat="1" applyFont="1" applyFill="1" applyBorder="1" applyAlignment="1">
      <alignment horizontal="right"/>
    </xf>
    <xf numFmtId="3" fontId="2" fillId="35" borderId="0" xfId="0" applyNumberFormat="1" applyFont="1" applyFill="1" applyAlignment="1">
      <alignment/>
    </xf>
    <xf numFmtId="0" fontId="2" fillId="35" borderId="14" xfId="0" applyFont="1" applyFill="1" applyBorder="1" applyAlignment="1">
      <alignment/>
    </xf>
    <xf numFmtId="0" fontId="2" fillId="35" borderId="15" xfId="0" applyFont="1" applyFill="1" applyBorder="1" applyAlignment="1">
      <alignment/>
    </xf>
    <xf numFmtId="3" fontId="2" fillId="35" borderId="14" xfId="0" applyNumberFormat="1" applyFont="1" applyFill="1" applyBorder="1" applyAlignment="1">
      <alignment/>
    </xf>
    <xf numFmtId="0" fontId="4" fillId="34" borderId="10" xfId="0" applyFont="1" applyFill="1" applyBorder="1" applyAlignment="1">
      <alignment vertical="top" wrapText="1"/>
    </xf>
    <xf numFmtId="169" fontId="2" fillId="35" borderId="13" xfId="42" applyNumberFormat="1" applyFont="1" applyFill="1" applyBorder="1" applyAlignment="1">
      <alignment horizontal="right"/>
    </xf>
    <xf numFmtId="164" fontId="2" fillId="35" borderId="13" xfId="59" applyNumberFormat="1" applyFont="1" applyFill="1" applyBorder="1" applyAlignment="1">
      <alignment horizontal="right"/>
    </xf>
    <xf numFmtId="169" fontId="2" fillId="35" borderId="14" xfId="42" applyNumberFormat="1" applyFont="1" applyFill="1" applyBorder="1" applyAlignment="1">
      <alignment horizontal="right"/>
    </xf>
    <xf numFmtId="164" fontId="2" fillId="35" borderId="14" xfId="59" applyNumberFormat="1" applyFont="1" applyFill="1" applyBorder="1" applyAlignment="1">
      <alignment horizontal="right"/>
    </xf>
    <xf numFmtId="169" fontId="2" fillId="35" borderId="15" xfId="42" applyNumberFormat="1" applyFont="1" applyFill="1" applyBorder="1" applyAlignment="1">
      <alignment horizontal="right"/>
    </xf>
    <xf numFmtId="164" fontId="2" fillId="35" borderId="15" xfId="59" applyNumberFormat="1" applyFont="1" applyFill="1" applyBorder="1" applyAlignment="1">
      <alignment horizontal="right"/>
    </xf>
    <xf numFmtId="169" fontId="2" fillId="0" borderId="13" xfId="42" applyNumberFormat="1" applyFont="1" applyBorder="1" applyAlignment="1">
      <alignment horizontal="right"/>
    </xf>
    <xf numFmtId="164" fontId="2" fillId="0" borderId="13" xfId="59" applyNumberFormat="1" applyFont="1" applyBorder="1" applyAlignment="1">
      <alignment horizontal="right"/>
    </xf>
    <xf numFmtId="169" fontId="2" fillId="0" borderId="14" xfId="42" applyNumberFormat="1" applyFont="1" applyBorder="1" applyAlignment="1">
      <alignment horizontal="right"/>
    </xf>
    <xf numFmtId="164" fontId="2" fillId="0" borderId="14" xfId="59" applyNumberFormat="1" applyFont="1" applyBorder="1" applyAlignment="1">
      <alignment horizontal="right"/>
    </xf>
    <xf numFmtId="169" fontId="2" fillId="0" borderId="15" xfId="42" applyNumberFormat="1" applyFont="1" applyBorder="1" applyAlignment="1">
      <alignment horizontal="right"/>
    </xf>
    <xf numFmtId="164" fontId="2" fillId="0" borderId="15" xfId="59" applyNumberFormat="1" applyFont="1" applyBorder="1" applyAlignment="1">
      <alignment horizontal="right"/>
    </xf>
    <xf numFmtId="0" fontId="7" fillId="35" borderId="0" xfId="0" applyFont="1" applyFill="1" applyBorder="1" applyAlignment="1">
      <alignment horizontal="left" vertical="center" indent="1"/>
    </xf>
    <xf numFmtId="0" fontId="3" fillId="33"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35" borderId="0" xfId="0" applyFont="1" applyFill="1" applyBorder="1" applyAlignment="1">
      <alignment horizontal="center" vertical="center" wrapText="1"/>
    </xf>
    <xf numFmtId="0" fontId="4" fillId="35"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97"/>
  <sheetViews>
    <sheetView showGridLines="0" tabSelected="1" zoomScale="90" zoomScaleNormal="90" zoomScaleSheetLayoutView="25" zoomScalePageLayoutView="0" workbookViewId="0" topLeftCell="A1">
      <selection activeCell="A1" sqref="A1"/>
    </sheetView>
  </sheetViews>
  <sheetFormatPr defaultColWidth="9.140625" defaultRowHeight="12.75"/>
  <cols>
    <col min="1" max="1" width="1.8515625" style="7" customWidth="1"/>
    <col min="2" max="2" width="13.28125" style="7" customWidth="1"/>
    <col min="3" max="3" width="48.7109375" style="7" customWidth="1"/>
    <col min="4" max="4" width="69.421875" style="7" customWidth="1"/>
    <col min="5" max="10" width="21.7109375" style="7" customWidth="1"/>
    <col min="11" max="11" width="21.7109375" style="31" customWidth="1"/>
    <col min="12" max="26" width="16.28125" style="31" customWidth="1"/>
    <col min="27" max="27" width="22.57421875" style="31" customWidth="1"/>
    <col min="28" max="28" width="20.8515625" style="31" customWidth="1"/>
    <col min="29" max="30" width="23.57421875" style="7" customWidth="1"/>
    <col min="31" max="16384" width="9.140625" style="7" customWidth="1"/>
  </cols>
  <sheetData>
    <row r="1" spans="5:28" s="22" customFormat="1" ht="18" customHeight="1">
      <c r="E1" s="22">
        <v>4</v>
      </c>
      <c r="F1" s="22">
        <v>5</v>
      </c>
      <c r="G1" s="22">
        <v>6</v>
      </c>
      <c r="K1" s="28"/>
      <c r="L1" s="28"/>
      <c r="M1" s="28"/>
      <c r="N1" s="28"/>
      <c r="O1" s="28"/>
      <c r="P1" s="28"/>
      <c r="Q1" s="28"/>
      <c r="R1" s="28"/>
      <c r="S1" s="28"/>
      <c r="T1" s="28"/>
      <c r="U1" s="28"/>
      <c r="V1" s="28"/>
      <c r="W1" s="28"/>
      <c r="X1" s="28"/>
      <c r="Y1" s="28"/>
      <c r="Z1" s="28"/>
      <c r="AA1" s="28"/>
      <c r="AB1" s="28"/>
    </row>
    <row r="2" spans="2:28" s="2" customFormat="1" ht="19.5" customHeight="1">
      <c r="B2" s="3" t="s">
        <v>0</v>
      </c>
      <c r="C2" s="105" t="s">
        <v>319</v>
      </c>
      <c r="D2" s="105"/>
      <c r="E2" s="9"/>
      <c r="F2" s="9"/>
      <c r="H2" s="4"/>
      <c r="I2" s="4"/>
      <c r="J2" s="4"/>
      <c r="K2" s="29"/>
      <c r="L2" s="29"/>
      <c r="M2" s="30"/>
      <c r="N2" s="31"/>
      <c r="O2" s="31"/>
      <c r="P2" s="31"/>
      <c r="Q2" s="31"/>
      <c r="R2" s="31"/>
      <c r="S2" s="31"/>
      <c r="T2" s="31"/>
      <c r="U2" s="31"/>
      <c r="V2" s="31"/>
      <c r="W2" s="31"/>
      <c r="X2" s="31"/>
      <c r="Y2" s="31"/>
      <c r="Z2" s="31"/>
      <c r="AA2" s="31"/>
      <c r="AB2" s="31"/>
    </row>
    <row r="3" spans="2:28" s="2" customFormat="1" ht="15">
      <c r="B3" s="3"/>
      <c r="C3" s="105"/>
      <c r="D3" s="105"/>
      <c r="E3" s="9"/>
      <c r="F3" s="9"/>
      <c r="H3" s="4"/>
      <c r="I3" s="4"/>
      <c r="J3" s="4"/>
      <c r="K3" s="29"/>
      <c r="L3" s="29"/>
      <c r="M3" s="30"/>
      <c r="N3" s="31"/>
      <c r="O3" s="31"/>
      <c r="P3" s="31"/>
      <c r="Q3" s="31"/>
      <c r="R3" s="31"/>
      <c r="S3" s="31"/>
      <c r="T3" s="31"/>
      <c r="U3" s="31"/>
      <c r="V3" s="31"/>
      <c r="W3" s="31"/>
      <c r="X3" s="31"/>
      <c r="Y3" s="31"/>
      <c r="Z3" s="31"/>
      <c r="AA3" s="31"/>
      <c r="AB3" s="31"/>
    </row>
    <row r="4" spans="2:28" s="2" customFormat="1" ht="12.75" customHeight="1">
      <c r="B4" s="3" t="s">
        <v>6</v>
      </c>
      <c r="C4" s="18" t="s">
        <v>346</v>
      </c>
      <c r="D4" s="18"/>
      <c r="E4" s="11"/>
      <c r="F4" s="11"/>
      <c r="H4" s="4"/>
      <c r="I4" s="4"/>
      <c r="J4" s="4"/>
      <c r="K4" s="29"/>
      <c r="L4" s="29"/>
      <c r="M4" s="32"/>
      <c r="N4" s="31"/>
      <c r="O4" s="31"/>
      <c r="P4" s="31"/>
      <c r="Q4" s="31"/>
      <c r="R4" s="31"/>
      <c r="S4" s="31"/>
      <c r="T4" s="31"/>
      <c r="U4" s="31"/>
      <c r="V4" s="31"/>
      <c r="W4" s="31"/>
      <c r="X4" s="31"/>
      <c r="Y4" s="31"/>
      <c r="Z4" s="31"/>
      <c r="AA4" s="31"/>
      <c r="AB4" s="31"/>
    </row>
    <row r="5" spans="2:28" s="2" customFormat="1" ht="12.75" customHeight="1">
      <c r="B5" s="3"/>
      <c r="C5" s="11"/>
      <c r="D5" s="11"/>
      <c r="E5" s="11"/>
      <c r="F5" s="11"/>
      <c r="H5" s="4"/>
      <c r="I5" s="4"/>
      <c r="J5" s="4"/>
      <c r="K5" s="29"/>
      <c r="L5" s="29"/>
      <c r="M5" s="31"/>
      <c r="N5" s="31"/>
      <c r="O5" s="31"/>
      <c r="P5" s="31"/>
      <c r="Q5" s="31"/>
      <c r="R5" s="31"/>
      <c r="S5" s="31"/>
      <c r="T5" s="31"/>
      <c r="U5" s="31"/>
      <c r="V5" s="31"/>
      <c r="W5" s="31"/>
      <c r="X5" s="31"/>
      <c r="Y5" s="31"/>
      <c r="Z5" s="31"/>
      <c r="AA5" s="31"/>
      <c r="AB5" s="31"/>
    </row>
    <row r="6" spans="2:28" s="2" customFormat="1" ht="15">
      <c r="B6" s="3" t="s">
        <v>1</v>
      </c>
      <c r="C6" s="12" t="s">
        <v>318</v>
      </c>
      <c r="D6" s="12"/>
      <c r="E6" s="12"/>
      <c r="F6" s="8"/>
      <c r="H6" s="4"/>
      <c r="I6" s="4"/>
      <c r="J6" s="4"/>
      <c r="K6" s="29"/>
      <c r="L6" s="29"/>
      <c r="M6" s="31"/>
      <c r="N6" s="31"/>
      <c r="O6" s="31"/>
      <c r="P6" s="31"/>
      <c r="Q6" s="31"/>
      <c r="R6" s="31"/>
      <c r="S6" s="31"/>
      <c r="T6" s="31"/>
      <c r="U6" s="31"/>
      <c r="V6" s="31"/>
      <c r="W6" s="31"/>
      <c r="X6" s="31"/>
      <c r="Y6" s="31"/>
      <c r="Z6" s="31"/>
      <c r="AA6" s="31"/>
      <c r="AB6" s="31"/>
    </row>
    <row r="7" spans="2:28" s="2" customFormat="1" ht="23.25" customHeight="1">
      <c r="B7" s="3" t="s">
        <v>2</v>
      </c>
      <c r="C7" s="13" t="s">
        <v>320</v>
      </c>
      <c r="D7" s="13"/>
      <c r="E7" s="13"/>
      <c r="F7" s="14"/>
      <c r="H7" s="4"/>
      <c r="I7" s="4"/>
      <c r="J7" s="4"/>
      <c r="K7" s="29"/>
      <c r="L7" s="29"/>
      <c r="M7" s="31"/>
      <c r="N7" s="31"/>
      <c r="O7" s="31"/>
      <c r="P7" s="31"/>
      <c r="Q7" s="31"/>
      <c r="R7" s="31"/>
      <c r="S7" s="31"/>
      <c r="T7" s="31"/>
      <c r="U7" s="31"/>
      <c r="V7" s="31"/>
      <c r="W7" s="31"/>
      <c r="X7" s="31"/>
      <c r="Y7" s="31"/>
      <c r="Z7" s="31"/>
      <c r="AA7" s="31"/>
      <c r="AB7" s="31"/>
    </row>
    <row r="8" spans="2:28" s="2" customFormat="1" ht="12.75" customHeight="1">
      <c r="B8" s="3" t="s">
        <v>8</v>
      </c>
      <c r="C8" s="14" t="s">
        <v>13</v>
      </c>
      <c r="D8" s="14"/>
      <c r="E8" s="14"/>
      <c r="F8" s="14"/>
      <c r="H8" s="4"/>
      <c r="I8" s="4"/>
      <c r="J8" s="4"/>
      <c r="K8" s="29"/>
      <c r="L8" s="29"/>
      <c r="M8" s="31"/>
      <c r="N8" s="31"/>
      <c r="O8" s="31"/>
      <c r="P8" s="31"/>
      <c r="Q8" s="31"/>
      <c r="R8" s="31"/>
      <c r="S8" s="31"/>
      <c r="T8" s="31"/>
      <c r="U8" s="31"/>
      <c r="V8" s="31"/>
      <c r="W8" s="31"/>
      <c r="X8" s="31"/>
      <c r="Y8" s="31"/>
      <c r="Z8" s="31"/>
      <c r="AA8" s="31"/>
      <c r="AB8" s="31"/>
    </row>
    <row r="9" spans="2:28" s="2" customFormat="1" ht="12.75" customHeight="1">
      <c r="B9" s="3" t="s">
        <v>3</v>
      </c>
      <c r="C9" s="14" t="s">
        <v>291</v>
      </c>
      <c r="D9" s="14"/>
      <c r="E9" s="14"/>
      <c r="F9" s="14"/>
      <c r="H9" s="19"/>
      <c r="I9" s="19"/>
      <c r="J9" s="19"/>
      <c r="K9" s="33"/>
      <c r="L9" s="29"/>
      <c r="M9" s="31"/>
      <c r="N9" s="31"/>
      <c r="O9" s="31"/>
      <c r="P9" s="31"/>
      <c r="Q9" s="31"/>
      <c r="R9" s="31"/>
      <c r="S9" s="31"/>
      <c r="T9" s="31"/>
      <c r="U9" s="31"/>
      <c r="V9" s="31"/>
      <c r="W9" s="31"/>
      <c r="X9" s="31"/>
      <c r="Y9" s="31"/>
      <c r="Z9" s="31"/>
      <c r="AA9" s="31"/>
      <c r="AB9" s="31"/>
    </row>
    <row r="10" spans="2:28" s="2" customFormat="1" ht="12.75" customHeight="1">
      <c r="B10" s="3" t="s">
        <v>7</v>
      </c>
      <c r="C10" s="15" t="s">
        <v>321</v>
      </c>
      <c r="D10" s="15"/>
      <c r="E10" s="15"/>
      <c r="F10" s="14"/>
      <c r="H10" s="4"/>
      <c r="I10" s="4"/>
      <c r="J10" s="4"/>
      <c r="K10" s="29"/>
      <c r="L10" s="29"/>
      <c r="M10" s="34"/>
      <c r="N10" s="31"/>
      <c r="O10" s="31"/>
      <c r="P10" s="31"/>
      <c r="Q10" s="31"/>
      <c r="R10" s="31"/>
      <c r="S10" s="31"/>
      <c r="T10" s="31"/>
      <c r="U10" s="31"/>
      <c r="V10" s="31"/>
      <c r="W10" s="31"/>
      <c r="X10" s="31"/>
      <c r="Y10" s="31"/>
      <c r="Z10" s="31"/>
      <c r="AA10" s="31"/>
      <c r="AB10" s="31"/>
    </row>
    <row r="11" spans="2:28" s="2" customFormat="1" ht="12.75" customHeight="1">
      <c r="B11" s="3" t="s">
        <v>10</v>
      </c>
      <c r="C11" s="14" t="s">
        <v>12</v>
      </c>
      <c r="D11" s="14"/>
      <c r="E11" s="14"/>
      <c r="F11" s="14"/>
      <c r="H11" s="4"/>
      <c r="I11" s="4"/>
      <c r="J11" s="4"/>
      <c r="K11" s="29"/>
      <c r="L11" s="29"/>
      <c r="M11" s="31"/>
      <c r="N11" s="31"/>
      <c r="O11" s="31"/>
      <c r="P11" s="31"/>
      <c r="Q11" s="31"/>
      <c r="R11" s="31"/>
      <c r="S11" s="31"/>
      <c r="T11" s="31"/>
      <c r="U11" s="31"/>
      <c r="V11" s="31"/>
      <c r="W11" s="31"/>
      <c r="X11" s="31"/>
      <c r="Y11" s="31"/>
      <c r="Z11" s="31"/>
      <c r="AA11" s="31"/>
      <c r="AB11" s="31"/>
    </row>
    <row r="12" spans="2:28" s="2" customFormat="1" ht="12.75" customHeight="1">
      <c r="B12" s="3" t="s">
        <v>11</v>
      </c>
      <c r="C12" s="14" t="s">
        <v>322</v>
      </c>
      <c r="D12" s="14"/>
      <c r="E12"/>
      <c r="F12"/>
      <c r="G12"/>
      <c r="H12"/>
      <c r="I12"/>
      <c r="J12"/>
      <c r="K12" s="35"/>
      <c r="L12" s="35"/>
      <c r="M12" s="35"/>
      <c r="N12" s="35"/>
      <c r="O12" s="35"/>
      <c r="P12" s="35"/>
      <c r="Q12" s="35"/>
      <c r="R12" s="35"/>
      <c r="S12" s="35"/>
      <c r="T12" s="35"/>
      <c r="U12" s="35"/>
      <c r="V12" s="35"/>
      <c r="W12" s="35"/>
      <c r="X12" s="35"/>
      <c r="Y12" s="35"/>
      <c r="Z12" s="35"/>
      <c r="AA12" s="35"/>
      <c r="AB12" s="35"/>
    </row>
    <row r="13" spans="2:28" s="2" customFormat="1" ht="12.75">
      <c r="B13" s="3"/>
      <c r="C13" s="14"/>
      <c r="D13" s="14"/>
      <c r="E13" s="14"/>
      <c r="F13" s="14"/>
      <c r="K13" s="31"/>
      <c r="L13" s="31"/>
      <c r="M13" s="34"/>
      <c r="N13" s="31"/>
      <c r="O13" s="31"/>
      <c r="P13" s="31"/>
      <c r="Q13" s="36"/>
      <c r="R13" s="31"/>
      <c r="S13" s="31"/>
      <c r="T13" s="31"/>
      <c r="U13" s="31"/>
      <c r="V13" s="31"/>
      <c r="W13" s="31"/>
      <c r="X13" s="31"/>
      <c r="Y13" s="31"/>
      <c r="Z13" s="31"/>
      <c r="AA13" s="31"/>
      <c r="AB13" s="31"/>
    </row>
    <row r="14" spans="2:28" s="2" customFormat="1" ht="15">
      <c r="B14" s="10" t="s">
        <v>243</v>
      </c>
      <c r="E14" s="107"/>
      <c r="F14" s="107"/>
      <c r="G14" s="107"/>
      <c r="H14" s="107"/>
      <c r="I14" s="37"/>
      <c r="J14" s="37"/>
      <c r="K14" s="37"/>
      <c r="L14" s="37"/>
      <c r="M14" s="37"/>
      <c r="N14" s="37"/>
      <c r="O14" s="37"/>
      <c r="P14" s="37"/>
      <c r="Q14" s="37"/>
      <c r="R14" s="37"/>
      <c r="S14" s="37"/>
      <c r="T14" s="37"/>
      <c r="U14" s="37"/>
      <c r="V14" s="37"/>
      <c r="W14" s="37"/>
      <c r="X14" s="37"/>
      <c r="Y14" s="37"/>
      <c r="Z14" s="37"/>
      <c r="AA14" s="37"/>
      <c r="AB14" s="37"/>
    </row>
    <row r="15" spans="2:28" s="2" customFormat="1" ht="30" customHeight="1">
      <c r="B15" s="10"/>
      <c r="C15" s="16"/>
      <c r="D15" s="16"/>
      <c r="E15" s="31"/>
      <c r="F15" s="31"/>
      <c r="G15" s="31"/>
      <c r="H15" s="31"/>
      <c r="I15" s="38"/>
      <c r="J15" s="38"/>
      <c r="K15" s="38"/>
      <c r="L15" s="38"/>
      <c r="M15" s="106"/>
      <c r="N15" s="106"/>
      <c r="O15" s="106"/>
      <c r="P15" s="106"/>
      <c r="Q15" s="106"/>
      <c r="R15" s="106"/>
      <c r="S15" s="106"/>
      <c r="T15" s="106"/>
      <c r="U15" s="106"/>
      <c r="V15" s="106"/>
      <c r="W15" s="106"/>
      <c r="X15" s="106"/>
      <c r="Y15" s="106"/>
      <c r="Z15" s="106"/>
      <c r="AA15" s="106"/>
      <c r="AB15" s="106"/>
    </row>
    <row r="16" spans="2:28" s="18" customFormat="1" ht="40.5" customHeight="1">
      <c r="B16" s="17" t="s">
        <v>4</v>
      </c>
      <c r="C16" s="17" t="s">
        <v>152</v>
      </c>
      <c r="D16" s="17" t="s">
        <v>5</v>
      </c>
      <c r="E16" s="91" t="s">
        <v>331</v>
      </c>
      <c r="F16" s="91" t="s">
        <v>332</v>
      </c>
      <c r="G16" s="91" t="s">
        <v>333</v>
      </c>
      <c r="H16" s="91" t="s">
        <v>334</v>
      </c>
      <c r="I16" s="91" t="s">
        <v>335</v>
      </c>
      <c r="J16" s="91" t="s">
        <v>336</v>
      </c>
      <c r="K16" s="91" t="s">
        <v>337</v>
      </c>
      <c r="L16" s="39"/>
      <c r="M16" s="39"/>
      <c r="N16" s="40"/>
      <c r="O16" s="40"/>
      <c r="P16" s="40"/>
      <c r="Q16" s="40"/>
      <c r="R16" s="40"/>
      <c r="S16" s="40"/>
      <c r="T16" s="40"/>
      <c r="U16" s="40"/>
      <c r="V16" s="40"/>
      <c r="W16" s="40"/>
      <c r="X16" s="40"/>
      <c r="Y16" s="40"/>
      <c r="Z16" s="40"/>
      <c r="AA16" s="40"/>
      <c r="AB16" s="40"/>
    </row>
    <row r="17" spans="1:28" s="2" customFormat="1" ht="12.75">
      <c r="A17" s="7"/>
      <c r="B17" s="1" t="s">
        <v>9</v>
      </c>
      <c r="C17" s="1" t="s">
        <v>9</v>
      </c>
      <c r="D17" s="20" t="s">
        <v>244</v>
      </c>
      <c r="E17" s="46">
        <v>1915349</v>
      </c>
      <c r="F17" s="47">
        <v>0.076079</v>
      </c>
      <c r="G17" s="46">
        <v>3530831</v>
      </c>
      <c r="H17" s="47">
        <v>0.016178</v>
      </c>
      <c r="I17" s="46">
        <v>5446180</v>
      </c>
      <c r="J17" s="47">
        <v>0.036469</v>
      </c>
      <c r="K17" s="84">
        <f>E17/I17</f>
        <v>0.3516866868153458</v>
      </c>
      <c r="L17" s="41"/>
      <c r="M17" s="41"/>
      <c r="N17" s="41"/>
      <c r="O17" s="41"/>
      <c r="P17" s="41"/>
      <c r="Q17" s="42"/>
      <c r="R17" s="42"/>
      <c r="S17" s="42"/>
      <c r="T17" s="42"/>
      <c r="U17" s="41"/>
      <c r="V17" s="41"/>
      <c r="W17" s="41"/>
      <c r="X17" s="41"/>
      <c r="Y17" s="41"/>
      <c r="Z17" s="41"/>
      <c r="AA17" s="41"/>
      <c r="AB17" s="41"/>
    </row>
    <row r="18" spans="2:28" s="2" customFormat="1" ht="6.75" customHeight="1">
      <c r="B18" s="7"/>
      <c r="C18" s="6"/>
      <c r="D18" s="6"/>
      <c r="E18" s="6"/>
      <c r="F18" s="6"/>
      <c r="G18" s="6"/>
      <c r="H18" s="6"/>
      <c r="I18" s="6"/>
      <c r="J18" s="45"/>
      <c r="K18" s="82"/>
      <c r="L18" s="31"/>
      <c r="M18" s="31"/>
      <c r="N18" s="31"/>
      <c r="O18" s="31"/>
      <c r="P18" s="41"/>
      <c r="Q18" s="31"/>
      <c r="R18" s="31"/>
      <c r="S18" s="31"/>
      <c r="T18" s="41"/>
      <c r="U18" s="31"/>
      <c r="V18" s="31"/>
      <c r="W18" s="31"/>
      <c r="X18" s="41"/>
      <c r="Y18" s="31"/>
      <c r="Z18" s="41"/>
      <c r="AA18" s="31"/>
      <c r="AB18" s="31"/>
    </row>
    <row r="19" spans="2:29" s="2" customFormat="1" ht="12.75">
      <c r="B19" s="21" t="s">
        <v>307</v>
      </c>
      <c r="C19" s="21" t="s">
        <v>9</v>
      </c>
      <c r="D19" s="21" t="s">
        <v>348</v>
      </c>
      <c r="E19" s="98">
        <v>1570</v>
      </c>
      <c r="F19" s="99">
        <v>-0.511</v>
      </c>
      <c r="G19" s="98">
        <v>9225</v>
      </c>
      <c r="H19" s="99">
        <v>-0.175</v>
      </c>
      <c r="I19" s="98">
        <v>10795</v>
      </c>
      <c r="J19" s="99">
        <v>-0.25</v>
      </c>
      <c r="K19" s="93">
        <f aca="true" t="shared" si="0" ref="K19:K50">_xlfn.IFERROR(E19/I19,"*")</f>
        <v>0.14543770264011116</v>
      </c>
      <c r="L19" s="43"/>
      <c r="M19" s="43"/>
      <c r="N19" s="43"/>
      <c r="O19" s="43"/>
      <c r="P19" s="43"/>
      <c r="Q19" s="44"/>
      <c r="R19" s="44"/>
      <c r="S19" s="44"/>
      <c r="T19" s="44"/>
      <c r="U19" s="43"/>
      <c r="V19" s="43"/>
      <c r="W19" s="43"/>
      <c r="X19" s="43"/>
      <c r="Y19" s="43"/>
      <c r="Z19" s="43"/>
      <c r="AA19" s="43"/>
      <c r="AB19" s="43"/>
      <c r="AC19" s="5"/>
    </row>
    <row r="20" spans="2:29" s="2" customFormat="1" ht="12.75">
      <c r="B20" s="25" t="s">
        <v>48</v>
      </c>
      <c r="C20" s="25" t="s">
        <v>297</v>
      </c>
      <c r="D20" s="25" t="s">
        <v>264</v>
      </c>
      <c r="E20" s="100">
        <v>19020</v>
      </c>
      <c r="F20" s="101">
        <v>-0.02</v>
      </c>
      <c r="G20" s="100">
        <v>24055</v>
      </c>
      <c r="H20" s="101">
        <v>0.005</v>
      </c>
      <c r="I20" s="100">
        <v>43075</v>
      </c>
      <c r="J20" s="101">
        <v>-0.006</v>
      </c>
      <c r="K20" s="95">
        <f t="shared" si="0"/>
        <v>0.44155542658154384</v>
      </c>
      <c r="L20" s="43"/>
      <c r="M20" s="43"/>
      <c r="N20" s="43"/>
      <c r="O20" s="43"/>
      <c r="P20" s="43"/>
      <c r="Q20" s="44"/>
      <c r="R20" s="44"/>
      <c r="S20" s="44"/>
      <c r="T20" s="44"/>
      <c r="U20" s="43"/>
      <c r="V20" s="43"/>
      <c r="W20" s="43"/>
      <c r="X20" s="43"/>
      <c r="Y20" s="43"/>
      <c r="Z20" s="43"/>
      <c r="AA20" s="43"/>
      <c r="AB20" s="43"/>
      <c r="AC20" s="5"/>
    </row>
    <row r="21" spans="2:29" s="2" customFormat="1" ht="12.75">
      <c r="B21" s="25" t="s">
        <v>38</v>
      </c>
      <c r="C21" s="25" t="s">
        <v>297</v>
      </c>
      <c r="D21" s="25" t="s">
        <v>166</v>
      </c>
      <c r="E21" s="100">
        <v>7455</v>
      </c>
      <c r="F21" s="101">
        <v>0.056</v>
      </c>
      <c r="G21" s="100">
        <v>15970</v>
      </c>
      <c r="H21" s="101">
        <v>0.066</v>
      </c>
      <c r="I21" s="100">
        <v>23425</v>
      </c>
      <c r="J21" s="101">
        <v>0.063</v>
      </c>
      <c r="K21" s="95">
        <f t="shared" si="0"/>
        <v>0.3182497331910352</v>
      </c>
      <c r="L21" s="43"/>
      <c r="M21" s="43"/>
      <c r="N21" s="43"/>
      <c r="O21" s="43"/>
      <c r="P21" s="43"/>
      <c r="Q21" s="44"/>
      <c r="R21" s="44"/>
      <c r="S21" s="44"/>
      <c r="T21" s="44"/>
      <c r="U21" s="43"/>
      <c r="V21" s="43"/>
      <c r="W21" s="43"/>
      <c r="X21" s="43"/>
      <c r="Y21" s="43"/>
      <c r="Z21" s="43"/>
      <c r="AA21" s="43"/>
      <c r="AB21" s="43"/>
      <c r="AC21" s="5"/>
    </row>
    <row r="22" spans="2:29" s="2" customFormat="1" ht="12.75">
      <c r="B22" s="25" t="s">
        <v>63</v>
      </c>
      <c r="C22" s="25" t="s">
        <v>297</v>
      </c>
      <c r="D22" s="25" t="s">
        <v>169</v>
      </c>
      <c r="E22" s="100">
        <v>8390</v>
      </c>
      <c r="F22" s="101">
        <v>-0.086</v>
      </c>
      <c r="G22" s="100">
        <v>30870</v>
      </c>
      <c r="H22" s="101">
        <v>0.036</v>
      </c>
      <c r="I22" s="100">
        <v>39260</v>
      </c>
      <c r="J22" s="101">
        <v>0.007</v>
      </c>
      <c r="K22" s="95">
        <f t="shared" si="0"/>
        <v>0.21370351502801835</v>
      </c>
      <c r="L22" s="43"/>
      <c r="M22" s="43"/>
      <c r="N22" s="43"/>
      <c r="O22" s="43"/>
      <c r="P22" s="43"/>
      <c r="Q22" s="44"/>
      <c r="R22" s="44"/>
      <c r="S22" s="44"/>
      <c r="T22" s="44"/>
      <c r="U22" s="43"/>
      <c r="V22" s="43"/>
      <c r="W22" s="43"/>
      <c r="X22" s="43"/>
      <c r="Y22" s="43"/>
      <c r="Z22" s="43"/>
      <c r="AA22" s="43"/>
      <c r="AB22" s="43"/>
      <c r="AC22" s="5"/>
    </row>
    <row r="23" spans="2:29" s="2" customFormat="1" ht="12.75">
      <c r="B23" s="25" t="s">
        <v>133</v>
      </c>
      <c r="C23" s="25" t="s">
        <v>297</v>
      </c>
      <c r="D23" s="25" t="s">
        <v>263</v>
      </c>
      <c r="E23" s="100">
        <v>13355</v>
      </c>
      <c r="F23" s="101">
        <v>0.117</v>
      </c>
      <c r="G23" s="100">
        <v>28525</v>
      </c>
      <c r="H23" s="101">
        <v>0.044</v>
      </c>
      <c r="I23" s="100">
        <v>41880</v>
      </c>
      <c r="J23" s="101">
        <v>0.066</v>
      </c>
      <c r="K23" s="95">
        <f t="shared" si="0"/>
        <v>0.3188872970391595</v>
      </c>
      <c r="L23" s="43"/>
      <c r="M23" s="43"/>
      <c r="N23" s="43"/>
      <c r="O23" s="43"/>
      <c r="P23" s="43"/>
      <c r="Q23" s="44"/>
      <c r="R23" s="44"/>
      <c r="S23" s="44"/>
      <c r="T23" s="44"/>
      <c r="U23" s="43"/>
      <c r="V23" s="43"/>
      <c r="W23" s="43"/>
      <c r="X23" s="43"/>
      <c r="Y23" s="43"/>
      <c r="Z23" s="43"/>
      <c r="AA23" s="43"/>
      <c r="AB23" s="43"/>
      <c r="AC23" s="5"/>
    </row>
    <row r="24" spans="2:29" s="2" customFormat="1" ht="12.75">
      <c r="B24" s="25" t="s">
        <v>49</v>
      </c>
      <c r="C24" s="25" t="s">
        <v>297</v>
      </c>
      <c r="D24" s="25" t="s">
        <v>246</v>
      </c>
      <c r="E24" s="100">
        <v>19205</v>
      </c>
      <c r="F24" s="101">
        <v>0.046</v>
      </c>
      <c r="G24" s="100">
        <v>46935</v>
      </c>
      <c r="H24" s="101">
        <v>0.031</v>
      </c>
      <c r="I24" s="100">
        <v>66145</v>
      </c>
      <c r="J24" s="101">
        <v>0.035</v>
      </c>
      <c r="K24" s="95">
        <f t="shared" si="0"/>
        <v>0.2903469650011339</v>
      </c>
      <c r="L24" s="43"/>
      <c r="M24" s="43"/>
      <c r="N24" s="43"/>
      <c r="O24" s="43"/>
      <c r="P24" s="43"/>
      <c r="Q24" s="44"/>
      <c r="R24" s="44"/>
      <c r="S24" s="44"/>
      <c r="T24" s="44"/>
      <c r="U24" s="43"/>
      <c r="V24" s="43"/>
      <c r="W24" s="43"/>
      <c r="X24" s="43"/>
      <c r="Y24" s="43"/>
      <c r="Z24" s="43"/>
      <c r="AA24" s="43"/>
      <c r="AB24" s="43"/>
      <c r="AC24" s="5"/>
    </row>
    <row r="25" spans="2:29" s="2" customFormat="1" ht="12.75">
      <c r="B25" s="25" t="s">
        <v>61</v>
      </c>
      <c r="C25" s="25" t="s">
        <v>297</v>
      </c>
      <c r="D25" s="25" t="s">
        <v>174</v>
      </c>
      <c r="E25" s="100">
        <v>6570</v>
      </c>
      <c r="F25" s="101">
        <v>0.082</v>
      </c>
      <c r="G25" s="100">
        <v>14580</v>
      </c>
      <c r="H25" s="101">
        <v>0.022</v>
      </c>
      <c r="I25" s="100">
        <v>21150</v>
      </c>
      <c r="J25" s="101">
        <v>0.04</v>
      </c>
      <c r="K25" s="95">
        <f t="shared" si="0"/>
        <v>0.31063829787234043</v>
      </c>
      <c r="L25" s="43"/>
      <c r="M25" s="43"/>
      <c r="N25" s="43"/>
      <c r="O25" s="43"/>
      <c r="P25" s="43"/>
      <c r="Q25" s="44"/>
      <c r="R25" s="44"/>
      <c r="S25" s="44"/>
      <c r="T25" s="44"/>
      <c r="U25" s="43"/>
      <c r="V25" s="43"/>
      <c r="W25" s="43"/>
      <c r="X25" s="43"/>
      <c r="Y25" s="43"/>
      <c r="Z25" s="43"/>
      <c r="AA25" s="43"/>
      <c r="AB25" s="43"/>
      <c r="AC25" s="5"/>
    </row>
    <row r="26" spans="2:29" s="2" customFormat="1" ht="12.75">
      <c r="B26" s="25" t="s">
        <v>39</v>
      </c>
      <c r="C26" s="25" t="s">
        <v>297</v>
      </c>
      <c r="D26" s="25" t="s">
        <v>261</v>
      </c>
      <c r="E26" s="100">
        <v>16395</v>
      </c>
      <c r="F26" s="101">
        <v>0.051</v>
      </c>
      <c r="G26" s="100">
        <v>26640</v>
      </c>
      <c r="H26" s="101">
        <v>0.092</v>
      </c>
      <c r="I26" s="100">
        <v>43035</v>
      </c>
      <c r="J26" s="101">
        <v>0.076</v>
      </c>
      <c r="K26" s="95">
        <f t="shared" si="0"/>
        <v>0.3809689787382363</v>
      </c>
      <c r="L26" s="43"/>
      <c r="M26" s="43"/>
      <c r="N26" s="43"/>
      <c r="O26" s="43"/>
      <c r="P26" s="43"/>
      <c r="Q26" s="44"/>
      <c r="R26" s="44"/>
      <c r="S26" s="44"/>
      <c r="T26" s="44"/>
      <c r="U26" s="43"/>
      <c r="V26" s="43"/>
      <c r="W26" s="43"/>
      <c r="X26" s="43"/>
      <c r="Y26" s="43"/>
      <c r="Z26" s="43"/>
      <c r="AA26" s="43"/>
      <c r="AB26" s="43"/>
      <c r="AC26" s="5"/>
    </row>
    <row r="27" spans="2:29" s="2" customFormat="1" ht="12.75">
      <c r="B27" s="25" t="s">
        <v>103</v>
      </c>
      <c r="C27" s="25" t="s">
        <v>297</v>
      </c>
      <c r="D27" s="25" t="s">
        <v>177</v>
      </c>
      <c r="E27" s="100">
        <v>9625</v>
      </c>
      <c r="F27" s="101">
        <v>0.051</v>
      </c>
      <c r="G27" s="100">
        <v>22630</v>
      </c>
      <c r="H27" s="101">
        <v>0.025</v>
      </c>
      <c r="I27" s="100">
        <v>32255</v>
      </c>
      <c r="J27" s="101">
        <v>0.032</v>
      </c>
      <c r="K27" s="95">
        <f t="shared" si="0"/>
        <v>0.29840334831809023</v>
      </c>
      <c r="L27" s="43"/>
      <c r="M27" s="43"/>
      <c r="N27" s="43"/>
      <c r="O27" s="43"/>
      <c r="P27" s="43"/>
      <c r="Q27" s="44"/>
      <c r="R27" s="44"/>
      <c r="S27" s="44"/>
      <c r="T27" s="44"/>
      <c r="U27" s="43"/>
      <c r="V27" s="43"/>
      <c r="W27" s="43"/>
      <c r="X27" s="43"/>
      <c r="Y27" s="43"/>
      <c r="Z27" s="43"/>
      <c r="AA27" s="43"/>
      <c r="AB27" s="43"/>
      <c r="AC27" s="5"/>
    </row>
    <row r="28" spans="2:29" s="2" customFormat="1" ht="12.75">
      <c r="B28" s="25" t="s">
        <v>47</v>
      </c>
      <c r="C28" s="25" t="s">
        <v>297</v>
      </c>
      <c r="D28" s="25" t="s">
        <v>179</v>
      </c>
      <c r="E28" s="100">
        <v>5555</v>
      </c>
      <c r="F28" s="101">
        <v>-0.596</v>
      </c>
      <c r="G28" s="100">
        <v>18330</v>
      </c>
      <c r="H28" s="101">
        <v>-0.056</v>
      </c>
      <c r="I28" s="100">
        <v>23885</v>
      </c>
      <c r="J28" s="101">
        <v>-0.28</v>
      </c>
      <c r="K28" s="95">
        <f t="shared" si="0"/>
        <v>0.2325727444002512</v>
      </c>
      <c r="L28" s="43"/>
      <c r="M28" s="43"/>
      <c r="N28" s="43"/>
      <c r="O28" s="43"/>
      <c r="P28" s="43"/>
      <c r="Q28" s="44"/>
      <c r="R28" s="44"/>
      <c r="S28" s="44"/>
      <c r="T28" s="44"/>
      <c r="U28" s="43"/>
      <c r="V28" s="43"/>
      <c r="W28" s="43"/>
      <c r="X28" s="43"/>
      <c r="Y28" s="43"/>
      <c r="Z28" s="43"/>
      <c r="AA28" s="43"/>
      <c r="AB28" s="43"/>
      <c r="AC28" s="5"/>
    </row>
    <row r="29" spans="2:29" s="2" customFormat="1" ht="12.75">
      <c r="B29" s="25" t="s">
        <v>86</v>
      </c>
      <c r="C29" s="25" t="s">
        <v>297</v>
      </c>
      <c r="D29" s="25" t="s">
        <v>265</v>
      </c>
      <c r="E29" s="100">
        <v>14240</v>
      </c>
      <c r="F29" s="101">
        <v>0.016</v>
      </c>
      <c r="G29" s="100">
        <v>35355</v>
      </c>
      <c r="H29" s="101">
        <v>0.014</v>
      </c>
      <c r="I29" s="100">
        <v>49595</v>
      </c>
      <c r="J29" s="101">
        <v>0.014</v>
      </c>
      <c r="K29" s="95">
        <f t="shared" si="0"/>
        <v>0.28712571831837885</v>
      </c>
      <c r="L29" s="43"/>
      <c r="M29" s="43"/>
      <c r="N29" s="43"/>
      <c r="O29" s="43"/>
      <c r="P29" s="43"/>
      <c r="Q29" s="44"/>
      <c r="R29" s="44"/>
      <c r="S29" s="44"/>
      <c r="T29" s="44"/>
      <c r="U29" s="43"/>
      <c r="V29" s="43"/>
      <c r="W29" s="43"/>
      <c r="X29" s="43"/>
      <c r="Y29" s="43"/>
      <c r="Z29" s="43"/>
      <c r="AA29" s="43"/>
      <c r="AB29" s="43"/>
      <c r="AC29" s="5"/>
    </row>
    <row r="30" spans="2:29" s="2" customFormat="1" ht="12.75">
      <c r="B30" s="25" t="s">
        <v>60</v>
      </c>
      <c r="C30" s="25" t="s">
        <v>297</v>
      </c>
      <c r="D30" s="25" t="s">
        <v>178</v>
      </c>
      <c r="E30" s="100">
        <v>16730</v>
      </c>
      <c r="F30" s="101">
        <v>0.232</v>
      </c>
      <c r="G30" s="100">
        <v>33680</v>
      </c>
      <c r="H30" s="101">
        <v>0.047</v>
      </c>
      <c r="I30" s="100">
        <v>50410</v>
      </c>
      <c r="J30" s="101">
        <v>0.102</v>
      </c>
      <c r="K30" s="95">
        <f t="shared" si="0"/>
        <v>0.3318785955167625</v>
      </c>
      <c r="L30" s="43"/>
      <c r="M30" s="43"/>
      <c r="N30" s="43"/>
      <c r="O30" s="43"/>
      <c r="P30" s="43"/>
      <c r="Q30" s="44"/>
      <c r="R30" s="44"/>
      <c r="S30" s="44"/>
      <c r="T30" s="44"/>
      <c r="U30" s="43"/>
      <c r="V30" s="43"/>
      <c r="W30" s="43"/>
      <c r="X30" s="43"/>
      <c r="Y30" s="43"/>
      <c r="Z30" s="43"/>
      <c r="AA30" s="43"/>
      <c r="AB30" s="43"/>
      <c r="AC30" s="5"/>
    </row>
    <row r="31" spans="2:29" s="2" customFormat="1" ht="12.75">
      <c r="B31" s="25" t="s">
        <v>303</v>
      </c>
      <c r="C31" s="25" t="s">
        <v>297</v>
      </c>
      <c r="D31" s="25" t="s">
        <v>312</v>
      </c>
      <c r="E31" s="100">
        <v>70</v>
      </c>
      <c r="F31" s="101" t="s">
        <v>338</v>
      </c>
      <c r="G31" s="100">
        <v>1105</v>
      </c>
      <c r="H31" s="101">
        <v>-0.116</v>
      </c>
      <c r="I31" s="100">
        <v>1170</v>
      </c>
      <c r="J31" s="101">
        <v>-0.124</v>
      </c>
      <c r="K31" s="95">
        <f t="shared" si="0"/>
        <v>0.05982905982905983</v>
      </c>
      <c r="L31" s="43"/>
      <c r="M31" s="43"/>
      <c r="N31" s="43"/>
      <c r="O31" s="43"/>
      <c r="P31" s="43"/>
      <c r="Q31" s="44"/>
      <c r="R31" s="44"/>
      <c r="S31" s="44"/>
      <c r="T31" s="44"/>
      <c r="U31" s="43"/>
      <c r="V31" s="43"/>
      <c r="W31" s="43"/>
      <c r="X31" s="43"/>
      <c r="Y31" s="43"/>
      <c r="Z31" s="43"/>
      <c r="AA31" s="43"/>
      <c r="AB31" s="43"/>
      <c r="AC31" s="5"/>
    </row>
    <row r="32" spans="2:29" s="2" customFormat="1" ht="12.75">
      <c r="B32" s="25" t="s">
        <v>22</v>
      </c>
      <c r="C32" s="25" t="s">
        <v>297</v>
      </c>
      <c r="D32" s="25" t="s">
        <v>182</v>
      </c>
      <c r="E32" s="100">
        <v>11710</v>
      </c>
      <c r="F32" s="101">
        <v>-0.007</v>
      </c>
      <c r="G32" s="100">
        <v>23390</v>
      </c>
      <c r="H32" s="101">
        <v>0.042</v>
      </c>
      <c r="I32" s="100">
        <v>35100</v>
      </c>
      <c r="J32" s="101">
        <v>0.025</v>
      </c>
      <c r="K32" s="95">
        <f t="shared" si="0"/>
        <v>0.3336182336182336</v>
      </c>
      <c r="L32" s="43"/>
      <c r="M32" s="43"/>
      <c r="N32" s="43"/>
      <c r="O32" s="43"/>
      <c r="P32" s="43"/>
      <c r="Q32" s="44"/>
      <c r="R32" s="44"/>
      <c r="S32" s="44"/>
      <c r="T32" s="44"/>
      <c r="U32" s="43"/>
      <c r="V32" s="43"/>
      <c r="W32" s="43"/>
      <c r="X32" s="43"/>
      <c r="Y32" s="43"/>
      <c r="Z32" s="43"/>
      <c r="AA32" s="43"/>
      <c r="AB32" s="43"/>
      <c r="AC32" s="5"/>
    </row>
    <row r="33" spans="2:29" s="2" customFormat="1" ht="12.75">
      <c r="B33" s="25" t="s">
        <v>105</v>
      </c>
      <c r="C33" s="25" t="s">
        <v>297</v>
      </c>
      <c r="D33" s="25" t="s">
        <v>175</v>
      </c>
      <c r="E33" s="100">
        <v>14555</v>
      </c>
      <c r="F33" s="101">
        <v>0.165</v>
      </c>
      <c r="G33" s="100">
        <v>15920</v>
      </c>
      <c r="H33" s="101">
        <v>0.022</v>
      </c>
      <c r="I33" s="100">
        <v>30475</v>
      </c>
      <c r="J33" s="101">
        <v>0.086</v>
      </c>
      <c r="K33" s="95">
        <f t="shared" si="0"/>
        <v>0.47760459392945037</v>
      </c>
      <c r="L33" s="43"/>
      <c r="M33" s="43"/>
      <c r="N33" s="43"/>
      <c r="O33" s="43"/>
      <c r="P33" s="43"/>
      <c r="Q33" s="44"/>
      <c r="R33" s="44"/>
      <c r="S33" s="44"/>
      <c r="T33" s="44"/>
      <c r="U33" s="43"/>
      <c r="V33" s="43"/>
      <c r="W33" s="43"/>
      <c r="X33" s="43"/>
      <c r="Y33" s="43"/>
      <c r="Z33" s="43"/>
      <c r="AA33" s="43"/>
      <c r="AB33" s="43"/>
      <c r="AC33" s="5"/>
    </row>
    <row r="34" spans="2:29" s="2" customFormat="1" ht="12.75">
      <c r="B34" s="25" t="s">
        <v>44</v>
      </c>
      <c r="C34" s="25" t="s">
        <v>297</v>
      </c>
      <c r="D34" s="25" t="s">
        <v>185</v>
      </c>
      <c r="E34" s="100">
        <v>11760</v>
      </c>
      <c r="F34" s="101">
        <v>0.008</v>
      </c>
      <c r="G34" s="100">
        <v>18940</v>
      </c>
      <c r="H34" s="101">
        <v>0.063</v>
      </c>
      <c r="I34" s="100">
        <v>30700</v>
      </c>
      <c r="J34" s="101">
        <v>0.041</v>
      </c>
      <c r="K34" s="95">
        <f t="shared" si="0"/>
        <v>0.38306188925081436</v>
      </c>
      <c r="L34" s="43"/>
      <c r="M34" s="43"/>
      <c r="N34" s="43"/>
      <c r="O34" s="43"/>
      <c r="P34" s="43"/>
      <c r="Q34" s="44"/>
      <c r="R34" s="44"/>
      <c r="S34" s="44"/>
      <c r="T34" s="44"/>
      <c r="U34" s="43"/>
      <c r="V34" s="43"/>
      <c r="W34" s="43"/>
      <c r="X34" s="43"/>
      <c r="Y34" s="43"/>
      <c r="Z34" s="43"/>
      <c r="AA34" s="43"/>
      <c r="AB34" s="43"/>
      <c r="AC34" s="5"/>
    </row>
    <row r="35" spans="2:29" s="2" customFormat="1" ht="12.75">
      <c r="B35" s="25" t="s">
        <v>132</v>
      </c>
      <c r="C35" s="25" t="s">
        <v>297</v>
      </c>
      <c r="D35" s="25" t="s">
        <v>190</v>
      </c>
      <c r="E35" s="100">
        <v>16210</v>
      </c>
      <c r="F35" s="101">
        <v>0.343</v>
      </c>
      <c r="G35" s="100">
        <v>24370</v>
      </c>
      <c r="H35" s="101">
        <v>0.06</v>
      </c>
      <c r="I35" s="100">
        <v>40585</v>
      </c>
      <c r="J35" s="101">
        <v>0.157</v>
      </c>
      <c r="K35" s="95">
        <f t="shared" si="0"/>
        <v>0.3994086485154614</v>
      </c>
      <c r="L35" s="43"/>
      <c r="M35" s="43"/>
      <c r="N35" s="43"/>
      <c r="O35" s="43"/>
      <c r="P35" s="43"/>
      <c r="Q35" s="44"/>
      <c r="R35" s="44"/>
      <c r="S35" s="44"/>
      <c r="T35" s="44"/>
      <c r="U35" s="43"/>
      <c r="V35" s="43"/>
      <c r="W35" s="43"/>
      <c r="X35" s="43"/>
      <c r="Y35" s="43"/>
      <c r="Z35" s="43"/>
      <c r="AA35" s="43"/>
      <c r="AB35" s="43"/>
      <c r="AC35" s="5"/>
    </row>
    <row r="36" spans="2:29" s="2" customFormat="1" ht="12.75">
      <c r="B36" s="25" t="s">
        <v>62</v>
      </c>
      <c r="C36" s="25" t="s">
        <v>297</v>
      </c>
      <c r="D36" s="25" t="s">
        <v>192</v>
      </c>
      <c r="E36" s="100">
        <v>4995</v>
      </c>
      <c r="F36" s="101">
        <v>-0.083</v>
      </c>
      <c r="G36" s="100">
        <v>18020</v>
      </c>
      <c r="H36" s="101">
        <v>0.027</v>
      </c>
      <c r="I36" s="100">
        <v>23015</v>
      </c>
      <c r="J36" s="101">
        <v>0.001</v>
      </c>
      <c r="K36" s="95">
        <f t="shared" si="0"/>
        <v>0.21703237019335217</v>
      </c>
      <c r="L36" s="43"/>
      <c r="M36" s="43"/>
      <c r="N36" s="43"/>
      <c r="O36" s="43"/>
      <c r="P36" s="43"/>
      <c r="Q36" s="44"/>
      <c r="R36" s="44"/>
      <c r="S36" s="44"/>
      <c r="T36" s="44"/>
      <c r="U36" s="43"/>
      <c r="V36" s="43"/>
      <c r="W36" s="43"/>
      <c r="X36" s="43"/>
      <c r="Y36" s="43"/>
      <c r="Z36" s="43"/>
      <c r="AA36" s="43"/>
      <c r="AB36" s="43"/>
      <c r="AC36" s="5"/>
    </row>
    <row r="37" spans="2:29" s="2" customFormat="1" ht="12.75">
      <c r="B37" s="25" t="s">
        <v>56</v>
      </c>
      <c r="C37" s="25" t="s">
        <v>298</v>
      </c>
      <c r="D37" s="25" t="s">
        <v>257</v>
      </c>
      <c r="E37" s="100">
        <v>16960</v>
      </c>
      <c r="F37" s="101">
        <v>-0.013</v>
      </c>
      <c r="G37" s="100">
        <v>31900</v>
      </c>
      <c r="H37" s="101">
        <v>-0.041</v>
      </c>
      <c r="I37" s="100">
        <v>48860</v>
      </c>
      <c r="J37" s="101">
        <v>-0.031</v>
      </c>
      <c r="K37" s="95">
        <f t="shared" si="0"/>
        <v>0.3471142038477282</v>
      </c>
      <c r="L37" s="43"/>
      <c r="M37" s="43"/>
      <c r="N37" s="43"/>
      <c r="O37" s="43"/>
      <c r="P37" s="43"/>
      <c r="Q37" s="44"/>
      <c r="R37" s="44"/>
      <c r="S37" s="44"/>
      <c r="T37" s="44"/>
      <c r="U37" s="43"/>
      <c r="V37" s="43"/>
      <c r="W37" s="43"/>
      <c r="X37" s="43"/>
      <c r="Y37" s="43"/>
      <c r="Z37" s="43"/>
      <c r="AA37" s="43"/>
      <c r="AB37" s="43"/>
      <c r="AC37" s="5"/>
    </row>
    <row r="38" spans="2:29" s="2" customFormat="1" ht="12.75">
      <c r="B38" s="25" t="s">
        <v>15</v>
      </c>
      <c r="C38" s="25" t="s">
        <v>298</v>
      </c>
      <c r="D38" s="25" t="s">
        <v>156</v>
      </c>
      <c r="E38" s="100">
        <v>39305</v>
      </c>
      <c r="F38" s="101">
        <v>0.045</v>
      </c>
      <c r="G38" s="100">
        <v>61050</v>
      </c>
      <c r="H38" s="101">
        <v>0.03</v>
      </c>
      <c r="I38" s="100">
        <v>100355</v>
      </c>
      <c r="J38" s="101">
        <v>0.036</v>
      </c>
      <c r="K38" s="95">
        <f t="shared" si="0"/>
        <v>0.39165960839021474</v>
      </c>
      <c r="L38" s="43"/>
      <c r="M38" s="43"/>
      <c r="N38" s="43"/>
      <c r="O38" s="43"/>
      <c r="P38" s="43"/>
      <c r="Q38" s="44"/>
      <c r="R38" s="44"/>
      <c r="S38" s="44"/>
      <c r="T38" s="44"/>
      <c r="U38" s="43"/>
      <c r="V38" s="43"/>
      <c r="W38" s="43"/>
      <c r="X38" s="43"/>
      <c r="Y38" s="43"/>
      <c r="Z38" s="43"/>
      <c r="AA38" s="43"/>
      <c r="AB38" s="43"/>
      <c r="AC38" s="5"/>
    </row>
    <row r="39" spans="2:29" s="2" customFormat="1" ht="12.75">
      <c r="B39" s="25" t="s">
        <v>104</v>
      </c>
      <c r="C39" s="25" t="s">
        <v>298</v>
      </c>
      <c r="D39" s="25" t="s">
        <v>258</v>
      </c>
      <c r="E39" s="100">
        <v>22150</v>
      </c>
      <c r="F39" s="101">
        <v>0.133</v>
      </c>
      <c r="G39" s="100">
        <v>30230</v>
      </c>
      <c r="H39" s="101">
        <v>0.034</v>
      </c>
      <c r="I39" s="100">
        <v>52385</v>
      </c>
      <c r="J39" s="101">
        <v>0.074</v>
      </c>
      <c r="K39" s="95">
        <f t="shared" si="0"/>
        <v>0.42283096306194523</v>
      </c>
      <c r="L39" s="43"/>
      <c r="M39" s="43"/>
      <c r="N39" s="43"/>
      <c r="O39" s="43"/>
      <c r="P39" s="43"/>
      <c r="Q39" s="44"/>
      <c r="R39" s="44"/>
      <c r="S39" s="44"/>
      <c r="T39" s="44"/>
      <c r="U39" s="43"/>
      <c r="V39" s="43"/>
      <c r="W39" s="43"/>
      <c r="X39" s="43"/>
      <c r="Y39" s="43"/>
      <c r="Z39" s="43"/>
      <c r="AA39" s="43"/>
      <c r="AB39" s="43"/>
      <c r="AC39" s="5"/>
    </row>
    <row r="40" spans="2:29" s="2" customFormat="1" ht="12.75">
      <c r="B40" s="25" t="s">
        <v>70</v>
      </c>
      <c r="C40" s="25" t="s">
        <v>298</v>
      </c>
      <c r="D40" s="25" t="s">
        <v>155</v>
      </c>
      <c r="E40" s="100">
        <v>2680</v>
      </c>
      <c r="F40" s="101">
        <v>-0.392</v>
      </c>
      <c r="G40" s="100">
        <v>17820</v>
      </c>
      <c r="H40" s="101">
        <v>0.009</v>
      </c>
      <c r="I40" s="100">
        <v>20500</v>
      </c>
      <c r="J40" s="101">
        <v>-0.071</v>
      </c>
      <c r="K40" s="95">
        <f t="shared" si="0"/>
        <v>0.13073170731707318</v>
      </c>
      <c r="L40" s="43"/>
      <c r="M40" s="43"/>
      <c r="N40" s="43"/>
      <c r="O40" s="43"/>
      <c r="P40" s="43"/>
      <c r="Q40" s="44"/>
      <c r="R40" s="44"/>
      <c r="S40" s="44"/>
      <c r="T40" s="44"/>
      <c r="U40" s="43"/>
      <c r="V40" s="43"/>
      <c r="W40" s="43"/>
      <c r="X40" s="43"/>
      <c r="Y40" s="43"/>
      <c r="Z40" s="43"/>
      <c r="AA40" s="43"/>
      <c r="AB40" s="43"/>
      <c r="AC40" s="5"/>
    </row>
    <row r="41" spans="2:29" s="2" customFormat="1" ht="12.75">
      <c r="B41" s="25" t="s">
        <v>123</v>
      </c>
      <c r="C41" s="25" t="s">
        <v>298</v>
      </c>
      <c r="D41" s="25" t="s">
        <v>260</v>
      </c>
      <c r="E41" s="100">
        <v>16320</v>
      </c>
      <c r="F41" s="101">
        <v>0.086</v>
      </c>
      <c r="G41" s="100">
        <v>20900</v>
      </c>
      <c r="H41" s="101">
        <v>-0.007</v>
      </c>
      <c r="I41" s="100">
        <v>37220</v>
      </c>
      <c r="J41" s="101">
        <v>0.032</v>
      </c>
      <c r="K41" s="95">
        <f t="shared" si="0"/>
        <v>0.4384739387426115</v>
      </c>
      <c r="L41" s="43"/>
      <c r="M41" s="43"/>
      <c r="N41" s="43"/>
      <c r="O41" s="43"/>
      <c r="P41" s="43"/>
      <c r="Q41" s="44"/>
      <c r="R41" s="44"/>
      <c r="S41" s="44"/>
      <c r="T41" s="44"/>
      <c r="U41" s="43"/>
      <c r="V41" s="43"/>
      <c r="W41" s="43"/>
      <c r="X41" s="43"/>
      <c r="Y41" s="43"/>
      <c r="Z41" s="43"/>
      <c r="AA41" s="43"/>
      <c r="AB41" s="43"/>
      <c r="AC41" s="5"/>
    </row>
    <row r="42" spans="2:29" s="2" customFormat="1" ht="15">
      <c r="B42" s="25" t="s">
        <v>302</v>
      </c>
      <c r="C42" s="25" t="s">
        <v>298</v>
      </c>
      <c r="D42" s="25" t="s">
        <v>347</v>
      </c>
      <c r="E42" s="100">
        <v>175</v>
      </c>
      <c r="F42" s="101" t="s">
        <v>338</v>
      </c>
      <c r="G42" s="100">
        <v>1300</v>
      </c>
      <c r="H42" s="101">
        <v>2.171</v>
      </c>
      <c r="I42" s="100">
        <v>1475</v>
      </c>
      <c r="J42" s="101">
        <v>1.921</v>
      </c>
      <c r="K42" s="95">
        <f t="shared" si="0"/>
        <v>0.11864406779661017</v>
      </c>
      <c r="L42" s="43"/>
      <c r="M42" s="43"/>
      <c r="N42" s="43"/>
      <c r="O42" s="43"/>
      <c r="P42" s="43"/>
      <c r="Q42" s="44"/>
      <c r="R42" s="44"/>
      <c r="S42" s="44"/>
      <c r="T42" s="44"/>
      <c r="U42" s="43"/>
      <c r="V42" s="43"/>
      <c r="W42" s="43"/>
      <c r="X42" s="43"/>
      <c r="Y42" s="43"/>
      <c r="Z42" s="43"/>
      <c r="AA42" s="43"/>
      <c r="AB42" s="43"/>
      <c r="AC42" s="5"/>
    </row>
    <row r="43" spans="2:29" s="2" customFormat="1" ht="12.75">
      <c r="B43" s="25" t="s">
        <v>68</v>
      </c>
      <c r="C43" s="25" t="s">
        <v>298</v>
      </c>
      <c r="D43" s="25" t="s">
        <v>311</v>
      </c>
      <c r="E43" s="100">
        <v>18160</v>
      </c>
      <c r="F43" s="101">
        <v>0.182</v>
      </c>
      <c r="G43" s="100">
        <v>24050</v>
      </c>
      <c r="H43" s="101">
        <v>0.004</v>
      </c>
      <c r="I43" s="100">
        <v>42205</v>
      </c>
      <c r="J43" s="101">
        <v>0.074</v>
      </c>
      <c r="K43" s="95">
        <f t="shared" si="0"/>
        <v>0.43028077242032936</v>
      </c>
      <c r="L43" s="43"/>
      <c r="M43" s="43"/>
      <c r="N43" s="43"/>
      <c r="O43" s="43"/>
      <c r="P43" s="43"/>
      <c r="Q43" s="44"/>
      <c r="R43" s="44"/>
      <c r="S43" s="44"/>
      <c r="T43" s="44"/>
      <c r="U43" s="43"/>
      <c r="V43" s="43"/>
      <c r="W43" s="43"/>
      <c r="X43" s="43"/>
      <c r="Y43" s="43"/>
      <c r="Z43" s="43"/>
      <c r="AA43" s="43"/>
      <c r="AB43" s="43"/>
      <c r="AC43" s="5"/>
    </row>
    <row r="44" spans="2:29" s="2" customFormat="1" ht="12.75">
      <c r="B44" s="25" t="s">
        <v>106</v>
      </c>
      <c r="C44" s="25" t="s">
        <v>298</v>
      </c>
      <c r="D44" s="25" t="s">
        <v>161</v>
      </c>
      <c r="E44" s="100">
        <v>5585</v>
      </c>
      <c r="F44" s="101">
        <v>0.029</v>
      </c>
      <c r="G44" s="100">
        <v>13135</v>
      </c>
      <c r="H44" s="101">
        <v>-0.021</v>
      </c>
      <c r="I44" s="100">
        <v>18720</v>
      </c>
      <c r="J44" s="101">
        <v>-0.007</v>
      </c>
      <c r="K44" s="95">
        <f t="shared" si="0"/>
        <v>0.2983440170940171</v>
      </c>
      <c r="L44" s="43"/>
      <c r="M44" s="43"/>
      <c r="N44" s="43"/>
      <c r="O44" s="43"/>
      <c r="P44" s="43"/>
      <c r="Q44" s="44"/>
      <c r="R44" s="44"/>
      <c r="S44" s="44"/>
      <c r="T44" s="44"/>
      <c r="U44" s="43"/>
      <c r="V44" s="43"/>
      <c r="W44" s="43"/>
      <c r="X44" s="43"/>
      <c r="Y44" s="43"/>
      <c r="Z44" s="43"/>
      <c r="AA44" s="43"/>
      <c r="AB44" s="43"/>
      <c r="AC44" s="5"/>
    </row>
    <row r="45" spans="2:29" s="2" customFormat="1" ht="12.75">
      <c r="B45" s="25" t="s">
        <v>149</v>
      </c>
      <c r="C45" s="25" t="s">
        <v>298</v>
      </c>
      <c r="D45" s="25" t="s">
        <v>158</v>
      </c>
      <c r="E45" s="100">
        <v>10990</v>
      </c>
      <c r="F45" s="101">
        <v>0.075</v>
      </c>
      <c r="G45" s="100">
        <v>32990</v>
      </c>
      <c r="H45" s="101">
        <v>0.067</v>
      </c>
      <c r="I45" s="100">
        <v>43980</v>
      </c>
      <c r="J45" s="101">
        <v>0.069</v>
      </c>
      <c r="K45" s="95">
        <f t="shared" si="0"/>
        <v>0.24988631195998182</v>
      </c>
      <c r="L45" s="43"/>
      <c r="M45" s="43"/>
      <c r="N45" s="43"/>
      <c r="O45" s="43"/>
      <c r="P45" s="43"/>
      <c r="Q45" s="44"/>
      <c r="R45" s="44"/>
      <c r="S45" s="44"/>
      <c r="T45" s="44"/>
      <c r="U45" s="43"/>
      <c r="V45" s="43"/>
      <c r="W45" s="43"/>
      <c r="X45" s="43"/>
      <c r="Y45" s="43"/>
      <c r="Z45" s="43"/>
      <c r="AA45" s="43"/>
      <c r="AB45" s="43"/>
      <c r="AC45" s="5"/>
    </row>
    <row r="46" spans="2:29" s="2" customFormat="1" ht="12.75">
      <c r="B46" s="25" t="s">
        <v>77</v>
      </c>
      <c r="C46" s="25" t="s">
        <v>298</v>
      </c>
      <c r="D46" s="25" t="s">
        <v>157</v>
      </c>
      <c r="E46" s="100">
        <v>8640</v>
      </c>
      <c r="F46" s="101">
        <v>-0.12</v>
      </c>
      <c r="G46" s="100">
        <v>39780</v>
      </c>
      <c r="H46" s="101">
        <v>0.009</v>
      </c>
      <c r="I46" s="100">
        <v>48420</v>
      </c>
      <c r="J46" s="101">
        <v>-0.017</v>
      </c>
      <c r="K46" s="95">
        <f t="shared" si="0"/>
        <v>0.17843866171003717</v>
      </c>
      <c r="L46" s="43"/>
      <c r="M46" s="43"/>
      <c r="N46" s="43"/>
      <c r="O46" s="43"/>
      <c r="P46" s="43"/>
      <c r="Q46" s="44"/>
      <c r="R46" s="44"/>
      <c r="S46" s="44"/>
      <c r="T46" s="44"/>
      <c r="U46" s="43"/>
      <c r="V46" s="43"/>
      <c r="W46" s="43"/>
      <c r="X46" s="43"/>
      <c r="Y46" s="43"/>
      <c r="Z46" s="43"/>
      <c r="AA46" s="43"/>
      <c r="AB46" s="43"/>
      <c r="AC46" s="5"/>
    </row>
    <row r="47" spans="2:29" s="2" customFormat="1" ht="12.75">
      <c r="B47" s="25" t="s">
        <v>27</v>
      </c>
      <c r="C47" s="25" t="s">
        <v>298</v>
      </c>
      <c r="D47" s="25" t="s">
        <v>162</v>
      </c>
      <c r="E47" s="100">
        <v>14495</v>
      </c>
      <c r="F47" s="101">
        <v>0.286</v>
      </c>
      <c r="G47" s="100">
        <v>16425</v>
      </c>
      <c r="H47" s="101">
        <v>0.018</v>
      </c>
      <c r="I47" s="100">
        <v>30920</v>
      </c>
      <c r="J47" s="101">
        <v>0.128</v>
      </c>
      <c r="K47" s="95">
        <f t="shared" si="0"/>
        <v>0.46879042690815004</v>
      </c>
      <c r="L47" s="43"/>
      <c r="M47" s="43"/>
      <c r="N47" s="43"/>
      <c r="O47" s="43"/>
      <c r="P47" s="43"/>
      <c r="Q47" s="44"/>
      <c r="R47" s="44"/>
      <c r="S47" s="44"/>
      <c r="T47" s="44"/>
      <c r="U47" s="43"/>
      <c r="V47" s="43"/>
      <c r="W47" s="43"/>
      <c r="X47" s="43"/>
      <c r="Y47" s="43"/>
      <c r="Z47" s="43"/>
      <c r="AA47" s="43"/>
      <c r="AB47" s="43"/>
      <c r="AC47" s="5"/>
    </row>
    <row r="48" spans="2:29" s="2" customFormat="1" ht="12.75">
      <c r="B48" s="25" t="s">
        <v>69</v>
      </c>
      <c r="C48" s="25" t="s">
        <v>298</v>
      </c>
      <c r="D48" s="25" t="s">
        <v>259</v>
      </c>
      <c r="E48" s="100">
        <v>19705</v>
      </c>
      <c r="F48" s="101">
        <v>0.072</v>
      </c>
      <c r="G48" s="100">
        <v>31920</v>
      </c>
      <c r="H48" s="101">
        <v>0.024</v>
      </c>
      <c r="I48" s="100">
        <v>51625</v>
      </c>
      <c r="J48" s="101">
        <v>0.042</v>
      </c>
      <c r="K48" s="95">
        <f t="shared" si="0"/>
        <v>0.38169491525423727</v>
      </c>
      <c r="L48" s="43"/>
      <c r="M48" s="43"/>
      <c r="N48" s="43"/>
      <c r="O48" s="43"/>
      <c r="P48" s="43"/>
      <c r="Q48" s="44"/>
      <c r="R48" s="44"/>
      <c r="S48" s="44"/>
      <c r="T48" s="44"/>
      <c r="U48" s="43"/>
      <c r="V48" s="43"/>
      <c r="W48" s="43"/>
      <c r="X48" s="43"/>
      <c r="Y48" s="43"/>
      <c r="Z48" s="43"/>
      <c r="AA48" s="43"/>
      <c r="AB48" s="43"/>
      <c r="AC48" s="5"/>
    </row>
    <row r="49" spans="2:29" s="2" customFormat="1" ht="12.75">
      <c r="B49" s="25" t="s">
        <v>151</v>
      </c>
      <c r="C49" s="25" t="s">
        <v>298</v>
      </c>
      <c r="D49" s="25" t="s">
        <v>294</v>
      </c>
      <c r="E49" s="100">
        <v>27880</v>
      </c>
      <c r="F49" s="101">
        <v>0.039</v>
      </c>
      <c r="G49" s="100">
        <v>38890</v>
      </c>
      <c r="H49" s="101">
        <v>0.014</v>
      </c>
      <c r="I49" s="100">
        <v>66770</v>
      </c>
      <c r="J49" s="101">
        <v>0.024</v>
      </c>
      <c r="K49" s="95">
        <f t="shared" si="0"/>
        <v>0.4175527931705856</v>
      </c>
      <c r="L49" s="43"/>
      <c r="M49" s="43"/>
      <c r="N49" s="43"/>
      <c r="O49" s="43"/>
      <c r="P49" s="43"/>
      <c r="Q49" s="44"/>
      <c r="R49" s="44"/>
      <c r="S49" s="44"/>
      <c r="T49" s="44"/>
      <c r="U49" s="43"/>
      <c r="V49" s="43"/>
      <c r="W49" s="43"/>
      <c r="X49" s="43"/>
      <c r="Y49" s="43"/>
      <c r="Z49" s="43"/>
      <c r="AA49" s="43"/>
      <c r="AB49" s="43"/>
      <c r="AC49" s="5"/>
    </row>
    <row r="50" spans="2:29" s="2" customFormat="1" ht="12.75">
      <c r="B50" s="25" t="s">
        <v>99</v>
      </c>
      <c r="C50" s="25" t="s">
        <v>298</v>
      </c>
      <c r="D50" s="25" t="s">
        <v>241</v>
      </c>
      <c r="E50" s="100">
        <v>2165</v>
      </c>
      <c r="F50" s="101">
        <v>0.038</v>
      </c>
      <c r="G50" s="100">
        <v>175</v>
      </c>
      <c r="H50" s="101" t="s">
        <v>338</v>
      </c>
      <c r="I50" s="100">
        <v>2340</v>
      </c>
      <c r="J50" s="101">
        <v>0.056</v>
      </c>
      <c r="K50" s="95">
        <f t="shared" si="0"/>
        <v>0.9252136752136753</v>
      </c>
      <c r="L50" s="43"/>
      <c r="M50" s="43"/>
      <c r="N50" s="43"/>
      <c r="O50" s="43"/>
      <c r="P50" s="43"/>
      <c r="Q50" s="44"/>
      <c r="R50" s="44"/>
      <c r="S50" s="44"/>
      <c r="T50" s="44"/>
      <c r="U50" s="43"/>
      <c r="V50" s="43"/>
      <c r="W50" s="43"/>
      <c r="X50" s="43"/>
      <c r="Y50" s="43"/>
      <c r="Z50" s="43"/>
      <c r="AA50" s="43"/>
      <c r="AB50" s="43"/>
      <c r="AC50" s="5"/>
    </row>
    <row r="51" spans="2:29" s="2" customFormat="1" ht="12.75">
      <c r="B51" s="25" t="s">
        <v>25</v>
      </c>
      <c r="C51" s="25" t="s">
        <v>298</v>
      </c>
      <c r="D51" s="25" t="s">
        <v>160</v>
      </c>
      <c r="E51" s="100">
        <v>9985</v>
      </c>
      <c r="F51" s="101">
        <v>-0.076</v>
      </c>
      <c r="G51" s="100">
        <v>18395</v>
      </c>
      <c r="H51" s="101">
        <v>0.002</v>
      </c>
      <c r="I51" s="100">
        <v>28375</v>
      </c>
      <c r="J51" s="101">
        <v>-0.027</v>
      </c>
      <c r="K51" s="95">
        <f aca="true" t="shared" si="1" ref="K51:K82">_xlfn.IFERROR(E51/I51,"*")</f>
        <v>0.3518942731277533</v>
      </c>
      <c r="L51" s="43"/>
      <c r="M51" s="43"/>
      <c r="N51" s="43"/>
      <c r="O51" s="43"/>
      <c r="P51" s="43"/>
      <c r="Q51" s="44"/>
      <c r="R51" s="44"/>
      <c r="S51" s="44"/>
      <c r="T51" s="44"/>
      <c r="U51" s="43"/>
      <c r="V51" s="43"/>
      <c r="W51" s="43"/>
      <c r="X51" s="43"/>
      <c r="Y51" s="43"/>
      <c r="Z51" s="43"/>
      <c r="AA51" s="43"/>
      <c r="AB51" s="43"/>
      <c r="AC51" s="5"/>
    </row>
    <row r="52" spans="2:29" s="2" customFormat="1" ht="12.75">
      <c r="B52" s="25" t="s">
        <v>112</v>
      </c>
      <c r="C52" s="25" t="s">
        <v>298</v>
      </c>
      <c r="D52" s="25" t="s">
        <v>249</v>
      </c>
      <c r="E52" s="100">
        <v>345</v>
      </c>
      <c r="F52" s="101" t="s">
        <v>338</v>
      </c>
      <c r="G52" s="100">
        <v>2655</v>
      </c>
      <c r="H52" s="101">
        <v>0.037</v>
      </c>
      <c r="I52" s="100">
        <v>3005</v>
      </c>
      <c r="J52" s="101">
        <v>0.056</v>
      </c>
      <c r="K52" s="95">
        <f t="shared" si="1"/>
        <v>0.11480865224625623</v>
      </c>
      <c r="L52" s="43"/>
      <c r="M52" s="43"/>
      <c r="N52" s="43"/>
      <c r="O52" s="43"/>
      <c r="P52" s="43"/>
      <c r="Q52" s="44"/>
      <c r="R52" s="44"/>
      <c r="S52" s="44"/>
      <c r="T52" s="44"/>
      <c r="U52" s="43"/>
      <c r="V52" s="43"/>
      <c r="W52" s="43"/>
      <c r="X52" s="43"/>
      <c r="Y52" s="43"/>
      <c r="Z52" s="43"/>
      <c r="AA52" s="43"/>
      <c r="AB52" s="43"/>
      <c r="AC52" s="5"/>
    </row>
    <row r="53" spans="2:29" s="2" customFormat="1" ht="12.75">
      <c r="B53" s="25" t="s">
        <v>23</v>
      </c>
      <c r="C53" s="25" t="s">
        <v>298</v>
      </c>
      <c r="D53" s="25" t="s">
        <v>163</v>
      </c>
      <c r="E53" s="100">
        <v>14080</v>
      </c>
      <c r="F53" s="101">
        <v>-0.119</v>
      </c>
      <c r="G53" s="100">
        <v>35395</v>
      </c>
      <c r="H53" s="101">
        <v>0.028</v>
      </c>
      <c r="I53" s="100">
        <v>49470</v>
      </c>
      <c r="J53" s="101">
        <v>-0.019</v>
      </c>
      <c r="K53" s="95">
        <f t="shared" si="1"/>
        <v>0.2846169395593289</v>
      </c>
      <c r="L53" s="43"/>
      <c r="M53" s="43"/>
      <c r="N53" s="43"/>
      <c r="O53" s="43"/>
      <c r="P53" s="43"/>
      <c r="Q53" s="44"/>
      <c r="R53" s="44"/>
      <c r="S53" s="44"/>
      <c r="T53" s="44"/>
      <c r="U53" s="43"/>
      <c r="V53" s="43"/>
      <c r="W53" s="43"/>
      <c r="X53" s="43"/>
      <c r="Y53" s="43"/>
      <c r="Z53" s="43"/>
      <c r="AA53" s="43"/>
      <c r="AB53" s="43"/>
      <c r="AC53" s="5"/>
    </row>
    <row r="54" spans="2:29" s="2" customFormat="1" ht="12.75">
      <c r="B54" s="25" t="s">
        <v>24</v>
      </c>
      <c r="C54" s="25" t="s">
        <v>298</v>
      </c>
      <c r="D54" s="25" t="s">
        <v>248</v>
      </c>
      <c r="E54" s="100" t="s">
        <v>338</v>
      </c>
      <c r="F54" s="101" t="s">
        <v>338</v>
      </c>
      <c r="G54" s="100">
        <v>285</v>
      </c>
      <c r="H54" s="101" t="s">
        <v>338</v>
      </c>
      <c r="I54" s="100">
        <v>295</v>
      </c>
      <c r="J54" s="101" t="s">
        <v>338</v>
      </c>
      <c r="K54" s="95" t="str">
        <f t="shared" si="1"/>
        <v>*</v>
      </c>
      <c r="L54" s="43"/>
      <c r="M54" s="43"/>
      <c r="N54" s="43"/>
      <c r="O54" s="43"/>
      <c r="P54" s="43"/>
      <c r="Q54" s="44"/>
      <c r="R54" s="44"/>
      <c r="S54" s="44"/>
      <c r="T54" s="44"/>
      <c r="U54" s="43"/>
      <c r="V54" s="43"/>
      <c r="W54" s="43"/>
      <c r="X54" s="43"/>
      <c r="Y54" s="43"/>
      <c r="Z54" s="43"/>
      <c r="AA54" s="43"/>
      <c r="AB54" s="43"/>
      <c r="AC54" s="5"/>
    </row>
    <row r="55" spans="2:29" s="2" customFormat="1" ht="12.75">
      <c r="B55" s="25" t="s">
        <v>71</v>
      </c>
      <c r="C55" s="25" t="s">
        <v>298</v>
      </c>
      <c r="D55" s="25" t="s">
        <v>164</v>
      </c>
      <c r="E55" s="100">
        <v>18005</v>
      </c>
      <c r="F55" s="101">
        <v>0.108</v>
      </c>
      <c r="G55" s="100">
        <v>28955</v>
      </c>
      <c r="H55" s="101">
        <v>-0.032</v>
      </c>
      <c r="I55" s="100">
        <v>46965</v>
      </c>
      <c r="J55" s="101">
        <v>0.017</v>
      </c>
      <c r="K55" s="95">
        <f t="shared" si="1"/>
        <v>0.38337059512402855</v>
      </c>
      <c r="L55" s="43"/>
      <c r="M55" s="43"/>
      <c r="N55" s="43"/>
      <c r="O55" s="43"/>
      <c r="P55" s="43"/>
      <c r="Q55" s="44"/>
      <c r="R55" s="44"/>
      <c r="S55" s="44"/>
      <c r="T55" s="44"/>
      <c r="U55" s="43"/>
      <c r="V55" s="43"/>
      <c r="W55" s="43"/>
      <c r="X55" s="43"/>
      <c r="Y55" s="43"/>
      <c r="Z55" s="43"/>
      <c r="AA55" s="43"/>
      <c r="AB55" s="43"/>
      <c r="AC55" s="5"/>
    </row>
    <row r="56" spans="2:29" s="2" customFormat="1" ht="12.75">
      <c r="B56" s="25" t="s">
        <v>26</v>
      </c>
      <c r="C56" s="25" t="s">
        <v>298</v>
      </c>
      <c r="D56" s="25" t="s">
        <v>165</v>
      </c>
      <c r="E56" s="100">
        <v>8100</v>
      </c>
      <c r="F56" s="101">
        <v>0.582</v>
      </c>
      <c r="G56" s="100">
        <v>14355</v>
      </c>
      <c r="H56" s="101">
        <v>-0.066</v>
      </c>
      <c r="I56" s="100">
        <v>22455</v>
      </c>
      <c r="J56" s="101">
        <v>0.096</v>
      </c>
      <c r="K56" s="95">
        <f t="shared" si="1"/>
        <v>0.36072144288577157</v>
      </c>
      <c r="L56" s="43"/>
      <c r="M56" s="43"/>
      <c r="N56" s="43"/>
      <c r="O56" s="43"/>
      <c r="P56" s="43"/>
      <c r="Q56" s="44"/>
      <c r="R56" s="44"/>
      <c r="S56" s="44"/>
      <c r="T56" s="44"/>
      <c r="U56" s="43"/>
      <c r="V56" s="43"/>
      <c r="W56" s="43"/>
      <c r="X56" s="43"/>
      <c r="Y56" s="43"/>
      <c r="Z56" s="43"/>
      <c r="AA56" s="43"/>
      <c r="AB56" s="43"/>
      <c r="AC56" s="5"/>
    </row>
    <row r="57" spans="2:29" s="2" customFormat="1" ht="12.75">
      <c r="B57" s="25" t="s">
        <v>305</v>
      </c>
      <c r="C57" s="25" t="s">
        <v>298</v>
      </c>
      <c r="D57" s="25" t="s">
        <v>315</v>
      </c>
      <c r="E57" s="100">
        <v>285</v>
      </c>
      <c r="F57" s="101" t="s">
        <v>338</v>
      </c>
      <c r="G57" s="100">
        <v>1370</v>
      </c>
      <c r="H57" s="101">
        <v>0.054</v>
      </c>
      <c r="I57" s="100">
        <v>1660</v>
      </c>
      <c r="J57" s="101">
        <v>0.137</v>
      </c>
      <c r="K57" s="95">
        <f t="shared" si="1"/>
        <v>0.1716867469879518</v>
      </c>
      <c r="L57" s="43"/>
      <c r="M57" s="43"/>
      <c r="N57" s="43"/>
      <c r="O57" s="43"/>
      <c r="P57" s="43"/>
      <c r="Q57" s="44"/>
      <c r="R57" s="44"/>
      <c r="S57" s="44"/>
      <c r="T57" s="44"/>
      <c r="U57" s="43"/>
      <c r="V57" s="43"/>
      <c r="W57" s="43"/>
      <c r="X57" s="43"/>
      <c r="Y57" s="43"/>
      <c r="Z57" s="43"/>
      <c r="AA57" s="43"/>
      <c r="AB57" s="43"/>
      <c r="AC57" s="5"/>
    </row>
    <row r="58" spans="2:29" s="2" customFormat="1" ht="12.75">
      <c r="B58" s="25" t="s">
        <v>111</v>
      </c>
      <c r="C58" s="25" t="s">
        <v>298</v>
      </c>
      <c r="D58" s="25" t="s">
        <v>159</v>
      </c>
      <c r="E58" s="100">
        <v>4915</v>
      </c>
      <c r="F58" s="101">
        <v>-0.508</v>
      </c>
      <c r="G58" s="100">
        <v>17995</v>
      </c>
      <c r="H58" s="101">
        <v>0.066</v>
      </c>
      <c r="I58" s="100">
        <v>22905</v>
      </c>
      <c r="J58" s="101">
        <v>-0.148</v>
      </c>
      <c r="K58" s="95">
        <f t="shared" si="1"/>
        <v>0.21458196900240123</v>
      </c>
      <c r="L58" s="43"/>
      <c r="M58" s="43"/>
      <c r="N58" s="43"/>
      <c r="O58" s="43"/>
      <c r="P58" s="43"/>
      <c r="Q58" s="44"/>
      <c r="R58" s="44"/>
      <c r="S58" s="44"/>
      <c r="T58" s="44"/>
      <c r="U58" s="43"/>
      <c r="V58" s="43"/>
      <c r="W58" s="43"/>
      <c r="X58" s="43"/>
      <c r="Y58" s="43"/>
      <c r="Z58" s="43"/>
      <c r="AA58" s="43"/>
      <c r="AB58" s="43"/>
      <c r="AC58" s="5"/>
    </row>
    <row r="59" spans="2:29" s="2" customFormat="1" ht="12.75">
      <c r="B59" s="25" t="s">
        <v>81</v>
      </c>
      <c r="C59" s="25" t="s">
        <v>298</v>
      </c>
      <c r="D59" s="25" t="s">
        <v>245</v>
      </c>
      <c r="E59" s="100">
        <v>4430</v>
      </c>
      <c r="F59" s="101">
        <v>-0.158</v>
      </c>
      <c r="G59" s="100">
        <v>9560</v>
      </c>
      <c r="H59" s="101">
        <v>-0.044</v>
      </c>
      <c r="I59" s="100">
        <v>13985</v>
      </c>
      <c r="J59" s="101">
        <v>-0.084</v>
      </c>
      <c r="K59" s="95">
        <f t="shared" si="1"/>
        <v>0.31676796567751164</v>
      </c>
      <c r="L59" s="43"/>
      <c r="M59" s="43"/>
      <c r="N59" s="43"/>
      <c r="O59" s="43"/>
      <c r="P59" s="43"/>
      <c r="Q59" s="44"/>
      <c r="R59" s="44"/>
      <c r="S59" s="44"/>
      <c r="T59" s="44"/>
      <c r="U59" s="43"/>
      <c r="V59" s="43"/>
      <c r="W59" s="43"/>
      <c r="X59" s="43"/>
      <c r="Y59" s="43"/>
      <c r="Z59" s="43"/>
      <c r="AA59" s="43"/>
      <c r="AB59" s="43"/>
      <c r="AC59" s="5"/>
    </row>
    <row r="60" spans="2:29" s="2" customFormat="1" ht="12.75">
      <c r="B60" s="25" t="s">
        <v>102</v>
      </c>
      <c r="C60" s="25" t="s">
        <v>292</v>
      </c>
      <c r="D60" s="25" t="s">
        <v>309</v>
      </c>
      <c r="E60" s="100">
        <v>5905</v>
      </c>
      <c r="F60" s="101">
        <v>-0.078</v>
      </c>
      <c r="G60" s="100">
        <v>7030</v>
      </c>
      <c r="H60" s="101">
        <v>-0.035</v>
      </c>
      <c r="I60" s="100">
        <v>12935</v>
      </c>
      <c r="J60" s="101">
        <v>-0.055</v>
      </c>
      <c r="K60" s="95">
        <f t="shared" si="1"/>
        <v>0.45651333591032084</v>
      </c>
      <c r="L60" s="43"/>
      <c r="M60" s="43"/>
      <c r="N60" s="43"/>
      <c r="O60" s="43"/>
      <c r="P60" s="43"/>
      <c r="Q60" s="44"/>
      <c r="R60" s="44"/>
      <c r="S60" s="44"/>
      <c r="T60" s="44"/>
      <c r="U60" s="43"/>
      <c r="V60" s="43"/>
      <c r="W60" s="43"/>
      <c r="X60" s="43"/>
      <c r="Y60" s="43"/>
      <c r="Z60" s="43"/>
      <c r="AA60" s="43"/>
      <c r="AB60" s="43"/>
      <c r="AC60" s="5"/>
    </row>
    <row r="61" spans="2:29" s="2" customFormat="1" ht="12.75">
      <c r="B61" s="25" t="s">
        <v>59</v>
      </c>
      <c r="C61" s="25" t="s">
        <v>292</v>
      </c>
      <c r="D61" s="25" t="s">
        <v>171</v>
      </c>
      <c r="E61" s="100">
        <v>10150</v>
      </c>
      <c r="F61" s="101">
        <v>-0.037</v>
      </c>
      <c r="G61" s="100">
        <v>21480</v>
      </c>
      <c r="H61" s="101">
        <v>0.069</v>
      </c>
      <c r="I61" s="100">
        <v>31630</v>
      </c>
      <c r="J61" s="101">
        <v>0.032</v>
      </c>
      <c r="K61" s="95">
        <f t="shared" si="1"/>
        <v>0.32089788175782485</v>
      </c>
      <c r="L61" s="43"/>
      <c r="M61" s="43"/>
      <c r="N61" s="43"/>
      <c r="O61" s="43"/>
      <c r="P61" s="43"/>
      <c r="Q61" s="44"/>
      <c r="R61" s="44"/>
      <c r="S61" s="44"/>
      <c r="T61" s="44"/>
      <c r="U61" s="43"/>
      <c r="V61" s="43"/>
      <c r="W61" s="43"/>
      <c r="X61" s="43"/>
      <c r="Y61" s="43"/>
      <c r="Z61" s="43"/>
      <c r="AA61" s="43"/>
      <c r="AB61" s="43"/>
      <c r="AC61" s="5"/>
    </row>
    <row r="62" spans="2:29" s="2" customFormat="1" ht="12.75">
      <c r="B62" s="25" t="s">
        <v>85</v>
      </c>
      <c r="C62" s="25" t="s">
        <v>292</v>
      </c>
      <c r="D62" s="25" t="s">
        <v>173</v>
      </c>
      <c r="E62" s="100">
        <v>2865</v>
      </c>
      <c r="F62" s="101">
        <v>-0.092</v>
      </c>
      <c r="G62" s="100">
        <v>11050</v>
      </c>
      <c r="H62" s="101">
        <v>0.03</v>
      </c>
      <c r="I62" s="100">
        <v>13915</v>
      </c>
      <c r="J62" s="101">
        <v>0.002</v>
      </c>
      <c r="K62" s="95">
        <f t="shared" si="1"/>
        <v>0.20589292130794107</v>
      </c>
      <c r="L62" s="43"/>
      <c r="M62" s="43"/>
      <c r="N62" s="43"/>
      <c r="O62" s="43"/>
      <c r="P62" s="43"/>
      <c r="Q62" s="44"/>
      <c r="R62" s="44"/>
      <c r="S62" s="44"/>
      <c r="T62" s="44"/>
      <c r="U62" s="43"/>
      <c r="V62" s="43"/>
      <c r="W62" s="43"/>
      <c r="X62" s="43"/>
      <c r="Y62" s="43"/>
      <c r="Z62" s="43"/>
      <c r="AA62" s="43"/>
      <c r="AB62" s="43"/>
      <c r="AC62" s="5"/>
    </row>
    <row r="63" spans="1:29" s="2" customFormat="1" ht="12.75">
      <c r="A63" s="7"/>
      <c r="B63" s="25" t="s">
        <v>95</v>
      </c>
      <c r="C63" s="25" t="s">
        <v>292</v>
      </c>
      <c r="D63" s="25" t="s">
        <v>167</v>
      </c>
      <c r="E63" s="100">
        <v>9750</v>
      </c>
      <c r="F63" s="101">
        <v>-0.119</v>
      </c>
      <c r="G63" s="100">
        <v>19385</v>
      </c>
      <c r="H63" s="101">
        <v>-0.024</v>
      </c>
      <c r="I63" s="100">
        <v>29130</v>
      </c>
      <c r="J63" s="101">
        <v>-0.058</v>
      </c>
      <c r="K63" s="95">
        <f t="shared" si="1"/>
        <v>0.33470648815653964</v>
      </c>
      <c r="L63" s="43"/>
      <c r="M63" s="43"/>
      <c r="N63" s="43"/>
      <c r="O63" s="43"/>
      <c r="P63" s="43"/>
      <c r="Q63" s="44"/>
      <c r="R63" s="44"/>
      <c r="S63" s="44"/>
      <c r="T63" s="44"/>
      <c r="U63" s="43"/>
      <c r="V63" s="43"/>
      <c r="W63" s="43"/>
      <c r="X63" s="43"/>
      <c r="Y63" s="43"/>
      <c r="Z63" s="43"/>
      <c r="AA63" s="43"/>
      <c r="AB63" s="43"/>
      <c r="AC63" s="5"/>
    </row>
    <row r="64" spans="1:29" s="2" customFormat="1" ht="12.75">
      <c r="A64" s="7"/>
      <c r="B64" s="25" t="s">
        <v>96</v>
      </c>
      <c r="C64" s="25" t="s">
        <v>292</v>
      </c>
      <c r="D64" s="25" t="s">
        <v>180</v>
      </c>
      <c r="E64" s="100">
        <v>17695</v>
      </c>
      <c r="F64" s="101">
        <v>0.141</v>
      </c>
      <c r="G64" s="100">
        <v>24565</v>
      </c>
      <c r="H64" s="101">
        <v>-0.006</v>
      </c>
      <c r="I64" s="100">
        <v>42260</v>
      </c>
      <c r="J64" s="101">
        <v>0.051</v>
      </c>
      <c r="K64" s="95">
        <f t="shared" si="1"/>
        <v>0.4187174633222906</v>
      </c>
      <c r="L64" s="43"/>
      <c r="M64" s="43"/>
      <c r="N64" s="43"/>
      <c r="O64" s="43"/>
      <c r="P64" s="43"/>
      <c r="Q64" s="44"/>
      <c r="R64" s="44"/>
      <c r="S64" s="44"/>
      <c r="T64" s="44"/>
      <c r="U64" s="43"/>
      <c r="V64" s="43"/>
      <c r="W64" s="43"/>
      <c r="X64" s="43"/>
      <c r="Y64" s="43"/>
      <c r="Z64" s="43"/>
      <c r="AA64" s="43"/>
      <c r="AB64" s="43"/>
      <c r="AC64" s="5"/>
    </row>
    <row r="65" spans="1:29" s="2" customFormat="1" ht="12.75">
      <c r="A65" s="7"/>
      <c r="B65" s="25" t="s">
        <v>138</v>
      </c>
      <c r="C65" s="25" t="s">
        <v>292</v>
      </c>
      <c r="D65" s="25" t="s">
        <v>168</v>
      </c>
      <c r="E65" s="100">
        <v>21990</v>
      </c>
      <c r="F65" s="101">
        <v>0.172</v>
      </c>
      <c r="G65" s="100">
        <v>51830</v>
      </c>
      <c r="H65" s="101">
        <v>0.025</v>
      </c>
      <c r="I65" s="100">
        <v>73820</v>
      </c>
      <c r="J65" s="101">
        <v>0.065</v>
      </c>
      <c r="K65" s="95">
        <f t="shared" si="1"/>
        <v>0.2978867515578434</v>
      </c>
      <c r="L65" s="43"/>
      <c r="M65" s="43"/>
      <c r="N65" s="43"/>
      <c r="O65" s="43"/>
      <c r="P65" s="43"/>
      <c r="Q65" s="44"/>
      <c r="R65" s="44"/>
      <c r="S65" s="44"/>
      <c r="T65" s="44"/>
      <c r="U65" s="43"/>
      <c r="V65" s="43"/>
      <c r="W65" s="43"/>
      <c r="X65" s="43"/>
      <c r="Y65" s="43"/>
      <c r="Z65" s="43"/>
      <c r="AA65" s="43"/>
      <c r="AB65" s="43"/>
      <c r="AC65" s="5"/>
    </row>
    <row r="66" spans="1:29" s="2" customFormat="1" ht="12.75">
      <c r="A66" s="7"/>
      <c r="B66" s="25" t="s">
        <v>142</v>
      </c>
      <c r="C66" s="25" t="s">
        <v>292</v>
      </c>
      <c r="D66" s="25" t="s">
        <v>268</v>
      </c>
      <c r="E66" s="100">
        <v>10170</v>
      </c>
      <c r="F66" s="101">
        <v>0.015</v>
      </c>
      <c r="G66" s="100">
        <v>31970</v>
      </c>
      <c r="H66" s="101">
        <v>-0.004</v>
      </c>
      <c r="I66" s="100">
        <v>42140</v>
      </c>
      <c r="J66" s="101">
        <v>0.001</v>
      </c>
      <c r="K66" s="95">
        <f t="shared" si="1"/>
        <v>0.24133839582344566</v>
      </c>
      <c r="L66" s="43"/>
      <c r="M66" s="43"/>
      <c r="N66" s="43"/>
      <c r="O66" s="43"/>
      <c r="P66" s="43"/>
      <c r="Q66" s="44"/>
      <c r="R66" s="44"/>
      <c r="S66" s="44"/>
      <c r="T66" s="44"/>
      <c r="U66" s="43"/>
      <c r="V66" s="43"/>
      <c r="W66" s="43"/>
      <c r="X66" s="43"/>
      <c r="Y66" s="43"/>
      <c r="Z66" s="43"/>
      <c r="AA66" s="43"/>
      <c r="AB66" s="43"/>
      <c r="AC66" s="5"/>
    </row>
    <row r="67" spans="1:29" s="2" customFormat="1" ht="12.75">
      <c r="A67" s="7"/>
      <c r="B67" s="25" t="s">
        <v>78</v>
      </c>
      <c r="C67" s="25" t="s">
        <v>292</v>
      </c>
      <c r="D67" s="25" t="s">
        <v>170</v>
      </c>
      <c r="E67" s="100">
        <v>12635</v>
      </c>
      <c r="F67" s="101">
        <v>0.161</v>
      </c>
      <c r="G67" s="100">
        <v>23390</v>
      </c>
      <c r="H67" s="101">
        <v>0.106</v>
      </c>
      <c r="I67" s="100">
        <v>36025</v>
      </c>
      <c r="J67" s="101">
        <v>0.125</v>
      </c>
      <c r="K67" s="95">
        <f t="shared" si="1"/>
        <v>0.3507286606523248</v>
      </c>
      <c r="L67" s="43"/>
      <c r="M67" s="43"/>
      <c r="N67" s="43"/>
      <c r="O67" s="43"/>
      <c r="P67" s="43"/>
      <c r="Q67" s="44"/>
      <c r="R67" s="44"/>
      <c r="S67" s="44"/>
      <c r="T67" s="44"/>
      <c r="U67" s="43"/>
      <c r="V67" s="43"/>
      <c r="W67" s="43"/>
      <c r="X67" s="43"/>
      <c r="Y67" s="43"/>
      <c r="Z67" s="43"/>
      <c r="AA67" s="43"/>
      <c r="AB67" s="43"/>
      <c r="AC67" s="5"/>
    </row>
    <row r="68" spans="1:29" s="2" customFormat="1" ht="12.75">
      <c r="A68" s="7"/>
      <c r="B68" s="25" t="s">
        <v>148</v>
      </c>
      <c r="C68" s="25" t="s">
        <v>292</v>
      </c>
      <c r="D68" s="25" t="s">
        <v>266</v>
      </c>
      <c r="E68" s="100">
        <v>16015</v>
      </c>
      <c r="F68" s="101">
        <v>0.153</v>
      </c>
      <c r="G68" s="100">
        <v>30350</v>
      </c>
      <c r="H68" s="101">
        <v>0.045</v>
      </c>
      <c r="I68" s="100">
        <v>46370</v>
      </c>
      <c r="J68" s="101">
        <v>0.08</v>
      </c>
      <c r="K68" s="95">
        <f t="shared" si="1"/>
        <v>0.34537416433038604</v>
      </c>
      <c r="L68" s="43"/>
      <c r="M68" s="43"/>
      <c r="N68" s="43"/>
      <c r="O68" s="43"/>
      <c r="P68" s="43"/>
      <c r="Q68" s="44"/>
      <c r="R68" s="44"/>
      <c r="S68" s="44"/>
      <c r="T68" s="44"/>
      <c r="U68" s="43"/>
      <c r="V68" s="43"/>
      <c r="W68" s="43"/>
      <c r="X68" s="43"/>
      <c r="Y68" s="43"/>
      <c r="Z68" s="43"/>
      <c r="AA68" s="43"/>
      <c r="AB68" s="43"/>
      <c r="AC68" s="5"/>
    </row>
    <row r="69" spans="1:29" s="2" customFormat="1" ht="12.75">
      <c r="A69" s="7"/>
      <c r="B69" s="25" t="s">
        <v>72</v>
      </c>
      <c r="C69" s="25" t="s">
        <v>292</v>
      </c>
      <c r="D69" s="25" t="s">
        <v>181</v>
      </c>
      <c r="E69" s="100">
        <v>5165</v>
      </c>
      <c r="F69" s="101">
        <v>-0.051</v>
      </c>
      <c r="G69" s="100">
        <v>15740</v>
      </c>
      <c r="H69" s="101">
        <v>0.01</v>
      </c>
      <c r="I69" s="100">
        <v>20905</v>
      </c>
      <c r="J69" s="101">
        <v>-0.006</v>
      </c>
      <c r="K69" s="95">
        <f t="shared" si="1"/>
        <v>0.247070078928486</v>
      </c>
      <c r="L69" s="43"/>
      <c r="M69" s="43"/>
      <c r="N69" s="43"/>
      <c r="O69" s="43"/>
      <c r="P69" s="43"/>
      <c r="Q69" s="44"/>
      <c r="R69" s="44"/>
      <c r="S69" s="44"/>
      <c r="T69" s="44"/>
      <c r="U69" s="43"/>
      <c r="V69" s="43"/>
      <c r="W69" s="43"/>
      <c r="X69" s="43"/>
      <c r="Y69" s="43"/>
      <c r="Z69" s="43"/>
      <c r="AA69" s="43"/>
      <c r="AB69" s="43"/>
      <c r="AC69" s="5"/>
    </row>
    <row r="70" spans="1:29" s="2" customFormat="1" ht="12.75">
      <c r="A70" s="7"/>
      <c r="B70" s="25" t="s">
        <v>93</v>
      </c>
      <c r="C70" s="25" t="s">
        <v>292</v>
      </c>
      <c r="D70" s="25" t="s">
        <v>183</v>
      </c>
      <c r="E70" s="100">
        <v>8845</v>
      </c>
      <c r="F70" s="101">
        <v>0.217</v>
      </c>
      <c r="G70" s="100">
        <v>23585</v>
      </c>
      <c r="H70" s="101">
        <v>0</v>
      </c>
      <c r="I70" s="100">
        <v>32430</v>
      </c>
      <c r="J70" s="101">
        <v>0.051</v>
      </c>
      <c r="K70" s="95">
        <f t="shared" si="1"/>
        <v>0.2727412889300031</v>
      </c>
      <c r="L70" s="43"/>
      <c r="M70" s="43"/>
      <c r="N70" s="43"/>
      <c r="O70" s="43"/>
      <c r="P70" s="43"/>
      <c r="Q70" s="44"/>
      <c r="R70" s="44"/>
      <c r="S70" s="44"/>
      <c r="T70" s="44"/>
      <c r="U70" s="43"/>
      <c r="V70" s="43"/>
      <c r="W70" s="43"/>
      <c r="X70" s="43"/>
      <c r="Y70" s="43"/>
      <c r="Z70" s="43"/>
      <c r="AA70" s="43"/>
      <c r="AB70" s="43"/>
      <c r="AC70" s="5"/>
    </row>
    <row r="71" spans="1:29" s="2" customFormat="1" ht="12.75">
      <c r="A71" s="7"/>
      <c r="B71" s="25" t="s">
        <v>82</v>
      </c>
      <c r="C71" s="25" t="s">
        <v>292</v>
      </c>
      <c r="D71" s="25" t="s">
        <v>267</v>
      </c>
      <c r="E71" s="100">
        <v>15</v>
      </c>
      <c r="F71" s="101" t="s">
        <v>338</v>
      </c>
      <c r="G71" s="100">
        <v>145</v>
      </c>
      <c r="H71" s="101" t="s">
        <v>338</v>
      </c>
      <c r="I71" s="100">
        <v>160</v>
      </c>
      <c r="J71" s="101" t="s">
        <v>338</v>
      </c>
      <c r="K71" s="95">
        <f t="shared" si="1"/>
        <v>0.09375</v>
      </c>
      <c r="L71" s="43"/>
      <c r="M71" s="43"/>
      <c r="N71" s="43"/>
      <c r="O71" s="43"/>
      <c r="P71" s="43"/>
      <c r="Q71" s="44"/>
      <c r="R71" s="44"/>
      <c r="S71" s="44"/>
      <c r="T71" s="44"/>
      <c r="U71" s="43"/>
      <c r="V71" s="43"/>
      <c r="W71" s="43"/>
      <c r="X71" s="43"/>
      <c r="Y71" s="43"/>
      <c r="Z71" s="43"/>
      <c r="AA71" s="43"/>
      <c r="AB71" s="43"/>
      <c r="AC71" s="5"/>
    </row>
    <row r="72" spans="1:29" s="2" customFormat="1" ht="12.75">
      <c r="A72" s="7"/>
      <c r="B72" s="25" t="s">
        <v>306</v>
      </c>
      <c r="C72" s="88" t="s">
        <v>292</v>
      </c>
      <c r="D72" s="25" t="s">
        <v>316</v>
      </c>
      <c r="E72" s="100" t="s">
        <v>338</v>
      </c>
      <c r="F72" s="101" t="s">
        <v>338</v>
      </c>
      <c r="G72" s="100">
        <v>300</v>
      </c>
      <c r="H72" s="101" t="s">
        <v>338</v>
      </c>
      <c r="I72" s="100">
        <v>305</v>
      </c>
      <c r="J72" s="101" t="s">
        <v>338</v>
      </c>
      <c r="K72" s="95" t="str">
        <f t="shared" si="1"/>
        <v>*</v>
      </c>
      <c r="L72" s="43"/>
      <c r="M72" s="43"/>
      <c r="N72" s="43"/>
      <c r="O72" s="43"/>
      <c r="P72" s="43"/>
      <c r="Q72" s="44"/>
      <c r="R72" s="44"/>
      <c r="S72" s="44"/>
      <c r="T72" s="44"/>
      <c r="U72" s="43"/>
      <c r="V72" s="43"/>
      <c r="W72" s="43"/>
      <c r="X72" s="43"/>
      <c r="Y72" s="43"/>
      <c r="Z72" s="43"/>
      <c r="AA72" s="43"/>
      <c r="AB72" s="43"/>
      <c r="AC72" s="5"/>
    </row>
    <row r="73" spans="1:29" s="2" customFormat="1" ht="12.75">
      <c r="A73" s="7"/>
      <c r="B73" s="25" t="s">
        <v>83</v>
      </c>
      <c r="C73" s="25" t="s">
        <v>292</v>
      </c>
      <c r="D73" s="25" t="s">
        <v>186</v>
      </c>
      <c r="E73" s="100">
        <v>13550</v>
      </c>
      <c r="F73" s="101">
        <v>0.149</v>
      </c>
      <c r="G73" s="100">
        <v>25815</v>
      </c>
      <c r="H73" s="101">
        <v>-0.003</v>
      </c>
      <c r="I73" s="100">
        <v>39370</v>
      </c>
      <c r="J73" s="101">
        <v>0.044</v>
      </c>
      <c r="K73" s="95">
        <f t="shared" si="1"/>
        <v>0.3441706883413767</v>
      </c>
      <c r="L73" s="43"/>
      <c r="M73" s="43"/>
      <c r="N73" s="43"/>
      <c r="O73" s="43"/>
      <c r="P73" s="43"/>
      <c r="Q73" s="44"/>
      <c r="R73" s="44"/>
      <c r="S73" s="44"/>
      <c r="T73" s="44"/>
      <c r="U73" s="43"/>
      <c r="V73" s="43"/>
      <c r="W73" s="43"/>
      <c r="X73" s="43"/>
      <c r="Y73" s="43"/>
      <c r="Z73" s="43"/>
      <c r="AA73" s="43"/>
      <c r="AB73" s="43"/>
      <c r="AC73" s="5"/>
    </row>
    <row r="74" spans="1:29" s="2" customFormat="1" ht="12.75">
      <c r="A74" s="7"/>
      <c r="B74" s="25" t="s">
        <v>129</v>
      </c>
      <c r="C74" s="25" t="s">
        <v>292</v>
      </c>
      <c r="D74" s="25" t="s">
        <v>176</v>
      </c>
      <c r="E74" s="100">
        <v>13530</v>
      </c>
      <c r="F74" s="101">
        <v>0.151</v>
      </c>
      <c r="G74" s="100">
        <v>38685</v>
      </c>
      <c r="H74" s="101">
        <v>0.06</v>
      </c>
      <c r="I74" s="100">
        <v>52215</v>
      </c>
      <c r="J74" s="101">
        <v>0.082</v>
      </c>
      <c r="K74" s="95">
        <f t="shared" si="1"/>
        <v>0.25912094225797183</v>
      </c>
      <c r="L74" s="43"/>
      <c r="M74" s="43"/>
      <c r="N74" s="43"/>
      <c r="O74" s="43"/>
      <c r="P74" s="43"/>
      <c r="Q74" s="44"/>
      <c r="R74" s="44"/>
      <c r="S74" s="44"/>
      <c r="T74" s="44"/>
      <c r="U74" s="43"/>
      <c r="V74" s="43"/>
      <c r="W74" s="43"/>
      <c r="X74" s="43"/>
      <c r="Y74" s="43"/>
      <c r="Z74" s="43"/>
      <c r="AA74" s="43"/>
      <c r="AB74" s="43"/>
      <c r="AC74" s="5"/>
    </row>
    <row r="75" spans="1:29" s="2" customFormat="1" ht="12.75">
      <c r="A75" s="7"/>
      <c r="B75" s="25" t="s">
        <v>110</v>
      </c>
      <c r="C75" s="25" t="s">
        <v>292</v>
      </c>
      <c r="D75" s="25" t="s">
        <v>187</v>
      </c>
      <c r="E75" s="100">
        <v>61665</v>
      </c>
      <c r="F75" s="101">
        <v>0.009</v>
      </c>
      <c r="G75" s="100">
        <v>94780</v>
      </c>
      <c r="H75" s="101">
        <v>-0.011</v>
      </c>
      <c r="I75" s="100">
        <v>156445</v>
      </c>
      <c r="J75" s="101">
        <v>-0.003</v>
      </c>
      <c r="K75" s="95">
        <f t="shared" si="1"/>
        <v>0.39416408322413626</v>
      </c>
      <c r="L75" s="43"/>
      <c r="M75" s="43"/>
      <c r="N75" s="43"/>
      <c r="O75" s="43"/>
      <c r="P75" s="43"/>
      <c r="Q75" s="44"/>
      <c r="R75" s="44"/>
      <c r="S75" s="44"/>
      <c r="T75" s="44"/>
      <c r="U75" s="43"/>
      <c r="V75" s="43"/>
      <c r="W75" s="43"/>
      <c r="X75" s="43"/>
      <c r="Y75" s="43"/>
      <c r="Z75" s="43"/>
      <c r="AA75" s="43"/>
      <c r="AB75" s="43"/>
      <c r="AC75" s="5"/>
    </row>
    <row r="76" spans="1:29" s="2" customFormat="1" ht="12.75">
      <c r="A76" s="7"/>
      <c r="B76" s="25" t="s">
        <v>80</v>
      </c>
      <c r="C76" s="25" t="s">
        <v>292</v>
      </c>
      <c r="D76" s="25" t="s">
        <v>262</v>
      </c>
      <c r="E76" s="100">
        <v>17940</v>
      </c>
      <c r="F76" s="101">
        <v>0.069</v>
      </c>
      <c r="G76" s="100">
        <v>35800</v>
      </c>
      <c r="H76" s="101">
        <v>0.009</v>
      </c>
      <c r="I76" s="100">
        <v>53745</v>
      </c>
      <c r="J76" s="101">
        <v>0.028</v>
      </c>
      <c r="K76" s="95">
        <f t="shared" si="1"/>
        <v>0.3337984928830589</v>
      </c>
      <c r="L76" s="43"/>
      <c r="M76" s="43"/>
      <c r="N76" s="43"/>
      <c r="O76" s="43"/>
      <c r="P76" s="43"/>
      <c r="Q76" s="44"/>
      <c r="R76" s="44"/>
      <c r="S76" s="44"/>
      <c r="T76" s="44"/>
      <c r="U76" s="43"/>
      <c r="V76" s="43"/>
      <c r="W76" s="43"/>
      <c r="X76" s="43"/>
      <c r="Y76" s="43"/>
      <c r="Z76" s="43"/>
      <c r="AA76" s="43"/>
      <c r="AB76" s="43"/>
      <c r="AC76" s="5"/>
    </row>
    <row r="77" spans="1:29" s="2" customFormat="1" ht="12.75">
      <c r="A77" s="7"/>
      <c r="B77" s="25" t="s">
        <v>116</v>
      </c>
      <c r="C77" s="25" t="s">
        <v>292</v>
      </c>
      <c r="D77" s="25" t="s">
        <v>247</v>
      </c>
      <c r="E77" s="100">
        <v>29915</v>
      </c>
      <c r="F77" s="101">
        <v>0.893</v>
      </c>
      <c r="G77" s="100">
        <v>55580</v>
      </c>
      <c r="H77" s="101">
        <v>0.027</v>
      </c>
      <c r="I77" s="100">
        <v>85495</v>
      </c>
      <c r="J77" s="101">
        <v>0.223</v>
      </c>
      <c r="K77" s="95">
        <f t="shared" si="1"/>
        <v>0.34990350312883794</v>
      </c>
      <c r="L77" s="43"/>
      <c r="M77" s="43"/>
      <c r="N77" s="43"/>
      <c r="O77" s="43"/>
      <c r="P77" s="43"/>
      <c r="Q77" s="44"/>
      <c r="R77" s="44"/>
      <c r="S77" s="44"/>
      <c r="T77" s="44"/>
      <c r="U77" s="43"/>
      <c r="V77" s="43"/>
      <c r="W77" s="43"/>
      <c r="X77" s="43"/>
      <c r="Y77" s="43"/>
      <c r="Z77" s="43"/>
      <c r="AA77" s="43"/>
      <c r="AB77" s="43"/>
      <c r="AC77" s="5"/>
    </row>
    <row r="78" spans="1:29" s="2" customFormat="1" ht="12.75">
      <c r="A78" s="7"/>
      <c r="B78" s="25" t="s">
        <v>130</v>
      </c>
      <c r="C78" s="25" t="s">
        <v>292</v>
      </c>
      <c r="D78" s="25" t="s">
        <v>250</v>
      </c>
      <c r="E78" s="100">
        <v>25770</v>
      </c>
      <c r="F78" s="101">
        <v>-0.011</v>
      </c>
      <c r="G78" s="100">
        <v>59370</v>
      </c>
      <c r="H78" s="101">
        <v>0.048</v>
      </c>
      <c r="I78" s="100">
        <v>85140</v>
      </c>
      <c r="J78" s="101">
        <v>0.03</v>
      </c>
      <c r="K78" s="95">
        <f t="shared" si="1"/>
        <v>0.30267794221282596</v>
      </c>
      <c r="L78" s="43"/>
      <c r="M78" s="43"/>
      <c r="N78" s="43"/>
      <c r="O78" s="43"/>
      <c r="P78" s="43"/>
      <c r="Q78" s="44"/>
      <c r="R78" s="44"/>
      <c r="S78" s="44"/>
      <c r="T78" s="44"/>
      <c r="U78" s="43"/>
      <c r="V78" s="43"/>
      <c r="W78" s="43"/>
      <c r="X78" s="43"/>
      <c r="Y78" s="43"/>
      <c r="Z78" s="43"/>
      <c r="AA78" s="43"/>
      <c r="AB78" s="43"/>
      <c r="AC78" s="5"/>
    </row>
    <row r="79" spans="1:29" s="2" customFormat="1" ht="12.75">
      <c r="A79" s="7"/>
      <c r="B79" s="25" t="s">
        <v>73</v>
      </c>
      <c r="C79" s="25" t="s">
        <v>292</v>
      </c>
      <c r="D79" s="25" t="s">
        <v>251</v>
      </c>
      <c r="E79" s="100">
        <v>40550</v>
      </c>
      <c r="F79" s="101">
        <v>0.021</v>
      </c>
      <c r="G79" s="100">
        <v>45975</v>
      </c>
      <c r="H79" s="101">
        <v>0.014</v>
      </c>
      <c r="I79" s="100">
        <v>86525</v>
      </c>
      <c r="J79" s="101">
        <v>0.017</v>
      </c>
      <c r="K79" s="95">
        <f t="shared" si="1"/>
        <v>0.46865067899451024</v>
      </c>
      <c r="L79" s="43"/>
      <c r="M79" s="43"/>
      <c r="N79" s="43"/>
      <c r="O79" s="43"/>
      <c r="P79" s="43"/>
      <c r="Q79" s="44"/>
      <c r="R79" s="44"/>
      <c r="S79" s="44"/>
      <c r="T79" s="44"/>
      <c r="U79" s="43"/>
      <c r="V79" s="43"/>
      <c r="W79" s="43"/>
      <c r="X79" s="43"/>
      <c r="Y79" s="43"/>
      <c r="Z79" s="43"/>
      <c r="AA79" s="43"/>
      <c r="AB79" s="43"/>
      <c r="AC79" s="5"/>
    </row>
    <row r="80" spans="1:29" s="2" customFormat="1" ht="12.75">
      <c r="A80" s="7"/>
      <c r="B80" s="25" t="s">
        <v>30</v>
      </c>
      <c r="C80" s="25" t="s">
        <v>292</v>
      </c>
      <c r="D80" s="25" t="s">
        <v>188</v>
      </c>
      <c r="E80" s="100">
        <v>13150</v>
      </c>
      <c r="F80" s="101">
        <v>0.267</v>
      </c>
      <c r="G80" s="100">
        <v>18060</v>
      </c>
      <c r="H80" s="101">
        <v>0.044</v>
      </c>
      <c r="I80" s="100">
        <v>31210</v>
      </c>
      <c r="J80" s="101">
        <v>0.127</v>
      </c>
      <c r="K80" s="95">
        <f t="shared" si="1"/>
        <v>0.42133931432233257</v>
      </c>
      <c r="L80" s="43"/>
      <c r="M80" s="43"/>
      <c r="N80" s="43"/>
      <c r="O80" s="43"/>
      <c r="P80" s="43"/>
      <c r="Q80" s="44"/>
      <c r="R80" s="44"/>
      <c r="S80" s="44"/>
      <c r="T80" s="44"/>
      <c r="U80" s="43"/>
      <c r="V80" s="43"/>
      <c r="W80" s="43"/>
      <c r="X80" s="43"/>
      <c r="Y80" s="43"/>
      <c r="Z80" s="43"/>
      <c r="AA80" s="43"/>
      <c r="AB80" s="43"/>
      <c r="AC80" s="5"/>
    </row>
    <row r="81" spans="1:29" s="2" customFormat="1" ht="12.75">
      <c r="A81" s="7"/>
      <c r="B81" s="25" t="s">
        <v>135</v>
      </c>
      <c r="C81" s="25" t="s">
        <v>292</v>
      </c>
      <c r="D81" s="25" t="s">
        <v>193</v>
      </c>
      <c r="E81" s="100">
        <v>16505</v>
      </c>
      <c r="F81" s="101">
        <v>0.148</v>
      </c>
      <c r="G81" s="100">
        <v>30095</v>
      </c>
      <c r="H81" s="101">
        <v>0.034</v>
      </c>
      <c r="I81" s="100">
        <v>46600</v>
      </c>
      <c r="J81" s="101">
        <v>0.072</v>
      </c>
      <c r="K81" s="95">
        <f t="shared" si="1"/>
        <v>0.3541845493562232</v>
      </c>
      <c r="L81" s="43"/>
      <c r="M81" s="43"/>
      <c r="N81" s="43"/>
      <c r="O81" s="43"/>
      <c r="P81" s="43"/>
      <c r="Q81" s="44"/>
      <c r="R81" s="44"/>
      <c r="S81" s="44"/>
      <c r="T81" s="44"/>
      <c r="U81" s="43"/>
      <c r="V81" s="43"/>
      <c r="W81" s="43"/>
      <c r="X81" s="43"/>
      <c r="Y81" s="43"/>
      <c r="Z81" s="43"/>
      <c r="AA81" s="43"/>
      <c r="AB81" s="43"/>
      <c r="AC81" s="5"/>
    </row>
    <row r="82" spans="1:29" s="2" customFormat="1" ht="12.75">
      <c r="A82" s="7"/>
      <c r="B82" s="25" t="s">
        <v>84</v>
      </c>
      <c r="C82" s="25" t="s">
        <v>292</v>
      </c>
      <c r="D82" s="25" t="s">
        <v>194</v>
      </c>
      <c r="E82" s="100">
        <v>6890</v>
      </c>
      <c r="F82" s="101">
        <v>0.427</v>
      </c>
      <c r="G82" s="100">
        <v>12245</v>
      </c>
      <c r="H82" s="101">
        <v>0.121</v>
      </c>
      <c r="I82" s="100">
        <v>19135</v>
      </c>
      <c r="J82" s="101">
        <v>0.214</v>
      </c>
      <c r="K82" s="95">
        <f t="shared" si="1"/>
        <v>0.36007316435850534</v>
      </c>
      <c r="L82" s="43"/>
      <c r="M82" s="43"/>
      <c r="N82" s="43"/>
      <c r="O82" s="43"/>
      <c r="P82" s="43"/>
      <c r="Q82" s="44"/>
      <c r="R82" s="44"/>
      <c r="S82" s="44"/>
      <c r="T82" s="44"/>
      <c r="U82" s="43"/>
      <c r="V82" s="43"/>
      <c r="W82" s="43"/>
      <c r="X82" s="43"/>
      <c r="Y82" s="43"/>
      <c r="Z82" s="43"/>
      <c r="AA82" s="43"/>
      <c r="AB82" s="43"/>
      <c r="AC82" s="5"/>
    </row>
    <row r="83" spans="1:29" s="2" customFormat="1" ht="12.75">
      <c r="A83" s="7"/>
      <c r="B83" s="25" t="s">
        <v>42</v>
      </c>
      <c r="C83" s="25" t="s">
        <v>299</v>
      </c>
      <c r="D83" s="25" t="s">
        <v>196</v>
      </c>
      <c r="E83" s="100">
        <v>8115</v>
      </c>
      <c r="F83" s="101">
        <v>0.074</v>
      </c>
      <c r="G83" s="100">
        <v>12665</v>
      </c>
      <c r="H83" s="101">
        <v>0.046</v>
      </c>
      <c r="I83" s="100">
        <v>20780</v>
      </c>
      <c r="J83" s="101">
        <v>0.057</v>
      </c>
      <c r="K83" s="95">
        <f aca="true" t="shared" si="2" ref="K83:K114">_xlfn.IFERROR(E83/I83,"*")</f>
        <v>0.39051973051010586</v>
      </c>
      <c r="L83" s="43"/>
      <c r="M83" s="43"/>
      <c r="N83" s="43"/>
      <c r="O83" s="43"/>
      <c r="P83" s="43"/>
      <c r="Q83" s="44"/>
      <c r="R83" s="44"/>
      <c r="S83" s="44"/>
      <c r="T83" s="44"/>
      <c r="U83" s="43"/>
      <c r="V83" s="43"/>
      <c r="W83" s="43"/>
      <c r="X83" s="43"/>
      <c r="Y83" s="43"/>
      <c r="Z83" s="43"/>
      <c r="AA83" s="43"/>
      <c r="AB83" s="43"/>
      <c r="AC83" s="5"/>
    </row>
    <row r="84" spans="1:29" s="2" customFormat="1" ht="12.75">
      <c r="A84" s="7"/>
      <c r="B84" s="25" t="s">
        <v>57</v>
      </c>
      <c r="C84" s="25" t="s">
        <v>299</v>
      </c>
      <c r="D84" s="25" t="s">
        <v>199</v>
      </c>
      <c r="E84" s="100">
        <v>8635</v>
      </c>
      <c r="F84" s="101">
        <v>0.108</v>
      </c>
      <c r="G84" s="100">
        <v>21585</v>
      </c>
      <c r="H84" s="101">
        <v>0.08</v>
      </c>
      <c r="I84" s="100">
        <v>30220</v>
      </c>
      <c r="J84" s="101">
        <v>0.087</v>
      </c>
      <c r="K84" s="95">
        <f t="shared" si="2"/>
        <v>0.2857379219060225</v>
      </c>
      <c r="L84" s="43"/>
      <c r="M84" s="43"/>
      <c r="N84" s="43"/>
      <c r="O84" s="43"/>
      <c r="P84" s="43"/>
      <c r="Q84" s="44"/>
      <c r="R84" s="44"/>
      <c r="S84" s="44"/>
      <c r="T84" s="44"/>
      <c r="U84" s="43"/>
      <c r="V84" s="43"/>
      <c r="W84" s="43"/>
      <c r="X84" s="43"/>
      <c r="Y84" s="43"/>
      <c r="Z84" s="43"/>
      <c r="AA84" s="43"/>
      <c r="AB84" s="43"/>
      <c r="AC84" s="5"/>
    </row>
    <row r="85" spans="1:29" s="2" customFormat="1" ht="12.75">
      <c r="A85" s="7"/>
      <c r="B85" s="25" t="s">
        <v>21</v>
      </c>
      <c r="C85" s="25" t="s">
        <v>299</v>
      </c>
      <c r="D85" s="25" t="s">
        <v>202</v>
      </c>
      <c r="E85" s="100">
        <v>19945</v>
      </c>
      <c r="F85" s="101">
        <v>-0.055</v>
      </c>
      <c r="G85" s="100">
        <v>32050</v>
      </c>
      <c r="H85" s="101">
        <v>-0.049</v>
      </c>
      <c r="I85" s="100">
        <v>51995</v>
      </c>
      <c r="J85" s="101">
        <v>-0.051</v>
      </c>
      <c r="K85" s="95">
        <f t="shared" si="2"/>
        <v>0.38359457640157707</v>
      </c>
      <c r="L85" s="43"/>
      <c r="M85" s="43"/>
      <c r="N85" s="43"/>
      <c r="O85" s="43"/>
      <c r="P85" s="43"/>
      <c r="Q85" s="44"/>
      <c r="R85" s="44"/>
      <c r="S85" s="44"/>
      <c r="T85" s="44"/>
      <c r="U85" s="43"/>
      <c r="V85" s="43"/>
      <c r="W85" s="43"/>
      <c r="X85" s="43"/>
      <c r="Y85" s="43"/>
      <c r="Z85" s="43"/>
      <c r="AA85" s="43"/>
      <c r="AB85" s="43"/>
      <c r="AC85" s="5"/>
    </row>
    <row r="86" spans="1:29" s="2" customFormat="1" ht="12.75">
      <c r="A86" s="7"/>
      <c r="B86" s="25" t="s">
        <v>137</v>
      </c>
      <c r="C86" s="25" t="s">
        <v>299</v>
      </c>
      <c r="D86" s="25" t="s">
        <v>277</v>
      </c>
      <c r="E86" s="100">
        <v>14405</v>
      </c>
      <c r="F86" s="101">
        <v>-0.005</v>
      </c>
      <c r="G86" s="100">
        <v>29005</v>
      </c>
      <c r="H86" s="101">
        <v>0.013</v>
      </c>
      <c r="I86" s="100">
        <v>43410</v>
      </c>
      <c r="J86" s="101">
        <v>0.007</v>
      </c>
      <c r="K86" s="95">
        <f t="shared" si="2"/>
        <v>0.3318359824925132</v>
      </c>
      <c r="L86" s="43"/>
      <c r="M86" s="43"/>
      <c r="N86" s="43"/>
      <c r="O86" s="43"/>
      <c r="P86" s="43"/>
      <c r="Q86" s="44"/>
      <c r="R86" s="44"/>
      <c r="S86" s="44"/>
      <c r="T86" s="44"/>
      <c r="U86" s="43"/>
      <c r="V86" s="43"/>
      <c r="W86" s="43"/>
      <c r="X86" s="43"/>
      <c r="Y86" s="43"/>
      <c r="Z86" s="43"/>
      <c r="AA86" s="43"/>
      <c r="AB86" s="43"/>
      <c r="AC86" s="5"/>
    </row>
    <row r="87" spans="1:29" s="2" customFormat="1" ht="12.75">
      <c r="A87" s="7"/>
      <c r="B87" s="25" t="s">
        <v>145</v>
      </c>
      <c r="C87" s="25" t="s">
        <v>299</v>
      </c>
      <c r="D87" s="25" t="s">
        <v>271</v>
      </c>
      <c r="E87" s="100">
        <v>18210</v>
      </c>
      <c r="F87" s="101">
        <v>-0.088</v>
      </c>
      <c r="G87" s="100">
        <v>33690</v>
      </c>
      <c r="H87" s="101">
        <v>0.018</v>
      </c>
      <c r="I87" s="100">
        <v>51900</v>
      </c>
      <c r="J87" s="101">
        <v>-0.022</v>
      </c>
      <c r="K87" s="95">
        <f t="shared" si="2"/>
        <v>0.3508670520231214</v>
      </c>
      <c r="L87" s="43"/>
      <c r="M87" s="43"/>
      <c r="N87" s="43"/>
      <c r="O87" s="43"/>
      <c r="P87" s="43"/>
      <c r="Q87" s="44"/>
      <c r="R87" s="44"/>
      <c r="S87" s="44"/>
      <c r="T87" s="44"/>
      <c r="U87" s="43"/>
      <c r="V87" s="43"/>
      <c r="W87" s="43"/>
      <c r="X87" s="43"/>
      <c r="Y87" s="43"/>
      <c r="Z87" s="43"/>
      <c r="AA87" s="43"/>
      <c r="AB87" s="43"/>
      <c r="AC87" s="5"/>
    </row>
    <row r="88" spans="1:29" s="2" customFormat="1" ht="12.75">
      <c r="A88" s="7"/>
      <c r="B88" s="25" t="s">
        <v>98</v>
      </c>
      <c r="C88" s="25" t="s">
        <v>299</v>
      </c>
      <c r="D88" s="25" t="s">
        <v>276</v>
      </c>
      <c r="E88" s="100">
        <v>15705</v>
      </c>
      <c r="F88" s="101">
        <v>0.004</v>
      </c>
      <c r="G88" s="100">
        <v>28300</v>
      </c>
      <c r="H88" s="101">
        <v>-0.012</v>
      </c>
      <c r="I88" s="100">
        <v>44005</v>
      </c>
      <c r="J88" s="101">
        <v>-0.006</v>
      </c>
      <c r="K88" s="95">
        <f t="shared" si="2"/>
        <v>0.3568912623565504</v>
      </c>
      <c r="L88" s="43"/>
      <c r="M88" s="43"/>
      <c r="N88" s="43"/>
      <c r="O88" s="43"/>
      <c r="P88" s="43"/>
      <c r="Q88" s="44"/>
      <c r="R88" s="44"/>
      <c r="S88" s="44"/>
      <c r="T88" s="44"/>
      <c r="U88" s="43"/>
      <c r="V88" s="43"/>
      <c r="W88" s="43"/>
      <c r="X88" s="43"/>
      <c r="Y88" s="43"/>
      <c r="Z88" s="43"/>
      <c r="AA88" s="43"/>
      <c r="AB88" s="43"/>
      <c r="AC88" s="5"/>
    </row>
    <row r="89" spans="1:29" s="2" customFormat="1" ht="12.75">
      <c r="A89" s="7"/>
      <c r="B89" s="25" t="s">
        <v>107</v>
      </c>
      <c r="C89" s="25" t="s">
        <v>299</v>
      </c>
      <c r="D89" s="25" t="s">
        <v>206</v>
      </c>
      <c r="E89" s="100">
        <v>4475</v>
      </c>
      <c r="F89" s="101">
        <v>-0.022</v>
      </c>
      <c r="G89" s="100">
        <v>16010</v>
      </c>
      <c r="H89" s="101">
        <v>0.018</v>
      </c>
      <c r="I89" s="100">
        <v>20485</v>
      </c>
      <c r="J89" s="101">
        <v>0.009</v>
      </c>
      <c r="K89" s="95">
        <f t="shared" si="2"/>
        <v>0.21845252623871125</v>
      </c>
      <c r="L89" s="43"/>
      <c r="M89" s="43"/>
      <c r="N89" s="43"/>
      <c r="O89" s="43"/>
      <c r="P89" s="43"/>
      <c r="Q89" s="44"/>
      <c r="R89" s="44"/>
      <c r="S89" s="44"/>
      <c r="T89" s="44"/>
      <c r="U89" s="43"/>
      <c r="V89" s="43"/>
      <c r="W89" s="43"/>
      <c r="X89" s="43"/>
      <c r="Y89" s="43"/>
      <c r="Z89" s="43"/>
      <c r="AA89" s="43"/>
      <c r="AB89" s="43"/>
      <c r="AC89" s="5"/>
    </row>
    <row r="90" spans="1:29" s="2" customFormat="1" ht="12.75">
      <c r="A90" s="7"/>
      <c r="B90" s="25" t="s">
        <v>41</v>
      </c>
      <c r="C90" s="25" t="s">
        <v>299</v>
      </c>
      <c r="D90" s="25" t="s">
        <v>278</v>
      </c>
      <c r="E90" s="100">
        <v>6145</v>
      </c>
      <c r="F90" s="101">
        <v>0.154</v>
      </c>
      <c r="G90" s="100">
        <v>11450</v>
      </c>
      <c r="H90" s="101">
        <v>0.068</v>
      </c>
      <c r="I90" s="100">
        <v>17595</v>
      </c>
      <c r="J90" s="101">
        <v>0.097</v>
      </c>
      <c r="K90" s="95">
        <f t="shared" si="2"/>
        <v>0.34924694515487353</v>
      </c>
      <c r="L90" s="43"/>
      <c r="M90" s="43"/>
      <c r="N90" s="43"/>
      <c r="O90" s="43"/>
      <c r="P90" s="43"/>
      <c r="Q90" s="44"/>
      <c r="R90" s="44"/>
      <c r="S90" s="44"/>
      <c r="T90" s="44"/>
      <c r="U90" s="43"/>
      <c r="V90" s="43"/>
      <c r="W90" s="43"/>
      <c r="X90" s="43"/>
      <c r="Y90" s="43"/>
      <c r="Z90" s="43"/>
      <c r="AA90" s="43"/>
      <c r="AB90" s="43"/>
      <c r="AC90" s="5"/>
    </row>
    <row r="91" spans="1:29" s="2" customFormat="1" ht="12.75">
      <c r="A91" s="7"/>
      <c r="B91" s="25" t="s">
        <v>128</v>
      </c>
      <c r="C91" s="25" t="s">
        <v>299</v>
      </c>
      <c r="D91" s="25" t="s">
        <v>295</v>
      </c>
      <c r="E91" s="100">
        <v>10470</v>
      </c>
      <c r="F91" s="101">
        <v>0.027</v>
      </c>
      <c r="G91" s="100">
        <v>35215</v>
      </c>
      <c r="H91" s="101">
        <v>0.02</v>
      </c>
      <c r="I91" s="100">
        <v>45685</v>
      </c>
      <c r="J91" s="101">
        <v>0.021</v>
      </c>
      <c r="K91" s="95">
        <f t="shared" si="2"/>
        <v>0.22917806719929956</v>
      </c>
      <c r="L91" s="43"/>
      <c r="M91" s="43"/>
      <c r="N91" s="43"/>
      <c r="O91" s="43"/>
      <c r="P91" s="43"/>
      <c r="Q91" s="44"/>
      <c r="R91" s="44"/>
      <c r="S91" s="44"/>
      <c r="T91" s="44"/>
      <c r="U91" s="43"/>
      <c r="V91" s="43"/>
      <c r="W91" s="43"/>
      <c r="X91" s="43"/>
      <c r="Y91" s="43"/>
      <c r="Z91" s="43"/>
      <c r="AA91" s="43"/>
      <c r="AB91" s="43"/>
      <c r="AC91" s="5"/>
    </row>
    <row r="92" spans="1:29" s="2" customFormat="1" ht="12.75">
      <c r="A92" s="7"/>
      <c r="B92" s="25" t="s">
        <v>108</v>
      </c>
      <c r="C92" s="25" t="s">
        <v>299</v>
      </c>
      <c r="D92" s="25" t="s">
        <v>195</v>
      </c>
      <c r="E92" s="100">
        <v>14145</v>
      </c>
      <c r="F92" s="101">
        <v>-0.097</v>
      </c>
      <c r="G92" s="100">
        <v>48305</v>
      </c>
      <c r="H92" s="101">
        <v>-0.018</v>
      </c>
      <c r="I92" s="100">
        <v>62455</v>
      </c>
      <c r="J92" s="101">
        <v>-0.037</v>
      </c>
      <c r="K92" s="95">
        <f t="shared" si="2"/>
        <v>0.22648306780882235</v>
      </c>
      <c r="L92" s="43"/>
      <c r="M92" s="43"/>
      <c r="N92" s="43"/>
      <c r="O92" s="43"/>
      <c r="P92" s="43"/>
      <c r="Q92" s="44"/>
      <c r="R92" s="44"/>
      <c r="S92" s="44"/>
      <c r="T92" s="44"/>
      <c r="U92" s="43"/>
      <c r="V92" s="43"/>
      <c r="W92" s="43"/>
      <c r="X92" s="43"/>
      <c r="Y92" s="43"/>
      <c r="Z92" s="43"/>
      <c r="AA92" s="43"/>
      <c r="AB92" s="43"/>
      <c r="AC92" s="5"/>
    </row>
    <row r="93" spans="1:29" s="2" customFormat="1" ht="12.75">
      <c r="A93" s="7"/>
      <c r="B93" s="25" t="s">
        <v>140</v>
      </c>
      <c r="C93" s="25" t="s">
        <v>299</v>
      </c>
      <c r="D93" s="25" t="s">
        <v>213</v>
      </c>
      <c r="E93" s="100">
        <v>17350</v>
      </c>
      <c r="F93" s="101">
        <v>-0.028</v>
      </c>
      <c r="G93" s="100">
        <v>34375</v>
      </c>
      <c r="H93" s="101">
        <v>-0.006</v>
      </c>
      <c r="I93" s="100">
        <v>51725</v>
      </c>
      <c r="J93" s="101">
        <v>-0.014</v>
      </c>
      <c r="K93" s="95">
        <f t="shared" si="2"/>
        <v>0.3354277428709522</v>
      </c>
      <c r="L93" s="43"/>
      <c r="M93" s="43"/>
      <c r="N93" s="43"/>
      <c r="O93" s="43"/>
      <c r="P93" s="43"/>
      <c r="Q93" s="44"/>
      <c r="R93" s="44"/>
      <c r="S93" s="44"/>
      <c r="T93" s="44"/>
      <c r="U93" s="43"/>
      <c r="V93" s="43"/>
      <c r="W93" s="43"/>
      <c r="X93" s="43"/>
      <c r="Y93" s="43"/>
      <c r="Z93" s="43"/>
      <c r="AA93" s="43"/>
      <c r="AB93" s="43"/>
      <c r="AC93" s="5"/>
    </row>
    <row r="94" spans="1:29" s="2" customFormat="1" ht="12.75">
      <c r="A94" s="7"/>
      <c r="B94" s="25" t="s">
        <v>94</v>
      </c>
      <c r="C94" s="25" t="s">
        <v>299</v>
      </c>
      <c r="D94" s="25" t="s">
        <v>290</v>
      </c>
      <c r="E94" s="100">
        <v>8795</v>
      </c>
      <c r="F94" s="101">
        <v>-0.033</v>
      </c>
      <c r="G94" s="100">
        <v>19990</v>
      </c>
      <c r="H94" s="101">
        <v>-0.039</v>
      </c>
      <c r="I94" s="100">
        <v>28785</v>
      </c>
      <c r="J94" s="101">
        <v>-0.037</v>
      </c>
      <c r="K94" s="95">
        <f t="shared" si="2"/>
        <v>0.3055410804238319</v>
      </c>
      <c r="L94" s="43"/>
      <c r="M94" s="43"/>
      <c r="N94" s="43"/>
      <c r="O94" s="43"/>
      <c r="P94" s="43"/>
      <c r="Q94" s="44"/>
      <c r="R94" s="44"/>
      <c r="S94" s="44"/>
      <c r="T94" s="44"/>
      <c r="U94" s="43"/>
      <c r="V94" s="43"/>
      <c r="W94" s="43"/>
      <c r="X94" s="43"/>
      <c r="Y94" s="43"/>
      <c r="Z94" s="43"/>
      <c r="AA94" s="43"/>
      <c r="AB94" s="43"/>
      <c r="AC94" s="5"/>
    </row>
    <row r="95" spans="1:29" s="2" customFormat="1" ht="12.75">
      <c r="A95" s="7"/>
      <c r="B95" s="25" t="s">
        <v>125</v>
      </c>
      <c r="C95" s="25" t="s">
        <v>299</v>
      </c>
      <c r="D95" s="25" t="s">
        <v>272</v>
      </c>
      <c r="E95" s="100">
        <v>14805</v>
      </c>
      <c r="F95" s="101">
        <v>0.019</v>
      </c>
      <c r="G95" s="100">
        <v>24255</v>
      </c>
      <c r="H95" s="101">
        <v>-0.002</v>
      </c>
      <c r="I95" s="100">
        <v>39055</v>
      </c>
      <c r="J95" s="101">
        <v>0.006</v>
      </c>
      <c r="K95" s="95">
        <f t="shared" si="2"/>
        <v>0.379080783510434</v>
      </c>
      <c r="L95" s="43"/>
      <c r="M95" s="43"/>
      <c r="N95" s="43"/>
      <c r="O95" s="43"/>
      <c r="P95" s="43"/>
      <c r="Q95" s="44"/>
      <c r="R95" s="44"/>
      <c r="S95" s="44"/>
      <c r="T95" s="44"/>
      <c r="U95" s="43"/>
      <c r="V95" s="43"/>
      <c r="W95" s="43"/>
      <c r="X95" s="43"/>
      <c r="Y95" s="43"/>
      <c r="Z95" s="43"/>
      <c r="AA95" s="43"/>
      <c r="AB95" s="43"/>
      <c r="AC95" s="5"/>
    </row>
    <row r="96" spans="1:29" s="2" customFormat="1" ht="12.75">
      <c r="A96" s="7"/>
      <c r="B96" s="25" t="s">
        <v>74</v>
      </c>
      <c r="C96" s="25" t="s">
        <v>299</v>
      </c>
      <c r="D96" s="25" t="s">
        <v>275</v>
      </c>
      <c r="E96" s="100">
        <v>9865</v>
      </c>
      <c r="F96" s="101">
        <v>0.132</v>
      </c>
      <c r="G96" s="100">
        <v>26025</v>
      </c>
      <c r="H96" s="101">
        <v>0.002</v>
      </c>
      <c r="I96" s="100">
        <v>35890</v>
      </c>
      <c r="J96" s="101">
        <v>0.035</v>
      </c>
      <c r="K96" s="95">
        <f t="shared" si="2"/>
        <v>0.27486765115631095</v>
      </c>
      <c r="L96" s="43"/>
      <c r="M96" s="43"/>
      <c r="N96" s="43"/>
      <c r="O96" s="43"/>
      <c r="P96" s="43"/>
      <c r="Q96" s="44"/>
      <c r="R96" s="44"/>
      <c r="S96" s="44"/>
      <c r="T96" s="44"/>
      <c r="U96" s="43"/>
      <c r="V96" s="43"/>
      <c r="W96" s="43"/>
      <c r="X96" s="43"/>
      <c r="Y96" s="43"/>
      <c r="Z96" s="43"/>
      <c r="AA96" s="43"/>
      <c r="AB96" s="43"/>
      <c r="AC96" s="5"/>
    </row>
    <row r="97" spans="1:29" s="2" customFormat="1" ht="12.75">
      <c r="A97" s="7"/>
      <c r="B97" s="25" t="s">
        <v>115</v>
      </c>
      <c r="C97" s="25" t="s">
        <v>299</v>
      </c>
      <c r="D97" s="25" t="s">
        <v>216</v>
      </c>
      <c r="E97" s="100">
        <v>30035</v>
      </c>
      <c r="F97" s="101">
        <v>0.383</v>
      </c>
      <c r="G97" s="100">
        <v>29260</v>
      </c>
      <c r="H97" s="101">
        <v>0.04</v>
      </c>
      <c r="I97" s="100">
        <v>59290</v>
      </c>
      <c r="J97" s="101">
        <v>0.19</v>
      </c>
      <c r="K97" s="95">
        <f t="shared" si="2"/>
        <v>0.5065778377466689</v>
      </c>
      <c r="L97" s="43"/>
      <c r="M97" s="43"/>
      <c r="N97" s="43"/>
      <c r="O97" s="43"/>
      <c r="P97" s="43"/>
      <c r="Q97" s="44"/>
      <c r="R97" s="44"/>
      <c r="S97" s="44"/>
      <c r="T97" s="44"/>
      <c r="U97" s="43"/>
      <c r="V97" s="43"/>
      <c r="W97" s="43"/>
      <c r="X97" s="43"/>
      <c r="Y97" s="43"/>
      <c r="Z97" s="43"/>
      <c r="AA97" s="43"/>
      <c r="AB97" s="43"/>
      <c r="AC97" s="5"/>
    </row>
    <row r="98" spans="1:29" s="2" customFormat="1" ht="12.75">
      <c r="A98" s="7"/>
      <c r="B98" s="25" t="s">
        <v>43</v>
      </c>
      <c r="C98" s="25" t="s">
        <v>299</v>
      </c>
      <c r="D98" s="25" t="s">
        <v>220</v>
      </c>
      <c r="E98" s="100">
        <v>890</v>
      </c>
      <c r="F98" s="101">
        <v>0.106</v>
      </c>
      <c r="G98" s="100">
        <v>3930</v>
      </c>
      <c r="H98" s="101">
        <v>0.03</v>
      </c>
      <c r="I98" s="100">
        <v>4820</v>
      </c>
      <c r="J98" s="101">
        <v>0.043</v>
      </c>
      <c r="K98" s="95">
        <f t="shared" si="2"/>
        <v>0.18464730290456433</v>
      </c>
      <c r="L98" s="43"/>
      <c r="M98" s="43"/>
      <c r="N98" s="43"/>
      <c r="O98" s="43"/>
      <c r="P98" s="43"/>
      <c r="Q98" s="44"/>
      <c r="R98" s="44"/>
      <c r="S98" s="44"/>
      <c r="T98" s="44"/>
      <c r="U98" s="43"/>
      <c r="V98" s="43"/>
      <c r="W98" s="43"/>
      <c r="X98" s="43"/>
      <c r="Y98" s="43"/>
      <c r="Z98" s="43"/>
      <c r="AA98" s="43"/>
      <c r="AB98" s="43"/>
      <c r="AC98" s="5"/>
    </row>
    <row r="99" spans="1:29" s="2" customFormat="1" ht="12.75">
      <c r="A99" s="7"/>
      <c r="B99" s="25" t="s">
        <v>153</v>
      </c>
      <c r="C99" s="25" t="s">
        <v>299</v>
      </c>
      <c r="D99" s="25" t="s">
        <v>222</v>
      </c>
      <c r="E99" s="100">
        <v>13675</v>
      </c>
      <c r="F99" s="101">
        <v>0.026</v>
      </c>
      <c r="G99" s="100">
        <v>41695</v>
      </c>
      <c r="H99" s="101">
        <v>0.029</v>
      </c>
      <c r="I99" s="100">
        <v>55370</v>
      </c>
      <c r="J99" s="101">
        <v>0.028</v>
      </c>
      <c r="K99" s="95">
        <f t="shared" si="2"/>
        <v>0.24697489615315152</v>
      </c>
      <c r="L99" s="43"/>
      <c r="M99" s="43"/>
      <c r="N99" s="43"/>
      <c r="O99" s="43"/>
      <c r="P99" s="43"/>
      <c r="Q99" s="44"/>
      <c r="R99" s="44"/>
      <c r="S99" s="44"/>
      <c r="T99" s="44"/>
      <c r="U99" s="43"/>
      <c r="V99" s="43"/>
      <c r="W99" s="43"/>
      <c r="X99" s="43"/>
      <c r="Y99" s="43"/>
      <c r="Z99" s="43"/>
      <c r="AA99" s="43"/>
      <c r="AB99" s="43"/>
      <c r="AC99" s="5"/>
    </row>
    <row r="100" spans="1:29" s="2" customFormat="1" ht="12.75">
      <c r="A100" s="7"/>
      <c r="B100" s="25" t="s">
        <v>120</v>
      </c>
      <c r="C100" s="25" t="s">
        <v>299</v>
      </c>
      <c r="D100" s="25" t="s">
        <v>223</v>
      </c>
      <c r="E100" s="100">
        <v>17450</v>
      </c>
      <c r="F100" s="101">
        <v>0.067</v>
      </c>
      <c r="G100" s="100">
        <v>29060</v>
      </c>
      <c r="H100" s="101">
        <v>-0.053</v>
      </c>
      <c r="I100" s="100">
        <v>46510</v>
      </c>
      <c r="J100" s="101">
        <v>-0.011</v>
      </c>
      <c r="K100" s="95">
        <f t="shared" si="2"/>
        <v>0.37518813158460546</v>
      </c>
      <c r="L100" s="43"/>
      <c r="M100" s="43"/>
      <c r="N100" s="43"/>
      <c r="O100" s="43"/>
      <c r="P100" s="43"/>
      <c r="Q100" s="44"/>
      <c r="R100" s="44"/>
      <c r="S100" s="44"/>
      <c r="T100" s="44"/>
      <c r="U100" s="43"/>
      <c r="V100" s="43"/>
      <c r="W100" s="43"/>
      <c r="X100" s="43"/>
      <c r="Y100" s="43"/>
      <c r="Z100" s="43"/>
      <c r="AA100" s="43"/>
      <c r="AB100" s="43"/>
      <c r="AC100" s="5"/>
    </row>
    <row r="101" spans="1:29" s="2" customFormat="1" ht="12.75">
      <c r="A101" s="7"/>
      <c r="B101" s="25" t="s">
        <v>287</v>
      </c>
      <c r="C101" s="25" t="s">
        <v>299</v>
      </c>
      <c r="D101" s="25" t="s">
        <v>288</v>
      </c>
      <c r="E101" s="100">
        <v>15390</v>
      </c>
      <c r="F101" s="101">
        <v>-0.035</v>
      </c>
      <c r="G101" s="100">
        <v>33170</v>
      </c>
      <c r="H101" s="101">
        <v>0.033</v>
      </c>
      <c r="I101" s="100">
        <v>48555</v>
      </c>
      <c r="J101" s="101">
        <v>0.01</v>
      </c>
      <c r="K101" s="95">
        <f t="shared" si="2"/>
        <v>0.3169601482854495</v>
      </c>
      <c r="L101" s="43"/>
      <c r="M101" s="43"/>
      <c r="N101" s="43"/>
      <c r="O101" s="43"/>
      <c r="P101" s="43"/>
      <c r="Q101" s="44"/>
      <c r="R101" s="44"/>
      <c r="S101" s="44"/>
      <c r="T101" s="44"/>
      <c r="U101" s="43"/>
      <c r="V101" s="43"/>
      <c r="W101" s="43"/>
      <c r="X101" s="43"/>
      <c r="Y101" s="43"/>
      <c r="Z101" s="43"/>
      <c r="AA101" s="43"/>
      <c r="AB101" s="43"/>
      <c r="AC101" s="5"/>
    </row>
    <row r="102" spans="1:29" s="2" customFormat="1" ht="12.75">
      <c r="A102" s="7"/>
      <c r="B102" s="25" t="s">
        <v>113</v>
      </c>
      <c r="C102" s="25" t="s">
        <v>299</v>
      </c>
      <c r="D102" s="25" t="s">
        <v>201</v>
      </c>
      <c r="E102" s="100">
        <v>23545</v>
      </c>
      <c r="F102" s="101">
        <v>1.122</v>
      </c>
      <c r="G102" s="100">
        <v>36675</v>
      </c>
      <c r="H102" s="101">
        <v>0.023</v>
      </c>
      <c r="I102" s="100">
        <v>60215</v>
      </c>
      <c r="J102" s="101">
        <v>0.282</v>
      </c>
      <c r="K102" s="95">
        <f t="shared" si="2"/>
        <v>0.3910155276924354</v>
      </c>
      <c r="L102" s="43"/>
      <c r="M102" s="43"/>
      <c r="N102" s="43"/>
      <c r="O102" s="43"/>
      <c r="P102" s="43"/>
      <c r="Q102" s="44"/>
      <c r="R102" s="44"/>
      <c r="S102" s="44"/>
      <c r="T102" s="44"/>
      <c r="U102" s="43"/>
      <c r="V102" s="43"/>
      <c r="W102" s="43"/>
      <c r="X102" s="43"/>
      <c r="Y102" s="43"/>
      <c r="Z102" s="43"/>
      <c r="AA102" s="43"/>
      <c r="AB102" s="43"/>
      <c r="AC102" s="5"/>
    </row>
    <row r="103" spans="1:29" s="2" customFormat="1" ht="12.75">
      <c r="A103" s="7"/>
      <c r="B103" s="25" t="s">
        <v>58</v>
      </c>
      <c r="C103" s="25" t="s">
        <v>299</v>
      </c>
      <c r="D103" s="25" t="s">
        <v>228</v>
      </c>
      <c r="E103" s="100">
        <v>3190</v>
      </c>
      <c r="F103" s="101">
        <v>-0.032</v>
      </c>
      <c r="G103" s="100">
        <v>16460</v>
      </c>
      <c r="H103" s="101">
        <v>-0.035</v>
      </c>
      <c r="I103" s="100">
        <v>19650</v>
      </c>
      <c r="J103" s="101">
        <v>-0.035</v>
      </c>
      <c r="K103" s="95">
        <f t="shared" si="2"/>
        <v>0.1623409669211196</v>
      </c>
      <c r="L103" s="43"/>
      <c r="M103" s="43"/>
      <c r="N103" s="43"/>
      <c r="O103" s="43"/>
      <c r="P103" s="43"/>
      <c r="Q103" s="44"/>
      <c r="R103" s="44"/>
      <c r="S103" s="44"/>
      <c r="T103" s="44"/>
      <c r="U103" s="43"/>
      <c r="V103" s="43"/>
      <c r="W103" s="43"/>
      <c r="X103" s="43"/>
      <c r="Y103" s="43"/>
      <c r="Z103" s="43"/>
      <c r="AA103" s="43"/>
      <c r="AB103" s="43"/>
      <c r="AC103" s="5"/>
    </row>
    <row r="104" spans="1:29" s="2" customFormat="1" ht="12.75">
      <c r="A104" s="7"/>
      <c r="B104" s="25" t="s">
        <v>40</v>
      </c>
      <c r="C104" s="25" t="s">
        <v>299</v>
      </c>
      <c r="D104" s="25" t="s">
        <v>189</v>
      </c>
      <c r="E104" s="100">
        <v>19880</v>
      </c>
      <c r="F104" s="101">
        <v>0.134</v>
      </c>
      <c r="G104" s="100">
        <v>37085</v>
      </c>
      <c r="H104" s="101">
        <v>0.023</v>
      </c>
      <c r="I104" s="100">
        <v>56965</v>
      </c>
      <c r="J104" s="101">
        <v>0.059</v>
      </c>
      <c r="K104" s="95">
        <f t="shared" si="2"/>
        <v>0.34898621960853154</v>
      </c>
      <c r="L104" s="43"/>
      <c r="M104" s="43"/>
      <c r="N104" s="43"/>
      <c r="O104" s="43"/>
      <c r="P104" s="43"/>
      <c r="Q104" s="44"/>
      <c r="R104" s="44"/>
      <c r="S104" s="44"/>
      <c r="T104" s="44"/>
      <c r="U104" s="43"/>
      <c r="V104" s="43"/>
      <c r="W104" s="43"/>
      <c r="X104" s="43"/>
      <c r="Y104" s="43"/>
      <c r="Z104" s="43"/>
      <c r="AA104" s="43"/>
      <c r="AB104" s="43"/>
      <c r="AC104" s="5"/>
    </row>
    <row r="105" spans="1:29" s="2" customFormat="1" ht="12.75">
      <c r="A105" s="7"/>
      <c r="B105" s="25" t="s">
        <v>34</v>
      </c>
      <c r="C105" s="25" t="s">
        <v>293</v>
      </c>
      <c r="D105" s="25" t="s">
        <v>198</v>
      </c>
      <c r="E105" s="100">
        <v>5775</v>
      </c>
      <c r="F105" s="101">
        <v>0.009</v>
      </c>
      <c r="G105" s="100">
        <v>6795</v>
      </c>
      <c r="H105" s="101">
        <v>-0.033</v>
      </c>
      <c r="I105" s="100">
        <v>12570</v>
      </c>
      <c r="J105" s="101">
        <v>-0.014</v>
      </c>
      <c r="K105" s="95">
        <f t="shared" si="2"/>
        <v>0.4594272076372315</v>
      </c>
      <c r="L105" s="43"/>
      <c r="M105" s="43"/>
      <c r="N105" s="43"/>
      <c r="O105" s="43"/>
      <c r="P105" s="43"/>
      <c r="Q105" s="44"/>
      <c r="R105" s="44"/>
      <c r="S105" s="44"/>
      <c r="T105" s="44"/>
      <c r="U105" s="43"/>
      <c r="V105" s="43"/>
      <c r="W105" s="43"/>
      <c r="X105" s="43"/>
      <c r="Y105" s="43"/>
      <c r="Z105" s="43"/>
      <c r="AA105" s="43"/>
      <c r="AB105" s="43"/>
      <c r="AC105" s="5"/>
    </row>
    <row r="106" spans="1:29" s="2" customFormat="1" ht="12.75">
      <c r="A106" s="7"/>
      <c r="B106" s="25" t="s">
        <v>143</v>
      </c>
      <c r="C106" s="25" t="s">
        <v>293</v>
      </c>
      <c r="D106" s="25" t="s">
        <v>200</v>
      </c>
      <c r="E106" s="100">
        <v>9510</v>
      </c>
      <c r="F106" s="101">
        <v>0.144</v>
      </c>
      <c r="G106" s="100">
        <v>24895</v>
      </c>
      <c r="H106" s="101">
        <v>0.012</v>
      </c>
      <c r="I106" s="100">
        <v>34405</v>
      </c>
      <c r="J106" s="101">
        <v>0.045</v>
      </c>
      <c r="K106" s="95">
        <f t="shared" si="2"/>
        <v>0.2764133120186019</v>
      </c>
      <c r="L106" s="43"/>
      <c r="M106" s="43"/>
      <c r="N106" s="43"/>
      <c r="O106" s="43"/>
      <c r="P106" s="43"/>
      <c r="Q106" s="44"/>
      <c r="R106" s="44"/>
      <c r="S106" s="44"/>
      <c r="T106" s="44"/>
      <c r="U106" s="43"/>
      <c r="V106" s="43"/>
      <c r="W106" s="43"/>
      <c r="X106" s="43"/>
      <c r="Y106" s="43"/>
      <c r="Z106" s="43"/>
      <c r="AA106" s="43"/>
      <c r="AB106" s="43"/>
      <c r="AC106" s="5"/>
    </row>
    <row r="107" spans="1:29" s="2" customFormat="1" ht="12.75">
      <c r="A107" s="7"/>
      <c r="B107" s="25" t="s">
        <v>88</v>
      </c>
      <c r="C107" s="25" t="s">
        <v>293</v>
      </c>
      <c r="D107" s="25" t="s">
        <v>191</v>
      </c>
      <c r="E107" s="100">
        <v>8935</v>
      </c>
      <c r="F107" s="101">
        <v>0.034</v>
      </c>
      <c r="G107" s="100">
        <v>21140</v>
      </c>
      <c r="H107" s="101">
        <v>-0.007</v>
      </c>
      <c r="I107" s="100">
        <v>30075</v>
      </c>
      <c r="J107" s="101">
        <v>0.005</v>
      </c>
      <c r="K107" s="95">
        <f t="shared" si="2"/>
        <v>0.2970906068162926</v>
      </c>
      <c r="L107" s="43"/>
      <c r="M107" s="43"/>
      <c r="N107" s="43"/>
      <c r="O107" s="43"/>
      <c r="P107" s="43"/>
      <c r="Q107" s="44"/>
      <c r="R107" s="44"/>
      <c r="S107" s="44"/>
      <c r="T107" s="44"/>
      <c r="U107" s="43"/>
      <c r="V107" s="43"/>
      <c r="W107" s="43"/>
      <c r="X107" s="43"/>
      <c r="Y107" s="43"/>
      <c r="Z107" s="43"/>
      <c r="AA107" s="43"/>
      <c r="AB107" s="43"/>
      <c r="AC107" s="5"/>
    </row>
    <row r="108" spans="1:29" s="2" customFormat="1" ht="12.75">
      <c r="A108" s="7"/>
      <c r="B108" s="25" t="s">
        <v>76</v>
      </c>
      <c r="C108" s="25" t="s">
        <v>293</v>
      </c>
      <c r="D108" s="25" t="s">
        <v>252</v>
      </c>
      <c r="E108" s="100">
        <v>7460</v>
      </c>
      <c r="F108" s="101">
        <v>0.113</v>
      </c>
      <c r="G108" s="100">
        <v>14685</v>
      </c>
      <c r="H108" s="101">
        <v>0.047</v>
      </c>
      <c r="I108" s="100">
        <v>22145</v>
      </c>
      <c r="J108" s="101">
        <v>0.069</v>
      </c>
      <c r="K108" s="95">
        <f t="shared" si="2"/>
        <v>0.3368706254233461</v>
      </c>
      <c r="L108" s="43"/>
      <c r="M108" s="43"/>
      <c r="N108" s="43"/>
      <c r="O108" s="43"/>
      <c r="P108" s="43"/>
      <c r="Q108" s="44"/>
      <c r="R108" s="44"/>
      <c r="S108" s="44"/>
      <c r="T108" s="44"/>
      <c r="U108" s="43"/>
      <c r="V108" s="43"/>
      <c r="W108" s="43"/>
      <c r="X108" s="43"/>
      <c r="Y108" s="43"/>
      <c r="Z108" s="43"/>
      <c r="AA108" s="43"/>
      <c r="AB108" s="43"/>
      <c r="AC108" s="5"/>
    </row>
    <row r="109" spans="1:29" s="2" customFormat="1" ht="12.75">
      <c r="A109" s="7"/>
      <c r="B109" s="25" t="s">
        <v>75</v>
      </c>
      <c r="C109" s="25" t="s">
        <v>293</v>
      </c>
      <c r="D109" s="25" t="s">
        <v>203</v>
      </c>
      <c r="E109" s="100">
        <v>2675</v>
      </c>
      <c r="F109" s="101">
        <v>0.076</v>
      </c>
      <c r="G109" s="100">
        <v>9780</v>
      </c>
      <c r="H109" s="101">
        <v>0.003</v>
      </c>
      <c r="I109" s="100">
        <v>12455</v>
      </c>
      <c r="J109" s="101">
        <v>0.018</v>
      </c>
      <c r="K109" s="95">
        <f t="shared" si="2"/>
        <v>0.21477318346045765</v>
      </c>
      <c r="L109" s="43"/>
      <c r="M109" s="43"/>
      <c r="N109" s="43"/>
      <c r="O109" s="43"/>
      <c r="P109" s="43"/>
      <c r="Q109" s="44"/>
      <c r="R109" s="44"/>
      <c r="S109" s="44"/>
      <c r="T109" s="44"/>
      <c r="U109" s="43"/>
      <c r="V109" s="43"/>
      <c r="W109" s="43"/>
      <c r="X109" s="43"/>
      <c r="Y109" s="43"/>
      <c r="Z109" s="43"/>
      <c r="AA109" s="43"/>
      <c r="AB109" s="43"/>
      <c r="AC109" s="5"/>
    </row>
    <row r="110" spans="1:29" s="2" customFormat="1" ht="12.75">
      <c r="A110" s="7"/>
      <c r="B110" s="25" t="s">
        <v>147</v>
      </c>
      <c r="C110" s="25" t="s">
        <v>293</v>
      </c>
      <c r="D110" s="25" t="s">
        <v>205</v>
      </c>
      <c r="E110" s="100">
        <v>22985</v>
      </c>
      <c r="F110" s="101">
        <v>0.403</v>
      </c>
      <c r="G110" s="100">
        <v>32850</v>
      </c>
      <c r="H110" s="101">
        <v>0.023</v>
      </c>
      <c r="I110" s="100">
        <v>55835</v>
      </c>
      <c r="J110" s="101">
        <v>0.152</v>
      </c>
      <c r="K110" s="95">
        <f t="shared" si="2"/>
        <v>0.4116593534521358</v>
      </c>
      <c r="L110" s="43"/>
      <c r="M110" s="43"/>
      <c r="N110" s="43"/>
      <c r="O110" s="43"/>
      <c r="P110" s="43"/>
      <c r="Q110" s="44"/>
      <c r="R110" s="44"/>
      <c r="S110" s="44"/>
      <c r="T110" s="44"/>
      <c r="U110" s="43"/>
      <c r="V110" s="43"/>
      <c r="W110" s="43"/>
      <c r="X110" s="43"/>
      <c r="Y110" s="43"/>
      <c r="Z110" s="43"/>
      <c r="AA110" s="43"/>
      <c r="AB110" s="43"/>
      <c r="AC110" s="5"/>
    </row>
    <row r="111" spans="1:29" s="2" customFormat="1" ht="12.75">
      <c r="A111" s="7"/>
      <c r="B111" s="25" t="s">
        <v>144</v>
      </c>
      <c r="C111" s="25" t="s">
        <v>293</v>
      </c>
      <c r="D111" s="25" t="s">
        <v>208</v>
      </c>
      <c r="E111" s="100">
        <v>14215</v>
      </c>
      <c r="F111" s="101">
        <v>0.025</v>
      </c>
      <c r="G111" s="100">
        <v>27310</v>
      </c>
      <c r="H111" s="101">
        <v>0.009</v>
      </c>
      <c r="I111" s="100">
        <v>41525</v>
      </c>
      <c r="J111" s="101">
        <v>0.014</v>
      </c>
      <c r="K111" s="95">
        <f t="shared" si="2"/>
        <v>0.3423239012642986</v>
      </c>
      <c r="L111" s="43"/>
      <c r="M111" s="43"/>
      <c r="N111" s="43"/>
      <c r="O111" s="43"/>
      <c r="P111" s="43"/>
      <c r="Q111" s="44"/>
      <c r="R111" s="44"/>
      <c r="S111" s="44"/>
      <c r="T111" s="44"/>
      <c r="U111" s="43"/>
      <c r="V111" s="43"/>
      <c r="W111" s="43"/>
      <c r="X111" s="43"/>
      <c r="Y111" s="43"/>
      <c r="Z111" s="43"/>
      <c r="AA111" s="43"/>
      <c r="AB111" s="43"/>
      <c r="AC111" s="5"/>
    </row>
    <row r="112" spans="1:29" s="2" customFormat="1" ht="12.75">
      <c r="A112" s="7"/>
      <c r="B112" s="25" t="s">
        <v>33</v>
      </c>
      <c r="C112" s="25" t="s">
        <v>293</v>
      </c>
      <c r="D112" s="25" t="s">
        <v>269</v>
      </c>
      <c r="E112" s="100">
        <v>365</v>
      </c>
      <c r="F112" s="101">
        <v>-0.247</v>
      </c>
      <c r="G112" s="100">
        <v>1575</v>
      </c>
      <c r="H112" s="101">
        <v>-0.149</v>
      </c>
      <c r="I112" s="100">
        <v>1940</v>
      </c>
      <c r="J112" s="101">
        <v>-0.167</v>
      </c>
      <c r="K112" s="95">
        <f t="shared" si="2"/>
        <v>0.18814432989690721</v>
      </c>
      <c r="L112" s="43"/>
      <c r="M112" s="43"/>
      <c r="N112" s="43"/>
      <c r="O112" s="43"/>
      <c r="P112" s="43"/>
      <c r="Q112" s="44"/>
      <c r="R112" s="44"/>
      <c r="S112" s="44"/>
      <c r="T112" s="44"/>
      <c r="U112" s="43"/>
      <c r="V112" s="43"/>
      <c r="W112" s="43"/>
      <c r="X112" s="43"/>
      <c r="Y112" s="43"/>
      <c r="Z112" s="43"/>
      <c r="AA112" s="43"/>
      <c r="AB112" s="43"/>
      <c r="AC112" s="5"/>
    </row>
    <row r="113" spans="1:29" s="2" customFormat="1" ht="12.75">
      <c r="A113" s="7"/>
      <c r="B113" s="25" t="s">
        <v>53</v>
      </c>
      <c r="C113" s="25" t="s">
        <v>293</v>
      </c>
      <c r="D113" s="25" t="s">
        <v>289</v>
      </c>
      <c r="E113" s="100">
        <v>37760</v>
      </c>
      <c r="F113" s="101">
        <v>0.126</v>
      </c>
      <c r="G113" s="100">
        <v>48320</v>
      </c>
      <c r="H113" s="101">
        <v>0.017</v>
      </c>
      <c r="I113" s="100">
        <v>86085</v>
      </c>
      <c r="J113" s="101">
        <v>0.062</v>
      </c>
      <c r="K113" s="95">
        <f t="shared" si="2"/>
        <v>0.438636231631527</v>
      </c>
      <c r="L113" s="43"/>
      <c r="M113" s="43"/>
      <c r="N113" s="43"/>
      <c r="O113" s="43"/>
      <c r="P113" s="43"/>
      <c r="Q113" s="44"/>
      <c r="R113" s="44"/>
      <c r="S113" s="44"/>
      <c r="T113" s="44"/>
      <c r="U113" s="43"/>
      <c r="V113" s="43"/>
      <c r="W113" s="43"/>
      <c r="X113" s="43"/>
      <c r="Y113" s="43"/>
      <c r="Z113" s="43"/>
      <c r="AA113" s="43"/>
      <c r="AB113" s="43"/>
      <c r="AC113" s="5"/>
    </row>
    <row r="114" spans="1:29" s="2" customFormat="1" ht="12.75">
      <c r="A114" s="7"/>
      <c r="B114" s="25" t="s">
        <v>54</v>
      </c>
      <c r="C114" s="25" t="s">
        <v>293</v>
      </c>
      <c r="D114" s="25" t="s">
        <v>242</v>
      </c>
      <c r="E114" s="100">
        <v>155</v>
      </c>
      <c r="F114" s="101" t="s">
        <v>338</v>
      </c>
      <c r="G114" s="100">
        <v>1015</v>
      </c>
      <c r="H114" s="101">
        <v>-0.069</v>
      </c>
      <c r="I114" s="100">
        <v>1170</v>
      </c>
      <c r="J114" s="101">
        <v>-0.097</v>
      </c>
      <c r="K114" s="95">
        <f t="shared" si="2"/>
        <v>0.13247863247863248</v>
      </c>
      <c r="L114" s="43"/>
      <c r="M114" s="43"/>
      <c r="N114" s="43"/>
      <c r="O114" s="43"/>
      <c r="P114" s="43"/>
      <c r="Q114" s="44"/>
      <c r="R114" s="44"/>
      <c r="S114" s="44"/>
      <c r="T114" s="44"/>
      <c r="U114" s="43"/>
      <c r="V114" s="43"/>
      <c r="W114" s="43"/>
      <c r="X114" s="43"/>
      <c r="Y114" s="43"/>
      <c r="Z114" s="43"/>
      <c r="AA114" s="43"/>
      <c r="AB114" s="43"/>
      <c r="AC114" s="5"/>
    </row>
    <row r="115" spans="1:29" s="2" customFormat="1" ht="12.75">
      <c r="A115" s="7"/>
      <c r="B115" s="25" t="s">
        <v>154</v>
      </c>
      <c r="C115" s="25" t="s">
        <v>293</v>
      </c>
      <c r="D115" s="25" t="s">
        <v>211</v>
      </c>
      <c r="E115" s="100">
        <v>33160</v>
      </c>
      <c r="F115" s="101">
        <v>0.066</v>
      </c>
      <c r="G115" s="100">
        <v>53480</v>
      </c>
      <c r="H115" s="101">
        <v>-0.012</v>
      </c>
      <c r="I115" s="100">
        <v>86640</v>
      </c>
      <c r="J115" s="101">
        <v>0.016</v>
      </c>
      <c r="K115" s="95">
        <f aca="true" t="shared" si="3" ref="K115:K146">_xlfn.IFERROR(E115/I115,"*")</f>
        <v>0.3827331486611265</v>
      </c>
      <c r="L115" s="43"/>
      <c r="M115" s="43"/>
      <c r="N115" s="43"/>
      <c r="O115" s="43"/>
      <c r="P115" s="43"/>
      <c r="Q115" s="44"/>
      <c r="R115" s="44"/>
      <c r="S115" s="44"/>
      <c r="T115" s="44"/>
      <c r="U115" s="43"/>
      <c r="V115" s="43"/>
      <c r="W115" s="43"/>
      <c r="X115" s="43"/>
      <c r="Y115" s="43"/>
      <c r="Z115" s="43"/>
      <c r="AA115" s="43"/>
      <c r="AB115" s="43"/>
      <c r="AC115" s="5"/>
    </row>
    <row r="116" spans="1:29" s="2" customFormat="1" ht="12.75">
      <c r="A116" s="7"/>
      <c r="B116" s="25" t="s">
        <v>35</v>
      </c>
      <c r="C116" s="25" t="s">
        <v>293</v>
      </c>
      <c r="D116" s="25" t="s">
        <v>184</v>
      </c>
      <c r="E116" s="100">
        <v>14575</v>
      </c>
      <c r="F116" s="101">
        <v>0.034</v>
      </c>
      <c r="G116" s="100">
        <v>17530</v>
      </c>
      <c r="H116" s="101">
        <v>0.029</v>
      </c>
      <c r="I116" s="100">
        <v>32105</v>
      </c>
      <c r="J116" s="101">
        <v>0.031</v>
      </c>
      <c r="K116" s="95">
        <f t="shared" si="3"/>
        <v>0.4539791309764834</v>
      </c>
      <c r="L116" s="43"/>
      <c r="M116" s="43"/>
      <c r="N116" s="43"/>
      <c r="O116" s="43"/>
      <c r="P116" s="43"/>
      <c r="Q116" s="44"/>
      <c r="R116" s="44"/>
      <c r="S116" s="44"/>
      <c r="T116" s="44"/>
      <c r="U116" s="43"/>
      <c r="V116" s="43"/>
      <c r="W116" s="43"/>
      <c r="X116" s="43"/>
      <c r="Y116" s="43"/>
      <c r="Z116" s="43"/>
      <c r="AA116" s="43"/>
      <c r="AB116" s="43"/>
      <c r="AC116" s="5"/>
    </row>
    <row r="117" spans="1:29" s="2" customFormat="1" ht="12.75">
      <c r="A117" s="7"/>
      <c r="B117" s="25" t="s">
        <v>127</v>
      </c>
      <c r="C117" s="25" t="s">
        <v>293</v>
      </c>
      <c r="D117" s="25" t="s">
        <v>197</v>
      </c>
      <c r="E117" s="100">
        <v>36720</v>
      </c>
      <c r="F117" s="101">
        <v>0.084</v>
      </c>
      <c r="G117" s="100">
        <v>49370</v>
      </c>
      <c r="H117" s="101">
        <v>0.016</v>
      </c>
      <c r="I117" s="100">
        <v>86090</v>
      </c>
      <c r="J117" s="101">
        <v>0.044</v>
      </c>
      <c r="K117" s="95">
        <f t="shared" si="3"/>
        <v>0.426530375188756</v>
      </c>
      <c r="L117" s="43"/>
      <c r="M117" s="43"/>
      <c r="N117" s="43"/>
      <c r="O117" s="43"/>
      <c r="P117" s="43"/>
      <c r="Q117" s="44"/>
      <c r="R117" s="44"/>
      <c r="S117" s="44"/>
      <c r="T117" s="44"/>
      <c r="U117" s="43"/>
      <c r="V117" s="43"/>
      <c r="W117" s="43"/>
      <c r="X117" s="43"/>
      <c r="Y117" s="43"/>
      <c r="Z117" s="43"/>
      <c r="AA117" s="43"/>
      <c r="AB117" s="43"/>
      <c r="AC117" s="5"/>
    </row>
    <row r="118" spans="1:29" s="2" customFormat="1" ht="12.75">
      <c r="A118" s="7"/>
      <c r="B118" s="25" t="s">
        <v>87</v>
      </c>
      <c r="C118" s="25" t="s">
        <v>293</v>
      </c>
      <c r="D118" s="25" t="s">
        <v>219</v>
      </c>
      <c r="E118" s="100">
        <v>10610</v>
      </c>
      <c r="F118" s="101">
        <v>0.052</v>
      </c>
      <c r="G118" s="100">
        <v>22065</v>
      </c>
      <c r="H118" s="101">
        <v>-0.002</v>
      </c>
      <c r="I118" s="100">
        <v>32675</v>
      </c>
      <c r="J118" s="101">
        <v>0.015</v>
      </c>
      <c r="K118" s="95">
        <f t="shared" si="3"/>
        <v>0.3247130833970926</v>
      </c>
      <c r="L118" s="43"/>
      <c r="M118" s="43"/>
      <c r="N118" s="43"/>
      <c r="O118" s="43"/>
      <c r="P118" s="43"/>
      <c r="Q118" s="44"/>
      <c r="R118" s="44"/>
      <c r="S118" s="44"/>
      <c r="T118" s="44"/>
      <c r="U118" s="43"/>
      <c r="V118" s="43"/>
      <c r="W118" s="43"/>
      <c r="X118" s="43"/>
      <c r="Y118" s="43"/>
      <c r="Z118" s="43"/>
      <c r="AA118" s="43"/>
      <c r="AB118" s="43"/>
      <c r="AC118" s="5"/>
    </row>
    <row r="119" spans="1:29" s="2" customFormat="1" ht="12.75">
      <c r="A119" s="7"/>
      <c r="B119" s="25" t="s">
        <v>126</v>
      </c>
      <c r="C119" s="25" t="s">
        <v>293</v>
      </c>
      <c r="D119" s="25" t="s">
        <v>270</v>
      </c>
      <c r="E119" s="100">
        <v>12430</v>
      </c>
      <c r="F119" s="101">
        <v>0.194</v>
      </c>
      <c r="G119" s="100">
        <v>14490</v>
      </c>
      <c r="H119" s="101">
        <v>0.006</v>
      </c>
      <c r="I119" s="100">
        <v>26920</v>
      </c>
      <c r="J119" s="101">
        <v>0.085</v>
      </c>
      <c r="K119" s="95">
        <f t="shared" si="3"/>
        <v>0.46173848439821696</v>
      </c>
      <c r="L119" s="43"/>
      <c r="M119" s="43"/>
      <c r="N119" s="43"/>
      <c r="O119" s="43"/>
      <c r="P119" s="43"/>
      <c r="Q119" s="44"/>
      <c r="R119" s="44"/>
      <c r="S119" s="44"/>
      <c r="T119" s="44"/>
      <c r="U119" s="43"/>
      <c r="V119" s="43"/>
      <c r="W119" s="43"/>
      <c r="X119" s="43"/>
      <c r="Y119" s="43"/>
      <c r="Z119" s="43"/>
      <c r="AA119" s="43"/>
      <c r="AB119" s="43"/>
      <c r="AC119" s="5"/>
    </row>
    <row r="120" spans="1:29" s="2" customFormat="1" ht="12.75">
      <c r="A120" s="7"/>
      <c r="B120" s="25" t="s">
        <v>32</v>
      </c>
      <c r="C120" s="25" t="s">
        <v>293</v>
      </c>
      <c r="D120" s="25" t="s">
        <v>313</v>
      </c>
      <c r="E120" s="100">
        <v>19915</v>
      </c>
      <c r="F120" s="101">
        <v>-0.013</v>
      </c>
      <c r="G120" s="100">
        <v>27415</v>
      </c>
      <c r="H120" s="101">
        <v>0.001</v>
      </c>
      <c r="I120" s="100">
        <v>47325</v>
      </c>
      <c r="J120" s="101">
        <v>-0.005</v>
      </c>
      <c r="K120" s="95">
        <f t="shared" si="3"/>
        <v>0.4208135235076598</v>
      </c>
      <c r="L120" s="43"/>
      <c r="M120" s="43"/>
      <c r="N120" s="43"/>
      <c r="O120" s="43"/>
      <c r="P120" s="43"/>
      <c r="Q120" s="44"/>
      <c r="R120" s="44"/>
      <c r="S120" s="44"/>
      <c r="T120" s="44"/>
      <c r="U120" s="43"/>
      <c r="V120" s="43"/>
      <c r="W120" s="43"/>
      <c r="X120" s="43"/>
      <c r="Y120" s="43"/>
      <c r="Z120" s="43"/>
      <c r="AA120" s="43"/>
      <c r="AB120" s="43"/>
      <c r="AC120" s="5"/>
    </row>
    <row r="121" spans="1:29" s="2" customFormat="1" ht="12.75">
      <c r="A121" s="7"/>
      <c r="B121" s="25" t="s">
        <v>134</v>
      </c>
      <c r="C121" s="25" t="s">
        <v>293</v>
      </c>
      <c r="D121" s="25" t="s">
        <v>172</v>
      </c>
      <c r="E121" s="100">
        <v>14195</v>
      </c>
      <c r="F121" s="101">
        <v>-0.013</v>
      </c>
      <c r="G121" s="100">
        <v>19865</v>
      </c>
      <c r="H121" s="101">
        <v>-0.04</v>
      </c>
      <c r="I121" s="100">
        <v>34065</v>
      </c>
      <c r="J121" s="101">
        <v>-0.029</v>
      </c>
      <c r="K121" s="95">
        <f t="shared" si="3"/>
        <v>0.4167033612211948</v>
      </c>
      <c r="L121" s="43"/>
      <c r="M121" s="43"/>
      <c r="N121" s="43"/>
      <c r="O121" s="43"/>
      <c r="P121" s="43"/>
      <c r="Q121" s="44"/>
      <c r="R121" s="44"/>
      <c r="S121" s="44"/>
      <c r="T121" s="44"/>
      <c r="U121" s="43"/>
      <c r="V121" s="43"/>
      <c r="W121" s="43"/>
      <c r="X121" s="43"/>
      <c r="Y121" s="43"/>
      <c r="Z121" s="43"/>
      <c r="AA121" s="43"/>
      <c r="AB121" s="43"/>
      <c r="AC121" s="5"/>
    </row>
    <row r="122" spans="1:29" s="2" customFormat="1" ht="12.75">
      <c r="A122" s="7"/>
      <c r="B122" s="25" t="s">
        <v>89</v>
      </c>
      <c r="C122" s="25" t="s">
        <v>293</v>
      </c>
      <c r="D122" s="25" t="s">
        <v>273</v>
      </c>
      <c r="E122" s="100">
        <v>7455</v>
      </c>
      <c r="F122" s="101">
        <v>0.018</v>
      </c>
      <c r="G122" s="100">
        <v>15510</v>
      </c>
      <c r="H122" s="101">
        <v>0.025</v>
      </c>
      <c r="I122" s="100">
        <v>22970</v>
      </c>
      <c r="J122" s="101">
        <v>0.023</v>
      </c>
      <c r="K122" s="95">
        <f t="shared" si="3"/>
        <v>0.32455376578145406</v>
      </c>
      <c r="L122" s="43"/>
      <c r="M122" s="43"/>
      <c r="N122" s="43"/>
      <c r="O122" s="43"/>
      <c r="P122" s="43"/>
      <c r="Q122" s="44"/>
      <c r="R122" s="44"/>
      <c r="S122" s="44"/>
      <c r="T122" s="44"/>
      <c r="U122" s="43"/>
      <c r="V122" s="43"/>
      <c r="W122" s="43"/>
      <c r="X122" s="43"/>
      <c r="Y122" s="43"/>
      <c r="Z122" s="43"/>
      <c r="AA122" s="43"/>
      <c r="AB122" s="43"/>
      <c r="AC122" s="5"/>
    </row>
    <row r="123" spans="1:29" s="2" customFormat="1" ht="12.75">
      <c r="A123" s="7"/>
      <c r="B123" s="25" t="s">
        <v>36</v>
      </c>
      <c r="C123" s="25" t="s">
        <v>293</v>
      </c>
      <c r="D123" s="25" t="s">
        <v>254</v>
      </c>
      <c r="E123" s="100">
        <v>1545</v>
      </c>
      <c r="F123" s="101">
        <v>0.193</v>
      </c>
      <c r="G123" s="100">
        <v>3355</v>
      </c>
      <c r="H123" s="101">
        <v>-0.05</v>
      </c>
      <c r="I123" s="100">
        <v>4900</v>
      </c>
      <c r="J123" s="101">
        <v>0.016</v>
      </c>
      <c r="K123" s="95">
        <f t="shared" si="3"/>
        <v>0.3153061224489796</v>
      </c>
      <c r="L123" s="43"/>
      <c r="M123" s="43"/>
      <c r="N123" s="43"/>
      <c r="O123" s="43"/>
      <c r="P123" s="43"/>
      <c r="Q123" s="44"/>
      <c r="R123" s="44"/>
      <c r="S123" s="44"/>
      <c r="T123" s="44"/>
      <c r="U123" s="43"/>
      <c r="V123" s="43"/>
      <c r="W123" s="43"/>
      <c r="X123" s="43"/>
      <c r="Y123" s="43"/>
      <c r="Z123" s="43"/>
      <c r="AA123" s="43"/>
      <c r="AB123" s="43"/>
      <c r="AC123" s="5"/>
    </row>
    <row r="124" spans="1:29" s="2" customFormat="1" ht="12.75">
      <c r="A124" s="7"/>
      <c r="B124" s="25" t="s">
        <v>304</v>
      </c>
      <c r="C124" s="25" t="s">
        <v>293</v>
      </c>
      <c r="D124" s="25" t="s">
        <v>314</v>
      </c>
      <c r="E124" s="100">
        <v>195</v>
      </c>
      <c r="F124" s="101" t="s">
        <v>338</v>
      </c>
      <c r="G124" s="100">
        <v>910</v>
      </c>
      <c r="H124" s="101">
        <v>-0.191</v>
      </c>
      <c r="I124" s="100">
        <v>1100</v>
      </c>
      <c r="J124" s="101">
        <v>-0.194</v>
      </c>
      <c r="K124" s="95">
        <f t="shared" si="3"/>
        <v>0.17727272727272728</v>
      </c>
      <c r="L124" s="43"/>
      <c r="M124" s="43"/>
      <c r="N124" s="43"/>
      <c r="O124" s="43"/>
      <c r="P124" s="43"/>
      <c r="Q124" s="44"/>
      <c r="R124" s="44"/>
      <c r="S124" s="44"/>
      <c r="T124" s="44"/>
      <c r="U124" s="43"/>
      <c r="V124" s="43"/>
      <c r="W124" s="43"/>
      <c r="X124" s="43"/>
      <c r="Y124" s="43"/>
      <c r="Z124" s="43"/>
      <c r="AA124" s="43"/>
      <c r="AB124" s="43"/>
      <c r="AC124" s="5"/>
    </row>
    <row r="125" spans="1:29" s="2" customFormat="1" ht="12.75">
      <c r="A125" s="7"/>
      <c r="B125" s="25" t="s">
        <v>55</v>
      </c>
      <c r="C125" s="25" t="s">
        <v>293</v>
      </c>
      <c r="D125" s="25" t="s">
        <v>253</v>
      </c>
      <c r="E125" s="100">
        <v>90</v>
      </c>
      <c r="F125" s="101" t="s">
        <v>338</v>
      </c>
      <c r="G125" s="100">
        <v>1270</v>
      </c>
      <c r="H125" s="101">
        <v>0.176</v>
      </c>
      <c r="I125" s="100">
        <v>1360</v>
      </c>
      <c r="J125" s="101">
        <v>0.193</v>
      </c>
      <c r="K125" s="95">
        <f t="shared" si="3"/>
        <v>0.0661764705882353</v>
      </c>
      <c r="L125" s="43"/>
      <c r="M125" s="43"/>
      <c r="N125" s="43"/>
      <c r="O125" s="43"/>
      <c r="P125" s="43"/>
      <c r="Q125" s="44"/>
      <c r="R125" s="44"/>
      <c r="S125" s="44"/>
      <c r="T125" s="44"/>
      <c r="U125" s="43"/>
      <c r="V125" s="43"/>
      <c r="W125" s="43"/>
      <c r="X125" s="43"/>
      <c r="Y125" s="43"/>
      <c r="Z125" s="43"/>
      <c r="AA125" s="43"/>
      <c r="AB125" s="43"/>
      <c r="AC125" s="5"/>
    </row>
    <row r="126" spans="1:29" s="2" customFormat="1" ht="12.75">
      <c r="A126" s="7"/>
      <c r="B126" s="25" t="s">
        <v>121</v>
      </c>
      <c r="C126" s="25" t="s">
        <v>293</v>
      </c>
      <c r="D126" s="25" t="s">
        <v>255</v>
      </c>
      <c r="E126" s="100">
        <v>11135</v>
      </c>
      <c r="F126" s="101">
        <v>0.022</v>
      </c>
      <c r="G126" s="100">
        <v>21635</v>
      </c>
      <c r="H126" s="101">
        <v>0.007</v>
      </c>
      <c r="I126" s="100">
        <v>32775</v>
      </c>
      <c r="J126" s="101">
        <v>0.013</v>
      </c>
      <c r="K126" s="95">
        <f t="shared" si="3"/>
        <v>0.33974065598779557</v>
      </c>
      <c r="L126" s="43"/>
      <c r="M126" s="43"/>
      <c r="N126" s="43"/>
      <c r="O126" s="43"/>
      <c r="P126" s="43"/>
      <c r="Q126" s="44"/>
      <c r="R126" s="44"/>
      <c r="S126" s="44"/>
      <c r="T126" s="44"/>
      <c r="U126" s="43"/>
      <c r="V126" s="43"/>
      <c r="W126" s="43"/>
      <c r="X126" s="43"/>
      <c r="Y126" s="43"/>
      <c r="Z126" s="43"/>
      <c r="AA126" s="43"/>
      <c r="AB126" s="43"/>
      <c r="AC126" s="5"/>
    </row>
    <row r="127" spans="1:29" s="2" customFormat="1" ht="12.75">
      <c r="A127" s="7"/>
      <c r="B127" s="25" t="s">
        <v>136</v>
      </c>
      <c r="C127" s="25" t="s">
        <v>293</v>
      </c>
      <c r="D127" s="25" t="s">
        <v>317</v>
      </c>
      <c r="E127" s="100">
        <v>15020</v>
      </c>
      <c r="F127" s="101">
        <v>0.348</v>
      </c>
      <c r="G127" s="100">
        <v>17370</v>
      </c>
      <c r="H127" s="101">
        <v>0.088</v>
      </c>
      <c r="I127" s="100">
        <v>32395</v>
      </c>
      <c r="J127" s="101">
        <v>0.195</v>
      </c>
      <c r="K127" s="95">
        <f t="shared" si="3"/>
        <v>0.46365179811699336</v>
      </c>
      <c r="L127" s="43"/>
      <c r="M127" s="43"/>
      <c r="N127" s="43"/>
      <c r="O127" s="43"/>
      <c r="P127" s="43"/>
      <c r="Q127" s="44"/>
      <c r="R127" s="44"/>
      <c r="S127" s="44"/>
      <c r="T127" s="44"/>
      <c r="U127" s="43"/>
      <c r="V127" s="43"/>
      <c r="W127" s="43"/>
      <c r="X127" s="43"/>
      <c r="Y127" s="43"/>
      <c r="Z127" s="43"/>
      <c r="AA127" s="43"/>
      <c r="AB127" s="43"/>
      <c r="AC127" s="5"/>
    </row>
    <row r="128" spans="1:29" s="2" customFormat="1" ht="12.75">
      <c r="A128" s="7"/>
      <c r="B128" s="25" t="s">
        <v>31</v>
      </c>
      <c r="C128" s="25" t="s">
        <v>293</v>
      </c>
      <c r="D128" s="25" t="s">
        <v>204</v>
      </c>
      <c r="E128" s="100">
        <v>11980</v>
      </c>
      <c r="F128" s="101">
        <v>0.007</v>
      </c>
      <c r="G128" s="100">
        <v>27325</v>
      </c>
      <c r="H128" s="101">
        <v>-0.007</v>
      </c>
      <c r="I128" s="100">
        <v>39305</v>
      </c>
      <c r="J128" s="101">
        <v>-0.003</v>
      </c>
      <c r="K128" s="95">
        <f t="shared" si="3"/>
        <v>0.3047958275028622</v>
      </c>
      <c r="L128" s="43"/>
      <c r="M128" s="43"/>
      <c r="N128" s="43"/>
      <c r="O128" s="43"/>
      <c r="P128" s="43"/>
      <c r="Q128" s="44"/>
      <c r="R128" s="44"/>
      <c r="S128" s="44"/>
      <c r="T128" s="44"/>
      <c r="U128" s="43"/>
      <c r="V128" s="43"/>
      <c r="W128" s="43"/>
      <c r="X128" s="43"/>
      <c r="Y128" s="43"/>
      <c r="Z128" s="43"/>
      <c r="AA128" s="43"/>
      <c r="AB128" s="43"/>
      <c r="AC128" s="5"/>
    </row>
    <row r="129" spans="1:29" s="2" customFormat="1" ht="12.75">
      <c r="A129" s="7"/>
      <c r="B129" s="25" t="s">
        <v>109</v>
      </c>
      <c r="C129" s="25" t="s">
        <v>293</v>
      </c>
      <c r="D129" s="25" t="s">
        <v>274</v>
      </c>
      <c r="E129" s="100">
        <v>9795</v>
      </c>
      <c r="F129" s="101">
        <v>0.011</v>
      </c>
      <c r="G129" s="100">
        <v>18630</v>
      </c>
      <c r="H129" s="101">
        <v>-0.037</v>
      </c>
      <c r="I129" s="100">
        <v>28425</v>
      </c>
      <c r="J129" s="101">
        <v>-0.021</v>
      </c>
      <c r="K129" s="95">
        <f t="shared" si="3"/>
        <v>0.3445910290237467</v>
      </c>
      <c r="L129" s="43"/>
      <c r="M129" s="43"/>
      <c r="N129" s="43"/>
      <c r="O129" s="43"/>
      <c r="P129" s="43"/>
      <c r="Q129" s="44"/>
      <c r="R129" s="44"/>
      <c r="S129" s="44"/>
      <c r="T129" s="44"/>
      <c r="U129" s="43"/>
      <c r="V129" s="43"/>
      <c r="W129" s="43"/>
      <c r="X129" s="43"/>
      <c r="Y129" s="43"/>
      <c r="Z129" s="43"/>
      <c r="AA129" s="43"/>
      <c r="AB129" s="43"/>
      <c r="AC129" s="5"/>
    </row>
    <row r="130" spans="1:29" s="2" customFormat="1" ht="12.75">
      <c r="A130" s="7"/>
      <c r="B130" s="25" t="s">
        <v>118</v>
      </c>
      <c r="C130" s="25" t="s">
        <v>300</v>
      </c>
      <c r="D130" s="25" t="s">
        <v>308</v>
      </c>
      <c r="E130" s="100">
        <v>7510</v>
      </c>
      <c r="F130" s="101">
        <v>0.697</v>
      </c>
      <c r="G130" s="100">
        <v>17655</v>
      </c>
      <c r="H130" s="101">
        <v>0.027</v>
      </c>
      <c r="I130" s="100">
        <v>25165</v>
      </c>
      <c r="J130" s="101">
        <v>0.164</v>
      </c>
      <c r="K130" s="95">
        <f t="shared" si="3"/>
        <v>0.2984303596264653</v>
      </c>
      <c r="L130" s="43"/>
      <c r="M130" s="43"/>
      <c r="N130" s="43"/>
      <c r="O130" s="43"/>
      <c r="P130" s="43"/>
      <c r="Q130" s="44"/>
      <c r="R130" s="44"/>
      <c r="S130" s="44"/>
      <c r="T130" s="44"/>
      <c r="U130" s="43"/>
      <c r="V130" s="43"/>
      <c r="W130" s="43"/>
      <c r="X130" s="43"/>
      <c r="Y130" s="43"/>
      <c r="Z130" s="43"/>
      <c r="AA130" s="43"/>
      <c r="AB130" s="43"/>
      <c r="AC130" s="5"/>
    </row>
    <row r="131" spans="1:29" s="2" customFormat="1" ht="12.75">
      <c r="A131" s="7"/>
      <c r="B131" s="25" t="s">
        <v>141</v>
      </c>
      <c r="C131" s="25" t="s">
        <v>300</v>
      </c>
      <c r="D131" s="25" t="s">
        <v>285</v>
      </c>
      <c r="E131" s="100">
        <v>13560</v>
      </c>
      <c r="F131" s="101">
        <v>0.217</v>
      </c>
      <c r="G131" s="100">
        <v>27055</v>
      </c>
      <c r="H131" s="101">
        <v>0.003</v>
      </c>
      <c r="I131" s="100">
        <v>40615</v>
      </c>
      <c r="J131" s="101">
        <v>0.066</v>
      </c>
      <c r="K131" s="95">
        <f t="shared" si="3"/>
        <v>0.33386679798104146</v>
      </c>
      <c r="L131" s="43"/>
      <c r="M131" s="43"/>
      <c r="N131" s="43"/>
      <c r="O131" s="43"/>
      <c r="P131" s="43"/>
      <c r="Q131" s="44"/>
      <c r="R131" s="44"/>
      <c r="S131" s="44"/>
      <c r="T131" s="44"/>
      <c r="U131" s="43"/>
      <c r="V131" s="43"/>
      <c r="W131" s="43"/>
      <c r="X131" s="43"/>
      <c r="Y131" s="43"/>
      <c r="Z131" s="43"/>
      <c r="AA131" s="43"/>
      <c r="AB131" s="43"/>
      <c r="AC131" s="5"/>
    </row>
    <row r="132" spans="1:29" s="2" customFormat="1" ht="12.75">
      <c r="A132" s="7"/>
      <c r="B132" s="25" t="s">
        <v>146</v>
      </c>
      <c r="C132" s="25" t="s">
        <v>300</v>
      </c>
      <c r="D132" s="25" t="s">
        <v>232</v>
      </c>
      <c r="E132" s="100">
        <v>16485</v>
      </c>
      <c r="F132" s="101">
        <v>0.042</v>
      </c>
      <c r="G132" s="100">
        <v>18425</v>
      </c>
      <c r="H132" s="101">
        <v>-0.023</v>
      </c>
      <c r="I132" s="100">
        <v>34915</v>
      </c>
      <c r="J132" s="101">
        <v>0.007</v>
      </c>
      <c r="K132" s="95">
        <f t="shared" si="3"/>
        <v>0.47214664184447946</v>
      </c>
      <c r="L132" s="43"/>
      <c r="M132" s="43"/>
      <c r="N132" s="43"/>
      <c r="O132" s="43"/>
      <c r="P132" s="43"/>
      <c r="Q132" s="44"/>
      <c r="R132" s="44"/>
      <c r="S132" s="44"/>
      <c r="T132" s="44"/>
      <c r="U132" s="43"/>
      <c r="V132" s="43"/>
      <c r="W132" s="43"/>
      <c r="X132" s="43"/>
      <c r="Y132" s="43"/>
      <c r="Z132" s="43"/>
      <c r="AA132" s="43"/>
      <c r="AB132" s="43"/>
      <c r="AC132" s="5"/>
    </row>
    <row r="133" spans="1:29" s="2" customFormat="1" ht="12.75">
      <c r="A133" s="7"/>
      <c r="B133" s="25" t="s">
        <v>92</v>
      </c>
      <c r="C133" s="25" t="s">
        <v>300</v>
      </c>
      <c r="D133" s="25" t="s">
        <v>282</v>
      </c>
      <c r="E133" s="100">
        <v>13060</v>
      </c>
      <c r="F133" s="101">
        <v>-0.008</v>
      </c>
      <c r="G133" s="100">
        <v>16645</v>
      </c>
      <c r="H133" s="101">
        <v>0.018</v>
      </c>
      <c r="I133" s="100">
        <v>29705</v>
      </c>
      <c r="J133" s="101">
        <v>0.006</v>
      </c>
      <c r="K133" s="95">
        <f t="shared" si="3"/>
        <v>0.4396566234640633</v>
      </c>
      <c r="L133" s="43"/>
      <c r="M133" s="43"/>
      <c r="N133" s="43"/>
      <c r="O133" s="43"/>
      <c r="P133" s="43"/>
      <c r="Q133" s="44"/>
      <c r="R133" s="44"/>
      <c r="S133" s="44"/>
      <c r="T133" s="44"/>
      <c r="U133" s="43"/>
      <c r="V133" s="43"/>
      <c r="W133" s="43"/>
      <c r="X133" s="43"/>
      <c r="Y133" s="43"/>
      <c r="Z133" s="43"/>
      <c r="AA133" s="43"/>
      <c r="AB133" s="43"/>
      <c r="AC133" s="5"/>
    </row>
    <row r="134" spans="1:29" s="2" customFormat="1" ht="12.75">
      <c r="A134" s="7"/>
      <c r="B134" s="25" t="s">
        <v>124</v>
      </c>
      <c r="C134" s="25" t="s">
        <v>300</v>
      </c>
      <c r="D134" s="25" t="s">
        <v>217</v>
      </c>
      <c r="E134" s="100">
        <v>29255</v>
      </c>
      <c r="F134" s="101">
        <v>0.266</v>
      </c>
      <c r="G134" s="100">
        <v>38930</v>
      </c>
      <c r="H134" s="101">
        <v>0.019</v>
      </c>
      <c r="I134" s="100">
        <v>68185</v>
      </c>
      <c r="J134" s="101">
        <v>0.112</v>
      </c>
      <c r="K134" s="95">
        <f t="shared" si="3"/>
        <v>0.42905331084549386</v>
      </c>
      <c r="L134" s="43"/>
      <c r="M134" s="43"/>
      <c r="N134" s="43"/>
      <c r="O134" s="43"/>
      <c r="P134" s="43"/>
      <c r="Q134" s="44"/>
      <c r="R134" s="44"/>
      <c r="S134" s="44"/>
      <c r="T134" s="44"/>
      <c r="U134" s="43"/>
      <c r="V134" s="43"/>
      <c r="W134" s="43"/>
      <c r="X134" s="43"/>
      <c r="Y134" s="43"/>
      <c r="Z134" s="43"/>
      <c r="AA134" s="43"/>
      <c r="AB134" s="43"/>
      <c r="AC134" s="5"/>
    </row>
    <row r="135" spans="1:29" s="2" customFormat="1" ht="12.75">
      <c r="A135" s="7"/>
      <c r="B135" s="25" t="s">
        <v>139</v>
      </c>
      <c r="C135" s="25" t="s">
        <v>300</v>
      </c>
      <c r="D135" s="25" t="s">
        <v>235</v>
      </c>
      <c r="E135" s="100">
        <v>17945</v>
      </c>
      <c r="F135" s="101">
        <v>0.133</v>
      </c>
      <c r="G135" s="100">
        <v>25115</v>
      </c>
      <c r="H135" s="101">
        <v>0.022</v>
      </c>
      <c r="I135" s="100">
        <v>43060</v>
      </c>
      <c r="J135" s="101">
        <v>0.065</v>
      </c>
      <c r="K135" s="95">
        <f t="shared" si="3"/>
        <v>0.4167440780306549</v>
      </c>
      <c r="L135" s="43"/>
      <c r="M135" s="43"/>
      <c r="N135" s="43"/>
      <c r="O135" s="43"/>
      <c r="P135" s="43"/>
      <c r="Q135" s="44"/>
      <c r="R135" s="44"/>
      <c r="S135" s="44"/>
      <c r="T135" s="44"/>
      <c r="U135" s="43"/>
      <c r="V135" s="43"/>
      <c r="W135" s="43"/>
      <c r="X135" s="43"/>
      <c r="Y135" s="43"/>
      <c r="Z135" s="43"/>
      <c r="AA135" s="43"/>
      <c r="AB135" s="43"/>
      <c r="AC135" s="5"/>
    </row>
    <row r="136" spans="1:29" s="2" customFormat="1" ht="12.75">
      <c r="A136" s="7"/>
      <c r="B136" s="25" t="s">
        <v>50</v>
      </c>
      <c r="C136" s="25" t="s">
        <v>300</v>
      </c>
      <c r="D136" s="25" t="s">
        <v>210</v>
      </c>
      <c r="E136" s="100">
        <v>28075</v>
      </c>
      <c r="F136" s="101">
        <v>-0.106</v>
      </c>
      <c r="G136" s="100">
        <v>44705</v>
      </c>
      <c r="H136" s="101">
        <v>-0.025</v>
      </c>
      <c r="I136" s="100">
        <v>72780</v>
      </c>
      <c r="J136" s="101">
        <v>-0.058</v>
      </c>
      <c r="K136" s="95">
        <f t="shared" si="3"/>
        <v>0.3857515801044243</v>
      </c>
      <c r="L136" s="43"/>
      <c r="M136" s="43"/>
      <c r="N136" s="43"/>
      <c r="O136" s="43"/>
      <c r="P136" s="43"/>
      <c r="Q136" s="44"/>
      <c r="R136" s="44"/>
      <c r="S136" s="44"/>
      <c r="T136" s="44"/>
      <c r="U136" s="43"/>
      <c r="V136" s="43"/>
      <c r="W136" s="43"/>
      <c r="X136" s="43"/>
      <c r="Y136" s="43"/>
      <c r="Z136" s="43"/>
      <c r="AA136" s="43"/>
      <c r="AB136" s="43"/>
      <c r="AC136" s="5"/>
    </row>
    <row r="137" spans="1:29" s="2" customFormat="1" ht="12.75">
      <c r="A137" s="7"/>
      <c r="B137" s="25" t="s">
        <v>91</v>
      </c>
      <c r="C137" s="25" t="s">
        <v>300</v>
      </c>
      <c r="D137" s="25" t="s">
        <v>209</v>
      </c>
      <c r="E137" s="100">
        <v>15060</v>
      </c>
      <c r="F137" s="101">
        <v>0.322</v>
      </c>
      <c r="G137" s="100">
        <v>27800</v>
      </c>
      <c r="H137" s="101">
        <v>0.077</v>
      </c>
      <c r="I137" s="100">
        <v>42855</v>
      </c>
      <c r="J137" s="101">
        <v>0.152</v>
      </c>
      <c r="K137" s="95">
        <f t="shared" si="3"/>
        <v>0.3514175708785439</v>
      </c>
      <c r="L137" s="43"/>
      <c r="M137" s="43"/>
      <c r="N137" s="43"/>
      <c r="O137" s="43"/>
      <c r="P137" s="43"/>
      <c r="Q137" s="44"/>
      <c r="R137" s="44"/>
      <c r="S137" s="44"/>
      <c r="T137" s="44"/>
      <c r="U137" s="43"/>
      <c r="V137" s="43"/>
      <c r="W137" s="43"/>
      <c r="X137" s="43"/>
      <c r="Y137" s="43"/>
      <c r="Z137" s="43"/>
      <c r="AA137" s="43"/>
      <c r="AB137" s="43"/>
      <c r="AC137" s="5"/>
    </row>
    <row r="138" spans="1:29" s="2" customFormat="1" ht="12.75">
      <c r="A138" s="7"/>
      <c r="B138" s="25" t="s">
        <v>14</v>
      </c>
      <c r="C138" s="25" t="s">
        <v>300</v>
      </c>
      <c r="D138" s="25" t="s">
        <v>256</v>
      </c>
      <c r="E138" s="100">
        <v>3245</v>
      </c>
      <c r="F138" s="101">
        <v>0.509</v>
      </c>
      <c r="G138" s="100">
        <v>8200</v>
      </c>
      <c r="H138" s="101">
        <v>-0.028</v>
      </c>
      <c r="I138" s="100">
        <v>11445</v>
      </c>
      <c r="J138" s="101">
        <v>0.081</v>
      </c>
      <c r="K138" s="95">
        <f t="shared" si="3"/>
        <v>0.2835299257317606</v>
      </c>
      <c r="L138" s="43"/>
      <c r="M138" s="43"/>
      <c r="N138" s="43"/>
      <c r="O138" s="43"/>
      <c r="P138" s="43"/>
      <c r="Q138" s="44"/>
      <c r="R138" s="44"/>
      <c r="S138" s="44"/>
      <c r="T138" s="44"/>
      <c r="U138" s="43"/>
      <c r="V138" s="43"/>
      <c r="W138" s="43"/>
      <c r="X138" s="43"/>
      <c r="Y138" s="43"/>
      <c r="Z138" s="43"/>
      <c r="AA138" s="43"/>
      <c r="AB138" s="43"/>
      <c r="AC138" s="5"/>
    </row>
    <row r="139" spans="1:29" s="2" customFormat="1" ht="12.75">
      <c r="A139" s="7"/>
      <c r="B139" s="25" t="s">
        <v>131</v>
      </c>
      <c r="C139" s="25" t="s">
        <v>300</v>
      </c>
      <c r="D139" s="25" t="s">
        <v>283</v>
      </c>
      <c r="E139" s="100">
        <v>22795</v>
      </c>
      <c r="F139" s="101">
        <v>0.089</v>
      </c>
      <c r="G139" s="100">
        <v>26615</v>
      </c>
      <c r="H139" s="101">
        <v>0.034</v>
      </c>
      <c r="I139" s="100">
        <v>49410</v>
      </c>
      <c r="J139" s="101">
        <v>0.058</v>
      </c>
      <c r="K139" s="95">
        <f t="shared" si="3"/>
        <v>0.4613438575187209</v>
      </c>
      <c r="L139" s="43"/>
      <c r="M139" s="43"/>
      <c r="N139" s="43"/>
      <c r="O139" s="43"/>
      <c r="P139" s="43"/>
      <c r="Q139" s="44"/>
      <c r="R139" s="44"/>
      <c r="S139" s="44"/>
      <c r="T139" s="44"/>
      <c r="U139" s="43"/>
      <c r="V139" s="43"/>
      <c r="W139" s="43"/>
      <c r="X139" s="43"/>
      <c r="Y139" s="43"/>
      <c r="Z139" s="43"/>
      <c r="AA139" s="43"/>
      <c r="AB139" s="43"/>
      <c r="AC139" s="5"/>
    </row>
    <row r="140" spans="1:29" s="2" customFormat="1" ht="12.75">
      <c r="A140" s="7"/>
      <c r="B140" s="25" t="s">
        <v>100</v>
      </c>
      <c r="C140" s="25" t="s">
        <v>300</v>
      </c>
      <c r="D140" s="25" t="s">
        <v>218</v>
      </c>
      <c r="E140" s="100">
        <v>12615</v>
      </c>
      <c r="F140" s="101">
        <v>0.201</v>
      </c>
      <c r="G140" s="100">
        <v>21285</v>
      </c>
      <c r="H140" s="101">
        <v>-0.044</v>
      </c>
      <c r="I140" s="100">
        <v>33900</v>
      </c>
      <c r="J140" s="101">
        <v>0.034</v>
      </c>
      <c r="K140" s="95">
        <f t="shared" si="3"/>
        <v>0.37212389380530975</v>
      </c>
      <c r="L140" s="43"/>
      <c r="M140" s="43"/>
      <c r="N140" s="43"/>
      <c r="O140" s="43"/>
      <c r="P140" s="43"/>
      <c r="Q140" s="44"/>
      <c r="R140" s="44"/>
      <c r="S140" s="44"/>
      <c r="T140" s="44"/>
      <c r="U140" s="43"/>
      <c r="V140" s="43"/>
      <c r="W140" s="43"/>
      <c r="X140" s="43"/>
      <c r="Y140" s="43"/>
      <c r="Z140" s="43"/>
      <c r="AA140" s="43"/>
      <c r="AB140" s="43"/>
      <c r="AC140" s="5"/>
    </row>
    <row r="141" spans="1:29" s="2" customFormat="1" ht="12.75">
      <c r="A141" s="7"/>
      <c r="B141" s="25" t="s">
        <v>117</v>
      </c>
      <c r="C141" s="25" t="s">
        <v>300</v>
      </c>
      <c r="D141" s="25" t="s">
        <v>221</v>
      </c>
      <c r="E141" s="100">
        <v>27110</v>
      </c>
      <c r="F141" s="101">
        <v>0.051</v>
      </c>
      <c r="G141" s="100">
        <v>40515</v>
      </c>
      <c r="H141" s="101">
        <v>0.054</v>
      </c>
      <c r="I141" s="100">
        <v>67620</v>
      </c>
      <c r="J141" s="101">
        <v>0.053</v>
      </c>
      <c r="K141" s="95">
        <f t="shared" si="3"/>
        <v>0.4009168884945282</v>
      </c>
      <c r="L141" s="43"/>
      <c r="M141" s="43"/>
      <c r="N141" s="43"/>
      <c r="O141" s="43"/>
      <c r="P141" s="43"/>
      <c r="Q141" s="44"/>
      <c r="R141" s="44"/>
      <c r="S141" s="44"/>
      <c r="T141" s="44"/>
      <c r="U141" s="43"/>
      <c r="V141" s="43"/>
      <c r="W141" s="43"/>
      <c r="X141" s="43"/>
      <c r="Y141" s="43"/>
      <c r="Z141" s="43"/>
      <c r="AA141" s="43"/>
      <c r="AB141" s="43"/>
      <c r="AC141" s="5"/>
    </row>
    <row r="142" spans="1:29" s="2" customFormat="1" ht="12.75">
      <c r="A142" s="7"/>
      <c r="B142" s="25" t="s">
        <v>66</v>
      </c>
      <c r="C142" s="25" t="s">
        <v>300</v>
      </c>
      <c r="D142" s="25" t="s">
        <v>230</v>
      </c>
      <c r="E142" s="100">
        <v>14875</v>
      </c>
      <c r="F142" s="101">
        <v>-0.007</v>
      </c>
      <c r="G142" s="100">
        <v>35485</v>
      </c>
      <c r="H142" s="101">
        <v>0.037</v>
      </c>
      <c r="I142" s="100">
        <v>50360</v>
      </c>
      <c r="J142" s="101">
        <v>0.023</v>
      </c>
      <c r="K142" s="95">
        <f t="shared" si="3"/>
        <v>0.295373312152502</v>
      </c>
      <c r="L142" s="43"/>
      <c r="M142" s="43"/>
      <c r="N142" s="43"/>
      <c r="O142" s="43"/>
      <c r="P142" s="43"/>
      <c r="Q142" s="44"/>
      <c r="R142" s="44"/>
      <c r="S142" s="44"/>
      <c r="T142" s="44"/>
      <c r="U142" s="43"/>
      <c r="V142" s="43"/>
      <c r="W142" s="43"/>
      <c r="X142" s="43"/>
      <c r="Y142" s="43"/>
      <c r="Z142" s="43"/>
      <c r="AA142" s="43"/>
      <c r="AB142" s="43"/>
      <c r="AC142" s="5"/>
    </row>
    <row r="143" spans="1:29" s="2" customFormat="1" ht="12.75">
      <c r="A143" s="7"/>
      <c r="B143" s="25" t="s">
        <v>101</v>
      </c>
      <c r="C143" s="25" t="s">
        <v>300</v>
      </c>
      <c r="D143" s="25" t="s">
        <v>225</v>
      </c>
      <c r="E143" s="100">
        <v>2430</v>
      </c>
      <c r="F143" s="101">
        <v>-0.022</v>
      </c>
      <c r="G143" s="100">
        <v>1625</v>
      </c>
      <c r="H143" s="101">
        <v>-0.05</v>
      </c>
      <c r="I143" s="100">
        <v>4050</v>
      </c>
      <c r="J143" s="101">
        <v>-0.035</v>
      </c>
      <c r="K143" s="95">
        <f t="shared" si="3"/>
        <v>0.6</v>
      </c>
      <c r="L143" s="43"/>
      <c r="M143" s="43"/>
      <c r="N143" s="43"/>
      <c r="O143" s="43"/>
      <c r="P143" s="43"/>
      <c r="Q143" s="44"/>
      <c r="R143" s="44"/>
      <c r="S143" s="44"/>
      <c r="T143" s="44"/>
      <c r="U143" s="43"/>
      <c r="V143" s="43"/>
      <c r="W143" s="43"/>
      <c r="X143" s="43"/>
      <c r="Y143" s="43"/>
      <c r="Z143" s="43"/>
      <c r="AA143" s="43"/>
      <c r="AB143" s="43"/>
      <c r="AC143" s="5"/>
    </row>
    <row r="144" spans="1:29" s="2" customFormat="1" ht="12.75">
      <c r="A144" s="7"/>
      <c r="B144" s="25" t="s">
        <v>67</v>
      </c>
      <c r="C144" s="25" t="s">
        <v>300</v>
      </c>
      <c r="D144" s="25" t="s">
        <v>207</v>
      </c>
      <c r="E144" s="100">
        <v>11280</v>
      </c>
      <c r="F144" s="101">
        <v>-0.058</v>
      </c>
      <c r="G144" s="100">
        <v>25625</v>
      </c>
      <c r="H144" s="101">
        <v>0.053</v>
      </c>
      <c r="I144" s="100">
        <v>36905</v>
      </c>
      <c r="J144" s="101">
        <v>0.017</v>
      </c>
      <c r="K144" s="95">
        <f t="shared" si="3"/>
        <v>0.30564964097005826</v>
      </c>
      <c r="L144" s="43"/>
      <c r="M144" s="43"/>
      <c r="N144" s="43"/>
      <c r="O144" s="43"/>
      <c r="P144" s="43"/>
      <c r="Q144" s="44"/>
      <c r="R144" s="44"/>
      <c r="S144" s="44"/>
      <c r="T144" s="44"/>
      <c r="U144" s="43"/>
      <c r="V144" s="43"/>
      <c r="W144" s="43"/>
      <c r="X144" s="43"/>
      <c r="Y144" s="43"/>
      <c r="Z144" s="43"/>
      <c r="AA144" s="43"/>
      <c r="AB144" s="43"/>
      <c r="AC144" s="5"/>
    </row>
    <row r="145" spans="1:29" s="2" customFormat="1" ht="12.75">
      <c r="A145" s="7"/>
      <c r="B145" s="25" t="s">
        <v>16</v>
      </c>
      <c r="C145" s="25" t="s">
        <v>300</v>
      </c>
      <c r="D145" s="25" t="s">
        <v>215</v>
      </c>
      <c r="E145" s="100">
        <v>13370</v>
      </c>
      <c r="F145" s="101">
        <v>0.179</v>
      </c>
      <c r="G145" s="100">
        <v>16725</v>
      </c>
      <c r="H145" s="101">
        <v>0.026</v>
      </c>
      <c r="I145" s="100">
        <v>30095</v>
      </c>
      <c r="J145" s="101">
        <v>0.089</v>
      </c>
      <c r="K145" s="95">
        <f t="shared" si="3"/>
        <v>0.44425984382787836</v>
      </c>
      <c r="L145" s="43"/>
      <c r="M145" s="43"/>
      <c r="N145" s="43"/>
      <c r="O145" s="43"/>
      <c r="P145" s="43"/>
      <c r="Q145" s="44"/>
      <c r="R145" s="44"/>
      <c r="S145" s="44"/>
      <c r="T145" s="44"/>
      <c r="U145" s="43"/>
      <c r="V145" s="43"/>
      <c r="W145" s="43"/>
      <c r="X145" s="43"/>
      <c r="Y145" s="43"/>
      <c r="Z145" s="43"/>
      <c r="AA145" s="43"/>
      <c r="AB145" s="43"/>
      <c r="AC145" s="5"/>
    </row>
    <row r="146" spans="1:29" s="2" customFormat="1" ht="12.75">
      <c r="A146" s="7"/>
      <c r="B146" s="25" t="s">
        <v>119</v>
      </c>
      <c r="C146" s="25" t="s">
        <v>300</v>
      </c>
      <c r="D146" s="25" t="s">
        <v>286</v>
      </c>
      <c r="E146" s="100">
        <v>8285</v>
      </c>
      <c r="F146" s="101">
        <v>-0.01</v>
      </c>
      <c r="G146" s="100">
        <v>24600</v>
      </c>
      <c r="H146" s="101">
        <v>0.058</v>
      </c>
      <c r="I146" s="100">
        <v>32885</v>
      </c>
      <c r="J146" s="101">
        <v>0.04</v>
      </c>
      <c r="K146" s="95">
        <f t="shared" si="3"/>
        <v>0.25193857381785006</v>
      </c>
      <c r="L146" s="43"/>
      <c r="M146" s="43"/>
      <c r="N146" s="43"/>
      <c r="O146" s="43"/>
      <c r="P146" s="43"/>
      <c r="Q146" s="44"/>
      <c r="R146" s="44"/>
      <c r="S146" s="44"/>
      <c r="T146" s="44"/>
      <c r="U146" s="43"/>
      <c r="V146" s="43"/>
      <c r="W146" s="43"/>
      <c r="X146" s="43"/>
      <c r="Y146" s="43"/>
      <c r="Z146" s="43"/>
      <c r="AA146" s="43"/>
      <c r="AB146" s="43"/>
      <c r="AC146" s="5"/>
    </row>
    <row r="147" spans="1:29" s="2" customFormat="1" ht="12.75">
      <c r="A147" s="7"/>
      <c r="B147" s="25" t="s">
        <v>65</v>
      </c>
      <c r="C147" s="25" t="s">
        <v>300</v>
      </c>
      <c r="D147" s="25" t="s">
        <v>229</v>
      </c>
      <c r="E147" s="100">
        <v>18475</v>
      </c>
      <c r="F147" s="101">
        <v>0.032</v>
      </c>
      <c r="G147" s="100">
        <v>34400</v>
      </c>
      <c r="H147" s="101">
        <v>0.037</v>
      </c>
      <c r="I147" s="100">
        <v>52875</v>
      </c>
      <c r="J147" s="101">
        <v>0.035</v>
      </c>
      <c r="K147" s="95">
        <f aca="true" t="shared" si="4" ref="K147:K165">_xlfn.IFERROR(E147/I147,"*")</f>
        <v>0.34940898345153665</v>
      </c>
      <c r="L147" s="43"/>
      <c r="M147" s="43"/>
      <c r="N147" s="43"/>
      <c r="O147" s="43"/>
      <c r="P147" s="43"/>
      <c r="Q147" s="44"/>
      <c r="R147" s="44"/>
      <c r="S147" s="44"/>
      <c r="T147" s="44"/>
      <c r="U147" s="43"/>
      <c r="V147" s="43"/>
      <c r="W147" s="43"/>
      <c r="X147" s="43"/>
      <c r="Y147" s="43"/>
      <c r="Z147" s="43"/>
      <c r="AA147" s="43"/>
      <c r="AB147" s="43"/>
      <c r="AC147" s="5"/>
    </row>
    <row r="148" spans="1:29" s="2" customFormat="1" ht="12.75">
      <c r="A148" s="7"/>
      <c r="B148" s="25" t="s">
        <v>150</v>
      </c>
      <c r="C148" s="25" t="s">
        <v>300</v>
      </c>
      <c r="D148" s="25" t="s">
        <v>231</v>
      </c>
      <c r="E148" s="100">
        <v>18780</v>
      </c>
      <c r="F148" s="101">
        <v>0.062</v>
      </c>
      <c r="G148" s="100">
        <v>33940</v>
      </c>
      <c r="H148" s="101">
        <v>0.022</v>
      </c>
      <c r="I148" s="100">
        <v>52715</v>
      </c>
      <c r="J148" s="101">
        <v>0.036</v>
      </c>
      <c r="K148" s="95">
        <f t="shared" si="4"/>
        <v>0.3562553352935597</v>
      </c>
      <c r="L148" s="43"/>
      <c r="M148" s="43"/>
      <c r="N148" s="43"/>
      <c r="O148" s="43"/>
      <c r="P148" s="43"/>
      <c r="Q148" s="44"/>
      <c r="R148" s="44"/>
      <c r="S148" s="44"/>
      <c r="T148" s="44"/>
      <c r="U148" s="43"/>
      <c r="V148" s="43"/>
      <c r="W148" s="43"/>
      <c r="X148" s="43"/>
      <c r="Y148" s="43"/>
      <c r="Z148" s="43"/>
      <c r="AA148" s="43"/>
      <c r="AB148" s="43"/>
      <c r="AC148" s="5"/>
    </row>
    <row r="149" spans="1:29" s="2" customFormat="1" ht="12.75">
      <c r="A149" s="7"/>
      <c r="B149" s="25" t="s">
        <v>29</v>
      </c>
      <c r="C149" s="25" t="s">
        <v>301</v>
      </c>
      <c r="D149" s="25" t="s">
        <v>234</v>
      </c>
      <c r="E149" s="100">
        <v>6225</v>
      </c>
      <c r="F149" s="101">
        <v>-0.024</v>
      </c>
      <c r="G149" s="100">
        <v>12115</v>
      </c>
      <c r="H149" s="101">
        <v>0.074</v>
      </c>
      <c r="I149" s="100">
        <v>18335</v>
      </c>
      <c r="J149" s="101">
        <v>0.038</v>
      </c>
      <c r="K149" s="95">
        <f t="shared" si="4"/>
        <v>0.3395145895827652</v>
      </c>
      <c r="L149" s="43"/>
      <c r="M149" s="43"/>
      <c r="N149" s="43"/>
      <c r="O149" s="43"/>
      <c r="P149" s="43"/>
      <c r="Q149" s="44"/>
      <c r="R149" s="44"/>
      <c r="S149" s="44"/>
      <c r="T149" s="44"/>
      <c r="U149" s="43"/>
      <c r="V149" s="43"/>
      <c r="W149" s="43"/>
      <c r="X149" s="43"/>
      <c r="Y149" s="43"/>
      <c r="Z149" s="43"/>
      <c r="AA149" s="43"/>
      <c r="AB149" s="43"/>
      <c r="AC149" s="5"/>
    </row>
    <row r="150" spans="1:29" s="2" customFormat="1" ht="12.75">
      <c r="A150" s="7"/>
      <c r="B150" s="25" t="s">
        <v>114</v>
      </c>
      <c r="C150" s="25" t="s">
        <v>301</v>
      </c>
      <c r="D150" s="25" t="s">
        <v>214</v>
      </c>
      <c r="E150" s="100">
        <v>19490</v>
      </c>
      <c r="F150" s="101">
        <v>0.988</v>
      </c>
      <c r="G150" s="100">
        <v>39745</v>
      </c>
      <c r="H150" s="101">
        <v>0.082</v>
      </c>
      <c r="I150" s="100">
        <v>59240</v>
      </c>
      <c r="J150" s="101">
        <v>0.273</v>
      </c>
      <c r="K150" s="95">
        <f t="shared" si="4"/>
        <v>0.3290006752194463</v>
      </c>
      <c r="L150" s="43"/>
      <c r="M150" s="43"/>
      <c r="N150" s="43"/>
      <c r="O150" s="43"/>
      <c r="P150" s="43"/>
      <c r="Q150" s="44"/>
      <c r="R150" s="44"/>
      <c r="S150" s="44"/>
      <c r="T150" s="44"/>
      <c r="U150" s="43"/>
      <c r="V150" s="43"/>
      <c r="W150" s="43"/>
      <c r="X150" s="43"/>
      <c r="Y150" s="43"/>
      <c r="Z150" s="43"/>
      <c r="AA150" s="43"/>
      <c r="AB150" s="43"/>
      <c r="AC150" s="5"/>
    </row>
    <row r="151" spans="1:29" s="2" customFormat="1" ht="12.75">
      <c r="A151" s="7"/>
      <c r="B151" s="25" t="s">
        <v>90</v>
      </c>
      <c r="C151" s="25" t="s">
        <v>301</v>
      </c>
      <c r="D151" s="25" t="s">
        <v>236</v>
      </c>
      <c r="E151" s="100">
        <v>14105</v>
      </c>
      <c r="F151" s="101">
        <v>-0.071</v>
      </c>
      <c r="G151" s="100">
        <v>23550</v>
      </c>
      <c r="H151" s="101">
        <v>0.007</v>
      </c>
      <c r="I151" s="100">
        <v>37650</v>
      </c>
      <c r="J151" s="101">
        <v>-0.024</v>
      </c>
      <c r="K151" s="95">
        <f t="shared" si="4"/>
        <v>0.37463479415670653</v>
      </c>
      <c r="L151" s="43"/>
      <c r="M151" s="43"/>
      <c r="N151" s="43"/>
      <c r="O151" s="43"/>
      <c r="P151" s="43"/>
      <c r="Q151" s="44"/>
      <c r="R151" s="44"/>
      <c r="S151" s="44"/>
      <c r="T151" s="44"/>
      <c r="U151" s="43"/>
      <c r="V151" s="43"/>
      <c r="W151" s="43"/>
      <c r="X151" s="43"/>
      <c r="Y151" s="43"/>
      <c r="Z151" s="43"/>
      <c r="AA151" s="43"/>
      <c r="AB151" s="43"/>
      <c r="AC151" s="5"/>
    </row>
    <row r="152" spans="1:29" s="2" customFormat="1" ht="12.75">
      <c r="A152" s="7"/>
      <c r="B152" s="25" t="s">
        <v>122</v>
      </c>
      <c r="C152" s="25" t="s">
        <v>301</v>
      </c>
      <c r="D152" s="25" t="s">
        <v>237</v>
      </c>
      <c r="E152" s="100">
        <v>20190</v>
      </c>
      <c r="F152" s="101">
        <v>0.2</v>
      </c>
      <c r="G152" s="100">
        <v>29680</v>
      </c>
      <c r="H152" s="101">
        <v>0.026</v>
      </c>
      <c r="I152" s="100">
        <v>49870</v>
      </c>
      <c r="J152" s="101">
        <v>0.09</v>
      </c>
      <c r="K152" s="95">
        <f t="shared" si="4"/>
        <v>0.4048526168036896</v>
      </c>
      <c r="L152" s="43"/>
      <c r="M152" s="43"/>
      <c r="N152" s="43"/>
      <c r="O152" s="43"/>
      <c r="P152" s="43"/>
      <c r="Q152" s="44"/>
      <c r="R152" s="44"/>
      <c r="S152" s="44"/>
      <c r="T152" s="44"/>
      <c r="U152" s="43"/>
      <c r="V152" s="43"/>
      <c r="W152" s="43"/>
      <c r="X152" s="43"/>
      <c r="Y152" s="43"/>
      <c r="Z152" s="43"/>
      <c r="AA152" s="43"/>
      <c r="AB152" s="43"/>
      <c r="AC152" s="5"/>
    </row>
    <row r="153" spans="1:29" s="2" customFormat="1" ht="12.75">
      <c r="A153" s="7"/>
      <c r="B153" s="25" t="s">
        <v>37</v>
      </c>
      <c r="C153" s="25" t="s">
        <v>301</v>
      </c>
      <c r="D153" s="25" t="s">
        <v>238</v>
      </c>
      <c r="E153" s="100">
        <v>5345</v>
      </c>
      <c r="F153" s="101">
        <v>-0.1</v>
      </c>
      <c r="G153" s="100">
        <v>11865</v>
      </c>
      <c r="H153" s="101">
        <v>0.035</v>
      </c>
      <c r="I153" s="100">
        <v>17210</v>
      </c>
      <c r="J153" s="101">
        <v>-0.011</v>
      </c>
      <c r="K153" s="95">
        <f t="shared" si="4"/>
        <v>0.310575246949448</v>
      </c>
      <c r="L153" s="43"/>
      <c r="M153" s="43"/>
      <c r="N153" s="43"/>
      <c r="O153" s="43"/>
      <c r="P153" s="43"/>
      <c r="Q153" s="44"/>
      <c r="R153" s="44"/>
      <c r="S153" s="44"/>
      <c r="T153" s="44"/>
      <c r="U153" s="43"/>
      <c r="V153" s="43"/>
      <c r="W153" s="43"/>
      <c r="X153" s="43"/>
      <c r="Y153" s="43"/>
      <c r="Z153" s="43"/>
      <c r="AA153" s="43"/>
      <c r="AB153" s="43"/>
      <c r="AC153" s="5"/>
    </row>
    <row r="154" spans="1:29" s="2" customFormat="1" ht="12.75">
      <c r="A154" s="7"/>
      <c r="B154" s="25" t="s">
        <v>46</v>
      </c>
      <c r="C154" s="25" t="s">
        <v>301</v>
      </c>
      <c r="D154" s="25" t="s">
        <v>233</v>
      </c>
      <c r="E154" s="100">
        <v>11730</v>
      </c>
      <c r="F154" s="101">
        <v>-0.011</v>
      </c>
      <c r="G154" s="100">
        <v>20045</v>
      </c>
      <c r="H154" s="101">
        <v>-0.019</v>
      </c>
      <c r="I154" s="100">
        <v>31775</v>
      </c>
      <c r="J154" s="101">
        <v>-0.016</v>
      </c>
      <c r="K154" s="95">
        <f t="shared" si="4"/>
        <v>0.36915814319433515</v>
      </c>
      <c r="L154" s="43"/>
      <c r="M154" s="43"/>
      <c r="N154" s="43"/>
      <c r="O154" s="43"/>
      <c r="P154" s="43"/>
      <c r="Q154" s="44"/>
      <c r="R154" s="44"/>
      <c r="S154" s="44"/>
      <c r="T154" s="44"/>
      <c r="U154" s="43"/>
      <c r="V154" s="43"/>
      <c r="W154" s="43"/>
      <c r="X154" s="43"/>
      <c r="Y154" s="43"/>
      <c r="Z154" s="43"/>
      <c r="AA154" s="43"/>
      <c r="AB154" s="43"/>
      <c r="AC154" s="5"/>
    </row>
    <row r="155" spans="1:29" s="2" customFormat="1" ht="12.75">
      <c r="A155" s="7"/>
      <c r="B155" s="25" t="s">
        <v>52</v>
      </c>
      <c r="C155" s="25" t="s">
        <v>301</v>
      </c>
      <c r="D155" s="25" t="s">
        <v>239</v>
      </c>
      <c r="E155" s="100">
        <v>11870</v>
      </c>
      <c r="F155" s="101">
        <v>-0.093</v>
      </c>
      <c r="G155" s="100">
        <v>26745</v>
      </c>
      <c r="H155" s="101">
        <v>0.007</v>
      </c>
      <c r="I155" s="100">
        <v>38610</v>
      </c>
      <c r="J155" s="101">
        <v>-0.026</v>
      </c>
      <c r="K155" s="95">
        <f t="shared" si="4"/>
        <v>0.30743330743330743</v>
      </c>
      <c r="L155" s="43"/>
      <c r="M155" s="43"/>
      <c r="N155" s="43"/>
      <c r="O155" s="43"/>
      <c r="P155" s="43"/>
      <c r="Q155" s="44"/>
      <c r="R155" s="44"/>
      <c r="S155" s="44"/>
      <c r="T155" s="44"/>
      <c r="U155" s="43"/>
      <c r="V155" s="43"/>
      <c r="W155" s="43"/>
      <c r="X155" s="43"/>
      <c r="Y155" s="43"/>
      <c r="Z155" s="43"/>
      <c r="AA155" s="43"/>
      <c r="AB155" s="43"/>
      <c r="AC155" s="5"/>
    </row>
    <row r="156" spans="2:30" ht="12.75">
      <c r="B156" s="25" t="s">
        <v>64</v>
      </c>
      <c r="C156" s="25" t="s">
        <v>301</v>
      </c>
      <c r="D156" s="25" t="s">
        <v>279</v>
      </c>
      <c r="E156" s="100">
        <v>9540</v>
      </c>
      <c r="F156" s="101">
        <v>-0.038</v>
      </c>
      <c r="G156" s="100">
        <v>25585</v>
      </c>
      <c r="H156" s="101">
        <v>0.033</v>
      </c>
      <c r="I156" s="100">
        <v>35125</v>
      </c>
      <c r="J156" s="101">
        <v>0.013</v>
      </c>
      <c r="K156" s="95">
        <f t="shared" si="4"/>
        <v>0.27160142348754446</v>
      </c>
      <c r="L156" s="43"/>
      <c r="M156" s="43"/>
      <c r="N156" s="43"/>
      <c r="O156" s="43"/>
      <c r="P156" s="43"/>
      <c r="Q156" s="44"/>
      <c r="R156" s="44"/>
      <c r="S156" s="44"/>
      <c r="T156" s="44"/>
      <c r="U156" s="43"/>
      <c r="V156" s="43"/>
      <c r="W156" s="43"/>
      <c r="X156" s="43"/>
      <c r="Y156" s="43"/>
      <c r="Z156" s="43"/>
      <c r="AA156" s="43"/>
      <c r="AB156" s="43"/>
      <c r="AC156" s="5"/>
      <c r="AD156" s="2"/>
    </row>
    <row r="157" spans="2:30" ht="12.75">
      <c r="B157" s="25" t="s">
        <v>45</v>
      </c>
      <c r="C157" s="25" t="s">
        <v>301</v>
      </c>
      <c r="D157" s="25" t="s">
        <v>224</v>
      </c>
      <c r="E157" s="100">
        <v>13915</v>
      </c>
      <c r="F157" s="101">
        <v>0.094</v>
      </c>
      <c r="G157" s="100">
        <v>24700</v>
      </c>
      <c r="H157" s="101">
        <v>0.023</v>
      </c>
      <c r="I157" s="100">
        <v>38615</v>
      </c>
      <c r="J157" s="101">
        <v>0.047</v>
      </c>
      <c r="K157" s="95">
        <f t="shared" si="4"/>
        <v>0.36035219474297553</v>
      </c>
      <c r="L157" s="43"/>
      <c r="M157" s="43"/>
      <c r="N157" s="43"/>
      <c r="O157" s="43"/>
      <c r="P157" s="43"/>
      <c r="Q157" s="44"/>
      <c r="R157" s="44"/>
      <c r="S157" s="44"/>
      <c r="T157" s="44"/>
      <c r="U157" s="43"/>
      <c r="V157" s="43"/>
      <c r="W157" s="43"/>
      <c r="X157" s="43"/>
      <c r="Y157" s="43"/>
      <c r="Z157" s="43"/>
      <c r="AA157" s="43"/>
      <c r="AB157" s="43"/>
      <c r="AC157" s="5"/>
      <c r="AD157" s="2"/>
    </row>
    <row r="158" spans="2:30" ht="12.75">
      <c r="B158" s="25" t="s">
        <v>97</v>
      </c>
      <c r="C158" s="25" t="s">
        <v>301</v>
      </c>
      <c r="D158" s="25" t="s">
        <v>226</v>
      </c>
      <c r="E158" s="100">
        <v>7020</v>
      </c>
      <c r="F158" s="101">
        <v>0.188</v>
      </c>
      <c r="G158" s="100">
        <v>13170</v>
      </c>
      <c r="H158" s="101">
        <v>-0.012</v>
      </c>
      <c r="I158" s="100">
        <v>20195</v>
      </c>
      <c r="J158" s="101">
        <v>0.049</v>
      </c>
      <c r="K158" s="95">
        <f t="shared" si="4"/>
        <v>0.347610794751176</v>
      </c>
      <c r="L158" s="43"/>
      <c r="M158" s="43"/>
      <c r="N158" s="43"/>
      <c r="O158" s="43"/>
      <c r="P158" s="43"/>
      <c r="Q158" s="44"/>
      <c r="R158" s="44"/>
      <c r="S158" s="44"/>
      <c r="T158" s="44"/>
      <c r="U158" s="43"/>
      <c r="V158" s="43"/>
      <c r="W158" s="43"/>
      <c r="X158" s="43"/>
      <c r="Y158" s="43"/>
      <c r="Z158" s="43"/>
      <c r="AA158" s="43"/>
      <c r="AB158" s="43"/>
      <c r="AC158" s="5"/>
      <c r="AD158" s="2"/>
    </row>
    <row r="159" spans="2:30" ht="12.75">
      <c r="B159" s="25" t="s">
        <v>28</v>
      </c>
      <c r="C159" s="25" t="s">
        <v>301</v>
      </c>
      <c r="D159" s="25" t="s">
        <v>284</v>
      </c>
      <c r="E159" s="100">
        <v>10955</v>
      </c>
      <c r="F159" s="101">
        <v>-0.036</v>
      </c>
      <c r="G159" s="100">
        <v>22635</v>
      </c>
      <c r="H159" s="101">
        <v>-0.041</v>
      </c>
      <c r="I159" s="100">
        <v>33590</v>
      </c>
      <c r="J159" s="101">
        <v>-0.039</v>
      </c>
      <c r="K159" s="95">
        <f t="shared" si="4"/>
        <v>0.32613873176540636</v>
      </c>
      <c r="L159" s="43"/>
      <c r="M159" s="43"/>
      <c r="N159" s="43"/>
      <c r="O159" s="43"/>
      <c r="P159" s="43"/>
      <c r="Q159" s="44"/>
      <c r="R159" s="44"/>
      <c r="S159" s="44"/>
      <c r="T159" s="44"/>
      <c r="U159" s="43"/>
      <c r="V159" s="43"/>
      <c r="W159" s="43"/>
      <c r="X159" s="43"/>
      <c r="Y159" s="43"/>
      <c r="Z159" s="43"/>
      <c r="AA159" s="43"/>
      <c r="AB159" s="43"/>
      <c r="AC159" s="5"/>
      <c r="AD159" s="2"/>
    </row>
    <row r="160" spans="2:30" ht="12.75">
      <c r="B160" s="25" t="s">
        <v>51</v>
      </c>
      <c r="C160" s="25" t="s">
        <v>301</v>
      </c>
      <c r="D160" s="25" t="s">
        <v>281</v>
      </c>
      <c r="E160" s="100">
        <v>12870</v>
      </c>
      <c r="F160" s="101">
        <v>0.073</v>
      </c>
      <c r="G160" s="100">
        <v>21855</v>
      </c>
      <c r="H160" s="101">
        <v>0.09</v>
      </c>
      <c r="I160" s="100">
        <v>34725</v>
      </c>
      <c r="J160" s="101">
        <v>0.083</v>
      </c>
      <c r="K160" s="95">
        <f t="shared" si="4"/>
        <v>0.37062634989200866</v>
      </c>
      <c r="L160" s="43"/>
      <c r="M160" s="43"/>
      <c r="N160" s="43"/>
      <c r="O160" s="43"/>
      <c r="P160" s="43"/>
      <c r="Q160" s="44"/>
      <c r="R160" s="44"/>
      <c r="S160" s="44"/>
      <c r="T160" s="44"/>
      <c r="U160" s="43"/>
      <c r="V160" s="43"/>
      <c r="W160" s="43"/>
      <c r="X160" s="43"/>
      <c r="Y160" s="43"/>
      <c r="Z160" s="43"/>
      <c r="AA160" s="43"/>
      <c r="AB160" s="43"/>
      <c r="AC160" s="5"/>
      <c r="AD160" s="2"/>
    </row>
    <row r="161" spans="2:30" ht="12.75">
      <c r="B161" s="25" t="s">
        <v>20</v>
      </c>
      <c r="C161" s="25" t="s">
        <v>301</v>
      </c>
      <c r="D161" s="25" t="s">
        <v>280</v>
      </c>
      <c r="E161" s="100">
        <v>11780</v>
      </c>
      <c r="F161" s="101">
        <v>0.032</v>
      </c>
      <c r="G161" s="100">
        <v>19580</v>
      </c>
      <c r="H161" s="101">
        <v>0</v>
      </c>
      <c r="I161" s="100">
        <v>31360</v>
      </c>
      <c r="J161" s="101">
        <v>0.012</v>
      </c>
      <c r="K161" s="95">
        <f t="shared" si="4"/>
        <v>0.37563775510204084</v>
      </c>
      <c r="L161" s="43"/>
      <c r="M161" s="43"/>
      <c r="N161" s="43"/>
      <c r="O161" s="43"/>
      <c r="P161" s="43"/>
      <c r="Q161" s="44"/>
      <c r="R161" s="44"/>
      <c r="S161" s="44"/>
      <c r="T161" s="44"/>
      <c r="U161" s="43"/>
      <c r="V161" s="43"/>
      <c r="W161" s="43"/>
      <c r="X161" s="43"/>
      <c r="Y161" s="43"/>
      <c r="Z161" s="43"/>
      <c r="AA161" s="43"/>
      <c r="AB161" s="43"/>
      <c r="AC161" s="5"/>
      <c r="AD161" s="2"/>
    </row>
    <row r="162" spans="2:30" ht="12.75">
      <c r="B162" s="25" t="s">
        <v>19</v>
      </c>
      <c r="C162" s="25" t="s">
        <v>301</v>
      </c>
      <c r="D162" s="25" t="s">
        <v>212</v>
      </c>
      <c r="E162" s="100">
        <v>14780</v>
      </c>
      <c r="F162" s="101">
        <v>0.039</v>
      </c>
      <c r="G162" s="100">
        <v>26240</v>
      </c>
      <c r="H162" s="101">
        <v>0.041</v>
      </c>
      <c r="I162" s="100">
        <v>41025</v>
      </c>
      <c r="J162" s="101">
        <v>0.04</v>
      </c>
      <c r="K162" s="95">
        <f t="shared" si="4"/>
        <v>0.36026812918951856</v>
      </c>
      <c r="L162" s="43"/>
      <c r="M162" s="43"/>
      <c r="N162" s="43"/>
      <c r="O162" s="43"/>
      <c r="P162" s="43"/>
      <c r="Q162" s="44"/>
      <c r="R162" s="44"/>
      <c r="S162" s="44"/>
      <c r="T162" s="44"/>
      <c r="U162" s="43"/>
      <c r="V162" s="43"/>
      <c r="W162" s="43"/>
      <c r="X162" s="43"/>
      <c r="Y162" s="43"/>
      <c r="Z162" s="43"/>
      <c r="AA162" s="43"/>
      <c r="AB162" s="43"/>
      <c r="AC162" s="5"/>
      <c r="AD162" s="2"/>
    </row>
    <row r="163" spans="2:30" ht="12.75">
      <c r="B163" s="25" t="s">
        <v>79</v>
      </c>
      <c r="C163" s="25" t="s">
        <v>301</v>
      </c>
      <c r="D163" s="25" t="s">
        <v>296</v>
      </c>
      <c r="E163" s="100">
        <v>12530</v>
      </c>
      <c r="F163" s="101">
        <v>0.383</v>
      </c>
      <c r="G163" s="100">
        <v>32805</v>
      </c>
      <c r="H163" s="101">
        <v>-0.038</v>
      </c>
      <c r="I163" s="100">
        <v>45335</v>
      </c>
      <c r="J163" s="101">
        <v>0.051</v>
      </c>
      <c r="K163" s="95">
        <f t="shared" si="4"/>
        <v>0.2763868975405316</v>
      </c>
      <c r="L163" s="43"/>
      <c r="M163" s="43"/>
      <c r="N163" s="43"/>
      <c r="O163" s="43"/>
      <c r="P163" s="43"/>
      <c r="Q163" s="44"/>
      <c r="R163" s="44"/>
      <c r="S163" s="44"/>
      <c r="T163" s="44"/>
      <c r="U163" s="43"/>
      <c r="V163" s="43"/>
      <c r="W163" s="43"/>
      <c r="X163" s="43"/>
      <c r="Y163" s="43"/>
      <c r="Z163" s="43"/>
      <c r="AA163" s="43"/>
      <c r="AB163" s="43"/>
      <c r="AC163" s="5"/>
      <c r="AD163" s="2"/>
    </row>
    <row r="164" spans="2:30" ht="12.75">
      <c r="B164" s="25" t="s">
        <v>17</v>
      </c>
      <c r="C164" s="25" t="s">
        <v>301</v>
      </c>
      <c r="D164" s="25" t="s">
        <v>240</v>
      </c>
      <c r="E164" s="100">
        <v>3090</v>
      </c>
      <c r="F164" s="101">
        <v>-0.128</v>
      </c>
      <c r="G164" s="100">
        <v>9105</v>
      </c>
      <c r="H164" s="101">
        <v>0.038</v>
      </c>
      <c r="I164" s="100">
        <v>12195</v>
      </c>
      <c r="J164" s="101">
        <v>-0.01</v>
      </c>
      <c r="K164" s="95">
        <f t="shared" si="4"/>
        <v>0.25338253382533826</v>
      </c>
      <c r="L164" s="43"/>
      <c r="M164" s="43"/>
      <c r="N164" s="43"/>
      <c r="O164" s="43"/>
      <c r="P164" s="43"/>
      <c r="Q164" s="44"/>
      <c r="R164" s="44"/>
      <c r="S164" s="44"/>
      <c r="T164" s="44"/>
      <c r="U164" s="43"/>
      <c r="V164" s="43"/>
      <c r="W164" s="43"/>
      <c r="X164" s="43"/>
      <c r="Y164" s="43"/>
      <c r="Z164" s="43"/>
      <c r="AA164" s="43"/>
      <c r="AB164" s="43"/>
      <c r="AC164" s="5"/>
      <c r="AD164" s="2"/>
    </row>
    <row r="165" spans="2:30" ht="12.75">
      <c r="B165" s="26" t="s">
        <v>18</v>
      </c>
      <c r="C165" s="26" t="s">
        <v>301</v>
      </c>
      <c r="D165" s="26" t="s">
        <v>227</v>
      </c>
      <c r="E165" s="102">
        <v>8505</v>
      </c>
      <c r="F165" s="103">
        <v>0.201</v>
      </c>
      <c r="G165" s="102">
        <v>11930</v>
      </c>
      <c r="H165" s="103">
        <v>0.008</v>
      </c>
      <c r="I165" s="102">
        <v>20435</v>
      </c>
      <c r="J165" s="103">
        <v>0.08</v>
      </c>
      <c r="K165" s="97">
        <f t="shared" si="4"/>
        <v>0.4161977000244678</v>
      </c>
      <c r="L165" s="43"/>
      <c r="M165" s="43"/>
      <c r="N165" s="43"/>
      <c r="O165" s="43"/>
      <c r="P165" s="43"/>
      <c r="Q165" s="44"/>
      <c r="R165" s="44"/>
      <c r="S165" s="44"/>
      <c r="T165" s="44"/>
      <c r="U165" s="43"/>
      <c r="V165" s="43"/>
      <c r="W165" s="43"/>
      <c r="X165" s="43"/>
      <c r="Y165" s="43"/>
      <c r="Z165" s="43"/>
      <c r="AA165" s="43"/>
      <c r="AB165" s="43"/>
      <c r="AC165" s="5"/>
      <c r="AD165" s="2"/>
    </row>
    <row r="166" spans="2:30" ht="12.75">
      <c r="B166" s="24"/>
      <c r="C166" s="24"/>
      <c r="E166" s="27"/>
      <c r="F166" s="27"/>
      <c r="G166" s="27"/>
      <c r="H166" s="27"/>
      <c r="I166" s="27"/>
      <c r="J166" s="27"/>
      <c r="K166" s="43"/>
      <c r="L166" s="43"/>
      <c r="M166" s="43"/>
      <c r="N166" s="43"/>
      <c r="O166" s="43"/>
      <c r="P166" s="43"/>
      <c r="Q166" s="44"/>
      <c r="R166" s="44"/>
      <c r="S166" s="44"/>
      <c r="T166" s="44"/>
      <c r="U166" s="43"/>
      <c r="V166" s="43"/>
      <c r="W166" s="43"/>
      <c r="X166" s="43"/>
      <c r="Y166" s="43"/>
      <c r="Z166" s="43"/>
      <c r="AA166" s="43"/>
      <c r="AB166" s="43"/>
      <c r="AC166" s="5"/>
      <c r="AD166" s="2"/>
    </row>
    <row r="167" spans="2:30" ht="12.75">
      <c r="B167" s="24"/>
      <c r="C167" s="24"/>
      <c r="E167" s="27"/>
      <c r="F167" s="27"/>
      <c r="G167" s="27"/>
      <c r="H167" s="27"/>
      <c r="I167" s="27"/>
      <c r="J167" s="27"/>
      <c r="K167" s="43"/>
      <c r="L167" s="43"/>
      <c r="M167" s="43"/>
      <c r="N167" s="43"/>
      <c r="O167" s="43"/>
      <c r="P167" s="43"/>
      <c r="Q167" s="44"/>
      <c r="R167" s="44"/>
      <c r="S167" s="44"/>
      <c r="T167" s="44"/>
      <c r="U167" s="43"/>
      <c r="V167" s="43"/>
      <c r="W167" s="43"/>
      <c r="X167" s="43"/>
      <c r="Y167" s="43"/>
      <c r="Z167" s="43"/>
      <c r="AA167" s="43"/>
      <c r="AB167" s="43"/>
      <c r="AC167" s="5"/>
      <c r="AD167" s="2"/>
    </row>
    <row r="168" spans="2:30" ht="15" customHeight="1">
      <c r="B168" s="104" t="s">
        <v>339</v>
      </c>
      <c r="C168" s="24"/>
      <c r="E168" s="27"/>
      <c r="F168" s="27"/>
      <c r="G168" s="27"/>
      <c r="H168" s="27"/>
      <c r="I168" s="27"/>
      <c r="J168" s="27"/>
      <c r="K168" s="43"/>
      <c r="L168" s="43"/>
      <c r="M168" s="43"/>
      <c r="N168" s="43"/>
      <c r="O168" s="43"/>
      <c r="P168" s="43"/>
      <c r="Q168" s="44"/>
      <c r="R168" s="44"/>
      <c r="S168" s="44"/>
      <c r="T168" s="44"/>
      <c r="U168" s="43"/>
      <c r="V168" s="43"/>
      <c r="W168" s="43"/>
      <c r="X168" s="43"/>
      <c r="Y168" s="43"/>
      <c r="Z168" s="43"/>
      <c r="AA168" s="43"/>
      <c r="AB168" s="43"/>
      <c r="AC168" s="5"/>
      <c r="AD168" s="2"/>
    </row>
    <row r="169" spans="2:30" ht="15" customHeight="1">
      <c r="B169" s="104" t="s">
        <v>340</v>
      </c>
      <c r="C169" s="24"/>
      <c r="E169" s="27"/>
      <c r="F169" s="27"/>
      <c r="G169" s="27"/>
      <c r="H169" s="27"/>
      <c r="I169" s="27"/>
      <c r="J169" s="27"/>
      <c r="K169" s="43"/>
      <c r="L169" s="43"/>
      <c r="M169" s="43"/>
      <c r="N169" s="43"/>
      <c r="O169" s="43"/>
      <c r="P169" s="43"/>
      <c r="Q169" s="44"/>
      <c r="R169" s="44"/>
      <c r="S169" s="44"/>
      <c r="T169" s="44"/>
      <c r="U169" s="43"/>
      <c r="V169" s="43"/>
      <c r="W169" s="43"/>
      <c r="X169" s="43"/>
      <c r="Y169" s="43"/>
      <c r="Z169" s="43"/>
      <c r="AA169" s="43"/>
      <c r="AB169" s="43"/>
      <c r="AC169" s="5"/>
      <c r="AD169" s="2"/>
    </row>
    <row r="170" spans="2:30" ht="15" customHeight="1">
      <c r="B170" s="104" t="s">
        <v>341</v>
      </c>
      <c r="C170" s="24"/>
      <c r="E170" s="27"/>
      <c r="F170" s="27"/>
      <c r="G170" s="27"/>
      <c r="H170" s="27"/>
      <c r="I170" s="27"/>
      <c r="J170" s="27"/>
      <c r="K170" s="43"/>
      <c r="L170" s="43"/>
      <c r="M170" s="43"/>
      <c r="N170" s="43"/>
      <c r="O170" s="43"/>
      <c r="P170" s="43"/>
      <c r="Q170" s="44"/>
      <c r="R170" s="44"/>
      <c r="S170" s="44"/>
      <c r="T170" s="44"/>
      <c r="U170" s="43"/>
      <c r="V170" s="43"/>
      <c r="W170" s="43"/>
      <c r="X170" s="43"/>
      <c r="Y170" s="43"/>
      <c r="Z170" s="43"/>
      <c r="AA170" s="43"/>
      <c r="AB170" s="43"/>
      <c r="AC170" s="5"/>
      <c r="AD170" s="2"/>
    </row>
    <row r="171" spans="2:30" ht="15" customHeight="1">
      <c r="B171" s="104" t="s">
        <v>342</v>
      </c>
      <c r="C171" s="24"/>
      <c r="E171" s="27"/>
      <c r="F171" s="27"/>
      <c r="G171" s="27"/>
      <c r="H171" s="27"/>
      <c r="I171" s="27"/>
      <c r="J171" s="27"/>
      <c r="K171" s="43"/>
      <c r="L171" s="43"/>
      <c r="M171" s="43"/>
      <c r="N171" s="43"/>
      <c r="O171" s="43"/>
      <c r="P171" s="43"/>
      <c r="Q171" s="44"/>
      <c r="R171" s="44"/>
      <c r="S171" s="44"/>
      <c r="T171" s="44"/>
      <c r="U171" s="43"/>
      <c r="V171" s="43"/>
      <c r="W171" s="43"/>
      <c r="X171" s="43"/>
      <c r="Y171" s="43"/>
      <c r="Z171" s="43"/>
      <c r="AA171" s="43"/>
      <c r="AB171" s="43"/>
      <c r="AC171" s="5"/>
      <c r="AD171" s="2"/>
    </row>
    <row r="172" spans="2:30" ht="15" customHeight="1">
      <c r="B172" s="104" t="s">
        <v>343</v>
      </c>
      <c r="C172" s="24"/>
      <c r="E172" s="27"/>
      <c r="F172" s="27"/>
      <c r="G172" s="27"/>
      <c r="H172" s="27"/>
      <c r="I172" s="27"/>
      <c r="J172" s="27"/>
      <c r="K172" s="43"/>
      <c r="L172" s="43"/>
      <c r="M172" s="43"/>
      <c r="N172" s="43"/>
      <c r="O172" s="43"/>
      <c r="P172" s="43"/>
      <c r="Q172" s="44"/>
      <c r="R172" s="44"/>
      <c r="S172" s="44"/>
      <c r="T172" s="44"/>
      <c r="U172" s="43"/>
      <c r="V172" s="43"/>
      <c r="W172" s="43"/>
      <c r="X172" s="43"/>
      <c r="Y172" s="43"/>
      <c r="Z172" s="43"/>
      <c r="AA172" s="43"/>
      <c r="AB172" s="43"/>
      <c r="AC172" s="5"/>
      <c r="AD172" s="2"/>
    </row>
    <row r="173" spans="2:30" ht="15" customHeight="1">
      <c r="B173" s="104" t="s">
        <v>344</v>
      </c>
      <c r="C173" s="24"/>
      <c r="E173" s="27"/>
      <c r="F173" s="27"/>
      <c r="G173" s="27"/>
      <c r="H173" s="27"/>
      <c r="I173" s="27"/>
      <c r="J173" s="27"/>
      <c r="K173" s="43"/>
      <c r="L173" s="43"/>
      <c r="M173" s="43"/>
      <c r="N173" s="43"/>
      <c r="O173" s="43"/>
      <c r="P173" s="43"/>
      <c r="Q173" s="44"/>
      <c r="R173" s="44"/>
      <c r="S173" s="44"/>
      <c r="T173" s="44"/>
      <c r="U173" s="43"/>
      <c r="V173" s="43"/>
      <c r="W173" s="43"/>
      <c r="X173" s="43"/>
      <c r="Y173" s="43"/>
      <c r="Z173" s="43"/>
      <c r="AA173" s="43"/>
      <c r="AB173" s="43"/>
      <c r="AC173" s="5"/>
      <c r="AD173" s="2"/>
    </row>
    <row r="174" spans="2:30" ht="12.75">
      <c r="B174" s="24"/>
      <c r="C174" s="24"/>
      <c r="E174" s="27"/>
      <c r="F174" s="27"/>
      <c r="G174" s="27"/>
      <c r="H174" s="27"/>
      <c r="I174" s="27"/>
      <c r="J174" s="27"/>
      <c r="K174" s="43"/>
      <c r="L174" s="43"/>
      <c r="M174" s="43"/>
      <c r="N174" s="43"/>
      <c r="O174" s="43"/>
      <c r="P174" s="43"/>
      <c r="Q174" s="44"/>
      <c r="R174" s="44"/>
      <c r="S174" s="44"/>
      <c r="T174" s="44"/>
      <c r="U174" s="43"/>
      <c r="V174" s="43"/>
      <c r="W174" s="43"/>
      <c r="X174" s="43"/>
      <c r="Y174" s="43"/>
      <c r="Z174" s="43"/>
      <c r="AA174" s="43"/>
      <c r="AB174" s="43"/>
      <c r="AC174" s="5"/>
      <c r="AD174" s="2"/>
    </row>
    <row r="175" spans="2:30" ht="12.75">
      <c r="B175" s="24"/>
      <c r="C175" s="24"/>
      <c r="E175" s="27"/>
      <c r="F175" s="27"/>
      <c r="G175" s="27"/>
      <c r="H175" s="27"/>
      <c r="I175" s="27"/>
      <c r="J175" s="27"/>
      <c r="K175" s="43"/>
      <c r="L175" s="43"/>
      <c r="M175" s="43"/>
      <c r="N175" s="43"/>
      <c r="O175" s="43"/>
      <c r="P175" s="43"/>
      <c r="Q175" s="44"/>
      <c r="R175" s="44"/>
      <c r="S175" s="44"/>
      <c r="T175" s="44"/>
      <c r="U175" s="43"/>
      <c r="V175" s="43"/>
      <c r="W175" s="43"/>
      <c r="X175" s="43"/>
      <c r="Y175" s="43"/>
      <c r="Z175" s="43"/>
      <c r="AA175" s="43"/>
      <c r="AB175" s="43"/>
      <c r="AC175" s="5"/>
      <c r="AD175" s="2"/>
    </row>
    <row r="176" spans="2:30" ht="12.75">
      <c r="B176" s="24"/>
      <c r="C176" s="24"/>
      <c r="E176" s="27"/>
      <c r="F176" s="27"/>
      <c r="G176" s="27"/>
      <c r="H176" s="27"/>
      <c r="I176" s="27"/>
      <c r="J176" s="27"/>
      <c r="K176" s="43"/>
      <c r="L176" s="43"/>
      <c r="M176" s="43"/>
      <c r="N176" s="43"/>
      <c r="O176" s="43"/>
      <c r="P176" s="43"/>
      <c r="Q176" s="44"/>
      <c r="R176" s="44"/>
      <c r="S176" s="44"/>
      <c r="T176" s="44"/>
      <c r="U176" s="43"/>
      <c r="V176" s="43"/>
      <c r="W176" s="43"/>
      <c r="X176" s="43"/>
      <c r="Y176" s="43"/>
      <c r="Z176" s="43"/>
      <c r="AA176" s="43"/>
      <c r="AB176" s="43"/>
      <c r="AC176" s="5"/>
      <c r="AD176" s="2"/>
    </row>
    <row r="177" spans="2:30" ht="12.75">
      <c r="B177" s="24"/>
      <c r="C177" s="24"/>
      <c r="E177" s="27"/>
      <c r="F177" s="27"/>
      <c r="G177" s="27"/>
      <c r="H177" s="27"/>
      <c r="I177" s="27"/>
      <c r="J177" s="27"/>
      <c r="K177" s="43"/>
      <c r="L177" s="43"/>
      <c r="M177" s="43"/>
      <c r="N177" s="43"/>
      <c r="O177" s="43"/>
      <c r="P177" s="43"/>
      <c r="Q177" s="44"/>
      <c r="R177" s="44"/>
      <c r="S177" s="44"/>
      <c r="T177" s="44"/>
      <c r="U177" s="43"/>
      <c r="V177" s="43"/>
      <c r="W177" s="43"/>
      <c r="X177" s="43"/>
      <c r="Y177" s="43"/>
      <c r="Z177" s="43"/>
      <c r="AA177" s="43"/>
      <c r="AB177" s="43"/>
      <c r="AC177" s="5"/>
      <c r="AD177" s="2"/>
    </row>
    <row r="178" spans="2:30" ht="12.75">
      <c r="B178" s="24"/>
      <c r="C178" s="24"/>
      <c r="E178" s="27"/>
      <c r="F178" s="27"/>
      <c r="G178" s="27"/>
      <c r="H178" s="27"/>
      <c r="I178" s="27"/>
      <c r="J178" s="27"/>
      <c r="K178" s="43"/>
      <c r="L178" s="43"/>
      <c r="M178" s="43"/>
      <c r="N178" s="43"/>
      <c r="O178" s="43"/>
      <c r="P178" s="43"/>
      <c r="Q178" s="44"/>
      <c r="R178" s="44"/>
      <c r="S178" s="44"/>
      <c r="T178" s="44"/>
      <c r="U178" s="43"/>
      <c r="V178" s="43"/>
      <c r="W178" s="43"/>
      <c r="X178" s="43"/>
      <c r="Y178" s="43"/>
      <c r="Z178" s="43"/>
      <c r="AA178" s="43"/>
      <c r="AB178" s="43"/>
      <c r="AC178" s="5"/>
      <c r="AD178" s="2"/>
    </row>
    <row r="179" spans="2:30" ht="12.75">
      <c r="B179" s="24"/>
      <c r="C179" s="24"/>
      <c r="E179" s="27"/>
      <c r="F179" s="27"/>
      <c r="G179" s="27"/>
      <c r="H179" s="27"/>
      <c r="I179" s="27"/>
      <c r="J179" s="27"/>
      <c r="K179" s="43"/>
      <c r="L179" s="43"/>
      <c r="M179" s="43"/>
      <c r="N179" s="43"/>
      <c r="O179" s="43"/>
      <c r="P179" s="43"/>
      <c r="Q179" s="44"/>
      <c r="R179" s="44"/>
      <c r="S179" s="44"/>
      <c r="T179" s="44"/>
      <c r="U179" s="43"/>
      <c r="V179" s="43"/>
      <c r="W179" s="43"/>
      <c r="X179" s="43"/>
      <c r="Y179" s="43"/>
      <c r="Z179" s="43"/>
      <c r="AA179" s="43"/>
      <c r="AB179" s="43"/>
      <c r="AC179" s="5"/>
      <c r="AD179" s="2"/>
    </row>
    <row r="180" spans="2:30" ht="12.75">
      <c r="B180" s="24"/>
      <c r="C180" s="24"/>
      <c r="E180" s="27"/>
      <c r="F180" s="27"/>
      <c r="G180" s="27"/>
      <c r="H180" s="27"/>
      <c r="I180" s="27"/>
      <c r="J180" s="27"/>
      <c r="K180" s="43"/>
      <c r="L180" s="43"/>
      <c r="M180" s="43"/>
      <c r="N180" s="43"/>
      <c r="O180" s="43"/>
      <c r="P180" s="43"/>
      <c r="Q180" s="44"/>
      <c r="R180" s="44"/>
      <c r="S180" s="44"/>
      <c r="T180" s="44"/>
      <c r="U180" s="43"/>
      <c r="V180" s="43"/>
      <c r="W180" s="43"/>
      <c r="X180" s="43"/>
      <c r="Y180" s="43"/>
      <c r="Z180" s="43"/>
      <c r="AA180" s="43"/>
      <c r="AB180" s="43"/>
      <c r="AC180" s="5"/>
      <c r="AD180" s="2"/>
    </row>
    <row r="181" spans="2:30" ht="12.75">
      <c r="B181" s="24"/>
      <c r="C181" s="24"/>
      <c r="E181" s="27"/>
      <c r="F181" s="27"/>
      <c r="G181" s="27"/>
      <c r="H181" s="27"/>
      <c r="I181" s="27"/>
      <c r="J181" s="27"/>
      <c r="K181" s="43"/>
      <c r="L181" s="43"/>
      <c r="M181" s="43"/>
      <c r="N181" s="43"/>
      <c r="O181" s="43"/>
      <c r="P181" s="43"/>
      <c r="Q181" s="44"/>
      <c r="R181" s="44"/>
      <c r="S181" s="44"/>
      <c r="T181" s="44"/>
      <c r="U181" s="43"/>
      <c r="V181" s="43"/>
      <c r="W181" s="43"/>
      <c r="X181" s="43"/>
      <c r="Y181" s="43"/>
      <c r="Z181" s="43"/>
      <c r="AA181" s="43"/>
      <c r="AB181" s="43"/>
      <c r="AC181" s="5"/>
      <c r="AD181" s="2"/>
    </row>
    <row r="182" spans="2:30" ht="12.75">
      <c r="B182" s="24"/>
      <c r="C182" s="24"/>
      <c r="E182" s="27"/>
      <c r="F182" s="27"/>
      <c r="G182" s="27"/>
      <c r="H182" s="27"/>
      <c r="I182" s="27"/>
      <c r="J182" s="27"/>
      <c r="K182" s="43"/>
      <c r="L182" s="43"/>
      <c r="M182" s="43"/>
      <c r="N182" s="43"/>
      <c r="O182" s="43"/>
      <c r="P182" s="43"/>
      <c r="Q182" s="44"/>
      <c r="R182" s="44"/>
      <c r="S182" s="44"/>
      <c r="T182" s="44"/>
      <c r="U182" s="43"/>
      <c r="V182" s="43"/>
      <c r="W182" s="43"/>
      <c r="X182" s="43"/>
      <c r="Y182" s="43"/>
      <c r="Z182" s="43"/>
      <c r="AA182" s="43"/>
      <c r="AB182" s="43"/>
      <c r="AC182" s="5"/>
      <c r="AD182" s="2"/>
    </row>
    <row r="183" spans="2:30" ht="12.75">
      <c r="B183" s="24"/>
      <c r="C183" s="24"/>
      <c r="E183" s="27"/>
      <c r="F183" s="27"/>
      <c r="G183" s="27"/>
      <c r="H183" s="27"/>
      <c r="I183" s="27"/>
      <c r="J183" s="27"/>
      <c r="K183" s="43"/>
      <c r="L183" s="43"/>
      <c r="M183" s="43"/>
      <c r="N183" s="43"/>
      <c r="O183" s="43"/>
      <c r="P183" s="43"/>
      <c r="Q183" s="44"/>
      <c r="R183" s="44"/>
      <c r="S183" s="44"/>
      <c r="T183" s="44"/>
      <c r="U183" s="43"/>
      <c r="V183" s="43"/>
      <c r="W183" s="43"/>
      <c r="X183" s="43"/>
      <c r="Y183" s="43"/>
      <c r="Z183" s="43"/>
      <c r="AA183" s="43"/>
      <c r="AB183" s="43"/>
      <c r="AC183" s="5"/>
      <c r="AD183" s="2"/>
    </row>
    <row r="184" spans="2:30" ht="12.75">
      <c r="B184" s="24"/>
      <c r="C184" s="24"/>
      <c r="E184" s="27"/>
      <c r="F184" s="27"/>
      <c r="G184" s="27"/>
      <c r="H184" s="27"/>
      <c r="I184" s="27"/>
      <c r="J184" s="27"/>
      <c r="K184" s="43"/>
      <c r="L184" s="43"/>
      <c r="M184" s="43"/>
      <c r="N184" s="43"/>
      <c r="O184" s="43"/>
      <c r="P184" s="43"/>
      <c r="Q184" s="44"/>
      <c r="R184" s="44"/>
      <c r="S184" s="44"/>
      <c r="T184" s="44"/>
      <c r="U184" s="43"/>
      <c r="V184" s="43"/>
      <c r="W184" s="43"/>
      <c r="X184" s="43"/>
      <c r="Y184" s="43"/>
      <c r="Z184" s="43"/>
      <c r="AA184" s="43"/>
      <c r="AB184" s="43"/>
      <c r="AC184" s="5"/>
      <c r="AD184" s="2"/>
    </row>
    <row r="185" spans="2:30" ht="12.75">
      <c r="B185" s="24"/>
      <c r="C185" s="24"/>
      <c r="E185" s="27"/>
      <c r="F185" s="27"/>
      <c r="G185" s="27"/>
      <c r="H185" s="27"/>
      <c r="I185" s="27"/>
      <c r="J185" s="27"/>
      <c r="K185" s="43"/>
      <c r="L185" s="43"/>
      <c r="M185" s="43"/>
      <c r="N185" s="43"/>
      <c r="O185" s="43"/>
      <c r="P185" s="43"/>
      <c r="Q185" s="44"/>
      <c r="R185" s="44"/>
      <c r="S185" s="44"/>
      <c r="T185" s="44"/>
      <c r="U185" s="43"/>
      <c r="V185" s="43"/>
      <c r="W185" s="43"/>
      <c r="X185" s="43"/>
      <c r="Y185" s="43"/>
      <c r="Z185" s="43"/>
      <c r="AA185" s="43"/>
      <c r="AB185" s="43"/>
      <c r="AC185" s="5"/>
      <c r="AD185" s="2"/>
    </row>
    <row r="186" spans="2:30" ht="12.75">
      <c r="B186" s="24"/>
      <c r="C186" s="24"/>
      <c r="E186" s="27"/>
      <c r="F186" s="27"/>
      <c r="G186" s="27"/>
      <c r="H186" s="27"/>
      <c r="I186" s="27"/>
      <c r="J186" s="27"/>
      <c r="K186" s="43"/>
      <c r="L186" s="43"/>
      <c r="M186" s="43"/>
      <c r="N186" s="43"/>
      <c r="O186" s="43"/>
      <c r="P186" s="43"/>
      <c r="Q186" s="44"/>
      <c r="R186" s="44"/>
      <c r="S186" s="44"/>
      <c r="T186" s="44"/>
      <c r="U186" s="43"/>
      <c r="V186" s="43"/>
      <c r="W186" s="43"/>
      <c r="X186" s="43"/>
      <c r="Y186" s="43"/>
      <c r="Z186" s="43"/>
      <c r="AA186" s="43"/>
      <c r="AB186" s="43"/>
      <c r="AC186" s="5"/>
      <c r="AD186" s="2"/>
    </row>
    <row r="187" spans="2:30" ht="12.75">
      <c r="B187" s="24"/>
      <c r="C187" s="24"/>
      <c r="E187" s="27"/>
      <c r="F187" s="27"/>
      <c r="G187" s="27"/>
      <c r="H187" s="27"/>
      <c r="I187" s="27"/>
      <c r="J187" s="27"/>
      <c r="K187" s="43"/>
      <c r="L187" s="43"/>
      <c r="M187" s="43"/>
      <c r="N187" s="43"/>
      <c r="O187" s="43"/>
      <c r="P187" s="43"/>
      <c r="Q187" s="44"/>
      <c r="R187" s="44"/>
      <c r="S187" s="44"/>
      <c r="T187" s="44"/>
      <c r="U187" s="43"/>
      <c r="V187" s="43"/>
      <c r="W187" s="43"/>
      <c r="X187" s="43"/>
      <c r="Y187" s="43"/>
      <c r="Z187" s="43"/>
      <c r="AA187" s="43"/>
      <c r="AB187" s="43"/>
      <c r="AC187" s="5"/>
      <c r="AD187" s="2"/>
    </row>
    <row r="188" spans="2:30" ht="12.75">
      <c r="B188" s="24"/>
      <c r="C188" s="24"/>
      <c r="E188" s="27"/>
      <c r="F188" s="27"/>
      <c r="G188" s="27"/>
      <c r="H188" s="27"/>
      <c r="I188" s="27"/>
      <c r="J188" s="27"/>
      <c r="K188" s="43"/>
      <c r="L188" s="43"/>
      <c r="M188" s="43"/>
      <c r="N188" s="43"/>
      <c r="O188" s="43"/>
      <c r="P188" s="43"/>
      <c r="Q188" s="44"/>
      <c r="R188" s="44"/>
      <c r="S188" s="44"/>
      <c r="T188" s="44"/>
      <c r="U188" s="43"/>
      <c r="V188" s="43"/>
      <c r="W188" s="43"/>
      <c r="X188" s="43"/>
      <c r="Y188" s="43"/>
      <c r="Z188" s="43"/>
      <c r="AA188" s="43"/>
      <c r="AB188" s="43"/>
      <c r="AC188" s="5"/>
      <c r="AD188" s="2"/>
    </row>
    <row r="189" spans="2:30" ht="12.75">
      <c r="B189" s="24"/>
      <c r="C189" s="24"/>
      <c r="E189" s="27"/>
      <c r="F189" s="27"/>
      <c r="G189" s="27"/>
      <c r="H189" s="27"/>
      <c r="I189" s="27"/>
      <c r="J189" s="27"/>
      <c r="K189" s="43"/>
      <c r="L189" s="43"/>
      <c r="M189" s="43"/>
      <c r="N189" s="43"/>
      <c r="O189" s="43"/>
      <c r="P189" s="43"/>
      <c r="Q189" s="44"/>
      <c r="R189" s="44"/>
      <c r="S189" s="44"/>
      <c r="T189" s="44"/>
      <c r="U189" s="43"/>
      <c r="V189" s="43"/>
      <c r="W189" s="43"/>
      <c r="X189" s="43"/>
      <c r="Y189" s="43"/>
      <c r="Z189" s="43"/>
      <c r="AA189" s="43"/>
      <c r="AB189" s="43"/>
      <c r="AC189" s="5"/>
      <c r="AD189" s="2"/>
    </row>
    <row r="190" spans="2:30" ht="12.75">
      <c r="B190" s="24"/>
      <c r="C190" s="24"/>
      <c r="E190" s="27"/>
      <c r="F190" s="27"/>
      <c r="G190" s="27"/>
      <c r="H190" s="27"/>
      <c r="I190" s="27"/>
      <c r="J190" s="27"/>
      <c r="K190" s="43"/>
      <c r="L190" s="43"/>
      <c r="M190" s="43"/>
      <c r="N190" s="43"/>
      <c r="O190" s="43"/>
      <c r="P190" s="43"/>
      <c r="Q190" s="44"/>
      <c r="R190" s="44"/>
      <c r="S190" s="44"/>
      <c r="T190" s="44"/>
      <c r="U190" s="43"/>
      <c r="V190" s="43"/>
      <c r="W190" s="43"/>
      <c r="X190" s="43"/>
      <c r="Y190" s="43"/>
      <c r="Z190" s="43"/>
      <c r="AA190" s="43"/>
      <c r="AB190" s="43"/>
      <c r="AC190" s="5"/>
      <c r="AD190" s="2"/>
    </row>
    <row r="191" spans="2:30" ht="12.75">
      <c r="B191" s="24"/>
      <c r="C191" s="24"/>
      <c r="E191" s="27"/>
      <c r="F191" s="27"/>
      <c r="G191" s="27"/>
      <c r="H191" s="27"/>
      <c r="I191" s="27"/>
      <c r="J191" s="27"/>
      <c r="K191" s="43"/>
      <c r="L191" s="43"/>
      <c r="M191" s="43"/>
      <c r="N191" s="43"/>
      <c r="O191" s="43"/>
      <c r="P191" s="43"/>
      <c r="Q191" s="44"/>
      <c r="R191" s="44"/>
      <c r="S191" s="44"/>
      <c r="T191" s="44"/>
      <c r="U191" s="43"/>
      <c r="V191" s="43"/>
      <c r="W191" s="43"/>
      <c r="X191" s="43"/>
      <c r="Y191" s="43"/>
      <c r="Z191" s="43"/>
      <c r="AA191" s="43"/>
      <c r="AB191" s="43"/>
      <c r="AC191" s="5"/>
      <c r="AD191" s="2"/>
    </row>
    <row r="192" spans="2:30" ht="12.75">
      <c r="B192" s="24"/>
      <c r="C192" s="24"/>
      <c r="E192" s="27"/>
      <c r="F192" s="27"/>
      <c r="G192" s="27"/>
      <c r="H192" s="27"/>
      <c r="I192" s="27"/>
      <c r="J192" s="27"/>
      <c r="K192" s="43"/>
      <c r="L192" s="43"/>
      <c r="M192" s="43"/>
      <c r="N192" s="43"/>
      <c r="O192" s="43"/>
      <c r="P192" s="43"/>
      <c r="Q192" s="44"/>
      <c r="R192" s="44"/>
      <c r="S192" s="44"/>
      <c r="T192" s="44"/>
      <c r="U192" s="43"/>
      <c r="V192" s="43"/>
      <c r="W192" s="43"/>
      <c r="X192" s="43"/>
      <c r="Y192" s="43"/>
      <c r="Z192" s="43"/>
      <c r="AA192" s="43"/>
      <c r="AB192" s="43"/>
      <c r="AC192" s="5"/>
      <c r="AD192" s="2"/>
    </row>
    <row r="193" spans="2:30" ht="12.75">
      <c r="B193" s="24"/>
      <c r="C193" s="24"/>
      <c r="E193" s="27"/>
      <c r="F193" s="27"/>
      <c r="G193" s="27"/>
      <c r="H193" s="27"/>
      <c r="I193" s="27"/>
      <c r="J193" s="27"/>
      <c r="K193" s="43"/>
      <c r="L193" s="43"/>
      <c r="M193" s="43"/>
      <c r="N193" s="43"/>
      <c r="O193" s="43"/>
      <c r="P193" s="43"/>
      <c r="Q193" s="44"/>
      <c r="R193" s="44"/>
      <c r="S193" s="44"/>
      <c r="T193" s="44"/>
      <c r="U193" s="43"/>
      <c r="V193" s="43"/>
      <c r="W193" s="43"/>
      <c r="X193" s="43"/>
      <c r="Y193" s="43"/>
      <c r="Z193" s="43"/>
      <c r="AA193" s="43"/>
      <c r="AB193" s="43"/>
      <c r="AC193" s="5"/>
      <c r="AD193" s="2"/>
    </row>
    <row r="194" spans="2:30" ht="12.75">
      <c r="B194" s="24"/>
      <c r="C194" s="24"/>
      <c r="E194" s="27"/>
      <c r="F194" s="27"/>
      <c r="G194" s="27"/>
      <c r="H194" s="27"/>
      <c r="I194" s="27"/>
      <c r="J194" s="27"/>
      <c r="K194" s="43"/>
      <c r="L194" s="43"/>
      <c r="M194" s="43"/>
      <c r="N194" s="43"/>
      <c r="O194" s="43"/>
      <c r="P194" s="43"/>
      <c r="Q194" s="44"/>
      <c r="R194" s="44"/>
      <c r="S194" s="44"/>
      <c r="T194" s="44"/>
      <c r="U194" s="43"/>
      <c r="V194" s="43"/>
      <c r="W194" s="43"/>
      <c r="X194" s="43"/>
      <c r="Y194" s="43"/>
      <c r="Z194" s="43"/>
      <c r="AA194" s="43"/>
      <c r="AB194" s="43"/>
      <c r="AC194" s="5"/>
      <c r="AD194" s="2"/>
    </row>
    <row r="195" spans="2:30" ht="12.75">
      <c r="B195" s="24"/>
      <c r="C195" s="24"/>
      <c r="E195" s="27"/>
      <c r="F195" s="27"/>
      <c r="G195" s="27"/>
      <c r="H195" s="27"/>
      <c r="I195" s="27"/>
      <c r="J195" s="27"/>
      <c r="K195" s="43"/>
      <c r="L195" s="43"/>
      <c r="M195" s="43"/>
      <c r="N195" s="43"/>
      <c r="O195" s="43"/>
      <c r="P195" s="43"/>
      <c r="Q195" s="44"/>
      <c r="R195" s="44"/>
      <c r="S195" s="44"/>
      <c r="T195" s="44"/>
      <c r="U195" s="43"/>
      <c r="V195" s="43"/>
      <c r="W195" s="43"/>
      <c r="X195" s="43"/>
      <c r="Y195" s="43"/>
      <c r="Z195" s="43"/>
      <c r="AA195" s="43"/>
      <c r="AB195" s="43"/>
      <c r="AC195" s="5"/>
      <c r="AD195" s="2"/>
    </row>
    <row r="196" spans="2:30" ht="12.75">
      <c r="B196" s="24"/>
      <c r="C196" s="24"/>
      <c r="E196" s="27"/>
      <c r="F196" s="27"/>
      <c r="G196" s="27"/>
      <c r="H196" s="27"/>
      <c r="I196" s="27"/>
      <c r="J196" s="27"/>
      <c r="K196" s="43"/>
      <c r="L196" s="43"/>
      <c r="M196" s="43"/>
      <c r="N196" s="43"/>
      <c r="O196" s="43"/>
      <c r="P196" s="43"/>
      <c r="Q196" s="44"/>
      <c r="R196" s="44"/>
      <c r="S196" s="44"/>
      <c r="T196" s="44"/>
      <c r="U196" s="43"/>
      <c r="V196" s="43"/>
      <c r="W196" s="43"/>
      <c r="X196" s="43"/>
      <c r="Y196" s="43"/>
      <c r="Z196" s="43"/>
      <c r="AA196" s="43"/>
      <c r="AB196" s="43"/>
      <c r="AC196" s="5"/>
      <c r="AD196" s="2"/>
    </row>
    <row r="197" spans="2:30" ht="12.75">
      <c r="B197" s="24"/>
      <c r="C197" s="24"/>
      <c r="E197" s="27"/>
      <c r="F197" s="27"/>
      <c r="G197" s="27"/>
      <c r="H197" s="27"/>
      <c r="I197" s="27"/>
      <c r="J197" s="27"/>
      <c r="K197" s="43"/>
      <c r="L197" s="43"/>
      <c r="M197" s="43"/>
      <c r="N197" s="43"/>
      <c r="O197" s="43"/>
      <c r="P197" s="43"/>
      <c r="Q197" s="44"/>
      <c r="R197" s="44"/>
      <c r="S197" s="44"/>
      <c r="T197" s="44"/>
      <c r="U197" s="43"/>
      <c r="V197" s="43"/>
      <c r="W197" s="43"/>
      <c r="X197" s="43"/>
      <c r="Y197" s="43"/>
      <c r="Z197" s="43"/>
      <c r="AA197" s="43"/>
      <c r="AB197" s="43"/>
      <c r="AC197" s="5"/>
      <c r="AD197" s="2"/>
    </row>
    <row r="198" spans="2:30" ht="12.75">
      <c r="B198" s="24"/>
      <c r="C198" s="24"/>
      <c r="E198" s="27"/>
      <c r="F198" s="27"/>
      <c r="G198" s="27"/>
      <c r="H198" s="27"/>
      <c r="I198" s="27"/>
      <c r="J198" s="27"/>
      <c r="K198" s="43"/>
      <c r="L198" s="43"/>
      <c r="M198" s="43"/>
      <c r="N198" s="43"/>
      <c r="O198" s="43"/>
      <c r="P198" s="43"/>
      <c r="Q198" s="44"/>
      <c r="R198" s="44"/>
      <c r="S198" s="44"/>
      <c r="T198" s="44"/>
      <c r="U198" s="43"/>
      <c r="V198" s="43"/>
      <c r="W198" s="43"/>
      <c r="X198" s="43"/>
      <c r="Y198" s="43"/>
      <c r="Z198" s="43"/>
      <c r="AA198" s="43"/>
      <c r="AB198" s="43"/>
      <c r="AC198" s="5"/>
      <c r="AD198" s="2"/>
    </row>
    <row r="199" spans="2:30" ht="12.75">
      <c r="B199" s="24"/>
      <c r="C199" s="24"/>
      <c r="E199" s="27"/>
      <c r="F199" s="27"/>
      <c r="G199" s="27"/>
      <c r="H199" s="27"/>
      <c r="I199" s="27"/>
      <c r="J199" s="27"/>
      <c r="K199" s="43"/>
      <c r="L199" s="43"/>
      <c r="M199" s="43"/>
      <c r="N199" s="43"/>
      <c r="O199" s="43"/>
      <c r="P199" s="43"/>
      <c r="Q199" s="44"/>
      <c r="R199" s="44"/>
      <c r="S199" s="44"/>
      <c r="T199" s="44"/>
      <c r="U199" s="43"/>
      <c r="V199" s="43"/>
      <c r="W199" s="43"/>
      <c r="X199" s="43"/>
      <c r="Y199" s="43"/>
      <c r="Z199" s="43"/>
      <c r="AA199" s="43"/>
      <c r="AB199" s="43"/>
      <c r="AC199" s="5"/>
      <c r="AD199" s="2"/>
    </row>
    <row r="200" spans="2:30" ht="12.75">
      <c r="B200" s="24"/>
      <c r="C200" s="24"/>
      <c r="E200" s="27"/>
      <c r="F200" s="27"/>
      <c r="G200" s="27"/>
      <c r="H200" s="27"/>
      <c r="I200" s="27"/>
      <c r="J200" s="27"/>
      <c r="K200" s="43"/>
      <c r="L200" s="43"/>
      <c r="M200" s="43"/>
      <c r="N200" s="43"/>
      <c r="O200" s="43"/>
      <c r="P200" s="43"/>
      <c r="Q200" s="44"/>
      <c r="R200" s="44"/>
      <c r="S200" s="44"/>
      <c r="T200" s="44"/>
      <c r="U200" s="43"/>
      <c r="V200" s="43"/>
      <c r="W200" s="43"/>
      <c r="X200" s="43"/>
      <c r="Y200" s="43"/>
      <c r="Z200" s="43"/>
      <c r="AA200" s="43"/>
      <c r="AB200" s="43"/>
      <c r="AC200" s="5"/>
      <c r="AD200" s="2"/>
    </row>
    <row r="201" spans="2:30" ht="12.75">
      <c r="B201" s="24"/>
      <c r="C201" s="24"/>
      <c r="E201" s="27"/>
      <c r="F201" s="27"/>
      <c r="G201" s="27"/>
      <c r="H201" s="27"/>
      <c r="I201" s="27"/>
      <c r="J201" s="27"/>
      <c r="K201" s="43"/>
      <c r="L201" s="43"/>
      <c r="M201" s="43"/>
      <c r="N201" s="43"/>
      <c r="O201" s="43"/>
      <c r="P201" s="43"/>
      <c r="Q201" s="44"/>
      <c r="R201" s="44"/>
      <c r="S201" s="44"/>
      <c r="T201" s="44"/>
      <c r="U201" s="43"/>
      <c r="V201" s="43"/>
      <c r="W201" s="43"/>
      <c r="X201" s="43"/>
      <c r="Y201" s="43"/>
      <c r="Z201" s="43"/>
      <c r="AA201" s="43"/>
      <c r="AB201" s="43"/>
      <c r="AC201" s="5"/>
      <c r="AD201" s="2"/>
    </row>
    <row r="202" spans="2:30" ht="12.75">
      <c r="B202" s="24"/>
      <c r="C202" s="24"/>
      <c r="E202" s="27"/>
      <c r="F202" s="27"/>
      <c r="G202" s="27"/>
      <c r="H202" s="27"/>
      <c r="I202" s="27"/>
      <c r="J202" s="27"/>
      <c r="K202" s="43"/>
      <c r="L202" s="43"/>
      <c r="M202" s="43"/>
      <c r="N202" s="43"/>
      <c r="O202" s="43"/>
      <c r="P202" s="43"/>
      <c r="Q202" s="44"/>
      <c r="R202" s="44"/>
      <c r="S202" s="44"/>
      <c r="T202" s="44"/>
      <c r="U202" s="43"/>
      <c r="V202" s="43"/>
      <c r="W202" s="43"/>
      <c r="X202" s="43"/>
      <c r="Y202" s="43"/>
      <c r="Z202" s="43"/>
      <c r="AA202" s="43"/>
      <c r="AB202" s="43"/>
      <c r="AC202" s="5"/>
      <c r="AD202" s="2"/>
    </row>
    <row r="203" spans="2:30" ht="12.75">
      <c r="B203" s="24"/>
      <c r="C203" s="24"/>
      <c r="E203" s="27"/>
      <c r="F203" s="27"/>
      <c r="G203" s="27"/>
      <c r="H203" s="27"/>
      <c r="I203" s="27"/>
      <c r="J203" s="27"/>
      <c r="K203" s="43"/>
      <c r="L203" s="43"/>
      <c r="M203" s="43"/>
      <c r="N203" s="43"/>
      <c r="O203" s="43"/>
      <c r="P203" s="43"/>
      <c r="Q203" s="44"/>
      <c r="R203" s="44"/>
      <c r="S203" s="44"/>
      <c r="T203" s="44"/>
      <c r="U203" s="43"/>
      <c r="V203" s="43"/>
      <c r="W203" s="43"/>
      <c r="X203" s="43"/>
      <c r="Y203" s="43"/>
      <c r="Z203" s="43"/>
      <c r="AA203" s="43"/>
      <c r="AB203" s="43"/>
      <c r="AC203" s="5"/>
      <c r="AD203" s="2"/>
    </row>
    <row r="204" spans="2:30" ht="12.75">
      <c r="B204" s="24"/>
      <c r="C204" s="24"/>
      <c r="E204" s="27"/>
      <c r="F204" s="27"/>
      <c r="G204" s="27"/>
      <c r="H204" s="27"/>
      <c r="I204" s="27"/>
      <c r="J204" s="27"/>
      <c r="K204" s="43"/>
      <c r="L204" s="43"/>
      <c r="M204" s="43"/>
      <c r="N204" s="43"/>
      <c r="O204" s="43"/>
      <c r="P204" s="43"/>
      <c r="Q204" s="44"/>
      <c r="R204" s="44"/>
      <c r="S204" s="44"/>
      <c r="T204" s="44"/>
      <c r="U204" s="43"/>
      <c r="V204" s="43"/>
      <c r="W204" s="43"/>
      <c r="X204" s="43"/>
      <c r="Y204" s="43"/>
      <c r="Z204" s="43"/>
      <c r="AA204" s="43"/>
      <c r="AB204" s="43"/>
      <c r="AC204" s="5"/>
      <c r="AD204" s="2"/>
    </row>
    <row r="205" spans="2:30" ht="12.75">
      <c r="B205" s="24"/>
      <c r="C205" s="24"/>
      <c r="E205" s="27"/>
      <c r="F205" s="27"/>
      <c r="G205" s="27"/>
      <c r="H205" s="27"/>
      <c r="I205" s="27"/>
      <c r="J205" s="27"/>
      <c r="K205" s="43"/>
      <c r="L205" s="43"/>
      <c r="M205" s="43"/>
      <c r="N205" s="43"/>
      <c r="O205" s="43"/>
      <c r="P205" s="43"/>
      <c r="Q205" s="44"/>
      <c r="R205" s="44"/>
      <c r="S205" s="44"/>
      <c r="T205" s="44"/>
      <c r="U205" s="43"/>
      <c r="V205" s="43"/>
      <c r="W205" s="43"/>
      <c r="X205" s="43"/>
      <c r="Y205" s="43"/>
      <c r="Z205" s="43"/>
      <c r="AA205" s="43"/>
      <c r="AB205" s="43"/>
      <c r="AC205" s="5"/>
      <c r="AD205" s="2"/>
    </row>
    <row r="206" spans="2:30" ht="12.75">
      <c r="B206" s="24"/>
      <c r="C206" s="24"/>
      <c r="E206" s="27"/>
      <c r="F206" s="27"/>
      <c r="G206" s="27"/>
      <c r="H206" s="27"/>
      <c r="I206" s="27"/>
      <c r="J206" s="27"/>
      <c r="K206" s="43"/>
      <c r="L206" s="43"/>
      <c r="M206" s="43"/>
      <c r="N206" s="43"/>
      <c r="O206" s="43"/>
      <c r="P206" s="43"/>
      <c r="Q206" s="44"/>
      <c r="R206" s="44"/>
      <c r="S206" s="44"/>
      <c r="T206" s="44"/>
      <c r="U206" s="43"/>
      <c r="V206" s="43"/>
      <c r="W206" s="43"/>
      <c r="X206" s="43"/>
      <c r="Y206" s="43"/>
      <c r="Z206" s="43"/>
      <c r="AA206" s="43"/>
      <c r="AB206" s="43"/>
      <c r="AC206" s="5"/>
      <c r="AD206" s="2"/>
    </row>
    <row r="207" spans="2:30" ht="12.75">
      <c r="B207" s="24"/>
      <c r="C207" s="24"/>
      <c r="E207" s="27"/>
      <c r="F207" s="27"/>
      <c r="G207" s="27"/>
      <c r="H207" s="27"/>
      <c r="I207" s="27"/>
      <c r="J207" s="27"/>
      <c r="K207" s="43"/>
      <c r="L207" s="43"/>
      <c r="M207" s="43"/>
      <c r="N207" s="43"/>
      <c r="O207" s="43"/>
      <c r="P207" s="43"/>
      <c r="Q207" s="44"/>
      <c r="R207" s="44"/>
      <c r="S207" s="44"/>
      <c r="T207" s="44"/>
      <c r="U207" s="43"/>
      <c r="V207" s="43"/>
      <c r="W207" s="43"/>
      <c r="X207" s="43"/>
      <c r="Y207" s="43"/>
      <c r="Z207" s="43"/>
      <c r="AA207" s="43"/>
      <c r="AB207" s="43"/>
      <c r="AC207" s="5"/>
      <c r="AD207" s="2"/>
    </row>
    <row r="208" spans="2:30" ht="12.75">
      <c r="B208" s="24"/>
      <c r="C208" s="24"/>
      <c r="E208" s="27"/>
      <c r="F208" s="27"/>
      <c r="G208" s="27"/>
      <c r="H208" s="27"/>
      <c r="I208" s="27"/>
      <c r="J208" s="27"/>
      <c r="K208" s="43"/>
      <c r="L208" s="43"/>
      <c r="M208" s="43"/>
      <c r="N208" s="43"/>
      <c r="O208" s="43"/>
      <c r="P208" s="43"/>
      <c r="Q208" s="44"/>
      <c r="R208" s="44"/>
      <c r="S208" s="44"/>
      <c r="T208" s="44"/>
      <c r="U208" s="43"/>
      <c r="V208" s="43"/>
      <c r="W208" s="43"/>
      <c r="X208" s="43"/>
      <c r="Y208" s="43"/>
      <c r="Z208" s="43"/>
      <c r="AA208" s="43"/>
      <c r="AB208" s="43"/>
      <c r="AC208" s="5"/>
      <c r="AD208" s="2"/>
    </row>
    <row r="209" spans="2:30" ht="12.75">
      <c r="B209" s="24"/>
      <c r="C209" s="24"/>
      <c r="E209" s="27"/>
      <c r="F209" s="27"/>
      <c r="G209" s="27"/>
      <c r="H209" s="27"/>
      <c r="I209" s="27"/>
      <c r="J209" s="27"/>
      <c r="K209" s="43"/>
      <c r="L209" s="43"/>
      <c r="M209" s="43"/>
      <c r="N209" s="43"/>
      <c r="O209" s="43"/>
      <c r="P209" s="43"/>
      <c r="Q209" s="44"/>
      <c r="R209" s="44"/>
      <c r="S209" s="44"/>
      <c r="T209" s="44"/>
      <c r="U209" s="43"/>
      <c r="V209" s="43"/>
      <c r="W209" s="43"/>
      <c r="X209" s="43"/>
      <c r="Y209" s="43"/>
      <c r="Z209" s="43"/>
      <c r="AA209" s="43"/>
      <c r="AB209" s="43"/>
      <c r="AC209" s="5"/>
      <c r="AD209" s="2"/>
    </row>
    <row r="210" spans="2:30" ht="12.75">
      <c r="B210" s="24"/>
      <c r="C210" s="24"/>
      <c r="E210" s="27"/>
      <c r="F210" s="27"/>
      <c r="G210" s="27"/>
      <c r="H210" s="27"/>
      <c r="I210" s="27"/>
      <c r="J210" s="27"/>
      <c r="K210" s="43"/>
      <c r="L210" s="43"/>
      <c r="M210" s="43"/>
      <c r="N210" s="43"/>
      <c r="O210" s="43"/>
      <c r="P210" s="43"/>
      <c r="Q210" s="44"/>
      <c r="R210" s="44"/>
      <c r="S210" s="44"/>
      <c r="T210" s="44"/>
      <c r="U210" s="43"/>
      <c r="V210" s="43"/>
      <c r="W210" s="43"/>
      <c r="X210" s="43"/>
      <c r="Y210" s="43"/>
      <c r="Z210" s="43"/>
      <c r="AA210" s="43"/>
      <c r="AB210" s="43"/>
      <c r="AC210" s="5"/>
      <c r="AD210" s="2"/>
    </row>
    <row r="211" spans="2:30" ht="12.75">
      <c r="B211" s="24"/>
      <c r="C211" s="24"/>
      <c r="E211" s="27"/>
      <c r="F211" s="27"/>
      <c r="G211" s="27"/>
      <c r="H211" s="27"/>
      <c r="I211" s="27"/>
      <c r="J211" s="27"/>
      <c r="K211" s="43"/>
      <c r="L211" s="43"/>
      <c r="M211" s="43"/>
      <c r="N211" s="43"/>
      <c r="O211" s="43"/>
      <c r="P211" s="43"/>
      <c r="Q211" s="44"/>
      <c r="R211" s="44"/>
      <c r="S211" s="44"/>
      <c r="T211" s="44"/>
      <c r="U211" s="43"/>
      <c r="V211" s="43"/>
      <c r="W211" s="43"/>
      <c r="X211" s="43"/>
      <c r="Y211" s="43"/>
      <c r="Z211" s="43"/>
      <c r="AA211" s="43"/>
      <c r="AB211" s="43"/>
      <c r="AC211" s="5"/>
      <c r="AD211" s="2"/>
    </row>
    <row r="212" spans="2:30" ht="12.75">
      <c r="B212" s="24"/>
      <c r="C212" s="24"/>
      <c r="E212" s="27"/>
      <c r="F212" s="27"/>
      <c r="G212" s="27"/>
      <c r="H212" s="27"/>
      <c r="I212" s="27"/>
      <c r="J212" s="27"/>
      <c r="K212" s="43"/>
      <c r="L212" s="43"/>
      <c r="M212" s="43"/>
      <c r="N212" s="43"/>
      <c r="O212" s="43"/>
      <c r="P212" s="43"/>
      <c r="Q212" s="44"/>
      <c r="R212" s="44"/>
      <c r="S212" s="44"/>
      <c r="T212" s="44"/>
      <c r="U212" s="43"/>
      <c r="V212" s="43"/>
      <c r="W212" s="43"/>
      <c r="X212" s="43"/>
      <c r="Y212" s="43"/>
      <c r="Z212" s="43"/>
      <c r="AA212" s="43"/>
      <c r="AB212" s="43"/>
      <c r="AC212" s="5"/>
      <c r="AD212" s="2"/>
    </row>
    <row r="213" spans="2:30" ht="12.75">
      <c r="B213" s="24"/>
      <c r="C213" s="24"/>
      <c r="E213" s="27"/>
      <c r="F213" s="27"/>
      <c r="G213" s="27"/>
      <c r="H213" s="27"/>
      <c r="I213" s="27"/>
      <c r="J213" s="27"/>
      <c r="K213" s="43"/>
      <c r="L213" s="43"/>
      <c r="M213" s="43"/>
      <c r="N213" s="43"/>
      <c r="O213" s="43"/>
      <c r="P213" s="43"/>
      <c r="Q213" s="44"/>
      <c r="R213" s="44"/>
      <c r="S213" s="44"/>
      <c r="T213" s="44"/>
      <c r="U213" s="43"/>
      <c r="V213" s="43"/>
      <c r="W213" s="43"/>
      <c r="X213" s="43"/>
      <c r="Y213" s="43"/>
      <c r="Z213" s="43"/>
      <c r="AA213" s="43"/>
      <c r="AB213" s="43"/>
      <c r="AC213" s="5"/>
      <c r="AD213" s="2"/>
    </row>
    <row r="214" spans="2:30" ht="12.75">
      <c r="B214" s="24"/>
      <c r="C214" s="24"/>
      <c r="E214" s="27"/>
      <c r="F214" s="27"/>
      <c r="G214" s="27"/>
      <c r="H214" s="27"/>
      <c r="I214" s="27"/>
      <c r="J214" s="27"/>
      <c r="K214" s="43"/>
      <c r="L214" s="43"/>
      <c r="M214" s="43"/>
      <c r="N214" s="43"/>
      <c r="O214" s="43"/>
      <c r="P214" s="43"/>
      <c r="Q214" s="44"/>
      <c r="R214" s="44"/>
      <c r="S214" s="44"/>
      <c r="T214" s="44"/>
      <c r="U214" s="43"/>
      <c r="V214" s="43"/>
      <c r="W214" s="43"/>
      <c r="X214" s="43"/>
      <c r="Y214" s="43"/>
      <c r="Z214" s="43"/>
      <c r="AA214" s="43"/>
      <c r="AB214" s="43"/>
      <c r="AC214" s="5"/>
      <c r="AD214" s="2"/>
    </row>
    <row r="215" spans="2:30" ht="12.75">
      <c r="B215" s="24"/>
      <c r="C215" s="24"/>
      <c r="E215" s="27"/>
      <c r="F215" s="27"/>
      <c r="G215" s="27"/>
      <c r="H215" s="27"/>
      <c r="I215" s="27"/>
      <c r="J215" s="27"/>
      <c r="K215" s="43"/>
      <c r="L215" s="43"/>
      <c r="M215" s="43"/>
      <c r="N215" s="43"/>
      <c r="O215" s="43"/>
      <c r="P215" s="43"/>
      <c r="Q215" s="44"/>
      <c r="R215" s="44"/>
      <c r="S215" s="44"/>
      <c r="T215" s="44"/>
      <c r="U215" s="43"/>
      <c r="V215" s="43"/>
      <c r="W215" s="43"/>
      <c r="X215" s="43"/>
      <c r="Y215" s="43"/>
      <c r="Z215" s="43"/>
      <c r="AA215" s="43"/>
      <c r="AB215" s="43"/>
      <c r="AC215" s="5"/>
      <c r="AD215" s="2"/>
    </row>
    <row r="216" spans="2:30" ht="12.75">
      <c r="B216" s="24"/>
      <c r="C216" s="24"/>
      <c r="E216" s="27"/>
      <c r="F216" s="27"/>
      <c r="G216" s="27"/>
      <c r="H216" s="27"/>
      <c r="I216" s="27"/>
      <c r="J216" s="27"/>
      <c r="K216" s="43"/>
      <c r="L216" s="43"/>
      <c r="M216" s="43"/>
      <c r="N216" s="43"/>
      <c r="O216" s="43"/>
      <c r="P216" s="43"/>
      <c r="Q216" s="44"/>
      <c r="R216" s="44"/>
      <c r="S216" s="44"/>
      <c r="T216" s="44"/>
      <c r="U216" s="43"/>
      <c r="V216" s="43"/>
      <c r="W216" s="43"/>
      <c r="X216" s="43"/>
      <c r="Y216" s="43"/>
      <c r="Z216" s="43"/>
      <c r="AA216" s="43"/>
      <c r="AB216" s="43"/>
      <c r="AC216" s="5"/>
      <c r="AD216" s="2"/>
    </row>
    <row r="217" spans="2:30" ht="12.75">
      <c r="B217" s="24"/>
      <c r="C217" s="24"/>
      <c r="E217" s="27"/>
      <c r="F217" s="27"/>
      <c r="G217" s="27"/>
      <c r="H217" s="27"/>
      <c r="I217" s="27"/>
      <c r="J217" s="27"/>
      <c r="K217" s="43"/>
      <c r="L217" s="43"/>
      <c r="M217" s="43"/>
      <c r="N217" s="43"/>
      <c r="O217" s="43"/>
      <c r="P217" s="43"/>
      <c r="Q217" s="44"/>
      <c r="R217" s="44"/>
      <c r="S217" s="44"/>
      <c r="T217" s="44"/>
      <c r="U217" s="43"/>
      <c r="V217" s="43"/>
      <c r="W217" s="43"/>
      <c r="X217" s="43"/>
      <c r="Y217" s="43"/>
      <c r="Z217" s="43"/>
      <c r="AA217" s="43"/>
      <c r="AB217" s="43"/>
      <c r="AC217" s="5"/>
      <c r="AD217" s="2"/>
    </row>
    <row r="218" spans="2:30" ht="12.75">
      <c r="B218" s="24"/>
      <c r="C218" s="24"/>
      <c r="E218" s="27"/>
      <c r="F218" s="27"/>
      <c r="G218" s="27"/>
      <c r="H218" s="27"/>
      <c r="I218" s="27"/>
      <c r="J218" s="27"/>
      <c r="K218" s="43"/>
      <c r="L218" s="43"/>
      <c r="M218" s="43"/>
      <c r="N218" s="43"/>
      <c r="O218" s="43"/>
      <c r="P218" s="43"/>
      <c r="Q218" s="44"/>
      <c r="R218" s="44"/>
      <c r="S218" s="44"/>
      <c r="T218" s="44"/>
      <c r="U218" s="43"/>
      <c r="V218" s="43"/>
      <c r="W218" s="43"/>
      <c r="X218" s="43"/>
      <c r="Y218" s="43"/>
      <c r="Z218" s="43"/>
      <c r="AA218" s="43"/>
      <c r="AB218" s="43"/>
      <c r="AC218" s="5"/>
      <c r="AD218" s="2"/>
    </row>
    <row r="219" spans="2:30" ht="12.75">
      <c r="B219" s="24"/>
      <c r="C219" s="24"/>
      <c r="E219" s="27"/>
      <c r="F219" s="27"/>
      <c r="G219" s="27"/>
      <c r="H219" s="27"/>
      <c r="I219" s="27"/>
      <c r="J219" s="27"/>
      <c r="K219" s="43"/>
      <c r="L219" s="43"/>
      <c r="M219" s="43"/>
      <c r="N219" s="43"/>
      <c r="O219" s="43"/>
      <c r="P219" s="43"/>
      <c r="Q219" s="44"/>
      <c r="R219" s="44"/>
      <c r="S219" s="44"/>
      <c r="T219" s="44"/>
      <c r="U219" s="43"/>
      <c r="V219" s="43"/>
      <c r="W219" s="43"/>
      <c r="X219" s="43"/>
      <c r="Y219" s="43"/>
      <c r="Z219" s="43"/>
      <c r="AA219" s="43"/>
      <c r="AB219" s="43"/>
      <c r="AC219" s="5"/>
      <c r="AD219" s="2"/>
    </row>
    <row r="220" spans="2:30" ht="12.75">
      <c r="B220" s="24"/>
      <c r="C220" s="24"/>
      <c r="E220" s="27"/>
      <c r="F220" s="27"/>
      <c r="G220" s="27"/>
      <c r="H220" s="27"/>
      <c r="I220" s="27"/>
      <c r="J220" s="27"/>
      <c r="K220" s="43"/>
      <c r="L220" s="43"/>
      <c r="M220" s="43"/>
      <c r="N220" s="43"/>
      <c r="O220" s="43"/>
      <c r="P220" s="43"/>
      <c r="Q220" s="44"/>
      <c r="R220" s="44"/>
      <c r="S220" s="44"/>
      <c r="T220" s="44"/>
      <c r="U220" s="43"/>
      <c r="V220" s="43"/>
      <c r="W220" s="43"/>
      <c r="X220" s="43"/>
      <c r="Y220" s="43"/>
      <c r="Z220" s="43"/>
      <c r="AA220" s="43"/>
      <c r="AB220" s="43"/>
      <c r="AC220" s="5"/>
      <c r="AD220" s="2"/>
    </row>
    <row r="221" spans="2:30" ht="12.75">
      <c r="B221" s="24"/>
      <c r="C221" s="24"/>
      <c r="E221" s="27"/>
      <c r="F221" s="27"/>
      <c r="G221" s="27"/>
      <c r="H221" s="27"/>
      <c r="I221" s="27"/>
      <c r="J221" s="27"/>
      <c r="K221" s="43"/>
      <c r="L221" s="43"/>
      <c r="M221" s="43"/>
      <c r="N221" s="43"/>
      <c r="O221" s="43"/>
      <c r="P221" s="43"/>
      <c r="Q221" s="44"/>
      <c r="R221" s="44"/>
      <c r="S221" s="44"/>
      <c r="T221" s="44"/>
      <c r="U221" s="43"/>
      <c r="V221" s="43"/>
      <c r="W221" s="43"/>
      <c r="X221" s="43"/>
      <c r="Y221" s="43"/>
      <c r="Z221" s="43"/>
      <c r="AA221" s="43"/>
      <c r="AB221" s="43"/>
      <c r="AC221" s="5"/>
      <c r="AD221" s="2"/>
    </row>
    <row r="222" spans="2:30" ht="12.75">
      <c r="B222" s="24"/>
      <c r="C222" s="24"/>
      <c r="E222" s="27"/>
      <c r="F222" s="27"/>
      <c r="G222" s="27"/>
      <c r="H222" s="27"/>
      <c r="I222" s="27"/>
      <c r="J222" s="27"/>
      <c r="K222" s="43"/>
      <c r="L222" s="43"/>
      <c r="M222" s="43"/>
      <c r="N222" s="43"/>
      <c r="O222" s="43"/>
      <c r="P222" s="43"/>
      <c r="Q222" s="44"/>
      <c r="R222" s="44"/>
      <c r="S222" s="44"/>
      <c r="T222" s="44"/>
      <c r="U222" s="43"/>
      <c r="V222" s="43"/>
      <c r="W222" s="43"/>
      <c r="X222" s="43"/>
      <c r="Y222" s="43"/>
      <c r="Z222" s="43"/>
      <c r="AA222" s="43"/>
      <c r="AB222" s="43"/>
      <c r="AC222" s="5"/>
      <c r="AD222" s="2"/>
    </row>
    <row r="223" spans="2:30" ht="12.75">
      <c r="B223" s="24"/>
      <c r="C223" s="24"/>
      <c r="E223" s="27"/>
      <c r="F223" s="27"/>
      <c r="G223" s="27"/>
      <c r="H223" s="27"/>
      <c r="I223" s="27"/>
      <c r="J223" s="27"/>
      <c r="K223" s="43"/>
      <c r="L223" s="43"/>
      <c r="M223" s="43"/>
      <c r="N223" s="43"/>
      <c r="O223" s="43"/>
      <c r="P223" s="43"/>
      <c r="Q223" s="44"/>
      <c r="R223" s="44"/>
      <c r="S223" s="44"/>
      <c r="T223" s="44"/>
      <c r="U223" s="43"/>
      <c r="V223" s="43"/>
      <c r="W223" s="43"/>
      <c r="X223" s="43"/>
      <c r="Y223" s="43"/>
      <c r="Z223" s="43"/>
      <c r="AA223" s="43"/>
      <c r="AB223" s="43"/>
      <c r="AC223" s="5"/>
      <c r="AD223" s="2"/>
    </row>
    <row r="224" spans="2:30" ht="12.75">
      <c r="B224" s="24"/>
      <c r="C224" s="24"/>
      <c r="E224" s="27"/>
      <c r="F224" s="27"/>
      <c r="G224" s="27"/>
      <c r="H224" s="27"/>
      <c r="I224" s="27"/>
      <c r="J224" s="27"/>
      <c r="K224" s="43"/>
      <c r="L224" s="43"/>
      <c r="M224" s="43"/>
      <c r="N224" s="43"/>
      <c r="O224" s="43"/>
      <c r="P224" s="43"/>
      <c r="Q224" s="44"/>
      <c r="R224" s="44"/>
      <c r="S224" s="44"/>
      <c r="T224" s="44"/>
      <c r="U224" s="43"/>
      <c r="V224" s="43"/>
      <c r="W224" s="43"/>
      <c r="X224" s="43"/>
      <c r="Y224" s="43"/>
      <c r="Z224" s="43"/>
      <c r="AA224" s="43"/>
      <c r="AB224" s="43"/>
      <c r="AC224" s="5"/>
      <c r="AD224" s="2"/>
    </row>
    <row r="225" spans="2:30" ht="12.75">
      <c r="B225" s="24"/>
      <c r="C225" s="24"/>
      <c r="E225" s="27"/>
      <c r="F225" s="27"/>
      <c r="G225" s="27"/>
      <c r="H225" s="27"/>
      <c r="I225" s="27"/>
      <c r="J225" s="27"/>
      <c r="K225" s="43"/>
      <c r="L225" s="43"/>
      <c r="M225" s="43"/>
      <c r="N225" s="43"/>
      <c r="O225" s="43"/>
      <c r="P225" s="43"/>
      <c r="Q225" s="44"/>
      <c r="R225" s="44"/>
      <c r="S225" s="44"/>
      <c r="T225" s="44"/>
      <c r="U225" s="43"/>
      <c r="V225" s="43"/>
      <c r="W225" s="43"/>
      <c r="X225" s="43"/>
      <c r="Y225" s="43"/>
      <c r="Z225" s="43"/>
      <c r="AA225" s="43"/>
      <c r="AB225" s="43"/>
      <c r="AC225" s="5"/>
      <c r="AD225" s="2"/>
    </row>
    <row r="226" spans="2:30" ht="12.75">
      <c r="B226" s="24"/>
      <c r="C226" s="24"/>
      <c r="E226" s="27"/>
      <c r="F226" s="27"/>
      <c r="G226" s="27"/>
      <c r="H226" s="27"/>
      <c r="I226" s="27"/>
      <c r="J226" s="27"/>
      <c r="K226" s="43"/>
      <c r="L226" s="43"/>
      <c r="M226" s="43"/>
      <c r="N226" s="43"/>
      <c r="O226" s="43"/>
      <c r="P226" s="43"/>
      <c r="Q226" s="44"/>
      <c r="R226" s="44"/>
      <c r="S226" s="44"/>
      <c r="T226" s="44"/>
      <c r="U226" s="43"/>
      <c r="V226" s="43"/>
      <c r="W226" s="43"/>
      <c r="X226" s="43"/>
      <c r="Y226" s="43"/>
      <c r="Z226" s="43"/>
      <c r="AA226" s="43"/>
      <c r="AB226" s="43"/>
      <c r="AC226" s="5"/>
      <c r="AD226" s="2"/>
    </row>
    <row r="227" spans="2:30" ht="12.75">
      <c r="B227" s="24"/>
      <c r="C227" s="24"/>
      <c r="E227" s="27"/>
      <c r="F227" s="27"/>
      <c r="G227" s="27"/>
      <c r="H227" s="27"/>
      <c r="I227" s="27"/>
      <c r="J227" s="27"/>
      <c r="K227" s="43"/>
      <c r="L227" s="43"/>
      <c r="M227" s="43"/>
      <c r="N227" s="43"/>
      <c r="O227" s="43"/>
      <c r="P227" s="43"/>
      <c r="Q227" s="44"/>
      <c r="R227" s="44"/>
      <c r="S227" s="44"/>
      <c r="T227" s="44"/>
      <c r="U227" s="43"/>
      <c r="V227" s="43"/>
      <c r="W227" s="43"/>
      <c r="X227" s="43"/>
      <c r="Y227" s="43"/>
      <c r="Z227" s="43"/>
      <c r="AA227" s="43"/>
      <c r="AB227" s="43"/>
      <c r="AC227" s="5"/>
      <c r="AD227" s="2"/>
    </row>
    <row r="228" spans="2:30" ht="12.75">
      <c r="B228" s="24"/>
      <c r="C228" s="24"/>
      <c r="E228" s="27"/>
      <c r="F228" s="27"/>
      <c r="G228" s="27"/>
      <c r="H228" s="27"/>
      <c r="I228" s="27"/>
      <c r="J228" s="27"/>
      <c r="K228" s="43"/>
      <c r="L228" s="43"/>
      <c r="M228" s="43"/>
      <c r="N228" s="43"/>
      <c r="O228" s="43"/>
      <c r="P228" s="43"/>
      <c r="Q228" s="44"/>
      <c r="R228" s="44"/>
      <c r="S228" s="44"/>
      <c r="T228" s="44"/>
      <c r="U228" s="43"/>
      <c r="V228" s="43"/>
      <c r="W228" s="43"/>
      <c r="X228" s="43"/>
      <c r="Y228" s="43"/>
      <c r="Z228" s="43"/>
      <c r="AA228" s="43"/>
      <c r="AB228" s="43"/>
      <c r="AC228" s="5"/>
      <c r="AD228" s="2"/>
    </row>
    <row r="229" spans="2:30" ht="12.75">
      <c r="B229" s="24"/>
      <c r="C229" s="24"/>
      <c r="E229" s="27"/>
      <c r="F229" s="27"/>
      <c r="G229" s="27"/>
      <c r="H229" s="27"/>
      <c r="I229" s="27"/>
      <c r="J229" s="27"/>
      <c r="K229" s="43"/>
      <c r="L229" s="43"/>
      <c r="M229" s="43"/>
      <c r="N229" s="43"/>
      <c r="O229" s="43"/>
      <c r="P229" s="43"/>
      <c r="Q229" s="44"/>
      <c r="R229" s="44"/>
      <c r="S229" s="44"/>
      <c r="T229" s="44"/>
      <c r="U229" s="43"/>
      <c r="V229" s="43"/>
      <c r="W229" s="43"/>
      <c r="X229" s="43"/>
      <c r="Y229" s="43"/>
      <c r="Z229" s="43"/>
      <c r="AA229" s="43"/>
      <c r="AB229" s="43"/>
      <c r="AC229" s="5"/>
      <c r="AD229" s="2"/>
    </row>
    <row r="230" spans="2:30" ht="12.75">
      <c r="B230" s="24"/>
      <c r="C230" s="24"/>
      <c r="E230" s="27"/>
      <c r="F230" s="27"/>
      <c r="G230" s="27"/>
      <c r="H230" s="27"/>
      <c r="I230" s="27"/>
      <c r="J230" s="27"/>
      <c r="K230" s="43"/>
      <c r="L230" s="43"/>
      <c r="M230" s="43"/>
      <c r="N230" s="43"/>
      <c r="O230" s="43"/>
      <c r="P230" s="43"/>
      <c r="Q230" s="44"/>
      <c r="R230" s="44"/>
      <c r="S230" s="44"/>
      <c r="T230" s="44"/>
      <c r="U230" s="43"/>
      <c r="V230" s="43"/>
      <c r="W230" s="43"/>
      <c r="X230" s="43"/>
      <c r="Y230" s="43"/>
      <c r="Z230" s="43"/>
      <c r="AA230" s="43"/>
      <c r="AB230" s="43"/>
      <c r="AC230" s="5"/>
      <c r="AD230" s="2"/>
    </row>
    <row r="231" spans="2:30" ht="12.75">
      <c r="B231" s="24"/>
      <c r="C231" s="24"/>
      <c r="E231" s="27"/>
      <c r="F231" s="27"/>
      <c r="G231" s="27"/>
      <c r="H231" s="27"/>
      <c r="I231" s="27"/>
      <c r="J231" s="27"/>
      <c r="K231" s="43"/>
      <c r="L231" s="43"/>
      <c r="M231" s="43"/>
      <c r="N231" s="43"/>
      <c r="O231" s="43"/>
      <c r="P231" s="43"/>
      <c r="Q231" s="44"/>
      <c r="R231" s="44"/>
      <c r="S231" s="44"/>
      <c r="T231" s="44"/>
      <c r="U231" s="43"/>
      <c r="V231" s="43"/>
      <c r="W231" s="43"/>
      <c r="X231" s="43"/>
      <c r="Y231" s="43"/>
      <c r="Z231" s="43"/>
      <c r="AA231" s="43"/>
      <c r="AB231" s="43"/>
      <c r="AC231" s="5"/>
      <c r="AD231" s="2"/>
    </row>
    <row r="232" spans="2:30" ht="12.75">
      <c r="B232" s="24"/>
      <c r="C232" s="24"/>
      <c r="E232" s="27"/>
      <c r="F232" s="27"/>
      <c r="G232" s="27"/>
      <c r="H232" s="27"/>
      <c r="I232" s="27"/>
      <c r="J232" s="27"/>
      <c r="K232" s="43"/>
      <c r="L232" s="43"/>
      <c r="M232" s="43"/>
      <c r="N232" s="43"/>
      <c r="O232" s="43"/>
      <c r="P232" s="43"/>
      <c r="Q232" s="44"/>
      <c r="R232" s="44"/>
      <c r="S232" s="44"/>
      <c r="T232" s="44"/>
      <c r="U232" s="43"/>
      <c r="V232" s="43"/>
      <c r="W232" s="43"/>
      <c r="X232" s="43"/>
      <c r="Y232" s="43"/>
      <c r="Z232" s="43"/>
      <c r="AA232" s="43"/>
      <c r="AB232" s="43"/>
      <c r="AC232" s="5"/>
      <c r="AD232" s="2"/>
    </row>
    <row r="233" spans="2:30" ht="12.75">
      <c r="B233" s="24"/>
      <c r="C233" s="24"/>
      <c r="E233" s="27"/>
      <c r="F233" s="27"/>
      <c r="G233" s="27"/>
      <c r="H233" s="27"/>
      <c r="I233" s="27"/>
      <c r="J233" s="27"/>
      <c r="K233" s="43"/>
      <c r="L233" s="43"/>
      <c r="M233" s="43"/>
      <c r="N233" s="43"/>
      <c r="O233" s="43"/>
      <c r="P233" s="43"/>
      <c r="Q233" s="44"/>
      <c r="R233" s="44"/>
      <c r="S233" s="44"/>
      <c r="T233" s="44"/>
      <c r="U233" s="43"/>
      <c r="V233" s="43"/>
      <c r="W233" s="43"/>
      <c r="X233" s="43"/>
      <c r="Y233" s="43"/>
      <c r="Z233" s="43"/>
      <c r="AA233" s="43"/>
      <c r="AB233" s="43"/>
      <c r="AC233" s="5"/>
      <c r="AD233" s="2"/>
    </row>
    <row r="234" spans="2:30" ht="12.75">
      <c r="B234" s="24"/>
      <c r="C234" s="24"/>
      <c r="E234" s="27"/>
      <c r="F234" s="27"/>
      <c r="G234" s="27"/>
      <c r="H234" s="27"/>
      <c r="I234" s="27"/>
      <c r="J234" s="27"/>
      <c r="K234" s="43"/>
      <c r="L234" s="43"/>
      <c r="M234" s="43"/>
      <c r="N234" s="43"/>
      <c r="O234" s="43"/>
      <c r="P234" s="43"/>
      <c r="Q234" s="44"/>
      <c r="R234" s="44"/>
      <c r="S234" s="44"/>
      <c r="T234" s="44"/>
      <c r="U234" s="43"/>
      <c r="V234" s="43"/>
      <c r="W234" s="43"/>
      <c r="X234" s="43"/>
      <c r="Y234" s="43"/>
      <c r="Z234" s="43"/>
      <c r="AA234" s="43"/>
      <c r="AB234" s="43"/>
      <c r="AC234" s="5"/>
      <c r="AD234" s="2"/>
    </row>
    <row r="235" spans="2:30" ht="12.75">
      <c r="B235" s="24"/>
      <c r="C235" s="24"/>
      <c r="E235" s="27"/>
      <c r="F235" s="27"/>
      <c r="G235" s="27"/>
      <c r="H235" s="27"/>
      <c r="I235" s="27"/>
      <c r="J235" s="27"/>
      <c r="K235" s="43"/>
      <c r="L235" s="43"/>
      <c r="M235" s="43"/>
      <c r="N235" s="43"/>
      <c r="O235" s="43"/>
      <c r="P235" s="43"/>
      <c r="Q235" s="44"/>
      <c r="R235" s="44"/>
      <c r="S235" s="44"/>
      <c r="T235" s="44"/>
      <c r="U235" s="43"/>
      <c r="V235" s="43"/>
      <c r="W235" s="43"/>
      <c r="X235" s="43"/>
      <c r="Y235" s="43"/>
      <c r="Z235" s="43"/>
      <c r="AA235" s="43"/>
      <c r="AB235" s="43"/>
      <c r="AC235" s="5"/>
      <c r="AD235" s="2"/>
    </row>
    <row r="236" spans="2:30" ht="12.75">
      <c r="B236" s="24"/>
      <c r="C236" s="24"/>
      <c r="E236" s="27"/>
      <c r="F236" s="27"/>
      <c r="G236" s="27"/>
      <c r="H236" s="27"/>
      <c r="I236" s="27"/>
      <c r="J236" s="27"/>
      <c r="K236" s="43"/>
      <c r="L236" s="43"/>
      <c r="M236" s="43"/>
      <c r="N236" s="43"/>
      <c r="O236" s="43"/>
      <c r="P236" s="43"/>
      <c r="Q236" s="44"/>
      <c r="R236" s="44"/>
      <c r="S236" s="44"/>
      <c r="T236" s="44"/>
      <c r="U236" s="43"/>
      <c r="V236" s="43"/>
      <c r="W236" s="43"/>
      <c r="X236" s="43"/>
      <c r="Y236" s="43"/>
      <c r="Z236" s="43"/>
      <c r="AA236" s="43"/>
      <c r="AB236" s="43"/>
      <c r="AC236" s="5"/>
      <c r="AD236" s="2"/>
    </row>
    <row r="237" spans="2:30" ht="12.75">
      <c r="B237" s="24"/>
      <c r="C237" s="24"/>
      <c r="E237" s="27"/>
      <c r="F237" s="27"/>
      <c r="G237" s="27"/>
      <c r="H237" s="27"/>
      <c r="I237" s="27"/>
      <c r="J237" s="27"/>
      <c r="K237" s="43"/>
      <c r="L237" s="43"/>
      <c r="M237" s="43"/>
      <c r="N237" s="43"/>
      <c r="O237" s="43"/>
      <c r="P237" s="43"/>
      <c r="Q237" s="44"/>
      <c r="R237" s="44"/>
      <c r="S237" s="44"/>
      <c r="T237" s="44"/>
      <c r="U237" s="43"/>
      <c r="V237" s="43"/>
      <c r="W237" s="43"/>
      <c r="X237" s="43"/>
      <c r="Y237" s="43"/>
      <c r="Z237" s="43"/>
      <c r="AA237" s="43"/>
      <c r="AB237" s="43"/>
      <c r="AC237" s="5"/>
      <c r="AD237" s="2"/>
    </row>
    <row r="238" spans="2:30" ht="12.75">
      <c r="B238" s="24"/>
      <c r="C238" s="24"/>
      <c r="E238" s="27"/>
      <c r="F238" s="27"/>
      <c r="G238" s="27"/>
      <c r="H238" s="27"/>
      <c r="I238" s="27"/>
      <c r="J238" s="27"/>
      <c r="K238" s="43"/>
      <c r="L238" s="43"/>
      <c r="M238" s="43"/>
      <c r="N238" s="43"/>
      <c r="O238" s="43"/>
      <c r="P238" s="43"/>
      <c r="Q238" s="44"/>
      <c r="R238" s="44"/>
      <c r="S238" s="44"/>
      <c r="T238" s="44"/>
      <c r="U238" s="43"/>
      <c r="V238" s="43"/>
      <c r="W238" s="43"/>
      <c r="X238" s="43"/>
      <c r="Y238" s="43"/>
      <c r="Z238" s="43"/>
      <c r="AA238" s="43"/>
      <c r="AB238" s="43"/>
      <c r="AC238" s="5"/>
      <c r="AD238" s="2"/>
    </row>
    <row r="239" spans="2:30" ht="12.75">
      <c r="B239" s="24"/>
      <c r="C239" s="24"/>
      <c r="E239" s="27"/>
      <c r="F239" s="27"/>
      <c r="G239" s="27"/>
      <c r="H239" s="27"/>
      <c r="I239" s="27"/>
      <c r="J239" s="27"/>
      <c r="K239" s="43"/>
      <c r="L239" s="43"/>
      <c r="M239" s="43"/>
      <c r="N239" s="43"/>
      <c r="O239" s="43"/>
      <c r="P239" s="43"/>
      <c r="Q239" s="44"/>
      <c r="R239" s="44"/>
      <c r="S239" s="44"/>
      <c r="T239" s="44"/>
      <c r="U239" s="43"/>
      <c r="V239" s="43"/>
      <c r="W239" s="43"/>
      <c r="X239" s="43"/>
      <c r="Y239" s="43"/>
      <c r="Z239" s="43"/>
      <c r="AA239" s="43"/>
      <c r="AB239" s="43"/>
      <c r="AC239" s="5"/>
      <c r="AD239" s="2"/>
    </row>
    <row r="240" spans="2:30" ht="12.75">
      <c r="B240" s="24"/>
      <c r="C240" s="24"/>
      <c r="E240" s="27"/>
      <c r="F240" s="27"/>
      <c r="G240" s="27"/>
      <c r="H240" s="27"/>
      <c r="I240" s="27"/>
      <c r="J240" s="27"/>
      <c r="K240" s="43"/>
      <c r="L240" s="43"/>
      <c r="M240" s="43"/>
      <c r="N240" s="43"/>
      <c r="O240" s="43"/>
      <c r="P240" s="43"/>
      <c r="Q240" s="44"/>
      <c r="R240" s="44"/>
      <c r="S240" s="44"/>
      <c r="T240" s="44"/>
      <c r="U240" s="43"/>
      <c r="V240" s="43"/>
      <c r="W240" s="43"/>
      <c r="X240" s="43"/>
      <c r="Y240" s="43"/>
      <c r="Z240" s="43"/>
      <c r="AA240" s="43"/>
      <c r="AB240" s="43"/>
      <c r="AC240" s="5"/>
      <c r="AD240" s="2"/>
    </row>
    <row r="241" spans="2:30" ht="12.75">
      <c r="B241" s="24"/>
      <c r="C241" s="24"/>
      <c r="E241" s="27"/>
      <c r="F241" s="27"/>
      <c r="G241" s="27"/>
      <c r="H241" s="27"/>
      <c r="I241" s="27"/>
      <c r="J241" s="27"/>
      <c r="K241" s="43"/>
      <c r="L241" s="43"/>
      <c r="M241" s="43"/>
      <c r="N241" s="43"/>
      <c r="O241" s="43"/>
      <c r="P241" s="43"/>
      <c r="Q241" s="44"/>
      <c r="R241" s="44"/>
      <c r="S241" s="44"/>
      <c r="T241" s="44"/>
      <c r="U241" s="43"/>
      <c r="V241" s="43"/>
      <c r="W241" s="43"/>
      <c r="X241" s="43"/>
      <c r="Y241" s="43"/>
      <c r="Z241" s="43"/>
      <c r="AA241" s="43"/>
      <c r="AB241" s="43"/>
      <c r="AC241" s="5"/>
      <c r="AD241" s="2"/>
    </row>
    <row r="242" spans="2:30" ht="12.75">
      <c r="B242" s="24"/>
      <c r="C242" s="24"/>
      <c r="E242" s="27"/>
      <c r="F242" s="27"/>
      <c r="G242" s="27"/>
      <c r="H242" s="27"/>
      <c r="I242" s="27"/>
      <c r="J242" s="27"/>
      <c r="K242" s="43"/>
      <c r="L242" s="43"/>
      <c r="M242" s="43"/>
      <c r="N242" s="43"/>
      <c r="O242" s="43"/>
      <c r="P242" s="43"/>
      <c r="Q242" s="44"/>
      <c r="R242" s="44"/>
      <c r="S242" s="44"/>
      <c r="T242" s="44"/>
      <c r="U242" s="43"/>
      <c r="V242" s="43"/>
      <c r="W242" s="43"/>
      <c r="X242" s="43"/>
      <c r="Y242" s="43"/>
      <c r="Z242" s="43"/>
      <c r="AA242" s="43"/>
      <c r="AB242" s="43"/>
      <c r="AC242" s="5"/>
      <c r="AD242" s="2"/>
    </row>
    <row r="243" spans="2:30" ht="12.75">
      <c r="B243" s="24"/>
      <c r="C243" s="24"/>
      <c r="E243" s="27"/>
      <c r="F243" s="27"/>
      <c r="G243" s="27"/>
      <c r="H243" s="27"/>
      <c r="I243" s="27"/>
      <c r="J243" s="27"/>
      <c r="K243" s="43"/>
      <c r="L243" s="43"/>
      <c r="M243" s="43"/>
      <c r="N243" s="43"/>
      <c r="O243" s="43"/>
      <c r="P243" s="43"/>
      <c r="Q243" s="44"/>
      <c r="R243" s="44"/>
      <c r="S243" s="44"/>
      <c r="T243" s="44"/>
      <c r="U243" s="43"/>
      <c r="V243" s="43"/>
      <c r="W243" s="43"/>
      <c r="X243" s="43"/>
      <c r="Y243" s="43"/>
      <c r="Z243" s="43"/>
      <c r="AA243" s="43"/>
      <c r="AB243" s="43"/>
      <c r="AC243" s="5"/>
      <c r="AD243" s="2"/>
    </row>
    <row r="244" spans="2:30" ht="12.75">
      <c r="B244" s="24"/>
      <c r="C244" s="24"/>
      <c r="E244" s="27"/>
      <c r="F244" s="27"/>
      <c r="G244" s="27"/>
      <c r="H244" s="27"/>
      <c r="I244" s="27"/>
      <c r="J244" s="27"/>
      <c r="K244" s="43"/>
      <c r="L244" s="43"/>
      <c r="M244" s="43"/>
      <c r="N244" s="43"/>
      <c r="O244" s="43"/>
      <c r="P244" s="43"/>
      <c r="Q244" s="44"/>
      <c r="R244" s="44"/>
      <c r="S244" s="44"/>
      <c r="T244" s="44"/>
      <c r="U244" s="43"/>
      <c r="V244" s="43"/>
      <c r="W244" s="43"/>
      <c r="X244" s="43"/>
      <c r="Y244" s="43"/>
      <c r="Z244" s="43"/>
      <c r="AA244" s="43"/>
      <c r="AB244" s="43"/>
      <c r="AC244" s="5"/>
      <c r="AD244" s="2"/>
    </row>
    <row r="245" spans="2:30" ht="12.75">
      <c r="B245" s="24"/>
      <c r="C245" s="24"/>
      <c r="E245" s="27"/>
      <c r="F245" s="27"/>
      <c r="G245" s="27"/>
      <c r="H245" s="27"/>
      <c r="I245" s="27"/>
      <c r="J245" s="27"/>
      <c r="K245" s="43"/>
      <c r="L245" s="43"/>
      <c r="M245" s="43"/>
      <c r="N245" s="43"/>
      <c r="O245" s="43"/>
      <c r="P245" s="43"/>
      <c r="Q245" s="44"/>
      <c r="R245" s="44"/>
      <c r="S245" s="44"/>
      <c r="T245" s="44"/>
      <c r="U245" s="43"/>
      <c r="V245" s="43"/>
      <c r="W245" s="43"/>
      <c r="X245" s="43"/>
      <c r="Y245" s="43"/>
      <c r="Z245" s="43"/>
      <c r="AA245" s="43"/>
      <c r="AB245" s="43"/>
      <c r="AC245" s="5"/>
      <c r="AD245" s="2"/>
    </row>
    <row r="246" spans="2:30" ht="12.75">
      <c r="B246" s="24"/>
      <c r="C246" s="24"/>
      <c r="E246" s="27"/>
      <c r="F246" s="27"/>
      <c r="G246" s="27"/>
      <c r="H246" s="27"/>
      <c r="I246" s="27"/>
      <c r="J246" s="27"/>
      <c r="K246" s="43"/>
      <c r="L246" s="43"/>
      <c r="M246" s="43"/>
      <c r="N246" s="43"/>
      <c r="O246" s="43"/>
      <c r="P246" s="43"/>
      <c r="Q246" s="44"/>
      <c r="R246" s="44"/>
      <c r="S246" s="44"/>
      <c r="T246" s="44"/>
      <c r="U246" s="43"/>
      <c r="V246" s="43"/>
      <c r="W246" s="43"/>
      <c r="X246" s="43"/>
      <c r="Y246" s="43"/>
      <c r="Z246" s="43"/>
      <c r="AA246" s="43"/>
      <c r="AB246" s="43"/>
      <c r="AC246" s="5"/>
      <c r="AD246" s="2"/>
    </row>
    <row r="247" spans="2:30" ht="12.75">
      <c r="B247" s="24"/>
      <c r="C247" s="24"/>
      <c r="E247" s="27"/>
      <c r="F247" s="27"/>
      <c r="G247" s="27"/>
      <c r="H247" s="27"/>
      <c r="I247" s="27"/>
      <c r="J247" s="27"/>
      <c r="K247" s="43"/>
      <c r="L247" s="43"/>
      <c r="M247" s="43"/>
      <c r="N247" s="43"/>
      <c r="O247" s="43"/>
      <c r="P247" s="43"/>
      <c r="Q247" s="44"/>
      <c r="R247" s="44"/>
      <c r="S247" s="44"/>
      <c r="T247" s="44"/>
      <c r="U247" s="43"/>
      <c r="V247" s="43"/>
      <c r="W247" s="43"/>
      <c r="X247" s="43"/>
      <c r="Y247" s="43"/>
      <c r="Z247" s="43"/>
      <c r="AA247" s="43"/>
      <c r="AB247" s="43"/>
      <c r="AC247" s="5"/>
      <c r="AD247" s="2"/>
    </row>
    <row r="248" spans="2:30" ht="12.75">
      <c r="B248" s="24"/>
      <c r="C248" s="24"/>
      <c r="E248" s="27"/>
      <c r="F248" s="27"/>
      <c r="G248" s="27"/>
      <c r="H248" s="27"/>
      <c r="I248" s="27"/>
      <c r="J248" s="27"/>
      <c r="K248" s="43"/>
      <c r="L248" s="43"/>
      <c r="M248" s="43"/>
      <c r="N248" s="43"/>
      <c r="O248" s="43"/>
      <c r="P248" s="43"/>
      <c r="Q248" s="44"/>
      <c r="R248" s="44"/>
      <c r="S248" s="44"/>
      <c r="T248" s="44"/>
      <c r="U248" s="43"/>
      <c r="V248" s="43"/>
      <c r="W248" s="43"/>
      <c r="X248" s="43"/>
      <c r="Y248" s="43"/>
      <c r="Z248" s="43"/>
      <c r="AA248" s="43"/>
      <c r="AB248" s="43"/>
      <c r="AC248" s="5"/>
      <c r="AD248" s="2"/>
    </row>
    <row r="249" spans="2:30" ht="12.75">
      <c r="B249" s="24"/>
      <c r="C249" s="24"/>
      <c r="E249" s="27"/>
      <c r="F249" s="27"/>
      <c r="G249" s="27"/>
      <c r="H249" s="27"/>
      <c r="I249" s="27"/>
      <c r="J249" s="27"/>
      <c r="K249" s="43"/>
      <c r="L249" s="43"/>
      <c r="M249" s="43"/>
      <c r="N249" s="43"/>
      <c r="O249" s="43"/>
      <c r="P249" s="43"/>
      <c r="Q249" s="44"/>
      <c r="R249" s="44"/>
      <c r="S249" s="44"/>
      <c r="T249" s="44"/>
      <c r="U249" s="43"/>
      <c r="V249" s="43"/>
      <c r="W249" s="43"/>
      <c r="X249" s="43"/>
      <c r="Y249" s="43"/>
      <c r="Z249" s="43"/>
      <c r="AA249" s="43"/>
      <c r="AB249" s="43"/>
      <c r="AC249" s="5"/>
      <c r="AD249" s="2"/>
    </row>
    <row r="250" spans="2:30" ht="12.75">
      <c r="B250" s="24"/>
      <c r="C250"/>
      <c r="D250"/>
      <c r="E250" s="23"/>
      <c r="F250" s="23"/>
      <c r="G250" s="23"/>
      <c r="H250" s="23"/>
      <c r="I250" s="23"/>
      <c r="J250" s="23"/>
      <c r="K250" s="35"/>
      <c r="L250" s="35"/>
      <c r="M250" s="35"/>
      <c r="N250" s="35"/>
      <c r="O250" s="35"/>
      <c r="P250" s="35"/>
      <c r="Q250" s="35"/>
      <c r="R250" s="35"/>
      <c r="S250" s="35"/>
      <c r="T250" s="35"/>
      <c r="U250" s="35"/>
      <c r="V250" s="35"/>
      <c r="W250" s="35"/>
      <c r="X250" s="35"/>
      <c r="Y250" s="35"/>
      <c r="Z250" s="35"/>
      <c r="AA250" s="35"/>
      <c r="AB250" s="35"/>
      <c r="AC250" s="23"/>
      <c r="AD250" s="2"/>
    </row>
    <row r="251" spans="2:30" ht="12.75">
      <c r="B251" s="24"/>
      <c r="C251"/>
      <c r="D251"/>
      <c r="E251" s="23"/>
      <c r="F251" s="23"/>
      <c r="G251" s="23"/>
      <c r="H251" s="23"/>
      <c r="I251" s="23"/>
      <c r="J251" s="23"/>
      <c r="K251" s="35"/>
      <c r="L251" s="35"/>
      <c r="M251" s="35"/>
      <c r="N251" s="35"/>
      <c r="O251" s="35"/>
      <c r="P251" s="35"/>
      <c r="Q251" s="35"/>
      <c r="R251" s="35"/>
      <c r="S251" s="35"/>
      <c r="T251" s="35"/>
      <c r="U251" s="35"/>
      <c r="V251" s="35"/>
      <c r="W251" s="35"/>
      <c r="X251" s="35"/>
      <c r="Y251" s="35"/>
      <c r="Z251" s="35"/>
      <c r="AA251" s="35"/>
      <c r="AB251" s="35"/>
      <c r="AC251" s="23"/>
      <c r="AD251" s="2"/>
    </row>
    <row r="252" spans="2:30" ht="12.75">
      <c r="B252" s="24"/>
      <c r="C252"/>
      <c r="D252"/>
      <c r="E252" s="23"/>
      <c r="F252" s="23"/>
      <c r="G252" s="23"/>
      <c r="H252" s="23"/>
      <c r="I252" s="23"/>
      <c r="J252" s="23"/>
      <c r="K252" s="35"/>
      <c r="L252" s="35"/>
      <c r="M252" s="35"/>
      <c r="N252" s="35"/>
      <c r="O252" s="35"/>
      <c r="P252" s="35"/>
      <c r="Q252" s="35"/>
      <c r="R252" s="35"/>
      <c r="S252" s="35"/>
      <c r="T252" s="35"/>
      <c r="U252" s="35"/>
      <c r="V252" s="35"/>
      <c r="W252" s="35"/>
      <c r="X252" s="35"/>
      <c r="Y252" s="35"/>
      <c r="Z252" s="35"/>
      <c r="AA252" s="35"/>
      <c r="AB252" s="35"/>
      <c r="AC252" s="23"/>
      <c r="AD252" s="2"/>
    </row>
    <row r="253" spans="2:30" ht="12.75">
      <c r="B253" s="24"/>
      <c r="C253"/>
      <c r="D253"/>
      <c r="E253" s="23"/>
      <c r="F253" s="23"/>
      <c r="G253" s="23"/>
      <c r="H253" s="23"/>
      <c r="I253" s="23"/>
      <c r="J253" s="23"/>
      <c r="K253" s="35"/>
      <c r="L253" s="35"/>
      <c r="M253" s="35"/>
      <c r="N253" s="35"/>
      <c r="O253" s="35"/>
      <c r="P253" s="35"/>
      <c r="Q253" s="35"/>
      <c r="R253" s="35"/>
      <c r="S253" s="35"/>
      <c r="T253" s="35"/>
      <c r="U253" s="35"/>
      <c r="V253" s="35"/>
      <c r="W253" s="35"/>
      <c r="X253" s="35"/>
      <c r="Y253" s="35"/>
      <c r="Z253" s="35"/>
      <c r="AA253" s="35"/>
      <c r="AB253" s="35"/>
      <c r="AC253" s="23"/>
      <c r="AD253" s="2"/>
    </row>
    <row r="254" spans="2:30" ht="12.75">
      <c r="B254" s="24"/>
      <c r="C254"/>
      <c r="D254"/>
      <c r="E254" s="23"/>
      <c r="F254" s="23"/>
      <c r="G254" s="23"/>
      <c r="H254" s="23"/>
      <c r="I254" s="23"/>
      <c r="J254" s="23"/>
      <c r="K254" s="35"/>
      <c r="L254" s="35"/>
      <c r="M254" s="35"/>
      <c r="N254" s="35"/>
      <c r="O254" s="35"/>
      <c r="P254" s="35"/>
      <c r="Q254" s="35"/>
      <c r="R254" s="35"/>
      <c r="S254" s="35"/>
      <c r="T254" s="35"/>
      <c r="U254" s="35"/>
      <c r="V254" s="35"/>
      <c r="W254" s="35"/>
      <c r="X254" s="35"/>
      <c r="Y254" s="35"/>
      <c r="Z254" s="35"/>
      <c r="AA254" s="35"/>
      <c r="AB254" s="35"/>
      <c r="AC254" s="23"/>
      <c r="AD254" s="2"/>
    </row>
    <row r="255" spans="2:30" ht="12.75">
      <c r="B255" s="24"/>
      <c r="C255"/>
      <c r="D255"/>
      <c r="E255" s="23"/>
      <c r="F255" s="23"/>
      <c r="G255" s="23"/>
      <c r="H255" s="23"/>
      <c r="I255" s="23"/>
      <c r="J255" s="23"/>
      <c r="K255" s="35"/>
      <c r="L255" s="35"/>
      <c r="M255" s="35"/>
      <c r="N255" s="35"/>
      <c r="O255" s="35"/>
      <c r="P255" s="35"/>
      <c r="Q255" s="35"/>
      <c r="R255" s="35"/>
      <c r="S255" s="35"/>
      <c r="T255" s="35"/>
      <c r="U255" s="35"/>
      <c r="V255" s="35"/>
      <c r="W255" s="35"/>
      <c r="X255" s="35"/>
      <c r="Y255" s="35"/>
      <c r="Z255" s="35"/>
      <c r="AA255" s="35"/>
      <c r="AB255" s="35"/>
      <c r="AC255" s="23"/>
      <c r="AD255" s="2"/>
    </row>
    <row r="256" spans="2:30" ht="12.75">
      <c r="B256" s="24"/>
      <c r="C256"/>
      <c r="D256"/>
      <c r="E256" s="23"/>
      <c r="F256" s="23"/>
      <c r="G256" s="23"/>
      <c r="H256" s="23"/>
      <c r="I256" s="23"/>
      <c r="J256" s="23"/>
      <c r="K256" s="35"/>
      <c r="L256" s="35"/>
      <c r="M256" s="35"/>
      <c r="N256" s="35"/>
      <c r="O256" s="35"/>
      <c r="P256" s="35"/>
      <c r="Q256" s="35"/>
      <c r="R256" s="35"/>
      <c r="S256" s="35"/>
      <c r="T256" s="35"/>
      <c r="U256" s="35"/>
      <c r="V256" s="35"/>
      <c r="W256" s="35"/>
      <c r="X256" s="35"/>
      <c r="Y256" s="35"/>
      <c r="Z256" s="35"/>
      <c r="AA256" s="35"/>
      <c r="AB256" s="35"/>
      <c r="AC256" s="23"/>
      <c r="AD256" s="2"/>
    </row>
    <row r="257" spans="2:30" ht="12.75">
      <c r="B257" s="24"/>
      <c r="C257"/>
      <c r="D257"/>
      <c r="E257" s="23"/>
      <c r="F257" s="23"/>
      <c r="G257" s="23"/>
      <c r="H257" s="23"/>
      <c r="I257" s="23"/>
      <c r="J257" s="23"/>
      <c r="K257" s="35"/>
      <c r="L257" s="35"/>
      <c r="M257" s="35"/>
      <c r="N257" s="35"/>
      <c r="O257" s="35"/>
      <c r="P257" s="35"/>
      <c r="Q257" s="35"/>
      <c r="R257" s="35"/>
      <c r="S257" s="35"/>
      <c r="T257" s="35"/>
      <c r="U257" s="35"/>
      <c r="V257" s="35"/>
      <c r="W257" s="35"/>
      <c r="X257" s="35"/>
      <c r="Y257" s="35"/>
      <c r="Z257" s="35"/>
      <c r="AA257" s="35"/>
      <c r="AB257" s="35"/>
      <c r="AC257" s="23"/>
      <c r="AD257" s="2"/>
    </row>
    <row r="258" spans="2:30" ht="12.75">
      <c r="B258" s="24"/>
      <c r="C258"/>
      <c r="D258"/>
      <c r="E258" s="23"/>
      <c r="F258" s="23"/>
      <c r="G258" s="23"/>
      <c r="H258" s="23"/>
      <c r="I258" s="23"/>
      <c r="J258" s="23"/>
      <c r="K258" s="35"/>
      <c r="L258" s="35"/>
      <c r="M258" s="35"/>
      <c r="N258" s="35"/>
      <c r="O258" s="35"/>
      <c r="P258" s="35"/>
      <c r="Q258" s="35"/>
      <c r="R258" s="35"/>
      <c r="S258" s="35"/>
      <c r="T258" s="35"/>
      <c r="U258" s="35"/>
      <c r="V258" s="35"/>
      <c r="W258" s="35"/>
      <c r="X258" s="35"/>
      <c r="Y258" s="35"/>
      <c r="Z258" s="35"/>
      <c r="AA258" s="35"/>
      <c r="AB258" s="35"/>
      <c r="AC258" s="23"/>
      <c r="AD258" s="2"/>
    </row>
    <row r="259" spans="2:30" ht="12.75">
      <c r="B259" s="24"/>
      <c r="C259"/>
      <c r="D259"/>
      <c r="E259" s="23"/>
      <c r="F259" s="23"/>
      <c r="G259" s="23"/>
      <c r="H259" s="23"/>
      <c r="I259" s="23"/>
      <c r="J259" s="23"/>
      <c r="K259" s="35"/>
      <c r="L259" s="35"/>
      <c r="M259" s="35"/>
      <c r="N259" s="35"/>
      <c r="O259" s="35"/>
      <c r="P259" s="35"/>
      <c r="Q259" s="35"/>
      <c r="R259" s="35"/>
      <c r="S259" s="35"/>
      <c r="T259" s="35"/>
      <c r="U259" s="35"/>
      <c r="V259" s="35"/>
      <c r="W259" s="35"/>
      <c r="X259" s="35"/>
      <c r="Y259" s="35"/>
      <c r="Z259" s="35"/>
      <c r="AA259" s="35"/>
      <c r="AB259" s="35"/>
      <c r="AC259" s="23"/>
      <c r="AD259" s="2"/>
    </row>
    <row r="260" spans="2:30" ht="12.75">
      <c r="B260" s="24"/>
      <c r="C260"/>
      <c r="D260"/>
      <c r="E260" s="23"/>
      <c r="F260" s="23"/>
      <c r="G260" s="23"/>
      <c r="H260" s="23"/>
      <c r="I260" s="23"/>
      <c r="J260" s="23"/>
      <c r="K260" s="35"/>
      <c r="L260" s="35"/>
      <c r="M260" s="35"/>
      <c r="N260" s="35"/>
      <c r="O260" s="35"/>
      <c r="P260" s="35"/>
      <c r="Q260" s="35"/>
      <c r="R260" s="35"/>
      <c r="S260" s="35"/>
      <c r="T260" s="35"/>
      <c r="U260" s="35"/>
      <c r="V260" s="35"/>
      <c r="W260" s="35"/>
      <c r="X260" s="35"/>
      <c r="Y260" s="35"/>
      <c r="Z260" s="35"/>
      <c r="AA260" s="35"/>
      <c r="AB260" s="35"/>
      <c r="AC260" s="23"/>
      <c r="AD260" s="2"/>
    </row>
    <row r="261" spans="3:30" ht="12.75">
      <c r="C261"/>
      <c r="D261"/>
      <c r="E261" s="23"/>
      <c r="F261" s="23"/>
      <c r="G261" s="23"/>
      <c r="H261" s="23"/>
      <c r="I261" s="23"/>
      <c r="J261" s="23"/>
      <c r="K261" s="35"/>
      <c r="L261" s="35"/>
      <c r="M261" s="35"/>
      <c r="N261" s="35"/>
      <c r="O261" s="35"/>
      <c r="P261" s="35"/>
      <c r="Q261" s="35"/>
      <c r="R261" s="35"/>
      <c r="S261" s="35"/>
      <c r="T261" s="35"/>
      <c r="U261" s="35"/>
      <c r="V261" s="35"/>
      <c r="W261" s="35"/>
      <c r="X261" s="35"/>
      <c r="Y261" s="35"/>
      <c r="Z261" s="35"/>
      <c r="AA261" s="35"/>
      <c r="AB261" s="35"/>
      <c r="AC261" s="23"/>
      <c r="AD261" s="2"/>
    </row>
    <row r="262" spans="3:30" ht="12.75">
      <c r="C262"/>
      <c r="D262"/>
      <c r="E262" s="23"/>
      <c r="F262" s="23"/>
      <c r="G262" s="23"/>
      <c r="H262" s="23"/>
      <c r="I262" s="23"/>
      <c r="J262" s="23"/>
      <c r="K262" s="35"/>
      <c r="L262" s="35"/>
      <c r="M262" s="35"/>
      <c r="N262" s="35"/>
      <c r="O262" s="35"/>
      <c r="P262" s="35"/>
      <c r="Q262" s="35"/>
      <c r="R262" s="35"/>
      <c r="S262" s="35"/>
      <c r="T262" s="35"/>
      <c r="U262" s="35"/>
      <c r="V262" s="35"/>
      <c r="W262" s="35"/>
      <c r="X262" s="35"/>
      <c r="Y262" s="35"/>
      <c r="Z262" s="35"/>
      <c r="AA262" s="35"/>
      <c r="AB262" s="35"/>
      <c r="AC262" s="23"/>
      <c r="AD262" s="2"/>
    </row>
    <row r="263" spans="3:30" ht="12.75">
      <c r="C263"/>
      <c r="D263"/>
      <c r="E263" s="23"/>
      <c r="F263" s="23"/>
      <c r="G263" s="23"/>
      <c r="H263" s="23"/>
      <c r="I263" s="23"/>
      <c r="J263" s="23"/>
      <c r="K263" s="35"/>
      <c r="L263" s="35"/>
      <c r="M263" s="35"/>
      <c r="N263" s="35"/>
      <c r="O263" s="35"/>
      <c r="P263" s="35"/>
      <c r="Q263" s="35"/>
      <c r="R263" s="35"/>
      <c r="S263" s="35"/>
      <c r="T263" s="35"/>
      <c r="U263" s="35"/>
      <c r="V263" s="35"/>
      <c r="W263" s="35"/>
      <c r="X263" s="35"/>
      <c r="Y263" s="35"/>
      <c r="Z263" s="35"/>
      <c r="AA263" s="35"/>
      <c r="AB263" s="35"/>
      <c r="AC263" s="23"/>
      <c r="AD263" s="2"/>
    </row>
    <row r="264" spans="3:30" ht="12.75">
      <c r="C264"/>
      <c r="D264"/>
      <c r="E264" s="23"/>
      <c r="F264" s="23"/>
      <c r="G264" s="23"/>
      <c r="H264" s="23"/>
      <c r="I264" s="23"/>
      <c r="J264" s="23"/>
      <c r="K264" s="35"/>
      <c r="L264" s="35"/>
      <c r="M264" s="35"/>
      <c r="N264" s="35"/>
      <c r="O264" s="35"/>
      <c r="P264" s="35"/>
      <c r="Q264" s="35"/>
      <c r="R264" s="35"/>
      <c r="S264" s="35"/>
      <c r="T264" s="35"/>
      <c r="U264" s="35"/>
      <c r="V264" s="35"/>
      <c r="W264" s="35"/>
      <c r="X264" s="35"/>
      <c r="Y264" s="35"/>
      <c r="Z264" s="35"/>
      <c r="AA264" s="35"/>
      <c r="AB264" s="35"/>
      <c r="AC264" s="23"/>
      <c r="AD264" s="2"/>
    </row>
    <row r="265" spans="3:30" ht="12.75">
      <c r="C265"/>
      <c r="D265"/>
      <c r="E265" s="23"/>
      <c r="F265" s="23"/>
      <c r="G265" s="23"/>
      <c r="H265" s="23"/>
      <c r="I265" s="23"/>
      <c r="J265" s="23"/>
      <c r="K265" s="35"/>
      <c r="L265" s="35"/>
      <c r="M265" s="35"/>
      <c r="N265" s="35"/>
      <c r="O265" s="35"/>
      <c r="P265" s="35"/>
      <c r="Q265" s="35"/>
      <c r="R265" s="35"/>
      <c r="S265" s="35"/>
      <c r="T265" s="35"/>
      <c r="U265" s="35"/>
      <c r="V265" s="35"/>
      <c r="W265" s="35"/>
      <c r="X265" s="35"/>
      <c r="Y265" s="35"/>
      <c r="Z265" s="35"/>
      <c r="AA265" s="35"/>
      <c r="AB265" s="35"/>
      <c r="AC265" s="23"/>
      <c r="AD265" s="2"/>
    </row>
    <row r="266" spans="3:30" ht="12.75">
      <c r="C266"/>
      <c r="D266"/>
      <c r="E266" s="23"/>
      <c r="F266" s="23"/>
      <c r="G266" s="23"/>
      <c r="H266" s="23"/>
      <c r="I266" s="23"/>
      <c r="J266" s="23"/>
      <c r="K266" s="35"/>
      <c r="L266" s="35"/>
      <c r="M266" s="35"/>
      <c r="N266" s="35"/>
      <c r="O266" s="35"/>
      <c r="P266" s="35"/>
      <c r="Q266" s="35"/>
      <c r="R266" s="35"/>
      <c r="S266" s="35"/>
      <c r="T266" s="35"/>
      <c r="U266" s="35"/>
      <c r="V266" s="35"/>
      <c r="W266" s="35"/>
      <c r="X266" s="35"/>
      <c r="Y266" s="35"/>
      <c r="Z266" s="35"/>
      <c r="AA266" s="35"/>
      <c r="AB266" s="35"/>
      <c r="AC266" s="23"/>
      <c r="AD266" s="2"/>
    </row>
    <row r="267" spans="3:30" ht="12.75">
      <c r="C267"/>
      <c r="D267"/>
      <c r="E267" s="23"/>
      <c r="F267" s="23"/>
      <c r="G267" s="23"/>
      <c r="H267" s="23"/>
      <c r="I267" s="23"/>
      <c r="J267" s="23"/>
      <c r="K267" s="35"/>
      <c r="L267" s="35"/>
      <c r="M267" s="35"/>
      <c r="N267" s="35"/>
      <c r="O267" s="35"/>
      <c r="P267" s="35"/>
      <c r="Q267" s="35"/>
      <c r="R267" s="35"/>
      <c r="S267" s="35"/>
      <c r="T267" s="35"/>
      <c r="U267" s="35"/>
      <c r="V267" s="35"/>
      <c r="W267" s="35"/>
      <c r="X267" s="35"/>
      <c r="Y267" s="35"/>
      <c r="Z267" s="35"/>
      <c r="AA267" s="35"/>
      <c r="AB267" s="35"/>
      <c r="AC267" s="23"/>
      <c r="AD267" s="2"/>
    </row>
    <row r="268" spans="3:30" ht="12.75">
      <c r="C268"/>
      <c r="D268"/>
      <c r="E268" s="23"/>
      <c r="F268" s="23"/>
      <c r="G268" s="23"/>
      <c r="H268" s="23"/>
      <c r="I268" s="23"/>
      <c r="J268" s="23"/>
      <c r="K268" s="35"/>
      <c r="L268" s="35"/>
      <c r="M268" s="35"/>
      <c r="N268" s="35"/>
      <c r="O268" s="35"/>
      <c r="P268" s="35"/>
      <c r="Q268" s="35"/>
      <c r="R268" s="35"/>
      <c r="S268" s="35"/>
      <c r="T268" s="35"/>
      <c r="U268" s="35"/>
      <c r="V268" s="35"/>
      <c r="W268" s="35"/>
      <c r="X268" s="35"/>
      <c r="Y268" s="35"/>
      <c r="Z268" s="35"/>
      <c r="AA268" s="35"/>
      <c r="AB268" s="35"/>
      <c r="AC268" s="23"/>
      <c r="AD268" s="2"/>
    </row>
    <row r="269" spans="3:30" ht="12.75">
      <c r="C269"/>
      <c r="D269"/>
      <c r="E269" s="23"/>
      <c r="F269" s="23"/>
      <c r="G269" s="23"/>
      <c r="H269" s="23"/>
      <c r="I269" s="23"/>
      <c r="J269" s="23"/>
      <c r="K269" s="35"/>
      <c r="L269" s="35"/>
      <c r="M269" s="35"/>
      <c r="N269" s="35"/>
      <c r="O269" s="35"/>
      <c r="P269" s="35"/>
      <c r="Q269" s="35"/>
      <c r="R269" s="35"/>
      <c r="S269" s="35"/>
      <c r="T269" s="35"/>
      <c r="U269" s="35"/>
      <c r="V269" s="35"/>
      <c r="W269" s="35"/>
      <c r="X269" s="35"/>
      <c r="Y269" s="35"/>
      <c r="Z269" s="35"/>
      <c r="AA269" s="35"/>
      <c r="AB269" s="35"/>
      <c r="AC269" s="23"/>
      <c r="AD269" s="2"/>
    </row>
    <row r="270" spans="3:30" ht="12.75">
      <c r="C270"/>
      <c r="D270"/>
      <c r="E270" s="23"/>
      <c r="F270" s="23"/>
      <c r="G270" s="23"/>
      <c r="H270" s="23"/>
      <c r="I270" s="23"/>
      <c r="J270" s="23"/>
      <c r="K270" s="35"/>
      <c r="L270" s="35"/>
      <c r="M270" s="35"/>
      <c r="N270" s="35"/>
      <c r="O270" s="35"/>
      <c r="P270" s="35"/>
      <c r="Q270" s="35"/>
      <c r="R270" s="35"/>
      <c r="S270" s="35"/>
      <c r="T270" s="35"/>
      <c r="U270" s="35"/>
      <c r="V270" s="35"/>
      <c r="W270" s="35"/>
      <c r="X270" s="35"/>
      <c r="Y270" s="35"/>
      <c r="Z270" s="35"/>
      <c r="AA270" s="35"/>
      <c r="AB270" s="35"/>
      <c r="AC270" s="23"/>
      <c r="AD270" s="2"/>
    </row>
    <row r="271" spans="3:30" ht="12.75">
      <c r="C271"/>
      <c r="D271"/>
      <c r="E271" s="23"/>
      <c r="F271" s="23"/>
      <c r="G271" s="23"/>
      <c r="H271" s="23"/>
      <c r="I271" s="23"/>
      <c r="J271" s="23"/>
      <c r="K271" s="35"/>
      <c r="L271" s="35"/>
      <c r="M271" s="35"/>
      <c r="N271" s="35"/>
      <c r="O271" s="35"/>
      <c r="P271" s="35"/>
      <c r="Q271" s="35"/>
      <c r="R271" s="35"/>
      <c r="S271" s="35"/>
      <c r="T271" s="35"/>
      <c r="U271" s="35"/>
      <c r="V271" s="35"/>
      <c r="W271" s="35"/>
      <c r="X271" s="35"/>
      <c r="Y271" s="35"/>
      <c r="Z271" s="35"/>
      <c r="AA271" s="35"/>
      <c r="AB271" s="35"/>
      <c r="AC271" s="23"/>
      <c r="AD271" s="2"/>
    </row>
    <row r="272" spans="3:30" ht="12.75">
      <c r="C272"/>
      <c r="D272"/>
      <c r="E272" s="23"/>
      <c r="F272" s="23"/>
      <c r="G272" s="23"/>
      <c r="H272" s="23"/>
      <c r="I272" s="23"/>
      <c r="J272" s="23"/>
      <c r="K272" s="35"/>
      <c r="L272" s="35"/>
      <c r="M272" s="35"/>
      <c r="N272" s="35"/>
      <c r="O272" s="35"/>
      <c r="P272" s="35"/>
      <c r="Q272" s="35"/>
      <c r="R272" s="35"/>
      <c r="S272" s="35"/>
      <c r="T272" s="35"/>
      <c r="U272" s="35"/>
      <c r="V272" s="35"/>
      <c r="W272" s="35"/>
      <c r="X272" s="35"/>
      <c r="Y272" s="35"/>
      <c r="Z272" s="35"/>
      <c r="AA272" s="35"/>
      <c r="AB272" s="35"/>
      <c r="AC272" s="23"/>
      <c r="AD272" s="2"/>
    </row>
    <row r="273" spans="3:30" ht="12.75">
      <c r="C273"/>
      <c r="D273"/>
      <c r="E273" s="23"/>
      <c r="F273" s="23"/>
      <c r="G273" s="23"/>
      <c r="H273" s="23"/>
      <c r="I273" s="23"/>
      <c r="J273" s="23"/>
      <c r="K273" s="35"/>
      <c r="L273" s="35"/>
      <c r="M273" s="35"/>
      <c r="N273" s="35"/>
      <c r="O273" s="35"/>
      <c r="P273" s="35"/>
      <c r="Q273" s="35"/>
      <c r="R273" s="35"/>
      <c r="S273" s="35"/>
      <c r="T273" s="35"/>
      <c r="U273" s="35"/>
      <c r="V273" s="35"/>
      <c r="W273" s="35"/>
      <c r="X273" s="35"/>
      <c r="Y273" s="35"/>
      <c r="Z273" s="35"/>
      <c r="AA273" s="35"/>
      <c r="AB273" s="35"/>
      <c r="AC273" s="23"/>
      <c r="AD273" s="2"/>
    </row>
    <row r="274" spans="3:30" ht="12.75">
      <c r="C274"/>
      <c r="D274"/>
      <c r="E274" s="23"/>
      <c r="F274" s="23"/>
      <c r="G274" s="23"/>
      <c r="H274" s="23"/>
      <c r="I274" s="23"/>
      <c r="J274" s="23"/>
      <c r="K274" s="35"/>
      <c r="L274" s="35"/>
      <c r="M274" s="35"/>
      <c r="N274" s="35"/>
      <c r="O274" s="35"/>
      <c r="P274" s="35"/>
      <c r="Q274" s="35"/>
      <c r="R274" s="35"/>
      <c r="S274" s="35"/>
      <c r="T274" s="35"/>
      <c r="U274" s="35"/>
      <c r="V274" s="35"/>
      <c r="W274" s="35"/>
      <c r="X274" s="35"/>
      <c r="Y274" s="35"/>
      <c r="Z274" s="35"/>
      <c r="AA274" s="35"/>
      <c r="AB274" s="35"/>
      <c r="AC274" s="23"/>
      <c r="AD274" s="2"/>
    </row>
    <row r="275" spans="3:30" ht="12.75">
      <c r="C275"/>
      <c r="D275"/>
      <c r="E275" s="23"/>
      <c r="F275" s="23"/>
      <c r="G275" s="23"/>
      <c r="H275" s="23"/>
      <c r="I275" s="23"/>
      <c r="J275" s="23"/>
      <c r="K275" s="35"/>
      <c r="L275" s="35"/>
      <c r="M275" s="35"/>
      <c r="N275" s="35"/>
      <c r="O275" s="35"/>
      <c r="P275" s="35"/>
      <c r="Q275" s="35"/>
      <c r="R275" s="35"/>
      <c r="S275" s="35"/>
      <c r="T275" s="35"/>
      <c r="U275" s="35"/>
      <c r="V275" s="35"/>
      <c r="W275" s="35"/>
      <c r="X275" s="35"/>
      <c r="Y275" s="35"/>
      <c r="Z275" s="35"/>
      <c r="AA275" s="35"/>
      <c r="AB275" s="35"/>
      <c r="AC275" s="23"/>
      <c r="AD275" s="2"/>
    </row>
    <row r="276" spans="3:30" ht="12.75">
      <c r="C276"/>
      <c r="D276"/>
      <c r="E276" s="23"/>
      <c r="F276" s="23"/>
      <c r="G276" s="23"/>
      <c r="H276" s="23"/>
      <c r="I276" s="23"/>
      <c r="J276" s="23"/>
      <c r="K276" s="35"/>
      <c r="L276" s="35"/>
      <c r="M276" s="35"/>
      <c r="N276" s="35"/>
      <c r="O276" s="35"/>
      <c r="P276" s="35"/>
      <c r="Q276" s="35"/>
      <c r="R276" s="35"/>
      <c r="S276" s="35"/>
      <c r="T276" s="35"/>
      <c r="U276" s="35"/>
      <c r="V276" s="35"/>
      <c r="W276" s="35"/>
      <c r="X276" s="35"/>
      <c r="Y276" s="35"/>
      <c r="Z276" s="35"/>
      <c r="AA276" s="35"/>
      <c r="AB276" s="35"/>
      <c r="AC276" s="23"/>
      <c r="AD276" s="2"/>
    </row>
    <row r="277" spans="3:30" ht="12.75">
      <c r="C277"/>
      <c r="D277"/>
      <c r="E277" s="23"/>
      <c r="F277" s="23"/>
      <c r="G277" s="23"/>
      <c r="H277" s="23"/>
      <c r="I277" s="23"/>
      <c r="J277" s="23"/>
      <c r="K277" s="35"/>
      <c r="L277" s="35"/>
      <c r="M277" s="35"/>
      <c r="N277" s="35"/>
      <c r="O277" s="35"/>
      <c r="P277" s="35"/>
      <c r="Q277" s="35"/>
      <c r="R277" s="35"/>
      <c r="S277" s="35"/>
      <c r="T277" s="35"/>
      <c r="U277" s="35"/>
      <c r="V277" s="35"/>
      <c r="W277" s="35"/>
      <c r="X277" s="35"/>
      <c r="Y277" s="35"/>
      <c r="Z277" s="35"/>
      <c r="AA277" s="35"/>
      <c r="AB277" s="35"/>
      <c r="AC277" s="23"/>
      <c r="AD277" s="2"/>
    </row>
    <row r="278" spans="3:30" ht="12.75">
      <c r="C278"/>
      <c r="D278"/>
      <c r="E278" s="23"/>
      <c r="F278" s="23"/>
      <c r="G278" s="23"/>
      <c r="H278" s="23"/>
      <c r="I278" s="23"/>
      <c r="J278" s="23"/>
      <c r="K278" s="35"/>
      <c r="L278" s="35"/>
      <c r="M278" s="35"/>
      <c r="N278" s="35"/>
      <c r="O278" s="35"/>
      <c r="P278" s="35"/>
      <c r="Q278" s="35"/>
      <c r="R278" s="35"/>
      <c r="S278" s="35"/>
      <c r="T278" s="35"/>
      <c r="U278" s="35"/>
      <c r="V278" s="35"/>
      <c r="W278" s="35"/>
      <c r="X278" s="35"/>
      <c r="Y278" s="35"/>
      <c r="Z278" s="35"/>
      <c r="AA278" s="35"/>
      <c r="AB278" s="35"/>
      <c r="AC278" s="23"/>
      <c r="AD278" s="2"/>
    </row>
    <row r="279" spans="3:30" ht="12.75">
      <c r="C279"/>
      <c r="D279"/>
      <c r="E279" s="23"/>
      <c r="F279" s="23"/>
      <c r="G279" s="23"/>
      <c r="H279" s="23"/>
      <c r="I279" s="23"/>
      <c r="J279" s="23"/>
      <c r="K279" s="35"/>
      <c r="L279" s="35"/>
      <c r="M279" s="35"/>
      <c r="N279" s="35"/>
      <c r="O279" s="35"/>
      <c r="P279" s="35"/>
      <c r="Q279" s="35"/>
      <c r="R279" s="35"/>
      <c r="S279" s="35"/>
      <c r="T279" s="35"/>
      <c r="U279" s="35"/>
      <c r="V279" s="35"/>
      <c r="W279" s="35"/>
      <c r="X279" s="35"/>
      <c r="Y279" s="35"/>
      <c r="Z279" s="35"/>
      <c r="AA279" s="35"/>
      <c r="AB279" s="35"/>
      <c r="AC279" s="23"/>
      <c r="AD279" s="2"/>
    </row>
    <row r="280" spans="3:30" ht="12.75">
      <c r="C280"/>
      <c r="D280"/>
      <c r="E280" s="23"/>
      <c r="F280" s="23"/>
      <c r="G280" s="23"/>
      <c r="H280" s="23"/>
      <c r="I280" s="23"/>
      <c r="J280" s="23"/>
      <c r="K280" s="35"/>
      <c r="L280" s="35"/>
      <c r="M280" s="35"/>
      <c r="N280" s="35"/>
      <c r="O280" s="35"/>
      <c r="P280" s="35"/>
      <c r="Q280" s="35"/>
      <c r="R280" s="35"/>
      <c r="S280" s="35"/>
      <c r="T280" s="35"/>
      <c r="U280" s="35"/>
      <c r="V280" s="35"/>
      <c r="W280" s="35"/>
      <c r="X280" s="35"/>
      <c r="Y280" s="35"/>
      <c r="Z280" s="35"/>
      <c r="AA280" s="35"/>
      <c r="AB280" s="35"/>
      <c r="AC280" s="23"/>
      <c r="AD280" s="2"/>
    </row>
    <row r="281" spans="3:30" ht="12.75">
      <c r="C281"/>
      <c r="D281"/>
      <c r="E281" s="23"/>
      <c r="F281" s="23"/>
      <c r="G281" s="23"/>
      <c r="H281" s="23"/>
      <c r="I281" s="23"/>
      <c r="J281" s="23"/>
      <c r="K281" s="35"/>
      <c r="L281" s="35"/>
      <c r="M281" s="35"/>
      <c r="N281" s="35"/>
      <c r="O281" s="35"/>
      <c r="P281" s="35"/>
      <c r="Q281" s="35"/>
      <c r="R281" s="35"/>
      <c r="S281" s="35"/>
      <c r="T281" s="35"/>
      <c r="U281" s="35"/>
      <c r="V281" s="35"/>
      <c r="W281" s="35"/>
      <c r="X281" s="35"/>
      <c r="Y281" s="35"/>
      <c r="Z281" s="35"/>
      <c r="AA281" s="35"/>
      <c r="AB281" s="35"/>
      <c r="AC281" s="23"/>
      <c r="AD281" s="2"/>
    </row>
    <row r="282" spans="3:30" ht="12.75">
      <c r="C282"/>
      <c r="D282"/>
      <c r="E282" s="23"/>
      <c r="F282" s="23"/>
      <c r="G282" s="23"/>
      <c r="H282" s="23"/>
      <c r="I282" s="23"/>
      <c r="J282" s="23"/>
      <c r="K282" s="35"/>
      <c r="L282" s="35"/>
      <c r="M282" s="35"/>
      <c r="N282" s="35"/>
      <c r="O282" s="35"/>
      <c r="P282" s="35"/>
      <c r="Q282" s="35"/>
      <c r="R282" s="35"/>
      <c r="S282" s="35"/>
      <c r="T282" s="35"/>
      <c r="U282" s="35"/>
      <c r="V282" s="35"/>
      <c r="W282" s="35"/>
      <c r="X282" s="35"/>
      <c r="Y282" s="35"/>
      <c r="Z282" s="35"/>
      <c r="AA282" s="35"/>
      <c r="AB282" s="35"/>
      <c r="AC282" s="23"/>
      <c r="AD282" s="2"/>
    </row>
    <row r="283" spans="3:30" ht="12.75">
      <c r="C283"/>
      <c r="D283"/>
      <c r="E283" s="23"/>
      <c r="F283" s="23"/>
      <c r="G283" s="23"/>
      <c r="H283" s="23"/>
      <c r="I283" s="23"/>
      <c r="J283" s="23"/>
      <c r="K283" s="35"/>
      <c r="L283" s="35"/>
      <c r="M283" s="35"/>
      <c r="N283" s="35"/>
      <c r="O283" s="35"/>
      <c r="P283" s="35"/>
      <c r="Q283" s="35"/>
      <c r="R283" s="35"/>
      <c r="S283" s="35"/>
      <c r="T283" s="35"/>
      <c r="U283" s="35"/>
      <c r="V283" s="35"/>
      <c r="W283" s="35"/>
      <c r="X283" s="35"/>
      <c r="Y283" s="35"/>
      <c r="Z283" s="35"/>
      <c r="AA283" s="35"/>
      <c r="AB283" s="35"/>
      <c r="AC283" s="23"/>
      <c r="AD283" s="2"/>
    </row>
    <row r="284" spans="3:30" ht="12.75">
      <c r="C284"/>
      <c r="D284"/>
      <c r="E284" s="23"/>
      <c r="F284" s="23"/>
      <c r="G284" s="23"/>
      <c r="H284" s="23"/>
      <c r="I284" s="23"/>
      <c r="J284" s="23"/>
      <c r="K284" s="35"/>
      <c r="L284" s="35"/>
      <c r="M284" s="35"/>
      <c r="N284" s="35"/>
      <c r="O284" s="35"/>
      <c r="P284" s="35"/>
      <c r="Q284" s="35"/>
      <c r="R284" s="35"/>
      <c r="S284" s="35"/>
      <c r="T284" s="35"/>
      <c r="U284" s="35"/>
      <c r="V284" s="35"/>
      <c r="W284" s="35"/>
      <c r="X284" s="35"/>
      <c r="Y284" s="35"/>
      <c r="Z284" s="35"/>
      <c r="AA284" s="35"/>
      <c r="AB284" s="35"/>
      <c r="AC284" s="23"/>
      <c r="AD284" s="2"/>
    </row>
    <row r="285" spans="3:30" ht="12.75">
      <c r="C285"/>
      <c r="D285"/>
      <c r="E285" s="23"/>
      <c r="F285" s="23"/>
      <c r="G285" s="23"/>
      <c r="H285" s="23"/>
      <c r="I285" s="23"/>
      <c r="J285" s="23"/>
      <c r="K285" s="35"/>
      <c r="L285" s="35"/>
      <c r="M285" s="35"/>
      <c r="N285" s="35"/>
      <c r="O285" s="35"/>
      <c r="P285" s="35"/>
      <c r="Q285" s="35"/>
      <c r="R285" s="35"/>
      <c r="S285" s="35"/>
      <c r="T285" s="35"/>
      <c r="U285" s="35"/>
      <c r="V285" s="35"/>
      <c r="W285" s="35"/>
      <c r="X285" s="35"/>
      <c r="Y285" s="35"/>
      <c r="Z285" s="35"/>
      <c r="AA285" s="35"/>
      <c r="AB285" s="35"/>
      <c r="AC285" s="23"/>
      <c r="AD285" s="2"/>
    </row>
    <row r="286" spans="3:30" ht="12.75">
      <c r="C286"/>
      <c r="D286"/>
      <c r="E286" s="23"/>
      <c r="F286" s="23"/>
      <c r="G286" s="23"/>
      <c r="H286" s="23"/>
      <c r="I286" s="23"/>
      <c r="J286" s="23"/>
      <c r="K286" s="35"/>
      <c r="L286" s="35"/>
      <c r="M286" s="35"/>
      <c r="N286" s="35"/>
      <c r="O286" s="35"/>
      <c r="P286" s="35"/>
      <c r="Q286" s="35"/>
      <c r="R286" s="35"/>
      <c r="S286" s="35"/>
      <c r="T286" s="35"/>
      <c r="U286" s="35"/>
      <c r="V286" s="35"/>
      <c r="W286" s="35"/>
      <c r="X286" s="35"/>
      <c r="Y286" s="35"/>
      <c r="Z286" s="35"/>
      <c r="AA286" s="35"/>
      <c r="AB286" s="35"/>
      <c r="AC286" s="23"/>
      <c r="AD286" s="2"/>
    </row>
    <row r="287" spans="3:30" ht="12.75">
      <c r="C287"/>
      <c r="D287"/>
      <c r="E287" s="23"/>
      <c r="F287" s="23"/>
      <c r="G287" s="23"/>
      <c r="H287" s="23"/>
      <c r="I287" s="23"/>
      <c r="J287" s="23"/>
      <c r="K287" s="35"/>
      <c r="L287" s="35"/>
      <c r="M287" s="35"/>
      <c r="N287" s="35"/>
      <c r="O287" s="35"/>
      <c r="P287" s="35"/>
      <c r="Q287" s="35"/>
      <c r="R287" s="35"/>
      <c r="S287" s="35"/>
      <c r="T287" s="35"/>
      <c r="U287" s="35"/>
      <c r="V287" s="35"/>
      <c r="W287" s="35"/>
      <c r="X287" s="35"/>
      <c r="Y287" s="35"/>
      <c r="Z287" s="35"/>
      <c r="AA287" s="35"/>
      <c r="AB287" s="35"/>
      <c r="AC287" s="23"/>
      <c r="AD287" s="2"/>
    </row>
    <row r="288" spans="3:30" ht="12.75">
      <c r="C288"/>
      <c r="D288"/>
      <c r="E288" s="23"/>
      <c r="F288" s="23"/>
      <c r="G288" s="23"/>
      <c r="H288" s="23"/>
      <c r="I288" s="23"/>
      <c r="J288" s="23"/>
      <c r="K288" s="35"/>
      <c r="L288" s="35"/>
      <c r="M288" s="35"/>
      <c r="N288" s="35"/>
      <c r="O288" s="35"/>
      <c r="P288" s="35"/>
      <c r="Q288" s="35"/>
      <c r="R288" s="35"/>
      <c r="S288" s="35"/>
      <c r="T288" s="35"/>
      <c r="U288" s="35"/>
      <c r="V288" s="35"/>
      <c r="W288" s="35"/>
      <c r="X288" s="35"/>
      <c r="Y288" s="35"/>
      <c r="Z288" s="35"/>
      <c r="AA288" s="35"/>
      <c r="AB288" s="35"/>
      <c r="AC288" s="23"/>
      <c r="AD288" s="2"/>
    </row>
    <row r="289" spans="3:30" ht="12.75">
      <c r="C289"/>
      <c r="D289"/>
      <c r="E289" s="23"/>
      <c r="F289" s="23"/>
      <c r="G289" s="23"/>
      <c r="H289" s="23"/>
      <c r="I289" s="23"/>
      <c r="J289" s="23"/>
      <c r="K289" s="35"/>
      <c r="L289" s="35"/>
      <c r="M289" s="35"/>
      <c r="N289" s="35"/>
      <c r="O289" s="35"/>
      <c r="P289" s="35"/>
      <c r="Q289" s="35"/>
      <c r="R289" s="35"/>
      <c r="S289" s="35"/>
      <c r="T289" s="35"/>
      <c r="U289" s="35"/>
      <c r="V289" s="35"/>
      <c r="W289" s="35"/>
      <c r="X289" s="35"/>
      <c r="Y289" s="35"/>
      <c r="Z289" s="35"/>
      <c r="AA289" s="35"/>
      <c r="AB289" s="35"/>
      <c r="AC289" s="23"/>
      <c r="AD289" s="2"/>
    </row>
    <row r="290" spans="3:30" ht="12.75">
      <c r="C290"/>
      <c r="D290"/>
      <c r="E290" s="23"/>
      <c r="F290" s="23"/>
      <c r="G290" s="23"/>
      <c r="H290" s="23"/>
      <c r="I290" s="23"/>
      <c r="J290" s="23"/>
      <c r="K290" s="35"/>
      <c r="L290" s="35"/>
      <c r="M290" s="35"/>
      <c r="N290" s="35"/>
      <c r="O290" s="35"/>
      <c r="P290" s="35"/>
      <c r="Q290" s="35"/>
      <c r="R290" s="35"/>
      <c r="S290" s="35"/>
      <c r="T290" s="35"/>
      <c r="U290" s="35"/>
      <c r="V290" s="35"/>
      <c r="W290" s="35"/>
      <c r="X290" s="35"/>
      <c r="Y290" s="35"/>
      <c r="Z290" s="35"/>
      <c r="AA290" s="35"/>
      <c r="AB290" s="35"/>
      <c r="AC290" s="23"/>
      <c r="AD290" s="2"/>
    </row>
    <row r="291" spans="3:30" ht="12.75">
      <c r="C291"/>
      <c r="D291"/>
      <c r="E291" s="23"/>
      <c r="F291" s="23"/>
      <c r="G291" s="23"/>
      <c r="H291" s="23"/>
      <c r="I291" s="23"/>
      <c r="J291" s="23"/>
      <c r="K291" s="35"/>
      <c r="L291" s="35"/>
      <c r="M291" s="35"/>
      <c r="N291" s="35"/>
      <c r="O291" s="35"/>
      <c r="P291" s="35"/>
      <c r="Q291" s="35"/>
      <c r="R291" s="35"/>
      <c r="S291" s="35"/>
      <c r="T291" s="35"/>
      <c r="U291" s="35"/>
      <c r="V291" s="35"/>
      <c r="W291" s="35"/>
      <c r="X291" s="35"/>
      <c r="Y291" s="35"/>
      <c r="Z291" s="35"/>
      <c r="AA291" s="35"/>
      <c r="AB291" s="35"/>
      <c r="AC291" s="23"/>
      <c r="AD291" s="2"/>
    </row>
    <row r="292" spans="3:30" ht="12.75">
      <c r="C292"/>
      <c r="D292"/>
      <c r="E292" s="23"/>
      <c r="F292" s="23"/>
      <c r="G292" s="23"/>
      <c r="H292" s="23"/>
      <c r="I292" s="23"/>
      <c r="J292" s="23"/>
      <c r="K292" s="35"/>
      <c r="L292" s="35"/>
      <c r="M292" s="35"/>
      <c r="N292" s="35"/>
      <c r="O292" s="35"/>
      <c r="P292" s="35"/>
      <c r="Q292" s="35"/>
      <c r="R292" s="35"/>
      <c r="S292" s="35"/>
      <c r="T292" s="35"/>
      <c r="U292" s="35"/>
      <c r="V292" s="35"/>
      <c r="W292" s="35"/>
      <c r="X292" s="35"/>
      <c r="Y292" s="35"/>
      <c r="Z292" s="35"/>
      <c r="AA292" s="35"/>
      <c r="AB292" s="35"/>
      <c r="AC292" s="23"/>
      <c r="AD292" s="2"/>
    </row>
    <row r="293" spans="3:30" ht="12.75">
      <c r="C293"/>
      <c r="D293"/>
      <c r="E293" s="23"/>
      <c r="F293" s="23"/>
      <c r="G293" s="23"/>
      <c r="H293" s="23"/>
      <c r="I293" s="23"/>
      <c r="J293" s="23"/>
      <c r="K293" s="35"/>
      <c r="L293" s="35"/>
      <c r="M293" s="35"/>
      <c r="N293" s="35"/>
      <c r="O293" s="35"/>
      <c r="P293" s="35"/>
      <c r="Q293" s="35"/>
      <c r="R293" s="35"/>
      <c r="S293" s="35"/>
      <c r="T293" s="35"/>
      <c r="U293" s="35"/>
      <c r="V293" s="35"/>
      <c r="W293" s="35"/>
      <c r="X293" s="35"/>
      <c r="Y293" s="35"/>
      <c r="Z293" s="35"/>
      <c r="AA293" s="35"/>
      <c r="AB293" s="35"/>
      <c r="AC293" s="23"/>
      <c r="AD293" s="2"/>
    </row>
    <row r="294" spans="3:30" ht="12.75">
      <c r="C294"/>
      <c r="D294"/>
      <c r="E294" s="23"/>
      <c r="F294" s="23"/>
      <c r="G294" s="23"/>
      <c r="H294" s="23"/>
      <c r="I294" s="23"/>
      <c r="J294" s="23"/>
      <c r="K294" s="35"/>
      <c r="L294" s="35"/>
      <c r="M294" s="35"/>
      <c r="N294" s="35"/>
      <c r="O294" s="35"/>
      <c r="P294" s="35"/>
      <c r="Q294" s="35"/>
      <c r="R294" s="35"/>
      <c r="S294" s="35"/>
      <c r="T294" s="35"/>
      <c r="U294" s="35"/>
      <c r="V294" s="35"/>
      <c r="W294" s="35"/>
      <c r="X294" s="35"/>
      <c r="Y294" s="35"/>
      <c r="Z294" s="35"/>
      <c r="AA294" s="35"/>
      <c r="AB294" s="35"/>
      <c r="AC294" s="23"/>
      <c r="AD294" s="2"/>
    </row>
    <row r="295" spans="3:30" ht="12.75">
      <c r="C295"/>
      <c r="D295"/>
      <c r="E295" s="23"/>
      <c r="F295" s="23"/>
      <c r="G295" s="23"/>
      <c r="H295" s="23"/>
      <c r="I295" s="23"/>
      <c r="J295" s="23"/>
      <c r="K295" s="35"/>
      <c r="L295" s="35"/>
      <c r="M295" s="35"/>
      <c r="N295" s="35"/>
      <c r="O295" s="35"/>
      <c r="P295" s="35"/>
      <c r="Q295" s="35"/>
      <c r="R295" s="35"/>
      <c r="S295" s="35"/>
      <c r="T295" s="35"/>
      <c r="U295" s="35"/>
      <c r="V295" s="35"/>
      <c r="W295" s="35"/>
      <c r="X295" s="35"/>
      <c r="Y295" s="35"/>
      <c r="Z295" s="35"/>
      <c r="AA295" s="35"/>
      <c r="AB295" s="35"/>
      <c r="AC295" s="23"/>
      <c r="AD295" s="2"/>
    </row>
    <row r="296" spans="3:30" ht="12.75">
      <c r="C296"/>
      <c r="D296"/>
      <c r="E296" s="23"/>
      <c r="F296" s="23"/>
      <c r="G296" s="23"/>
      <c r="H296" s="23"/>
      <c r="I296" s="23"/>
      <c r="J296" s="23"/>
      <c r="K296" s="35"/>
      <c r="L296" s="35"/>
      <c r="M296" s="35"/>
      <c r="N296" s="35"/>
      <c r="O296" s="35"/>
      <c r="P296" s="35"/>
      <c r="Q296" s="35"/>
      <c r="R296" s="35"/>
      <c r="S296" s="35"/>
      <c r="T296" s="35"/>
      <c r="U296" s="35"/>
      <c r="V296" s="35"/>
      <c r="W296" s="35"/>
      <c r="X296" s="35"/>
      <c r="Y296" s="35"/>
      <c r="Z296" s="35"/>
      <c r="AA296" s="35"/>
      <c r="AB296" s="35"/>
      <c r="AC296" s="23"/>
      <c r="AD296" s="2"/>
    </row>
    <row r="297" spans="3:30" ht="12.75">
      <c r="C297"/>
      <c r="D297"/>
      <c r="E297" s="23"/>
      <c r="F297" s="23"/>
      <c r="G297" s="23"/>
      <c r="H297" s="23"/>
      <c r="I297" s="23"/>
      <c r="J297" s="23"/>
      <c r="K297" s="35"/>
      <c r="L297" s="35"/>
      <c r="M297" s="35"/>
      <c r="N297" s="35"/>
      <c r="O297" s="35"/>
      <c r="P297" s="35"/>
      <c r="Q297" s="35"/>
      <c r="R297" s="35"/>
      <c r="S297" s="35"/>
      <c r="T297" s="35"/>
      <c r="U297" s="35"/>
      <c r="V297" s="35"/>
      <c r="W297" s="35"/>
      <c r="X297" s="35"/>
      <c r="Y297" s="35"/>
      <c r="Z297" s="35"/>
      <c r="AA297" s="35"/>
      <c r="AB297" s="35"/>
      <c r="AC297" s="23"/>
      <c r="AD297" s="2"/>
    </row>
    <row r="298" spans="3:30" ht="12.75">
      <c r="C298"/>
      <c r="D298"/>
      <c r="E298" s="23"/>
      <c r="F298" s="23"/>
      <c r="G298" s="23"/>
      <c r="H298" s="23"/>
      <c r="I298" s="23"/>
      <c r="J298" s="23"/>
      <c r="K298" s="35"/>
      <c r="L298" s="35"/>
      <c r="M298" s="35"/>
      <c r="N298" s="35"/>
      <c r="O298" s="35"/>
      <c r="P298" s="35"/>
      <c r="Q298" s="35"/>
      <c r="R298" s="35"/>
      <c r="S298" s="35"/>
      <c r="T298" s="35"/>
      <c r="U298" s="35"/>
      <c r="V298" s="35"/>
      <c r="W298" s="35"/>
      <c r="X298" s="35"/>
      <c r="Y298" s="35"/>
      <c r="Z298" s="35"/>
      <c r="AA298" s="35"/>
      <c r="AB298" s="35"/>
      <c r="AC298" s="23"/>
      <c r="AD298" s="2"/>
    </row>
    <row r="299" spans="3:30" ht="12.75">
      <c r="C299"/>
      <c r="D299"/>
      <c r="E299" s="23"/>
      <c r="F299" s="23"/>
      <c r="G299" s="23"/>
      <c r="H299" s="23"/>
      <c r="I299" s="23"/>
      <c r="J299" s="23"/>
      <c r="K299" s="35"/>
      <c r="L299" s="35"/>
      <c r="M299" s="35"/>
      <c r="N299" s="35"/>
      <c r="O299" s="35"/>
      <c r="P299" s="35"/>
      <c r="Q299" s="35"/>
      <c r="R299" s="35"/>
      <c r="S299" s="35"/>
      <c r="T299" s="35"/>
      <c r="U299" s="35"/>
      <c r="V299" s="35"/>
      <c r="W299" s="35"/>
      <c r="X299" s="35"/>
      <c r="Y299" s="35"/>
      <c r="Z299" s="35"/>
      <c r="AA299" s="35"/>
      <c r="AB299" s="35"/>
      <c r="AC299" s="23"/>
      <c r="AD299" s="2"/>
    </row>
    <row r="300" spans="3:30" ht="12.75">
      <c r="C300"/>
      <c r="D300"/>
      <c r="E300" s="23"/>
      <c r="F300" s="23"/>
      <c r="G300" s="23"/>
      <c r="H300" s="23"/>
      <c r="I300" s="23"/>
      <c r="J300" s="23"/>
      <c r="K300" s="35"/>
      <c r="L300" s="35"/>
      <c r="M300" s="35"/>
      <c r="N300" s="35"/>
      <c r="O300" s="35"/>
      <c r="P300" s="35"/>
      <c r="Q300" s="35"/>
      <c r="R300" s="35"/>
      <c r="S300" s="35"/>
      <c r="T300" s="35"/>
      <c r="U300" s="35"/>
      <c r="V300" s="35"/>
      <c r="W300" s="35"/>
      <c r="X300" s="35"/>
      <c r="Y300" s="35"/>
      <c r="Z300" s="35"/>
      <c r="AA300" s="35"/>
      <c r="AB300" s="35"/>
      <c r="AC300" s="23"/>
      <c r="AD300" s="2"/>
    </row>
    <row r="301" spans="3:30" ht="12.75">
      <c r="C301"/>
      <c r="D301"/>
      <c r="E301" s="23"/>
      <c r="F301" s="23"/>
      <c r="G301" s="23"/>
      <c r="H301" s="23"/>
      <c r="I301" s="23"/>
      <c r="J301" s="23"/>
      <c r="K301" s="35"/>
      <c r="L301" s="35"/>
      <c r="M301" s="35"/>
      <c r="N301" s="35"/>
      <c r="O301" s="35"/>
      <c r="P301" s="35"/>
      <c r="Q301" s="35"/>
      <c r="R301" s="35"/>
      <c r="S301" s="35"/>
      <c r="T301" s="35"/>
      <c r="U301" s="35"/>
      <c r="V301" s="35"/>
      <c r="W301" s="35"/>
      <c r="X301" s="35"/>
      <c r="Y301" s="35"/>
      <c r="Z301" s="35"/>
      <c r="AA301" s="35"/>
      <c r="AB301" s="35"/>
      <c r="AC301" s="23"/>
      <c r="AD301" s="2"/>
    </row>
    <row r="302" spans="3:30" ht="12.75">
      <c r="C302"/>
      <c r="D302"/>
      <c r="E302" s="23"/>
      <c r="F302" s="23"/>
      <c r="G302" s="23"/>
      <c r="H302" s="23"/>
      <c r="I302" s="23"/>
      <c r="J302" s="23"/>
      <c r="K302" s="35"/>
      <c r="L302" s="35"/>
      <c r="M302" s="35"/>
      <c r="N302" s="35"/>
      <c r="O302" s="35"/>
      <c r="P302" s="35"/>
      <c r="Q302" s="35"/>
      <c r="R302" s="35"/>
      <c r="S302" s="35"/>
      <c r="T302" s="35"/>
      <c r="U302" s="35"/>
      <c r="V302" s="35"/>
      <c r="W302" s="35"/>
      <c r="X302" s="35"/>
      <c r="Y302" s="35"/>
      <c r="Z302" s="35"/>
      <c r="AA302" s="35"/>
      <c r="AB302" s="35"/>
      <c r="AC302" s="23"/>
      <c r="AD302" s="2"/>
    </row>
    <row r="303" spans="3:30" ht="12.75">
      <c r="C303"/>
      <c r="D303"/>
      <c r="E303" s="23"/>
      <c r="F303" s="23"/>
      <c r="G303" s="23"/>
      <c r="H303" s="23"/>
      <c r="I303" s="23"/>
      <c r="J303" s="23"/>
      <c r="K303" s="35"/>
      <c r="L303" s="35"/>
      <c r="M303" s="35"/>
      <c r="N303" s="35"/>
      <c r="O303" s="35"/>
      <c r="P303" s="35"/>
      <c r="Q303" s="35"/>
      <c r="R303" s="35"/>
      <c r="S303" s="35"/>
      <c r="T303" s="35"/>
      <c r="U303" s="35"/>
      <c r="V303" s="35"/>
      <c r="W303" s="35"/>
      <c r="X303" s="35"/>
      <c r="Y303" s="35"/>
      <c r="Z303" s="35"/>
      <c r="AA303" s="35"/>
      <c r="AB303" s="35"/>
      <c r="AC303" s="23"/>
      <c r="AD303" s="2"/>
    </row>
    <row r="304" spans="3:30" ht="12.75">
      <c r="C304"/>
      <c r="D304"/>
      <c r="E304" s="23"/>
      <c r="F304" s="23"/>
      <c r="G304" s="23"/>
      <c r="H304" s="23"/>
      <c r="I304" s="23"/>
      <c r="J304" s="23"/>
      <c r="K304" s="35"/>
      <c r="L304" s="35"/>
      <c r="M304" s="35"/>
      <c r="N304" s="35"/>
      <c r="O304" s="35"/>
      <c r="P304" s="35"/>
      <c r="Q304" s="35"/>
      <c r="R304" s="35"/>
      <c r="S304" s="35"/>
      <c r="T304" s="35"/>
      <c r="U304" s="35"/>
      <c r="V304" s="35"/>
      <c r="W304" s="35"/>
      <c r="X304" s="35"/>
      <c r="Y304" s="35"/>
      <c r="Z304" s="35"/>
      <c r="AA304" s="35"/>
      <c r="AB304" s="35"/>
      <c r="AC304" s="23"/>
      <c r="AD304" s="2"/>
    </row>
    <row r="305" spans="3:30" ht="12.75">
      <c r="C305"/>
      <c r="D305"/>
      <c r="E305" s="23"/>
      <c r="F305" s="23"/>
      <c r="G305" s="23"/>
      <c r="H305" s="23"/>
      <c r="I305" s="23"/>
      <c r="J305" s="23"/>
      <c r="K305" s="35"/>
      <c r="L305" s="35"/>
      <c r="M305" s="35"/>
      <c r="N305" s="35"/>
      <c r="O305" s="35"/>
      <c r="P305" s="35"/>
      <c r="Q305" s="35"/>
      <c r="R305" s="35"/>
      <c r="S305" s="35"/>
      <c r="T305" s="35"/>
      <c r="U305" s="35"/>
      <c r="V305" s="35"/>
      <c r="W305" s="35"/>
      <c r="X305" s="35"/>
      <c r="Y305" s="35"/>
      <c r="Z305" s="35"/>
      <c r="AA305" s="35"/>
      <c r="AB305" s="35"/>
      <c r="AC305" s="23"/>
      <c r="AD305" s="2"/>
    </row>
    <row r="306" spans="3:30" ht="12.75">
      <c r="C306"/>
      <c r="D306"/>
      <c r="E306" s="23"/>
      <c r="F306" s="23"/>
      <c r="G306" s="23"/>
      <c r="H306" s="23"/>
      <c r="I306" s="23"/>
      <c r="J306" s="23"/>
      <c r="K306" s="35"/>
      <c r="L306" s="35"/>
      <c r="M306" s="35"/>
      <c r="N306" s="35"/>
      <c r="O306" s="35"/>
      <c r="P306" s="35"/>
      <c r="Q306" s="35"/>
      <c r="R306" s="35"/>
      <c r="S306" s="35"/>
      <c r="T306" s="35"/>
      <c r="U306" s="35"/>
      <c r="V306" s="35"/>
      <c r="W306" s="35"/>
      <c r="X306" s="35"/>
      <c r="Y306" s="35"/>
      <c r="Z306" s="35"/>
      <c r="AA306" s="35"/>
      <c r="AB306" s="35"/>
      <c r="AC306" s="23"/>
      <c r="AD306" s="2"/>
    </row>
    <row r="307" spans="3:30" ht="12.75">
      <c r="C307"/>
      <c r="D307"/>
      <c r="E307" s="23"/>
      <c r="F307" s="23"/>
      <c r="G307" s="23"/>
      <c r="H307" s="23"/>
      <c r="I307" s="23"/>
      <c r="J307" s="23"/>
      <c r="K307" s="35"/>
      <c r="L307" s="35"/>
      <c r="M307" s="35"/>
      <c r="N307" s="35"/>
      <c r="O307" s="35"/>
      <c r="P307" s="35"/>
      <c r="Q307" s="35"/>
      <c r="R307" s="35"/>
      <c r="S307" s="35"/>
      <c r="T307" s="35"/>
      <c r="U307" s="35"/>
      <c r="V307" s="35"/>
      <c r="W307" s="35"/>
      <c r="X307" s="35"/>
      <c r="Y307" s="35"/>
      <c r="Z307" s="35"/>
      <c r="AA307" s="35"/>
      <c r="AB307" s="35"/>
      <c r="AC307" s="23"/>
      <c r="AD307" s="2"/>
    </row>
    <row r="308" spans="3:30" ht="12.75">
      <c r="C308"/>
      <c r="D308"/>
      <c r="E308" s="23"/>
      <c r="F308" s="23"/>
      <c r="G308" s="23"/>
      <c r="H308" s="23"/>
      <c r="I308" s="23"/>
      <c r="J308" s="23"/>
      <c r="K308" s="35"/>
      <c r="L308" s="35"/>
      <c r="M308" s="35"/>
      <c r="N308" s="35"/>
      <c r="O308" s="35"/>
      <c r="P308" s="35"/>
      <c r="Q308" s="35"/>
      <c r="R308" s="35"/>
      <c r="S308" s="35"/>
      <c r="T308" s="35"/>
      <c r="U308" s="35"/>
      <c r="V308" s="35"/>
      <c r="W308" s="35"/>
      <c r="X308" s="35"/>
      <c r="Y308" s="35"/>
      <c r="Z308" s="35"/>
      <c r="AA308" s="35"/>
      <c r="AB308" s="35"/>
      <c r="AC308" s="23"/>
      <c r="AD308" s="2"/>
    </row>
    <row r="309" spans="3:30" ht="12.75">
      <c r="C309"/>
      <c r="D309"/>
      <c r="E309" s="23"/>
      <c r="F309" s="23"/>
      <c r="G309" s="23"/>
      <c r="H309" s="23"/>
      <c r="I309" s="23"/>
      <c r="J309" s="23"/>
      <c r="K309" s="35"/>
      <c r="L309" s="35"/>
      <c r="M309" s="35"/>
      <c r="N309" s="35"/>
      <c r="O309" s="35"/>
      <c r="P309" s="35"/>
      <c r="Q309" s="35"/>
      <c r="R309" s="35"/>
      <c r="S309" s="35"/>
      <c r="T309" s="35"/>
      <c r="U309" s="35"/>
      <c r="V309" s="35"/>
      <c r="W309" s="35"/>
      <c r="X309" s="35"/>
      <c r="Y309" s="35"/>
      <c r="Z309" s="35"/>
      <c r="AA309" s="35"/>
      <c r="AB309" s="35"/>
      <c r="AC309" s="23"/>
      <c r="AD309" s="2"/>
    </row>
    <row r="310" spans="3:30" ht="12.75">
      <c r="C310"/>
      <c r="D310"/>
      <c r="E310" s="23"/>
      <c r="F310" s="23"/>
      <c r="G310" s="23"/>
      <c r="H310" s="23"/>
      <c r="I310" s="23"/>
      <c r="J310" s="23"/>
      <c r="K310" s="35"/>
      <c r="L310" s="35"/>
      <c r="M310" s="35"/>
      <c r="N310" s="35"/>
      <c r="O310" s="35"/>
      <c r="P310" s="35"/>
      <c r="Q310" s="35"/>
      <c r="R310" s="35"/>
      <c r="S310" s="35"/>
      <c r="T310" s="35"/>
      <c r="U310" s="35"/>
      <c r="V310" s="35"/>
      <c r="W310" s="35"/>
      <c r="X310" s="35"/>
      <c r="Y310" s="35"/>
      <c r="Z310" s="35"/>
      <c r="AA310" s="35"/>
      <c r="AB310" s="35"/>
      <c r="AC310" s="23"/>
      <c r="AD310" s="2"/>
    </row>
    <row r="311" spans="3:30" ht="12.75">
      <c r="C311"/>
      <c r="D311"/>
      <c r="E311" s="23"/>
      <c r="F311" s="23"/>
      <c r="G311" s="23"/>
      <c r="H311" s="23"/>
      <c r="I311" s="23"/>
      <c r="J311" s="23"/>
      <c r="K311" s="35"/>
      <c r="L311" s="35"/>
      <c r="M311" s="35"/>
      <c r="N311" s="35"/>
      <c r="O311" s="35"/>
      <c r="P311" s="35"/>
      <c r="Q311" s="35"/>
      <c r="R311" s="35"/>
      <c r="S311" s="35"/>
      <c r="T311" s="35"/>
      <c r="U311" s="35"/>
      <c r="V311" s="35"/>
      <c r="W311" s="35"/>
      <c r="X311" s="35"/>
      <c r="Y311" s="35"/>
      <c r="Z311" s="35"/>
      <c r="AA311" s="35"/>
      <c r="AB311" s="35"/>
      <c r="AC311" s="23"/>
      <c r="AD311" s="2"/>
    </row>
    <row r="312" spans="3:30" ht="12.75">
      <c r="C312"/>
      <c r="D312"/>
      <c r="E312" s="23"/>
      <c r="F312" s="23"/>
      <c r="G312" s="23"/>
      <c r="H312" s="23"/>
      <c r="I312" s="23"/>
      <c r="J312" s="23"/>
      <c r="K312" s="35"/>
      <c r="L312" s="35"/>
      <c r="M312" s="35"/>
      <c r="N312" s="35"/>
      <c r="O312" s="35"/>
      <c r="P312" s="35"/>
      <c r="Q312" s="35"/>
      <c r="R312" s="35"/>
      <c r="S312" s="35"/>
      <c r="T312" s="35"/>
      <c r="U312" s="35"/>
      <c r="V312" s="35"/>
      <c r="W312" s="35"/>
      <c r="X312" s="35"/>
      <c r="Y312" s="35"/>
      <c r="Z312" s="35"/>
      <c r="AA312" s="35"/>
      <c r="AB312" s="35"/>
      <c r="AC312" s="23"/>
      <c r="AD312" s="2"/>
    </row>
    <row r="313" spans="3:30" ht="12.75">
      <c r="C313"/>
      <c r="D313"/>
      <c r="E313" s="23"/>
      <c r="F313" s="23"/>
      <c r="G313" s="23"/>
      <c r="H313" s="23"/>
      <c r="I313" s="23"/>
      <c r="J313" s="23"/>
      <c r="K313" s="35"/>
      <c r="L313" s="35"/>
      <c r="M313" s="35"/>
      <c r="N313" s="35"/>
      <c r="O313" s="35"/>
      <c r="P313" s="35"/>
      <c r="Q313" s="35"/>
      <c r="R313" s="35"/>
      <c r="S313" s="35"/>
      <c r="T313" s="35"/>
      <c r="U313" s="35"/>
      <c r="V313" s="35"/>
      <c r="W313" s="35"/>
      <c r="X313" s="35"/>
      <c r="Y313" s="35"/>
      <c r="Z313" s="35"/>
      <c r="AA313" s="35"/>
      <c r="AB313" s="35"/>
      <c r="AC313" s="23"/>
      <c r="AD313" s="2"/>
    </row>
    <row r="314" spans="3:30" ht="12.75">
      <c r="C314"/>
      <c r="D314"/>
      <c r="E314" s="23"/>
      <c r="F314" s="23"/>
      <c r="G314" s="23"/>
      <c r="H314" s="23"/>
      <c r="I314" s="23"/>
      <c r="J314" s="23"/>
      <c r="K314" s="35"/>
      <c r="L314" s="35"/>
      <c r="M314" s="35"/>
      <c r="N314" s="35"/>
      <c r="O314" s="35"/>
      <c r="P314" s="35"/>
      <c r="Q314" s="35"/>
      <c r="R314" s="35"/>
      <c r="S314" s="35"/>
      <c r="T314" s="35"/>
      <c r="U314" s="35"/>
      <c r="V314" s="35"/>
      <c r="W314" s="35"/>
      <c r="X314" s="35"/>
      <c r="Y314" s="35"/>
      <c r="Z314" s="35"/>
      <c r="AA314" s="35"/>
      <c r="AB314" s="35"/>
      <c r="AC314" s="23"/>
      <c r="AD314" s="2"/>
    </row>
    <row r="315" spans="3:30" ht="12.75">
      <c r="C315"/>
      <c r="D315"/>
      <c r="AD315" s="2"/>
    </row>
    <row r="316" spans="3:30" ht="12.75">
      <c r="C316"/>
      <c r="D316"/>
      <c r="AD316" s="2"/>
    </row>
    <row r="317" spans="3:30" ht="12.75">
      <c r="C317"/>
      <c r="D317"/>
      <c r="AD317" s="2"/>
    </row>
    <row r="318" spans="3:30" ht="12.75">
      <c r="C318"/>
      <c r="D318"/>
      <c r="AD318" s="2"/>
    </row>
    <row r="319" spans="3:30" ht="12.75">
      <c r="C319"/>
      <c r="D319"/>
      <c r="AD319" s="2"/>
    </row>
    <row r="320" spans="3:30" ht="12.75">
      <c r="C320"/>
      <c r="D320"/>
      <c r="AD320" s="2"/>
    </row>
    <row r="321" spans="3:30" ht="12.75">
      <c r="C321"/>
      <c r="D321"/>
      <c r="AD321" s="2"/>
    </row>
    <row r="322" spans="3:30" ht="12.75">
      <c r="C322"/>
      <c r="D322"/>
      <c r="AD322" s="2"/>
    </row>
    <row r="323" spans="3:30" ht="12.75">
      <c r="C323"/>
      <c r="D323"/>
      <c r="AD323" s="2"/>
    </row>
    <row r="324" spans="3:30" ht="12.75">
      <c r="C324"/>
      <c r="D324"/>
      <c r="AD324" s="2"/>
    </row>
    <row r="325" spans="3:30" ht="12.75">
      <c r="C325"/>
      <c r="D325"/>
      <c r="AD325" s="2"/>
    </row>
    <row r="326" spans="3:30" ht="12.75">
      <c r="C326"/>
      <c r="D326"/>
      <c r="AD326" s="2"/>
    </row>
    <row r="327" spans="3:30" ht="12.75">
      <c r="C327"/>
      <c r="D327"/>
      <c r="AD327" s="2"/>
    </row>
    <row r="328" spans="3:30" ht="12.75">
      <c r="C328"/>
      <c r="D328"/>
      <c r="AD328" s="2"/>
    </row>
    <row r="329" spans="3:30" ht="12.75">
      <c r="C329"/>
      <c r="D329"/>
      <c r="AD329" s="2"/>
    </row>
    <row r="330" spans="3:30" ht="12.75">
      <c r="C330"/>
      <c r="D330"/>
      <c r="AD330" s="2"/>
    </row>
    <row r="331" spans="3:30" ht="12.75">
      <c r="C331"/>
      <c r="D331"/>
      <c r="AD331" s="2"/>
    </row>
    <row r="332" spans="3:30" ht="12.75">
      <c r="C332"/>
      <c r="D332"/>
      <c r="AD332" s="2"/>
    </row>
    <row r="333" spans="3:30" ht="12.75">
      <c r="C333"/>
      <c r="D333"/>
      <c r="AD333" s="2"/>
    </row>
    <row r="334" spans="3:30" ht="12.75">
      <c r="C334"/>
      <c r="D334"/>
      <c r="AD334" s="2"/>
    </row>
    <row r="335" spans="3:30" ht="12.75">
      <c r="C335"/>
      <c r="D335"/>
      <c r="AD335" s="2"/>
    </row>
    <row r="336" spans="3:30" ht="12.75">
      <c r="C336"/>
      <c r="D336"/>
      <c r="AD336" s="2"/>
    </row>
    <row r="337" spans="3:30" ht="12.75">
      <c r="C337"/>
      <c r="D337"/>
      <c r="AD337" s="2"/>
    </row>
    <row r="338" spans="3:30" ht="12.75">
      <c r="C338"/>
      <c r="D338"/>
      <c r="AD338" s="2"/>
    </row>
    <row r="339" spans="3:30" ht="12.75">
      <c r="C339"/>
      <c r="D339"/>
      <c r="AD339" s="2"/>
    </row>
    <row r="340" spans="3:30" ht="12.75">
      <c r="C340"/>
      <c r="D340"/>
      <c r="AD340" s="2"/>
    </row>
    <row r="341" spans="3:30" ht="12.75">
      <c r="C341"/>
      <c r="D341"/>
      <c r="AD341" s="2"/>
    </row>
    <row r="342" spans="3:30" ht="12.75">
      <c r="C342"/>
      <c r="D342"/>
      <c r="AD342" s="2"/>
    </row>
    <row r="343" spans="3:30" ht="12.75">
      <c r="C343"/>
      <c r="D343"/>
      <c r="AD343" s="2"/>
    </row>
    <row r="344" spans="3:30" ht="12.75">
      <c r="C344"/>
      <c r="D344"/>
      <c r="AD344" s="2"/>
    </row>
    <row r="345" spans="3:30" ht="12.75">
      <c r="C345"/>
      <c r="D345"/>
      <c r="AD345" s="2"/>
    </row>
    <row r="346" spans="3:30" ht="12.75">
      <c r="C346"/>
      <c r="D346"/>
      <c r="AD346" s="2"/>
    </row>
    <row r="347" spans="3:30" ht="12.75">
      <c r="C347"/>
      <c r="D347"/>
      <c r="AD347" s="2"/>
    </row>
    <row r="348" spans="3:30" ht="12.75">
      <c r="C348"/>
      <c r="D348"/>
      <c r="AD348" s="2"/>
    </row>
    <row r="349" spans="3:30" ht="12.75">
      <c r="C349"/>
      <c r="D349"/>
      <c r="AD349" s="2"/>
    </row>
    <row r="350" spans="3:30" ht="12.75">
      <c r="C350"/>
      <c r="D350"/>
      <c r="AD350" s="2"/>
    </row>
    <row r="351" spans="3:30" ht="12.75">
      <c r="C351"/>
      <c r="D351"/>
      <c r="AD351" s="2"/>
    </row>
    <row r="352" spans="3:30" ht="12.75">
      <c r="C352"/>
      <c r="D352"/>
      <c r="AD352" s="2"/>
    </row>
    <row r="353" spans="3:30" ht="12.75">
      <c r="C353"/>
      <c r="D353"/>
      <c r="AD353" s="2"/>
    </row>
    <row r="354" spans="3:30" ht="12.75">
      <c r="C354"/>
      <c r="D354"/>
      <c r="AD354" s="2"/>
    </row>
    <row r="355" spans="3:30" ht="12.75">
      <c r="C355"/>
      <c r="D355"/>
      <c r="AD355" s="2"/>
    </row>
    <row r="356" spans="3:30" ht="12.75">
      <c r="C356"/>
      <c r="D356"/>
      <c r="AD356" s="2"/>
    </row>
    <row r="357" spans="3:30" ht="12.75">
      <c r="C357"/>
      <c r="D357"/>
      <c r="AD357" s="2"/>
    </row>
    <row r="358" spans="3:30" ht="12.75">
      <c r="C358"/>
      <c r="D358"/>
      <c r="AD358" s="2"/>
    </row>
    <row r="359" spans="3:30" ht="12.75">
      <c r="C359"/>
      <c r="D359"/>
      <c r="AD359" s="2"/>
    </row>
    <row r="360" spans="3:30" ht="12.75">
      <c r="C360"/>
      <c r="D360"/>
      <c r="AD360" s="2"/>
    </row>
    <row r="361" spans="3:30" ht="12.75">
      <c r="C361"/>
      <c r="D361"/>
      <c r="AD361" s="2"/>
    </row>
    <row r="362" spans="3:30" ht="12.75">
      <c r="C362"/>
      <c r="D362"/>
      <c r="AD362" s="2"/>
    </row>
    <row r="363" spans="3:30" ht="12.75">
      <c r="C363"/>
      <c r="D363"/>
      <c r="AD363" s="2"/>
    </row>
    <row r="364" spans="3:30" ht="12.75">
      <c r="C364"/>
      <c r="D364"/>
      <c r="AD364" s="2"/>
    </row>
    <row r="365" spans="3:30" ht="12.75">
      <c r="C365"/>
      <c r="D365"/>
      <c r="AD365" s="2"/>
    </row>
    <row r="366" spans="3:30" ht="12.75">
      <c r="C366"/>
      <c r="D366"/>
      <c r="AD366" s="2"/>
    </row>
    <row r="367" spans="3:30" ht="12.75">
      <c r="C367"/>
      <c r="D367"/>
      <c r="AD367" s="2"/>
    </row>
    <row r="368" spans="3:30" ht="12.75">
      <c r="C368"/>
      <c r="D368"/>
      <c r="AD368" s="2"/>
    </row>
    <row r="369" spans="3:30" ht="12.75">
      <c r="C369"/>
      <c r="D369"/>
      <c r="AD369" s="2"/>
    </row>
    <row r="370" spans="3:30" ht="12.75">
      <c r="C370"/>
      <c r="D370"/>
      <c r="AD370" s="2"/>
    </row>
    <row r="371" spans="3:30" ht="12.75">
      <c r="C371"/>
      <c r="D371"/>
      <c r="AD371" s="2"/>
    </row>
    <row r="372" spans="3:30" ht="12.75">
      <c r="C372"/>
      <c r="D372"/>
      <c r="AD372" s="2"/>
    </row>
    <row r="373" spans="3:30" ht="12.75">
      <c r="C373"/>
      <c r="D373"/>
      <c r="AD373" s="2"/>
    </row>
    <row r="374" spans="3:30" ht="12.75">
      <c r="C374"/>
      <c r="D374"/>
      <c r="AD374" s="2"/>
    </row>
    <row r="375" spans="3:30" ht="12.75">
      <c r="C375"/>
      <c r="D375"/>
      <c r="AD375" s="2"/>
    </row>
    <row r="376" spans="3:30" ht="12.75">
      <c r="C376"/>
      <c r="D376"/>
      <c r="AD376" s="2"/>
    </row>
    <row r="377" spans="3:30" ht="12.75">
      <c r="C377"/>
      <c r="D377"/>
      <c r="AD377" s="2"/>
    </row>
    <row r="378" spans="3:30" ht="12.75">
      <c r="C378"/>
      <c r="D378"/>
      <c r="AD378" s="2"/>
    </row>
    <row r="379" spans="3:30" ht="12.75">
      <c r="C379"/>
      <c r="D379"/>
      <c r="AD379" s="2"/>
    </row>
    <row r="380" spans="3:30" ht="12.75">
      <c r="C380"/>
      <c r="D380"/>
      <c r="AD380" s="2"/>
    </row>
    <row r="381" spans="3:30" ht="12.75">
      <c r="C381"/>
      <c r="D381"/>
      <c r="AD381" s="2"/>
    </row>
    <row r="382" spans="3:30" ht="12.75">
      <c r="C382"/>
      <c r="D382"/>
      <c r="AD382" s="2"/>
    </row>
    <row r="383" spans="3:30" ht="12.75">
      <c r="C383"/>
      <c r="D383"/>
      <c r="AD383" s="2"/>
    </row>
    <row r="384" spans="3:30" ht="12.75">
      <c r="C384"/>
      <c r="D384"/>
      <c r="AD384" s="2"/>
    </row>
    <row r="385" spans="3:30" ht="12.75">
      <c r="C385"/>
      <c r="D385"/>
      <c r="AD385" s="2"/>
    </row>
    <row r="386" spans="3:30" ht="12.75">
      <c r="C386"/>
      <c r="D386"/>
      <c r="AD386" s="2"/>
    </row>
    <row r="387" spans="3:30" ht="12.75">
      <c r="C387"/>
      <c r="D387"/>
      <c r="AD387" s="2"/>
    </row>
    <row r="388" spans="3:30" ht="12.75">
      <c r="C388"/>
      <c r="D388"/>
      <c r="AD388" s="2"/>
    </row>
    <row r="389" spans="3:30" ht="12.75">
      <c r="C389"/>
      <c r="D389"/>
      <c r="AD389" s="2"/>
    </row>
    <row r="390" spans="3:30" ht="12.75">
      <c r="C390"/>
      <c r="D390"/>
      <c r="AD390" s="2"/>
    </row>
    <row r="391" spans="3:30" ht="12.75">
      <c r="C391"/>
      <c r="D391"/>
      <c r="AD391" s="2"/>
    </row>
    <row r="392" spans="3:30" ht="12.75">
      <c r="C392"/>
      <c r="D392"/>
      <c r="AD392" s="2"/>
    </row>
    <row r="393" spans="3:30" ht="12.75">
      <c r="C393"/>
      <c r="D393"/>
      <c r="AD393" s="2"/>
    </row>
    <row r="394" spans="3:30" ht="12.75">
      <c r="C394"/>
      <c r="D394"/>
      <c r="AD394" s="2"/>
    </row>
    <row r="395" spans="3:30" ht="12.75">
      <c r="C395"/>
      <c r="D395"/>
      <c r="AD395" s="2"/>
    </row>
    <row r="396" spans="3:30" ht="12.75">
      <c r="C396"/>
      <c r="D396"/>
      <c r="AD396" s="2"/>
    </row>
    <row r="397" spans="3:30" ht="12.75">
      <c r="C397"/>
      <c r="D397"/>
      <c r="AD397" s="2"/>
    </row>
    <row r="398" spans="3:30" ht="12.75">
      <c r="C398"/>
      <c r="D398"/>
      <c r="AD398" s="2"/>
    </row>
    <row r="399" spans="3:30" ht="12.75">
      <c r="C399"/>
      <c r="D399"/>
      <c r="AD399" s="2"/>
    </row>
    <row r="400" spans="3:30" ht="12.75">
      <c r="C400"/>
      <c r="D400"/>
      <c r="AD400" s="2"/>
    </row>
    <row r="401" spans="3:30" ht="12.75">
      <c r="C401"/>
      <c r="D401"/>
      <c r="AD401" s="2"/>
    </row>
    <row r="402" spans="3:30" ht="12.75">
      <c r="C402"/>
      <c r="D402"/>
      <c r="AD402" s="2"/>
    </row>
    <row r="403" spans="3:30" ht="12.75">
      <c r="C403"/>
      <c r="D403"/>
      <c r="AD403" s="2"/>
    </row>
    <row r="404" spans="3:30" ht="12.75">
      <c r="C404"/>
      <c r="D404"/>
      <c r="AD404" s="2"/>
    </row>
    <row r="405" spans="3:30" ht="12.75">
      <c r="C405"/>
      <c r="D405"/>
      <c r="AD405" s="2"/>
    </row>
    <row r="406" spans="3:30" ht="12.75">
      <c r="C406"/>
      <c r="D406"/>
      <c r="AD406" s="2"/>
    </row>
    <row r="407" spans="3:30" ht="12.75">
      <c r="C407"/>
      <c r="D407"/>
      <c r="AD407" s="2"/>
    </row>
    <row r="408" spans="3:30" ht="12.75">
      <c r="C408"/>
      <c r="D408"/>
      <c r="AD408" s="2"/>
    </row>
    <row r="409" spans="3:30" ht="12.75">
      <c r="C409"/>
      <c r="D409"/>
      <c r="AD409" s="2"/>
    </row>
    <row r="410" spans="3:30" ht="12.75">
      <c r="C410"/>
      <c r="D410"/>
      <c r="AD410" s="2"/>
    </row>
    <row r="411" spans="3:30" ht="12.75">
      <c r="C411"/>
      <c r="D411"/>
      <c r="AD411" s="2"/>
    </row>
    <row r="412" spans="3:30" ht="12.75">
      <c r="C412"/>
      <c r="D412"/>
      <c r="AD412" s="2"/>
    </row>
    <row r="413" spans="3:30" ht="12.75">
      <c r="C413"/>
      <c r="D413"/>
      <c r="AD413" s="2"/>
    </row>
    <row r="414" spans="3:30" ht="12.75">
      <c r="C414"/>
      <c r="D414"/>
      <c r="AD414" s="2"/>
    </row>
    <row r="415" spans="3:30" ht="12.75">
      <c r="C415"/>
      <c r="D415"/>
      <c r="AD415" s="2"/>
    </row>
    <row r="416" spans="3:30" ht="12.75">
      <c r="C416"/>
      <c r="D416"/>
      <c r="AD416" s="2"/>
    </row>
    <row r="417" spans="3:30" ht="12.75">
      <c r="C417"/>
      <c r="D417"/>
      <c r="AD417" s="2"/>
    </row>
    <row r="418" spans="3:30" ht="12.75">
      <c r="C418"/>
      <c r="D418"/>
      <c r="AD418" s="2"/>
    </row>
    <row r="419" spans="3:30" ht="12.75">
      <c r="C419"/>
      <c r="D419"/>
      <c r="AD419" s="2"/>
    </row>
    <row r="420" spans="3:30" ht="12.75">
      <c r="C420"/>
      <c r="D420"/>
      <c r="AD420" s="2"/>
    </row>
    <row r="421" spans="3:30" ht="12.75">
      <c r="C421"/>
      <c r="D421"/>
      <c r="AD421" s="2"/>
    </row>
    <row r="422" spans="3:30" ht="12.75">
      <c r="C422"/>
      <c r="D422"/>
      <c r="AD422" s="2"/>
    </row>
    <row r="423" spans="3:30" ht="12.75">
      <c r="C423"/>
      <c r="D423"/>
      <c r="AD423" s="2"/>
    </row>
    <row r="424" spans="3:30" ht="12.75">
      <c r="C424"/>
      <c r="D424"/>
      <c r="AD424" s="2"/>
    </row>
    <row r="425" spans="3:30" ht="12.75">
      <c r="C425"/>
      <c r="D425"/>
      <c r="AD425" s="2"/>
    </row>
    <row r="426" spans="3:30" ht="12.75">
      <c r="C426"/>
      <c r="D426"/>
      <c r="AD426" s="2"/>
    </row>
    <row r="427" spans="3:30" ht="12.75">
      <c r="C427"/>
      <c r="D427"/>
      <c r="AD427" s="2"/>
    </row>
    <row r="428" spans="3:30" ht="12.75">
      <c r="C428"/>
      <c r="D428"/>
      <c r="AD428" s="2"/>
    </row>
    <row r="429" spans="3:30" ht="12.75">
      <c r="C429"/>
      <c r="D429"/>
      <c r="AD429" s="2"/>
    </row>
    <row r="430" spans="3:30" ht="12.75">
      <c r="C430"/>
      <c r="D430"/>
      <c r="AD430" s="2"/>
    </row>
    <row r="431" spans="3:30" ht="12.75">
      <c r="C431"/>
      <c r="D431"/>
      <c r="AD431" s="2"/>
    </row>
    <row r="432" spans="3:30" ht="12.75">
      <c r="C432"/>
      <c r="D432"/>
      <c r="AD432" s="2"/>
    </row>
    <row r="433" spans="3:30" ht="12.75">
      <c r="C433"/>
      <c r="D433"/>
      <c r="AD433" s="2"/>
    </row>
    <row r="434" spans="3:30" ht="12.75">
      <c r="C434"/>
      <c r="D434"/>
      <c r="AD434" s="2"/>
    </row>
    <row r="435" spans="3:30" ht="12.75">
      <c r="C435"/>
      <c r="D435"/>
      <c r="AD435" s="2"/>
    </row>
    <row r="436" spans="3:30" ht="12.75">
      <c r="C436"/>
      <c r="D436"/>
      <c r="AD436" s="2"/>
    </row>
    <row r="437" spans="3:30" ht="12.75">
      <c r="C437"/>
      <c r="D437"/>
      <c r="AD437" s="2"/>
    </row>
    <row r="438" spans="3:30" ht="12.75">
      <c r="C438"/>
      <c r="D438"/>
      <c r="AD438" s="2"/>
    </row>
    <row r="439" spans="3:30" ht="12.75">
      <c r="C439"/>
      <c r="D439"/>
      <c r="AD439" s="2"/>
    </row>
    <row r="440" spans="3:30" ht="12.75">
      <c r="C440"/>
      <c r="D440"/>
      <c r="AD440" s="2"/>
    </row>
    <row r="441" spans="3:30" ht="12.75">
      <c r="C441"/>
      <c r="D441"/>
      <c r="AD441" s="2"/>
    </row>
    <row r="442" spans="3:30" ht="12.75">
      <c r="C442"/>
      <c r="D442"/>
      <c r="AD442" s="2"/>
    </row>
    <row r="443" spans="3:30" ht="12.75">
      <c r="C443"/>
      <c r="D443"/>
      <c r="AD443" s="2"/>
    </row>
    <row r="444" spans="3:30" ht="12.75">
      <c r="C444"/>
      <c r="D444"/>
      <c r="AD444" s="2"/>
    </row>
    <row r="445" spans="3:30" ht="12.75">
      <c r="C445"/>
      <c r="D445"/>
      <c r="AD445" s="2"/>
    </row>
    <row r="446" spans="3:30" ht="12.75">
      <c r="C446"/>
      <c r="D446"/>
      <c r="AD446" s="2"/>
    </row>
    <row r="447" spans="3:30" ht="12.75">
      <c r="C447"/>
      <c r="D447"/>
      <c r="AD447" s="2"/>
    </row>
    <row r="448" spans="3:30" ht="12.75">
      <c r="C448"/>
      <c r="D448"/>
      <c r="AD448" s="2"/>
    </row>
    <row r="449" spans="3:30" ht="12.75">
      <c r="C449"/>
      <c r="D449"/>
      <c r="AD449" s="2"/>
    </row>
    <row r="450" spans="3:30" ht="12.75">
      <c r="C450"/>
      <c r="D450"/>
      <c r="AD450" s="2"/>
    </row>
    <row r="451" spans="3:30" ht="12.75">
      <c r="C451"/>
      <c r="D451"/>
      <c r="AD451" s="2"/>
    </row>
    <row r="452" spans="3:30" ht="12.75">
      <c r="C452"/>
      <c r="D452"/>
      <c r="AD452" s="2"/>
    </row>
    <row r="453" spans="3:30" ht="12.75">
      <c r="C453"/>
      <c r="D453"/>
      <c r="AD453" s="2"/>
    </row>
    <row r="454" spans="3:30" ht="12.75">
      <c r="C454"/>
      <c r="D454"/>
      <c r="AD454" s="2"/>
    </row>
    <row r="455" spans="3:30" ht="12.75">
      <c r="C455"/>
      <c r="D455"/>
      <c r="AD455" s="2"/>
    </row>
    <row r="456" spans="3:30" ht="12.75">
      <c r="C456"/>
      <c r="D456"/>
      <c r="AD456" s="2"/>
    </row>
    <row r="457" spans="3:30" ht="12.75">
      <c r="C457"/>
      <c r="D457"/>
      <c r="AD457" s="2"/>
    </row>
    <row r="458" spans="3:30" ht="12.75">
      <c r="C458"/>
      <c r="D458"/>
      <c r="AD458" s="2"/>
    </row>
    <row r="459" spans="3:30" ht="12.75">
      <c r="C459"/>
      <c r="D459"/>
      <c r="AD459" s="2"/>
    </row>
    <row r="460" spans="3:30" ht="12.75">
      <c r="C460"/>
      <c r="D460"/>
      <c r="AD460" s="2"/>
    </row>
    <row r="461" spans="3:30" ht="12.75">
      <c r="C461"/>
      <c r="D461"/>
      <c r="AD461" s="2"/>
    </row>
    <row r="462" spans="3:30" ht="12.75">
      <c r="C462"/>
      <c r="D462"/>
      <c r="AD462" s="2"/>
    </row>
    <row r="463" spans="3:30" ht="12.75">
      <c r="C463"/>
      <c r="D463"/>
      <c r="AD463" s="2"/>
    </row>
    <row r="464" spans="3:30" ht="12.75">
      <c r="C464"/>
      <c r="D464"/>
      <c r="AD464" s="2"/>
    </row>
    <row r="465" spans="3:30" ht="12.75">
      <c r="C465"/>
      <c r="D465"/>
      <c r="AD465" s="2"/>
    </row>
    <row r="466" spans="3:30" ht="12.75">
      <c r="C466"/>
      <c r="D466"/>
      <c r="AD466" s="2"/>
    </row>
    <row r="467" spans="3:30" ht="12.75">
      <c r="C467"/>
      <c r="D467"/>
      <c r="AD467" s="2"/>
    </row>
    <row r="468" spans="3:30" ht="12.75">
      <c r="C468"/>
      <c r="D468"/>
      <c r="AD468" s="2"/>
    </row>
    <row r="469" spans="3:30" ht="12.75">
      <c r="C469"/>
      <c r="D469"/>
      <c r="AD469" s="2"/>
    </row>
    <row r="470" spans="3:30" ht="12.75">
      <c r="C470"/>
      <c r="D470"/>
      <c r="AD470" s="2"/>
    </row>
    <row r="471" spans="3:30" ht="12.75">
      <c r="C471"/>
      <c r="D471"/>
      <c r="AD471" s="2"/>
    </row>
    <row r="472" spans="3:30" ht="12.75">
      <c r="C472"/>
      <c r="D472"/>
      <c r="AD472" s="2"/>
    </row>
    <row r="473" spans="3:30" ht="12.75">
      <c r="C473"/>
      <c r="D473"/>
      <c r="AD473" s="2"/>
    </row>
    <row r="474" spans="3:30" ht="12.75">
      <c r="C474"/>
      <c r="D474"/>
      <c r="AD474" s="2"/>
    </row>
    <row r="475" spans="3:30" ht="12.75">
      <c r="C475"/>
      <c r="D475"/>
      <c r="AD475" s="2"/>
    </row>
    <row r="476" spans="3:30" ht="12.75">
      <c r="C476"/>
      <c r="D476"/>
      <c r="AD476" s="2"/>
    </row>
    <row r="477" spans="3:30" ht="12.75">
      <c r="C477"/>
      <c r="D477"/>
      <c r="AD477" s="2"/>
    </row>
    <row r="478" spans="3:30" ht="12.75">
      <c r="C478"/>
      <c r="D478"/>
      <c r="AD478" s="2"/>
    </row>
    <row r="479" spans="3:30" ht="12.75">
      <c r="C479"/>
      <c r="D479"/>
      <c r="AD479" s="2"/>
    </row>
    <row r="480" spans="3:30" ht="12.75">
      <c r="C480"/>
      <c r="D480"/>
      <c r="AD480" s="2"/>
    </row>
    <row r="481" spans="3:30" ht="12.75">
      <c r="C481"/>
      <c r="D481"/>
      <c r="AD481" s="2"/>
    </row>
    <row r="482" spans="3:30" ht="12.75">
      <c r="C482"/>
      <c r="D482"/>
      <c r="AD482" s="2"/>
    </row>
    <row r="483" spans="3:30" ht="12.75">
      <c r="C483"/>
      <c r="D483"/>
      <c r="AD483" s="2"/>
    </row>
    <row r="484" spans="3:30" ht="12.75">
      <c r="C484"/>
      <c r="D484"/>
      <c r="AD484" s="2"/>
    </row>
    <row r="485" spans="3:30" ht="12.75">
      <c r="C485"/>
      <c r="D485"/>
      <c r="AD485" s="2"/>
    </row>
    <row r="486" spans="3:30" ht="12.75">
      <c r="C486"/>
      <c r="D486"/>
      <c r="AD486" s="2"/>
    </row>
    <row r="487" spans="3:30" ht="12.75">
      <c r="C487"/>
      <c r="D487"/>
      <c r="AD487" s="2"/>
    </row>
    <row r="488" spans="3:30" ht="12.75">
      <c r="C488"/>
      <c r="D488"/>
      <c r="AD488" s="2"/>
    </row>
    <row r="489" spans="3:30" ht="12.75">
      <c r="C489"/>
      <c r="D489"/>
      <c r="AD489" s="2"/>
    </row>
    <row r="490" spans="3:30" ht="12.75">
      <c r="C490"/>
      <c r="D490"/>
      <c r="AD490" s="2"/>
    </row>
    <row r="491" spans="3:30" ht="12.75">
      <c r="C491"/>
      <c r="D491"/>
      <c r="AD491" s="2"/>
    </row>
    <row r="492" spans="3:30" ht="12.75">
      <c r="C492"/>
      <c r="D492"/>
      <c r="AD492" s="2"/>
    </row>
    <row r="493" spans="3:30" ht="12.75">
      <c r="C493"/>
      <c r="D493"/>
      <c r="AD493" s="2"/>
    </row>
    <row r="494" spans="3:30" ht="12.75">
      <c r="C494"/>
      <c r="D494"/>
      <c r="AD494" s="2"/>
    </row>
    <row r="495" spans="3:30" ht="12.75">
      <c r="C495"/>
      <c r="D495"/>
      <c r="AD495" s="2"/>
    </row>
    <row r="496" spans="3:30" ht="12.75">
      <c r="C496"/>
      <c r="D496"/>
      <c r="AD496" s="2"/>
    </row>
    <row r="497" spans="3:30" ht="12.75">
      <c r="C497"/>
      <c r="D497"/>
      <c r="AD497" s="2"/>
    </row>
  </sheetData>
  <sheetProtection/>
  <mergeCells count="5">
    <mergeCell ref="C2:D3"/>
    <mergeCell ref="U15:AB15"/>
    <mergeCell ref="E14:H14"/>
    <mergeCell ref="M15:P15"/>
    <mergeCell ref="Q15:T15"/>
  </mergeCells>
  <printOptions/>
  <pageMargins left="0.7480314960629921" right="0.7480314960629921" top="0.984251968503937" bottom="0.984251968503937" header="0.5118110236220472" footer="0.5118110236220472"/>
  <pageSetup horizontalDpi="600" verticalDpi="600" orientation="landscape" paperSize="9" scale="26" r:id="rId1"/>
  <rowBreaks count="1" manualBreakCount="1">
    <brk id="76" max="255" man="1"/>
  </rowBreaks>
</worksheet>
</file>

<file path=xl/worksheets/sheet2.xml><?xml version="1.0" encoding="utf-8"?>
<worksheet xmlns="http://schemas.openxmlformats.org/spreadsheetml/2006/main" xmlns:r="http://schemas.openxmlformats.org/officeDocument/2006/relationships">
  <dimension ref="A1:AD497"/>
  <sheetViews>
    <sheetView zoomScale="90" zoomScaleNormal="90" zoomScaleSheetLayoutView="90" workbookViewId="0" topLeftCell="A1">
      <selection activeCell="A1" sqref="A1"/>
    </sheetView>
  </sheetViews>
  <sheetFormatPr defaultColWidth="9.140625" defaultRowHeight="12.75"/>
  <cols>
    <col min="1" max="1" width="1.8515625" style="56" customWidth="1"/>
    <col min="2" max="2" width="13.28125" style="56" customWidth="1"/>
    <col min="3" max="3" width="48.7109375" style="56" customWidth="1"/>
    <col min="4" max="4" width="69.421875" style="56" customWidth="1"/>
    <col min="5" max="11" width="21.57421875" style="56" customWidth="1"/>
    <col min="12" max="26" width="16.28125" style="56" customWidth="1"/>
    <col min="27" max="27" width="22.57421875" style="56" customWidth="1"/>
    <col min="28" max="28" width="20.8515625" style="56" customWidth="1"/>
    <col min="29" max="30" width="23.57421875" style="56" customWidth="1"/>
    <col min="31" max="16384" width="9.140625" style="56" customWidth="1"/>
  </cols>
  <sheetData>
    <row r="1" spans="5:28" s="58" customFormat="1" ht="18" customHeight="1">
      <c r="E1" s="58">
        <v>4</v>
      </c>
      <c r="F1" s="58">
        <v>5</v>
      </c>
      <c r="G1" s="58">
        <v>6</v>
      </c>
      <c r="K1" s="59"/>
      <c r="L1" s="59"/>
      <c r="M1" s="59"/>
      <c r="N1" s="59"/>
      <c r="O1" s="59"/>
      <c r="P1" s="59"/>
      <c r="Q1" s="59"/>
      <c r="R1" s="59"/>
      <c r="S1" s="59"/>
      <c r="T1" s="59"/>
      <c r="U1" s="59"/>
      <c r="V1" s="59"/>
      <c r="W1" s="59"/>
      <c r="X1" s="59"/>
      <c r="Y1" s="59"/>
      <c r="Z1" s="59"/>
      <c r="AA1" s="59"/>
      <c r="AB1" s="59"/>
    </row>
    <row r="2" spans="2:28" s="49" customFormat="1" ht="19.5" customHeight="1">
      <c r="B2" s="60" t="s">
        <v>0</v>
      </c>
      <c r="C2" s="105" t="s">
        <v>323</v>
      </c>
      <c r="D2" s="105"/>
      <c r="E2" s="61"/>
      <c r="F2" s="61"/>
      <c r="H2" s="52"/>
      <c r="I2" s="52"/>
      <c r="J2" s="52"/>
      <c r="K2" s="62"/>
      <c r="L2" s="62"/>
      <c r="M2" s="63"/>
      <c r="N2" s="56"/>
      <c r="O2" s="56"/>
      <c r="P2" s="56"/>
      <c r="Q2" s="56"/>
      <c r="R2" s="56"/>
      <c r="S2" s="56"/>
      <c r="T2" s="56"/>
      <c r="U2" s="56"/>
      <c r="V2" s="56"/>
      <c r="W2" s="56"/>
      <c r="X2" s="56"/>
      <c r="Y2" s="56"/>
      <c r="Z2" s="56"/>
      <c r="AA2" s="56"/>
      <c r="AB2" s="56"/>
    </row>
    <row r="3" spans="2:28" s="49" customFormat="1" ht="15">
      <c r="B3" s="60"/>
      <c r="C3" s="105"/>
      <c r="D3" s="105"/>
      <c r="E3" s="61"/>
      <c r="F3" s="61"/>
      <c r="H3" s="52"/>
      <c r="I3" s="52"/>
      <c r="J3" s="52"/>
      <c r="K3" s="62"/>
      <c r="L3" s="62"/>
      <c r="M3" s="63"/>
      <c r="N3" s="56"/>
      <c r="O3" s="56"/>
      <c r="P3" s="56"/>
      <c r="Q3" s="56"/>
      <c r="R3" s="56"/>
      <c r="S3" s="56"/>
      <c r="T3" s="56"/>
      <c r="U3" s="56"/>
      <c r="V3" s="56"/>
      <c r="W3" s="56"/>
      <c r="X3" s="56"/>
      <c r="Y3" s="56"/>
      <c r="Z3" s="56"/>
      <c r="AA3" s="56"/>
      <c r="AB3" s="56"/>
    </row>
    <row r="4" spans="2:28" s="49" customFormat="1" ht="12.75" customHeight="1">
      <c r="B4" s="60" t="s">
        <v>6</v>
      </c>
      <c r="C4" s="18" t="s">
        <v>345</v>
      </c>
      <c r="D4" s="18"/>
      <c r="E4" s="65"/>
      <c r="F4" s="65"/>
      <c r="H4" s="52"/>
      <c r="I4" s="52"/>
      <c r="J4" s="52"/>
      <c r="K4" s="62"/>
      <c r="L4" s="62"/>
      <c r="M4" s="66"/>
      <c r="N4" s="56"/>
      <c r="O4" s="56"/>
      <c r="P4" s="56"/>
      <c r="Q4" s="56"/>
      <c r="R4" s="56"/>
      <c r="S4" s="56"/>
      <c r="T4" s="56"/>
      <c r="U4" s="56"/>
      <c r="V4" s="56"/>
      <c r="W4" s="56"/>
      <c r="X4" s="56"/>
      <c r="Y4" s="56"/>
      <c r="Z4" s="56"/>
      <c r="AA4" s="56"/>
      <c r="AB4" s="56"/>
    </row>
    <row r="5" spans="2:28" s="49" customFormat="1" ht="12.75" customHeight="1">
      <c r="B5" s="60"/>
      <c r="C5" s="65"/>
      <c r="D5" s="65"/>
      <c r="E5" s="65"/>
      <c r="F5" s="65"/>
      <c r="H5" s="52"/>
      <c r="I5" s="52"/>
      <c r="J5" s="52"/>
      <c r="K5" s="62"/>
      <c r="L5" s="62"/>
      <c r="M5" s="56"/>
      <c r="N5" s="56"/>
      <c r="O5" s="56"/>
      <c r="P5" s="56"/>
      <c r="Q5" s="56"/>
      <c r="R5" s="56"/>
      <c r="S5" s="56"/>
      <c r="T5" s="56"/>
      <c r="U5" s="56"/>
      <c r="V5" s="56"/>
      <c r="W5" s="56"/>
      <c r="X5" s="56"/>
      <c r="Y5" s="56"/>
      <c r="Z5" s="56"/>
      <c r="AA5" s="56"/>
      <c r="AB5" s="56"/>
    </row>
    <row r="6" spans="2:28" s="49" customFormat="1" ht="15">
      <c r="B6" s="60" t="s">
        <v>1</v>
      </c>
      <c r="C6" s="67" t="s">
        <v>318</v>
      </c>
      <c r="D6" s="67"/>
      <c r="E6" s="67"/>
      <c r="F6" s="68"/>
      <c r="H6" s="52"/>
      <c r="I6" s="52"/>
      <c r="J6" s="52"/>
      <c r="K6" s="62"/>
      <c r="L6" s="62"/>
      <c r="M6" s="56"/>
      <c r="N6" s="56"/>
      <c r="O6" s="56"/>
      <c r="P6" s="56"/>
      <c r="Q6" s="56"/>
      <c r="R6" s="56"/>
      <c r="S6" s="56"/>
      <c r="T6" s="56"/>
      <c r="U6" s="56"/>
      <c r="V6" s="56"/>
      <c r="W6" s="56"/>
      <c r="X6" s="56"/>
      <c r="Y6" s="56"/>
      <c r="Z6" s="56"/>
      <c r="AA6" s="56"/>
      <c r="AB6" s="56"/>
    </row>
    <row r="7" spans="2:28" s="49" customFormat="1" ht="23.25" customHeight="1">
      <c r="B7" s="60" t="s">
        <v>2</v>
      </c>
      <c r="C7" s="13" t="s">
        <v>320</v>
      </c>
      <c r="D7" s="69"/>
      <c r="E7" s="69"/>
      <c r="F7" s="48"/>
      <c r="H7" s="52"/>
      <c r="I7" s="52"/>
      <c r="J7" s="52"/>
      <c r="K7" s="62"/>
      <c r="L7" s="62"/>
      <c r="M7" s="56"/>
      <c r="N7" s="56"/>
      <c r="O7" s="56"/>
      <c r="P7" s="56"/>
      <c r="Q7" s="56"/>
      <c r="R7" s="56"/>
      <c r="S7" s="56"/>
      <c r="T7" s="56"/>
      <c r="U7" s="56"/>
      <c r="V7" s="56"/>
      <c r="W7" s="56"/>
      <c r="X7" s="56"/>
      <c r="Y7" s="56"/>
      <c r="Z7" s="56"/>
      <c r="AA7" s="56"/>
      <c r="AB7" s="56"/>
    </row>
    <row r="8" spans="2:28" s="49" customFormat="1" ht="12.75" customHeight="1">
      <c r="B8" s="60" t="s">
        <v>8</v>
      </c>
      <c r="C8" s="48" t="s">
        <v>13</v>
      </c>
      <c r="D8" s="48"/>
      <c r="E8" s="48"/>
      <c r="F8" s="48"/>
      <c r="H8" s="52"/>
      <c r="I8" s="52"/>
      <c r="J8" s="52"/>
      <c r="K8" s="62"/>
      <c r="L8" s="62"/>
      <c r="M8" s="56"/>
      <c r="N8" s="56"/>
      <c r="O8" s="56"/>
      <c r="P8" s="56"/>
      <c r="Q8" s="56"/>
      <c r="R8" s="56"/>
      <c r="S8" s="56"/>
      <c r="T8" s="56"/>
      <c r="U8" s="56"/>
      <c r="V8" s="56"/>
      <c r="W8" s="56"/>
      <c r="X8" s="56"/>
      <c r="Y8" s="56"/>
      <c r="Z8" s="56"/>
      <c r="AA8" s="56"/>
      <c r="AB8" s="56"/>
    </row>
    <row r="9" spans="2:28" s="49" customFormat="1" ht="12.75" customHeight="1">
      <c r="B9" s="60" t="s">
        <v>3</v>
      </c>
      <c r="C9" s="48" t="s">
        <v>291</v>
      </c>
      <c r="D9" s="48"/>
      <c r="E9" s="48"/>
      <c r="F9" s="48"/>
      <c r="H9" s="50"/>
      <c r="I9" s="50"/>
      <c r="J9" s="50"/>
      <c r="K9" s="70"/>
      <c r="L9" s="62"/>
      <c r="M9" s="56"/>
      <c r="N9" s="56"/>
      <c r="O9" s="56"/>
      <c r="P9" s="56"/>
      <c r="Q9" s="56"/>
      <c r="R9" s="56"/>
      <c r="S9" s="56"/>
      <c r="T9" s="56"/>
      <c r="U9" s="56"/>
      <c r="V9" s="56"/>
      <c r="W9" s="56"/>
      <c r="X9" s="56"/>
      <c r="Y9" s="56"/>
      <c r="Z9" s="56"/>
      <c r="AA9" s="56"/>
      <c r="AB9" s="56"/>
    </row>
    <row r="10" spans="2:28" s="49" customFormat="1" ht="12.75" customHeight="1">
      <c r="B10" s="60" t="s">
        <v>7</v>
      </c>
      <c r="C10" s="51" t="s">
        <v>321</v>
      </c>
      <c r="D10" s="51"/>
      <c r="E10" s="51"/>
      <c r="F10" s="48"/>
      <c r="H10" s="52"/>
      <c r="I10" s="52"/>
      <c r="J10" s="52"/>
      <c r="K10" s="62"/>
      <c r="L10" s="62"/>
      <c r="M10" s="71"/>
      <c r="N10" s="56"/>
      <c r="O10" s="56"/>
      <c r="P10" s="56"/>
      <c r="Q10" s="56"/>
      <c r="R10" s="56"/>
      <c r="S10" s="56"/>
      <c r="T10" s="56"/>
      <c r="U10" s="56"/>
      <c r="V10" s="56"/>
      <c r="W10" s="56"/>
      <c r="X10" s="56"/>
      <c r="Y10" s="56"/>
      <c r="Z10" s="56"/>
      <c r="AA10" s="56"/>
      <c r="AB10" s="56"/>
    </row>
    <row r="11" spans="2:28" s="49" customFormat="1" ht="12.75" customHeight="1">
      <c r="B11" s="60" t="s">
        <v>10</v>
      </c>
      <c r="C11" s="48" t="s">
        <v>12</v>
      </c>
      <c r="D11" s="48"/>
      <c r="E11" s="48"/>
      <c r="F11" s="48"/>
      <c r="H11" s="52"/>
      <c r="I11" s="52"/>
      <c r="J11" s="52"/>
      <c r="K11" s="62"/>
      <c r="L11" s="62"/>
      <c r="M11" s="56"/>
      <c r="N11" s="56"/>
      <c r="O11" s="56"/>
      <c r="P11" s="56"/>
      <c r="Q11" s="56"/>
      <c r="R11" s="56"/>
      <c r="S11" s="56"/>
      <c r="T11" s="56"/>
      <c r="U11" s="56"/>
      <c r="V11" s="56"/>
      <c r="W11" s="56"/>
      <c r="X11" s="56"/>
      <c r="Y11" s="56"/>
      <c r="Z11" s="56"/>
      <c r="AA11" s="56"/>
      <c r="AB11" s="56"/>
    </row>
    <row r="12" spans="2:28" s="49" customFormat="1" ht="12.75" customHeight="1">
      <c r="B12" s="60" t="s">
        <v>11</v>
      </c>
      <c r="C12" s="48" t="s">
        <v>322</v>
      </c>
      <c r="D12" s="48"/>
      <c r="E12" s="53"/>
      <c r="F12" s="53"/>
      <c r="G12" s="53"/>
      <c r="H12" s="53"/>
      <c r="I12" s="53"/>
      <c r="J12" s="53"/>
      <c r="K12" s="72"/>
      <c r="L12" s="72"/>
      <c r="M12" s="72"/>
      <c r="N12" s="72"/>
      <c r="O12" s="72"/>
      <c r="P12" s="72"/>
      <c r="Q12" s="72"/>
      <c r="R12" s="72"/>
      <c r="S12" s="72"/>
      <c r="T12" s="72"/>
      <c r="U12" s="72"/>
      <c r="V12" s="72"/>
      <c r="W12" s="72"/>
      <c r="X12" s="72"/>
      <c r="Y12" s="72"/>
      <c r="Z12" s="72"/>
      <c r="AA12" s="72"/>
      <c r="AB12" s="72"/>
    </row>
    <row r="13" spans="2:28" s="49" customFormat="1" ht="12.75">
      <c r="B13" s="60"/>
      <c r="C13" s="48"/>
      <c r="D13" s="48"/>
      <c r="E13" s="48"/>
      <c r="F13" s="48"/>
      <c r="K13" s="56"/>
      <c r="L13" s="56"/>
      <c r="M13" s="71"/>
      <c r="N13" s="56"/>
      <c r="O13" s="56"/>
      <c r="P13" s="56"/>
      <c r="Q13" s="73"/>
      <c r="R13" s="56"/>
      <c r="S13" s="56"/>
      <c r="T13" s="56"/>
      <c r="U13" s="56"/>
      <c r="V13" s="56"/>
      <c r="W13" s="56"/>
      <c r="X13" s="56"/>
      <c r="Y13" s="56"/>
      <c r="Z13" s="56"/>
      <c r="AA13" s="56"/>
      <c r="AB13" s="56"/>
    </row>
    <row r="14" spans="2:28" s="49" customFormat="1" ht="15">
      <c r="B14" s="74" t="s">
        <v>243</v>
      </c>
      <c r="E14" s="109"/>
      <c r="F14" s="109"/>
      <c r="G14" s="109"/>
      <c r="H14" s="109"/>
      <c r="I14" s="54"/>
      <c r="J14" s="54"/>
      <c r="K14" s="54"/>
      <c r="L14" s="54"/>
      <c r="M14" s="54"/>
      <c r="N14" s="54"/>
      <c r="O14" s="54"/>
      <c r="P14" s="54"/>
      <c r="Q14" s="54"/>
      <c r="R14" s="54"/>
      <c r="S14" s="54"/>
      <c r="T14" s="54"/>
      <c r="U14" s="54"/>
      <c r="V14" s="54"/>
      <c r="W14" s="54"/>
      <c r="X14" s="54"/>
      <c r="Y14" s="54"/>
      <c r="Z14" s="54"/>
      <c r="AA14" s="54"/>
      <c r="AB14" s="54"/>
    </row>
    <row r="15" spans="2:28" s="49" customFormat="1" ht="30" customHeight="1">
      <c r="B15" s="74"/>
      <c r="C15" s="55"/>
      <c r="D15" s="55"/>
      <c r="E15" s="56"/>
      <c r="F15" s="56"/>
      <c r="G15" s="56"/>
      <c r="H15" s="56"/>
      <c r="I15" s="57"/>
      <c r="J15" s="57"/>
      <c r="K15" s="57"/>
      <c r="L15" s="57"/>
      <c r="M15" s="108"/>
      <c r="N15" s="108"/>
      <c r="O15" s="108"/>
      <c r="P15" s="108"/>
      <c r="Q15" s="108"/>
      <c r="R15" s="108"/>
      <c r="S15" s="108"/>
      <c r="T15" s="108"/>
      <c r="U15" s="108"/>
      <c r="V15" s="108"/>
      <c r="W15" s="108"/>
      <c r="X15" s="108"/>
      <c r="Y15" s="108"/>
      <c r="Z15" s="108"/>
      <c r="AA15" s="108"/>
      <c r="AB15" s="108"/>
    </row>
    <row r="16" spans="2:28" s="64" customFormat="1" ht="38.25">
      <c r="B16" s="17" t="s">
        <v>4</v>
      </c>
      <c r="C16" s="17" t="s">
        <v>152</v>
      </c>
      <c r="D16" s="17" t="s">
        <v>5</v>
      </c>
      <c r="E16" s="91" t="s">
        <v>324</v>
      </c>
      <c r="F16" s="91" t="s">
        <v>325</v>
      </c>
      <c r="G16" s="91" t="s">
        <v>326</v>
      </c>
      <c r="H16" s="91" t="s">
        <v>327</v>
      </c>
      <c r="I16" s="91" t="s">
        <v>328</v>
      </c>
      <c r="J16" s="91" t="s">
        <v>329</v>
      </c>
      <c r="K16" s="91" t="s">
        <v>330</v>
      </c>
      <c r="L16" s="75"/>
      <c r="M16" s="75"/>
      <c r="N16" s="76"/>
      <c r="O16" s="76"/>
      <c r="P16" s="76"/>
      <c r="Q16" s="76"/>
      <c r="R16" s="76"/>
      <c r="S16" s="76"/>
      <c r="T16" s="76"/>
      <c r="U16" s="76"/>
      <c r="V16" s="76"/>
      <c r="W16" s="76"/>
      <c r="X16" s="76"/>
      <c r="Y16" s="76"/>
      <c r="Z16" s="76"/>
      <c r="AA16" s="76"/>
      <c r="AB16" s="76"/>
    </row>
    <row r="17" spans="1:28" s="49" customFormat="1" ht="12.75">
      <c r="A17" s="56"/>
      <c r="B17" s="77" t="s">
        <v>9</v>
      </c>
      <c r="C17" s="77" t="s">
        <v>9</v>
      </c>
      <c r="D17" s="78" t="s">
        <v>244</v>
      </c>
      <c r="E17" s="90">
        <v>1946552</v>
      </c>
      <c r="F17" s="84">
        <v>0.074718</v>
      </c>
      <c r="G17" s="90">
        <v>3777178</v>
      </c>
      <c r="H17" s="84">
        <v>0.011683</v>
      </c>
      <c r="I17" s="90">
        <v>5723730</v>
      </c>
      <c r="J17" s="84">
        <v>0.032273</v>
      </c>
      <c r="K17" s="84">
        <f>E17/I17</f>
        <v>0.34008452530080907</v>
      </c>
      <c r="L17" s="79"/>
      <c r="M17" s="79"/>
      <c r="N17" s="79"/>
      <c r="O17" s="79"/>
      <c r="P17" s="79"/>
      <c r="Q17" s="80"/>
      <c r="R17" s="80"/>
      <c r="S17" s="80"/>
      <c r="T17" s="80"/>
      <c r="U17" s="79"/>
      <c r="V17" s="79"/>
      <c r="W17" s="79"/>
      <c r="X17" s="79"/>
      <c r="Y17" s="79"/>
      <c r="Z17" s="79"/>
      <c r="AA17" s="79"/>
      <c r="AB17" s="79"/>
    </row>
    <row r="18" spans="2:28" s="49" customFormat="1" ht="6.75" customHeight="1">
      <c r="B18" s="56"/>
      <c r="C18" s="81"/>
      <c r="D18" s="81"/>
      <c r="E18" s="81"/>
      <c r="F18" s="81"/>
      <c r="G18" s="81"/>
      <c r="H18" s="81"/>
      <c r="I18" s="81"/>
      <c r="J18" s="82"/>
      <c r="K18" s="82"/>
      <c r="L18" s="56"/>
      <c r="M18" s="56"/>
      <c r="N18" s="56"/>
      <c r="O18" s="56"/>
      <c r="P18" s="79"/>
      <c r="Q18" s="56"/>
      <c r="R18" s="56"/>
      <c r="S18" s="56"/>
      <c r="T18" s="79"/>
      <c r="U18" s="56"/>
      <c r="V18" s="56"/>
      <c r="W18" s="56"/>
      <c r="X18" s="79"/>
      <c r="Y18" s="56"/>
      <c r="Z18" s="79"/>
      <c r="AA18" s="56"/>
      <c r="AB18" s="56"/>
    </row>
    <row r="19" spans="2:29" s="49" customFormat="1" ht="12.75">
      <c r="B19" s="83" t="s">
        <v>307</v>
      </c>
      <c r="C19" s="83" t="s">
        <v>9</v>
      </c>
      <c r="D19" s="21" t="s">
        <v>348</v>
      </c>
      <c r="E19" s="92">
        <v>1790</v>
      </c>
      <c r="F19" s="93">
        <v>-0.49</v>
      </c>
      <c r="G19" s="92">
        <v>35870</v>
      </c>
      <c r="H19" s="93">
        <v>-0.049</v>
      </c>
      <c r="I19" s="92">
        <v>37660</v>
      </c>
      <c r="J19" s="93">
        <v>-0.087</v>
      </c>
      <c r="K19" s="93">
        <f aca="true" t="shared" si="0" ref="K19:K50">_xlfn.IFERROR(E19/I19,"*")</f>
        <v>0.04753053637812002</v>
      </c>
      <c r="L19" s="85"/>
      <c r="M19" s="85"/>
      <c r="N19" s="85"/>
      <c r="O19" s="85"/>
      <c r="P19" s="85"/>
      <c r="Q19" s="86"/>
      <c r="R19" s="86"/>
      <c r="S19" s="86"/>
      <c r="T19" s="86"/>
      <c r="U19" s="85"/>
      <c r="V19" s="85"/>
      <c r="W19" s="85"/>
      <c r="X19" s="85"/>
      <c r="Y19" s="85"/>
      <c r="Z19" s="85"/>
      <c r="AA19" s="85"/>
      <c r="AB19" s="85"/>
      <c r="AC19" s="87"/>
    </row>
    <row r="20" spans="2:29" s="49" customFormat="1" ht="12.75">
      <c r="B20" s="88" t="s">
        <v>48</v>
      </c>
      <c r="C20" s="88" t="s">
        <v>297</v>
      </c>
      <c r="D20" s="88" t="s">
        <v>264</v>
      </c>
      <c r="E20" s="94">
        <v>19905</v>
      </c>
      <c r="F20" s="95">
        <v>-0.011</v>
      </c>
      <c r="G20" s="94">
        <v>26030</v>
      </c>
      <c r="H20" s="95">
        <v>0.003</v>
      </c>
      <c r="I20" s="94">
        <v>45935</v>
      </c>
      <c r="J20" s="95">
        <v>-0.004</v>
      </c>
      <c r="K20" s="95">
        <f t="shared" si="0"/>
        <v>0.43332970501796014</v>
      </c>
      <c r="L20" s="85"/>
      <c r="M20" s="85"/>
      <c r="N20" s="85"/>
      <c r="O20" s="85"/>
      <c r="P20" s="85"/>
      <c r="Q20" s="86"/>
      <c r="R20" s="86"/>
      <c r="S20" s="86"/>
      <c r="T20" s="86"/>
      <c r="U20" s="85"/>
      <c r="V20" s="85"/>
      <c r="W20" s="85"/>
      <c r="X20" s="85"/>
      <c r="Y20" s="85"/>
      <c r="Z20" s="85"/>
      <c r="AA20" s="85"/>
      <c r="AB20" s="85"/>
      <c r="AC20" s="87"/>
    </row>
    <row r="21" spans="2:29" s="49" customFormat="1" ht="12.75">
      <c r="B21" s="88" t="s">
        <v>38</v>
      </c>
      <c r="C21" s="88" t="s">
        <v>297</v>
      </c>
      <c r="D21" s="88" t="s">
        <v>166</v>
      </c>
      <c r="E21" s="94">
        <v>7505</v>
      </c>
      <c r="F21" s="95">
        <v>0.052</v>
      </c>
      <c r="G21" s="94">
        <v>16520</v>
      </c>
      <c r="H21" s="95">
        <v>0.063</v>
      </c>
      <c r="I21" s="94">
        <v>24025</v>
      </c>
      <c r="J21" s="95">
        <v>0.059</v>
      </c>
      <c r="K21" s="95">
        <f t="shared" si="0"/>
        <v>0.31238293444328824</v>
      </c>
      <c r="L21" s="85"/>
      <c r="M21" s="85"/>
      <c r="N21" s="85"/>
      <c r="O21" s="85"/>
      <c r="P21" s="85"/>
      <c r="Q21" s="86"/>
      <c r="R21" s="86"/>
      <c r="S21" s="86"/>
      <c r="T21" s="86"/>
      <c r="U21" s="85"/>
      <c r="V21" s="85"/>
      <c r="W21" s="85"/>
      <c r="X21" s="85"/>
      <c r="Y21" s="85"/>
      <c r="Z21" s="85"/>
      <c r="AA21" s="85"/>
      <c r="AB21" s="85"/>
      <c r="AC21" s="87"/>
    </row>
    <row r="22" spans="2:29" s="49" customFormat="1" ht="12.75">
      <c r="B22" s="88" t="s">
        <v>63</v>
      </c>
      <c r="C22" s="88" t="s">
        <v>297</v>
      </c>
      <c r="D22" s="88" t="s">
        <v>169</v>
      </c>
      <c r="E22" s="94">
        <v>8515</v>
      </c>
      <c r="F22" s="95">
        <v>-0.09</v>
      </c>
      <c r="G22" s="94">
        <v>33875</v>
      </c>
      <c r="H22" s="95">
        <v>0.032</v>
      </c>
      <c r="I22" s="94">
        <v>42390</v>
      </c>
      <c r="J22" s="95">
        <v>0.005</v>
      </c>
      <c r="K22" s="95">
        <f t="shared" si="0"/>
        <v>0.20087284736966265</v>
      </c>
      <c r="L22" s="85"/>
      <c r="M22" s="85"/>
      <c r="N22" s="85"/>
      <c r="O22" s="85"/>
      <c r="P22" s="85"/>
      <c r="Q22" s="86"/>
      <c r="R22" s="86"/>
      <c r="S22" s="86"/>
      <c r="T22" s="86"/>
      <c r="U22" s="85"/>
      <c r="V22" s="85"/>
      <c r="W22" s="85"/>
      <c r="X22" s="85"/>
      <c r="Y22" s="85"/>
      <c r="Z22" s="85"/>
      <c r="AA22" s="85"/>
      <c r="AB22" s="85"/>
      <c r="AC22" s="87"/>
    </row>
    <row r="23" spans="2:29" s="49" customFormat="1" ht="12.75">
      <c r="B23" s="88" t="s">
        <v>133</v>
      </c>
      <c r="C23" s="88" t="s">
        <v>297</v>
      </c>
      <c r="D23" s="88" t="s">
        <v>263</v>
      </c>
      <c r="E23" s="94">
        <v>13375</v>
      </c>
      <c r="F23" s="95">
        <v>0.115</v>
      </c>
      <c r="G23" s="94">
        <v>29425</v>
      </c>
      <c r="H23" s="95">
        <v>0.044</v>
      </c>
      <c r="I23" s="94">
        <v>42800</v>
      </c>
      <c r="J23" s="95">
        <v>0.065</v>
      </c>
      <c r="K23" s="95">
        <f t="shared" si="0"/>
        <v>0.3125</v>
      </c>
      <c r="L23" s="85"/>
      <c r="M23" s="85"/>
      <c r="N23" s="85"/>
      <c r="O23" s="85"/>
      <c r="P23" s="85"/>
      <c r="Q23" s="86"/>
      <c r="R23" s="86"/>
      <c r="S23" s="86"/>
      <c r="T23" s="86"/>
      <c r="U23" s="85"/>
      <c r="V23" s="85"/>
      <c r="W23" s="85"/>
      <c r="X23" s="85"/>
      <c r="Y23" s="85"/>
      <c r="Z23" s="85"/>
      <c r="AA23" s="85"/>
      <c r="AB23" s="85"/>
      <c r="AC23" s="87"/>
    </row>
    <row r="24" spans="2:29" s="49" customFormat="1" ht="12.75">
      <c r="B24" s="88" t="s">
        <v>49</v>
      </c>
      <c r="C24" s="88" t="s">
        <v>297</v>
      </c>
      <c r="D24" s="88" t="s">
        <v>246</v>
      </c>
      <c r="E24" s="94">
        <v>19945</v>
      </c>
      <c r="F24" s="95">
        <v>0.043</v>
      </c>
      <c r="G24" s="94">
        <v>50175</v>
      </c>
      <c r="H24" s="95">
        <v>0.03</v>
      </c>
      <c r="I24" s="94">
        <v>70115</v>
      </c>
      <c r="J24" s="95">
        <v>0.033</v>
      </c>
      <c r="K24" s="95">
        <f t="shared" si="0"/>
        <v>0.2844612422448834</v>
      </c>
      <c r="L24" s="85"/>
      <c r="M24" s="85"/>
      <c r="N24" s="85"/>
      <c r="O24" s="85"/>
      <c r="P24" s="85"/>
      <c r="Q24" s="86"/>
      <c r="R24" s="86"/>
      <c r="S24" s="86"/>
      <c r="T24" s="86"/>
      <c r="U24" s="85"/>
      <c r="V24" s="85"/>
      <c r="W24" s="85"/>
      <c r="X24" s="85"/>
      <c r="Y24" s="85"/>
      <c r="Z24" s="85"/>
      <c r="AA24" s="85"/>
      <c r="AB24" s="85"/>
      <c r="AC24" s="87"/>
    </row>
    <row r="25" spans="2:29" s="49" customFormat="1" ht="12.75">
      <c r="B25" s="88" t="s">
        <v>61</v>
      </c>
      <c r="C25" s="88" t="s">
        <v>297</v>
      </c>
      <c r="D25" s="88" t="s">
        <v>174</v>
      </c>
      <c r="E25" s="94">
        <v>6585</v>
      </c>
      <c r="F25" s="95">
        <v>0.082</v>
      </c>
      <c r="G25" s="94">
        <v>14915</v>
      </c>
      <c r="H25" s="95">
        <v>0.018</v>
      </c>
      <c r="I25" s="94">
        <v>21500</v>
      </c>
      <c r="J25" s="95">
        <v>0.037</v>
      </c>
      <c r="K25" s="95">
        <f t="shared" si="0"/>
        <v>0.30627906976744185</v>
      </c>
      <c r="L25" s="85"/>
      <c r="M25" s="85"/>
      <c r="N25" s="85"/>
      <c r="O25" s="85"/>
      <c r="P25" s="85"/>
      <c r="Q25" s="86"/>
      <c r="R25" s="86"/>
      <c r="S25" s="86"/>
      <c r="T25" s="86"/>
      <c r="U25" s="85"/>
      <c r="V25" s="85"/>
      <c r="W25" s="85"/>
      <c r="X25" s="85"/>
      <c r="Y25" s="85"/>
      <c r="Z25" s="85"/>
      <c r="AA25" s="85"/>
      <c r="AB25" s="85"/>
      <c r="AC25" s="87"/>
    </row>
    <row r="26" spans="2:29" s="49" customFormat="1" ht="12.75">
      <c r="B26" s="88" t="s">
        <v>39</v>
      </c>
      <c r="C26" s="88" t="s">
        <v>297</v>
      </c>
      <c r="D26" s="88" t="s">
        <v>261</v>
      </c>
      <c r="E26" s="94">
        <v>16535</v>
      </c>
      <c r="F26" s="95">
        <v>0.05</v>
      </c>
      <c r="G26" s="94">
        <v>29180</v>
      </c>
      <c r="H26" s="95">
        <v>0.095</v>
      </c>
      <c r="I26" s="94">
        <v>45715</v>
      </c>
      <c r="J26" s="95">
        <v>0.078</v>
      </c>
      <c r="K26" s="95">
        <f t="shared" si="0"/>
        <v>0.36169747347697695</v>
      </c>
      <c r="L26" s="85"/>
      <c r="M26" s="85"/>
      <c r="N26" s="85"/>
      <c r="O26" s="85"/>
      <c r="P26" s="85"/>
      <c r="Q26" s="86"/>
      <c r="R26" s="86"/>
      <c r="S26" s="86"/>
      <c r="T26" s="86"/>
      <c r="U26" s="85"/>
      <c r="V26" s="85"/>
      <c r="W26" s="85"/>
      <c r="X26" s="85"/>
      <c r="Y26" s="85"/>
      <c r="Z26" s="85"/>
      <c r="AA26" s="85"/>
      <c r="AB26" s="85"/>
      <c r="AC26" s="87"/>
    </row>
    <row r="27" spans="2:29" s="49" customFormat="1" ht="12.75">
      <c r="B27" s="88" t="s">
        <v>103</v>
      </c>
      <c r="C27" s="88" t="s">
        <v>297</v>
      </c>
      <c r="D27" s="88" t="s">
        <v>177</v>
      </c>
      <c r="E27" s="94">
        <v>9795</v>
      </c>
      <c r="F27" s="95">
        <v>0.049</v>
      </c>
      <c r="G27" s="94">
        <v>24295</v>
      </c>
      <c r="H27" s="95">
        <v>0.019</v>
      </c>
      <c r="I27" s="94">
        <v>34085</v>
      </c>
      <c r="J27" s="95">
        <v>0.027</v>
      </c>
      <c r="K27" s="95">
        <f t="shared" si="0"/>
        <v>0.28736981076719964</v>
      </c>
      <c r="L27" s="85"/>
      <c r="M27" s="85"/>
      <c r="N27" s="85"/>
      <c r="O27" s="85"/>
      <c r="P27" s="85"/>
      <c r="Q27" s="86"/>
      <c r="R27" s="86"/>
      <c r="S27" s="86"/>
      <c r="T27" s="86"/>
      <c r="U27" s="85"/>
      <c r="V27" s="85"/>
      <c r="W27" s="85"/>
      <c r="X27" s="85"/>
      <c r="Y27" s="85"/>
      <c r="Z27" s="85"/>
      <c r="AA27" s="85"/>
      <c r="AB27" s="85"/>
      <c r="AC27" s="87"/>
    </row>
    <row r="28" spans="2:29" s="49" customFormat="1" ht="12.75">
      <c r="B28" s="88" t="s">
        <v>47</v>
      </c>
      <c r="C28" s="88" t="s">
        <v>297</v>
      </c>
      <c r="D28" s="88" t="s">
        <v>179</v>
      </c>
      <c r="E28" s="94">
        <v>5625</v>
      </c>
      <c r="F28" s="95">
        <v>-0.593</v>
      </c>
      <c r="G28" s="94">
        <v>19605</v>
      </c>
      <c r="H28" s="95">
        <v>-0.02</v>
      </c>
      <c r="I28" s="94">
        <v>25230</v>
      </c>
      <c r="J28" s="95">
        <v>-0.254</v>
      </c>
      <c r="K28" s="95">
        <f t="shared" si="0"/>
        <v>0.22294887039239</v>
      </c>
      <c r="L28" s="85"/>
      <c r="M28" s="85"/>
      <c r="N28" s="85"/>
      <c r="O28" s="85"/>
      <c r="P28" s="85"/>
      <c r="Q28" s="86"/>
      <c r="R28" s="86"/>
      <c r="S28" s="86"/>
      <c r="T28" s="86"/>
      <c r="U28" s="85"/>
      <c r="V28" s="85"/>
      <c r="W28" s="85"/>
      <c r="X28" s="85"/>
      <c r="Y28" s="85"/>
      <c r="Z28" s="85"/>
      <c r="AA28" s="85"/>
      <c r="AB28" s="85"/>
      <c r="AC28" s="87"/>
    </row>
    <row r="29" spans="2:29" s="49" customFormat="1" ht="12.75">
      <c r="B29" s="88" t="s">
        <v>86</v>
      </c>
      <c r="C29" s="88" t="s">
        <v>297</v>
      </c>
      <c r="D29" s="88" t="s">
        <v>265</v>
      </c>
      <c r="E29" s="94">
        <v>14525</v>
      </c>
      <c r="F29" s="95">
        <v>0.018</v>
      </c>
      <c r="G29" s="94">
        <v>37770</v>
      </c>
      <c r="H29" s="95">
        <v>0.01</v>
      </c>
      <c r="I29" s="94">
        <v>52295</v>
      </c>
      <c r="J29" s="95">
        <v>0.012</v>
      </c>
      <c r="K29" s="95">
        <f t="shared" si="0"/>
        <v>0.27775121904579786</v>
      </c>
      <c r="L29" s="85"/>
      <c r="M29" s="85"/>
      <c r="N29" s="85"/>
      <c r="O29" s="85"/>
      <c r="P29" s="85"/>
      <c r="Q29" s="86"/>
      <c r="R29" s="86"/>
      <c r="S29" s="86"/>
      <c r="T29" s="86"/>
      <c r="U29" s="85"/>
      <c r="V29" s="85"/>
      <c r="W29" s="85"/>
      <c r="X29" s="85"/>
      <c r="Y29" s="85"/>
      <c r="Z29" s="85"/>
      <c r="AA29" s="85"/>
      <c r="AB29" s="85"/>
      <c r="AC29" s="87"/>
    </row>
    <row r="30" spans="2:29" s="49" customFormat="1" ht="12.75">
      <c r="B30" s="88" t="s">
        <v>60</v>
      </c>
      <c r="C30" s="88" t="s">
        <v>297</v>
      </c>
      <c r="D30" s="88" t="s">
        <v>178</v>
      </c>
      <c r="E30" s="94">
        <v>16865</v>
      </c>
      <c r="F30" s="95">
        <v>0.227</v>
      </c>
      <c r="G30" s="94">
        <v>35355</v>
      </c>
      <c r="H30" s="95">
        <v>0.04</v>
      </c>
      <c r="I30" s="94">
        <v>52220</v>
      </c>
      <c r="J30" s="95">
        <v>0.094</v>
      </c>
      <c r="K30" s="95">
        <f t="shared" si="0"/>
        <v>0.3229605515128303</v>
      </c>
      <c r="L30" s="85"/>
      <c r="M30" s="85"/>
      <c r="N30" s="85"/>
      <c r="O30" s="85"/>
      <c r="P30" s="85"/>
      <c r="Q30" s="86"/>
      <c r="R30" s="86"/>
      <c r="S30" s="86"/>
      <c r="T30" s="86"/>
      <c r="U30" s="85"/>
      <c r="V30" s="85"/>
      <c r="W30" s="85"/>
      <c r="X30" s="85"/>
      <c r="Y30" s="85"/>
      <c r="Z30" s="85"/>
      <c r="AA30" s="85"/>
      <c r="AB30" s="85"/>
      <c r="AC30" s="87"/>
    </row>
    <row r="31" spans="2:29" s="49" customFormat="1" ht="12.75">
      <c r="B31" s="88" t="s">
        <v>303</v>
      </c>
      <c r="C31" s="25" t="s">
        <v>297</v>
      </c>
      <c r="D31" s="88" t="s">
        <v>312</v>
      </c>
      <c r="E31" s="94">
        <v>140</v>
      </c>
      <c r="F31" s="95" t="s">
        <v>338</v>
      </c>
      <c r="G31" s="94">
        <v>3300</v>
      </c>
      <c r="H31" s="95">
        <v>-0.056</v>
      </c>
      <c r="I31" s="94">
        <v>3440</v>
      </c>
      <c r="J31" s="95">
        <v>-0.059</v>
      </c>
      <c r="K31" s="95">
        <f t="shared" si="0"/>
        <v>0.040697674418604654</v>
      </c>
      <c r="L31" s="85"/>
      <c r="M31" s="85"/>
      <c r="N31" s="85"/>
      <c r="O31" s="85"/>
      <c r="P31" s="85"/>
      <c r="Q31" s="86"/>
      <c r="R31" s="86"/>
      <c r="S31" s="86"/>
      <c r="T31" s="86"/>
      <c r="U31" s="85"/>
      <c r="V31" s="85"/>
      <c r="W31" s="85"/>
      <c r="X31" s="85"/>
      <c r="Y31" s="85"/>
      <c r="Z31" s="85"/>
      <c r="AA31" s="85"/>
      <c r="AB31" s="85"/>
      <c r="AC31" s="87"/>
    </row>
    <row r="32" spans="2:29" s="49" customFormat="1" ht="12.75">
      <c r="B32" s="88" t="s">
        <v>22</v>
      </c>
      <c r="C32" s="88" t="s">
        <v>297</v>
      </c>
      <c r="D32" s="88" t="s">
        <v>182</v>
      </c>
      <c r="E32" s="94">
        <v>11980</v>
      </c>
      <c r="F32" s="95">
        <v>-0.01</v>
      </c>
      <c r="G32" s="94">
        <v>25090</v>
      </c>
      <c r="H32" s="95">
        <v>0.036</v>
      </c>
      <c r="I32" s="94">
        <v>37070</v>
      </c>
      <c r="J32" s="95">
        <v>0.021</v>
      </c>
      <c r="K32" s="95">
        <f t="shared" si="0"/>
        <v>0.3231723765848395</v>
      </c>
      <c r="L32" s="85"/>
      <c r="M32" s="85"/>
      <c r="N32" s="85"/>
      <c r="O32" s="85"/>
      <c r="P32" s="85"/>
      <c r="Q32" s="86"/>
      <c r="R32" s="86"/>
      <c r="S32" s="86"/>
      <c r="T32" s="86"/>
      <c r="U32" s="85"/>
      <c r="V32" s="85"/>
      <c r="W32" s="85"/>
      <c r="X32" s="85"/>
      <c r="Y32" s="85"/>
      <c r="Z32" s="85"/>
      <c r="AA32" s="85"/>
      <c r="AB32" s="85"/>
      <c r="AC32" s="87"/>
    </row>
    <row r="33" spans="2:29" s="49" customFormat="1" ht="12.75">
      <c r="B33" s="88" t="s">
        <v>105</v>
      </c>
      <c r="C33" s="88" t="s">
        <v>297</v>
      </c>
      <c r="D33" s="88" t="s">
        <v>175</v>
      </c>
      <c r="E33" s="94">
        <v>14675</v>
      </c>
      <c r="F33" s="95">
        <v>0.163</v>
      </c>
      <c r="G33" s="94">
        <v>17510</v>
      </c>
      <c r="H33" s="95">
        <v>0.015</v>
      </c>
      <c r="I33" s="94">
        <v>32180</v>
      </c>
      <c r="J33" s="95">
        <v>0.078</v>
      </c>
      <c r="K33" s="95">
        <f t="shared" si="0"/>
        <v>0.4560285891858297</v>
      </c>
      <c r="L33" s="85"/>
      <c r="M33" s="85"/>
      <c r="N33" s="85"/>
      <c r="O33" s="85"/>
      <c r="P33" s="85"/>
      <c r="Q33" s="86"/>
      <c r="R33" s="86"/>
      <c r="S33" s="86"/>
      <c r="T33" s="86"/>
      <c r="U33" s="85"/>
      <c r="V33" s="85"/>
      <c r="W33" s="85"/>
      <c r="X33" s="85"/>
      <c r="Y33" s="85"/>
      <c r="Z33" s="85"/>
      <c r="AA33" s="85"/>
      <c r="AB33" s="85"/>
      <c r="AC33" s="87"/>
    </row>
    <row r="34" spans="2:29" s="49" customFormat="1" ht="12.75">
      <c r="B34" s="88" t="s">
        <v>44</v>
      </c>
      <c r="C34" s="88" t="s">
        <v>297</v>
      </c>
      <c r="D34" s="88" t="s">
        <v>185</v>
      </c>
      <c r="E34" s="94">
        <v>11840</v>
      </c>
      <c r="F34" s="95">
        <v>0.011</v>
      </c>
      <c r="G34" s="94">
        <v>19505</v>
      </c>
      <c r="H34" s="95">
        <v>0.062</v>
      </c>
      <c r="I34" s="94">
        <v>31345</v>
      </c>
      <c r="J34" s="95">
        <v>0.042</v>
      </c>
      <c r="K34" s="95">
        <f t="shared" si="0"/>
        <v>0.37773169564523845</v>
      </c>
      <c r="L34" s="85"/>
      <c r="M34" s="85"/>
      <c r="N34" s="85"/>
      <c r="O34" s="85"/>
      <c r="P34" s="85"/>
      <c r="Q34" s="86"/>
      <c r="R34" s="86"/>
      <c r="S34" s="86"/>
      <c r="T34" s="86"/>
      <c r="U34" s="85"/>
      <c r="V34" s="85"/>
      <c r="W34" s="85"/>
      <c r="X34" s="85"/>
      <c r="Y34" s="85"/>
      <c r="Z34" s="85"/>
      <c r="AA34" s="85"/>
      <c r="AB34" s="85"/>
      <c r="AC34" s="87"/>
    </row>
    <row r="35" spans="2:29" s="49" customFormat="1" ht="12.75">
      <c r="B35" s="88" t="s">
        <v>132</v>
      </c>
      <c r="C35" s="88" t="s">
        <v>297</v>
      </c>
      <c r="D35" s="88" t="s">
        <v>190</v>
      </c>
      <c r="E35" s="94">
        <v>16235</v>
      </c>
      <c r="F35" s="95">
        <v>0.342</v>
      </c>
      <c r="G35" s="94">
        <v>25170</v>
      </c>
      <c r="H35" s="95">
        <v>0.054</v>
      </c>
      <c r="I35" s="94">
        <v>41405</v>
      </c>
      <c r="J35" s="95">
        <v>0.151</v>
      </c>
      <c r="K35" s="95">
        <f t="shared" si="0"/>
        <v>0.3921024030914141</v>
      </c>
      <c r="L35" s="85"/>
      <c r="M35" s="85"/>
      <c r="N35" s="85"/>
      <c r="O35" s="85"/>
      <c r="P35" s="85"/>
      <c r="Q35" s="86"/>
      <c r="R35" s="86"/>
      <c r="S35" s="86"/>
      <c r="T35" s="86"/>
      <c r="U35" s="85"/>
      <c r="V35" s="85"/>
      <c r="W35" s="85"/>
      <c r="X35" s="85"/>
      <c r="Y35" s="85"/>
      <c r="Z35" s="85"/>
      <c r="AA35" s="85"/>
      <c r="AB35" s="85"/>
      <c r="AC35" s="87"/>
    </row>
    <row r="36" spans="2:29" s="49" customFormat="1" ht="12.75">
      <c r="B36" s="88" t="s">
        <v>62</v>
      </c>
      <c r="C36" s="88" t="s">
        <v>297</v>
      </c>
      <c r="D36" s="88" t="s">
        <v>192</v>
      </c>
      <c r="E36" s="94">
        <v>5170</v>
      </c>
      <c r="F36" s="95">
        <v>-0.065</v>
      </c>
      <c r="G36" s="94">
        <v>18715</v>
      </c>
      <c r="H36" s="95">
        <v>0.026</v>
      </c>
      <c r="I36" s="94">
        <v>23885</v>
      </c>
      <c r="J36" s="95">
        <v>0.005</v>
      </c>
      <c r="K36" s="95">
        <f t="shared" si="0"/>
        <v>0.21645384132300607</v>
      </c>
      <c r="L36" s="85"/>
      <c r="M36" s="85"/>
      <c r="N36" s="85"/>
      <c r="O36" s="85"/>
      <c r="P36" s="85"/>
      <c r="Q36" s="86"/>
      <c r="R36" s="86"/>
      <c r="S36" s="86"/>
      <c r="T36" s="86"/>
      <c r="U36" s="85"/>
      <c r="V36" s="85"/>
      <c r="W36" s="85"/>
      <c r="X36" s="85"/>
      <c r="Y36" s="85"/>
      <c r="Z36" s="85"/>
      <c r="AA36" s="85"/>
      <c r="AB36" s="85"/>
      <c r="AC36" s="87"/>
    </row>
    <row r="37" spans="2:29" s="49" customFormat="1" ht="12.75">
      <c r="B37" s="88" t="s">
        <v>56</v>
      </c>
      <c r="C37" s="88" t="s">
        <v>298</v>
      </c>
      <c r="D37" s="88" t="s">
        <v>257</v>
      </c>
      <c r="E37" s="94">
        <v>17340</v>
      </c>
      <c r="F37" s="95">
        <v>-0.012</v>
      </c>
      <c r="G37" s="94">
        <v>36675</v>
      </c>
      <c r="H37" s="95">
        <v>-0.028</v>
      </c>
      <c r="I37" s="94">
        <v>54015</v>
      </c>
      <c r="J37" s="95">
        <v>-0.023</v>
      </c>
      <c r="K37" s="95">
        <f t="shared" si="0"/>
        <v>0.3210219383504582</v>
      </c>
      <c r="L37" s="85"/>
      <c r="M37" s="85"/>
      <c r="N37" s="85"/>
      <c r="O37" s="85"/>
      <c r="P37" s="85"/>
      <c r="Q37" s="86"/>
      <c r="R37" s="86"/>
      <c r="S37" s="86"/>
      <c r="T37" s="86"/>
      <c r="U37" s="85"/>
      <c r="V37" s="85"/>
      <c r="W37" s="85"/>
      <c r="X37" s="85"/>
      <c r="Y37" s="85"/>
      <c r="Z37" s="85"/>
      <c r="AA37" s="85"/>
      <c r="AB37" s="85"/>
      <c r="AC37" s="87"/>
    </row>
    <row r="38" spans="2:29" s="49" customFormat="1" ht="12.75">
      <c r="B38" s="88" t="s">
        <v>15</v>
      </c>
      <c r="C38" s="88" t="s">
        <v>298</v>
      </c>
      <c r="D38" s="88" t="s">
        <v>156</v>
      </c>
      <c r="E38" s="94">
        <v>40370</v>
      </c>
      <c r="F38" s="95">
        <v>0.043</v>
      </c>
      <c r="G38" s="94">
        <v>67620</v>
      </c>
      <c r="H38" s="95">
        <v>0.022</v>
      </c>
      <c r="I38" s="94">
        <v>107995</v>
      </c>
      <c r="J38" s="95">
        <v>0.03</v>
      </c>
      <c r="K38" s="95">
        <f t="shared" si="0"/>
        <v>0.3738136024815964</v>
      </c>
      <c r="L38" s="85"/>
      <c r="M38" s="85"/>
      <c r="N38" s="85"/>
      <c r="O38" s="85"/>
      <c r="P38" s="85"/>
      <c r="Q38" s="86"/>
      <c r="R38" s="86"/>
      <c r="S38" s="86"/>
      <c r="T38" s="86"/>
      <c r="U38" s="85"/>
      <c r="V38" s="85"/>
      <c r="W38" s="85"/>
      <c r="X38" s="85"/>
      <c r="Y38" s="85"/>
      <c r="Z38" s="85"/>
      <c r="AA38" s="85"/>
      <c r="AB38" s="85"/>
      <c r="AC38" s="87"/>
    </row>
    <row r="39" spans="2:29" s="49" customFormat="1" ht="12.75">
      <c r="B39" s="88" t="s">
        <v>104</v>
      </c>
      <c r="C39" s="88" t="s">
        <v>298</v>
      </c>
      <c r="D39" s="88" t="s">
        <v>258</v>
      </c>
      <c r="E39" s="94">
        <v>22385</v>
      </c>
      <c r="F39" s="95">
        <v>0.135</v>
      </c>
      <c r="G39" s="94">
        <v>33955</v>
      </c>
      <c r="H39" s="95">
        <v>0.021</v>
      </c>
      <c r="I39" s="94">
        <v>56340</v>
      </c>
      <c r="J39" s="95">
        <v>0.064</v>
      </c>
      <c r="K39" s="95">
        <f t="shared" si="0"/>
        <v>0.3973198438054668</v>
      </c>
      <c r="L39" s="85"/>
      <c r="M39" s="85"/>
      <c r="N39" s="85"/>
      <c r="O39" s="85"/>
      <c r="P39" s="85"/>
      <c r="Q39" s="86"/>
      <c r="R39" s="86"/>
      <c r="S39" s="86"/>
      <c r="T39" s="86"/>
      <c r="U39" s="85"/>
      <c r="V39" s="85"/>
      <c r="W39" s="85"/>
      <c r="X39" s="85"/>
      <c r="Y39" s="85"/>
      <c r="Z39" s="85"/>
      <c r="AA39" s="85"/>
      <c r="AB39" s="85"/>
      <c r="AC39" s="87"/>
    </row>
    <row r="40" spans="2:29" s="49" customFormat="1" ht="12.75">
      <c r="B40" s="88" t="s">
        <v>70</v>
      </c>
      <c r="C40" s="88" t="s">
        <v>298</v>
      </c>
      <c r="D40" s="88" t="s">
        <v>155</v>
      </c>
      <c r="E40" s="94">
        <v>2745</v>
      </c>
      <c r="F40" s="95">
        <v>-0.383</v>
      </c>
      <c r="G40" s="94">
        <v>18500</v>
      </c>
      <c r="H40" s="95">
        <v>0.008</v>
      </c>
      <c r="I40" s="94">
        <v>21245</v>
      </c>
      <c r="J40" s="95">
        <v>-0.068</v>
      </c>
      <c r="K40" s="95">
        <f t="shared" si="0"/>
        <v>0.12920687220522475</v>
      </c>
      <c r="L40" s="85"/>
      <c r="M40" s="85"/>
      <c r="N40" s="85"/>
      <c r="O40" s="85"/>
      <c r="P40" s="85"/>
      <c r="Q40" s="86"/>
      <c r="R40" s="86"/>
      <c r="S40" s="86"/>
      <c r="T40" s="86"/>
      <c r="U40" s="85"/>
      <c r="V40" s="85"/>
      <c r="W40" s="85"/>
      <c r="X40" s="85"/>
      <c r="Y40" s="85"/>
      <c r="Z40" s="85"/>
      <c r="AA40" s="85"/>
      <c r="AB40" s="85"/>
      <c r="AC40" s="87"/>
    </row>
    <row r="41" spans="2:29" s="49" customFormat="1" ht="12.75">
      <c r="B41" s="88" t="s">
        <v>123</v>
      </c>
      <c r="C41" s="88" t="s">
        <v>298</v>
      </c>
      <c r="D41" s="88" t="s">
        <v>260</v>
      </c>
      <c r="E41" s="94">
        <v>16405</v>
      </c>
      <c r="F41" s="95">
        <v>0.087</v>
      </c>
      <c r="G41" s="94">
        <v>22960</v>
      </c>
      <c r="H41" s="95">
        <v>-0.006</v>
      </c>
      <c r="I41" s="94">
        <v>39365</v>
      </c>
      <c r="J41" s="95">
        <v>0.03</v>
      </c>
      <c r="K41" s="95">
        <f t="shared" si="0"/>
        <v>0.41674075955798295</v>
      </c>
      <c r="L41" s="85"/>
      <c r="M41" s="85"/>
      <c r="N41" s="85"/>
      <c r="O41" s="85"/>
      <c r="P41" s="85"/>
      <c r="Q41" s="86"/>
      <c r="R41" s="86"/>
      <c r="S41" s="86"/>
      <c r="T41" s="86"/>
      <c r="U41" s="85"/>
      <c r="V41" s="85"/>
      <c r="W41" s="85"/>
      <c r="X41" s="85"/>
      <c r="Y41" s="85"/>
      <c r="Z41" s="85"/>
      <c r="AA41" s="85"/>
      <c r="AB41" s="85"/>
      <c r="AC41" s="87"/>
    </row>
    <row r="42" spans="2:29" s="49" customFormat="1" ht="12.75">
      <c r="B42" s="88" t="s">
        <v>302</v>
      </c>
      <c r="C42" s="25" t="s">
        <v>298</v>
      </c>
      <c r="D42" s="88" t="s">
        <v>310</v>
      </c>
      <c r="E42" s="94">
        <v>215</v>
      </c>
      <c r="F42" s="95" t="s">
        <v>338</v>
      </c>
      <c r="G42" s="94">
        <v>1545</v>
      </c>
      <c r="H42" s="95">
        <v>-0.08</v>
      </c>
      <c r="I42" s="94">
        <v>1760</v>
      </c>
      <c r="J42" s="95">
        <v>-0.03</v>
      </c>
      <c r="K42" s="95">
        <f t="shared" si="0"/>
        <v>0.12215909090909091</v>
      </c>
      <c r="L42" s="85"/>
      <c r="M42" s="85"/>
      <c r="N42" s="85"/>
      <c r="O42" s="85"/>
      <c r="P42" s="85"/>
      <c r="Q42" s="86"/>
      <c r="R42" s="86"/>
      <c r="S42" s="86"/>
      <c r="T42" s="86"/>
      <c r="U42" s="85"/>
      <c r="V42" s="85"/>
      <c r="W42" s="85"/>
      <c r="X42" s="85"/>
      <c r="Y42" s="85"/>
      <c r="Z42" s="85"/>
      <c r="AA42" s="85"/>
      <c r="AB42" s="85"/>
      <c r="AC42" s="87"/>
    </row>
    <row r="43" spans="2:29" s="49" customFormat="1" ht="12.75">
      <c r="B43" s="88" t="s">
        <v>68</v>
      </c>
      <c r="C43" s="88" t="s">
        <v>298</v>
      </c>
      <c r="D43" s="88" t="s">
        <v>311</v>
      </c>
      <c r="E43" s="94">
        <v>18465</v>
      </c>
      <c r="F43" s="95">
        <v>0.189</v>
      </c>
      <c r="G43" s="94">
        <v>27585</v>
      </c>
      <c r="H43" s="95">
        <v>0.005</v>
      </c>
      <c r="I43" s="94">
        <v>46050</v>
      </c>
      <c r="J43" s="95">
        <v>0.071</v>
      </c>
      <c r="K43" s="95">
        <f t="shared" si="0"/>
        <v>0.4009771986970684</v>
      </c>
      <c r="L43" s="85"/>
      <c r="M43" s="85"/>
      <c r="N43" s="85"/>
      <c r="O43" s="85"/>
      <c r="P43" s="85"/>
      <c r="Q43" s="86"/>
      <c r="R43" s="86"/>
      <c r="S43" s="86"/>
      <c r="T43" s="86"/>
      <c r="U43" s="85"/>
      <c r="V43" s="85"/>
      <c r="W43" s="85"/>
      <c r="X43" s="85"/>
      <c r="Y43" s="85"/>
      <c r="Z43" s="85"/>
      <c r="AA43" s="85"/>
      <c r="AB43" s="85"/>
      <c r="AC43" s="87"/>
    </row>
    <row r="44" spans="2:29" s="49" customFormat="1" ht="12.75">
      <c r="B44" s="88" t="s">
        <v>106</v>
      </c>
      <c r="C44" s="88" t="s">
        <v>298</v>
      </c>
      <c r="D44" s="88" t="s">
        <v>161</v>
      </c>
      <c r="E44" s="94">
        <v>5700</v>
      </c>
      <c r="F44" s="95">
        <v>0.031</v>
      </c>
      <c r="G44" s="94">
        <v>14130</v>
      </c>
      <c r="H44" s="95">
        <v>-0.012</v>
      </c>
      <c r="I44" s="94">
        <v>19830</v>
      </c>
      <c r="J44" s="95">
        <v>0</v>
      </c>
      <c r="K44" s="95">
        <f t="shared" si="0"/>
        <v>0.2874432677760968</v>
      </c>
      <c r="L44" s="85"/>
      <c r="M44" s="85"/>
      <c r="N44" s="85"/>
      <c r="O44" s="85"/>
      <c r="P44" s="85"/>
      <c r="Q44" s="86"/>
      <c r="R44" s="86"/>
      <c r="S44" s="86"/>
      <c r="T44" s="86"/>
      <c r="U44" s="85"/>
      <c r="V44" s="85"/>
      <c r="W44" s="85"/>
      <c r="X44" s="85"/>
      <c r="Y44" s="85"/>
      <c r="Z44" s="85"/>
      <c r="AA44" s="85"/>
      <c r="AB44" s="85"/>
      <c r="AC44" s="87"/>
    </row>
    <row r="45" spans="2:29" s="49" customFormat="1" ht="12.75">
      <c r="B45" s="88" t="s">
        <v>149</v>
      </c>
      <c r="C45" s="88" t="s">
        <v>298</v>
      </c>
      <c r="D45" s="88" t="s">
        <v>158</v>
      </c>
      <c r="E45" s="94">
        <v>11400</v>
      </c>
      <c r="F45" s="95">
        <v>0.069</v>
      </c>
      <c r="G45" s="94">
        <v>36855</v>
      </c>
      <c r="H45" s="95">
        <v>0.042</v>
      </c>
      <c r="I45" s="94">
        <v>48255</v>
      </c>
      <c r="J45" s="95">
        <v>0.048</v>
      </c>
      <c r="K45" s="95">
        <f t="shared" si="0"/>
        <v>0.23624494870997825</v>
      </c>
      <c r="L45" s="85"/>
      <c r="M45" s="85"/>
      <c r="N45" s="85"/>
      <c r="O45" s="85"/>
      <c r="P45" s="85"/>
      <c r="Q45" s="86"/>
      <c r="R45" s="86"/>
      <c r="S45" s="86"/>
      <c r="T45" s="86"/>
      <c r="U45" s="85"/>
      <c r="V45" s="85"/>
      <c r="W45" s="85"/>
      <c r="X45" s="85"/>
      <c r="Y45" s="85"/>
      <c r="Z45" s="85"/>
      <c r="AA45" s="85"/>
      <c r="AB45" s="85"/>
      <c r="AC45" s="87"/>
    </row>
    <row r="46" spans="2:29" s="49" customFormat="1" ht="12.75">
      <c r="B46" s="88" t="s">
        <v>77</v>
      </c>
      <c r="C46" s="88" t="s">
        <v>298</v>
      </c>
      <c r="D46" s="88" t="s">
        <v>157</v>
      </c>
      <c r="E46" s="94">
        <v>9215</v>
      </c>
      <c r="F46" s="95">
        <v>-0.111</v>
      </c>
      <c r="G46" s="94">
        <v>45395</v>
      </c>
      <c r="H46" s="95">
        <v>0.007</v>
      </c>
      <c r="I46" s="94">
        <v>54610</v>
      </c>
      <c r="J46" s="95">
        <v>-0.015</v>
      </c>
      <c r="K46" s="95">
        <f t="shared" si="0"/>
        <v>0.16874198864676798</v>
      </c>
      <c r="L46" s="85"/>
      <c r="M46" s="85"/>
      <c r="N46" s="85"/>
      <c r="O46" s="85"/>
      <c r="P46" s="85"/>
      <c r="Q46" s="86"/>
      <c r="R46" s="86"/>
      <c r="S46" s="86"/>
      <c r="T46" s="86"/>
      <c r="U46" s="85"/>
      <c r="V46" s="85"/>
      <c r="W46" s="85"/>
      <c r="X46" s="85"/>
      <c r="Y46" s="85"/>
      <c r="Z46" s="85"/>
      <c r="AA46" s="85"/>
      <c r="AB46" s="85"/>
      <c r="AC46" s="87"/>
    </row>
    <row r="47" spans="2:29" s="49" customFormat="1" ht="12.75">
      <c r="B47" s="88" t="s">
        <v>27</v>
      </c>
      <c r="C47" s="88" t="s">
        <v>298</v>
      </c>
      <c r="D47" s="88" t="s">
        <v>162</v>
      </c>
      <c r="E47" s="94">
        <v>14605</v>
      </c>
      <c r="F47" s="95">
        <v>0.29</v>
      </c>
      <c r="G47" s="94">
        <v>18060</v>
      </c>
      <c r="H47" s="95">
        <v>0.019</v>
      </c>
      <c r="I47" s="94">
        <v>32665</v>
      </c>
      <c r="J47" s="95">
        <v>0.125</v>
      </c>
      <c r="K47" s="95">
        <f t="shared" si="0"/>
        <v>0.44711464870656664</v>
      </c>
      <c r="L47" s="85"/>
      <c r="M47" s="85"/>
      <c r="N47" s="85"/>
      <c r="O47" s="85"/>
      <c r="P47" s="85"/>
      <c r="Q47" s="86"/>
      <c r="R47" s="86"/>
      <c r="S47" s="86"/>
      <c r="T47" s="86"/>
      <c r="U47" s="85"/>
      <c r="V47" s="85"/>
      <c r="W47" s="85"/>
      <c r="X47" s="85"/>
      <c r="Y47" s="85"/>
      <c r="Z47" s="85"/>
      <c r="AA47" s="85"/>
      <c r="AB47" s="85"/>
      <c r="AC47" s="87"/>
    </row>
    <row r="48" spans="2:29" s="49" customFormat="1" ht="12.75">
      <c r="B48" s="88" t="s">
        <v>69</v>
      </c>
      <c r="C48" s="88" t="s">
        <v>298</v>
      </c>
      <c r="D48" s="88" t="s">
        <v>259</v>
      </c>
      <c r="E48" s="94">
        <v>20575</v>
      </c>
      <c r="F48" s="95">
        <v>0.08</v>
      </c>
      <c r="G48" s="94">
        <v>35635</v>
      </c>
      <c r="H48" s="95">
        <v>0.031</v>
      </c>
      <c r="I48" s="94">
        <v>56210</v>
      </c>
      <c r="J48" s="95">
        <v>0.049</v>
      </c>
      <c r="K48" s="95">
        <f t="shared" si="0"/>
        <v>0.3660380715175236</v>
      </c>
      <c r="L48" s="85"/>
      <c r="M48" s="85"/>
      <c r="N48" s="85"/>
      <c r="O48" s="85"/>
      <c r="P48" s="85"/>
      <c r="Q48" s="86"/>
      <c r="R48" s="86"/>
      <c r="S48" s="86"/>
      <c r="T48" s="86"/>
      <c r="U48" s="85"/>
      <c r="V48" s="85"/>
      <c r="W48" s="85"/>
      <c r="X48" s="85"/>
      <c r="Y48" s="85"/>
      <c r="Z48" s="85"/>
      <c r="AA48" s="85"/>
      <c r="AB48" s="85"/>
      <c r="AC48" s="87"/>
    </row>
    <row r="49" spans="2:29" s="49" customFormat="1" ht="12.75">
      <c r="B49" s="88" t="s">
        <v>151</v>
      </c>
      <c r="C49" s="88" t="s">
        <v>298</v>
      </c>
      <c r="D49" s="88" t="s">
        <v>294</v>
      </c>
      <c r="E49" s="94">
        <v>27940</v>
      </c>
      <c r="F49" s="95">
        <v>0.039</v>
      </c>
      <c r="G49" s="94">
        <v>40390</v>
      </c>
      <c r="H49" s="95">
        <v>0.014</v>
      </c>
      <c r="I49" s="94">
        <v>68330</v>
      </c>
      <c r="J49" s="95">
        <v>0.024</v>
      </c>
      <c r="K49" s="95">
        <f t="shared" si="0"/>
        <v>0.40889799502414753</v>
      </c>
      <c r="L49" s="85"/>
      <c r="M49" s="85"/>
      <c r="N49" s="85"/>
      <c r="O49" s="85"/>
      <c r="P49" s="85"/>
      <c r="Q49" s="86"/>
      <c r="R49" s="86"/>
      <c r="S49" s="86"/>
      <c r="T49" s="86"/>
      <c r="U49" s="85"/>
      <c r="V49" s="85"/>
      <c r="W49" s="85"/>
      <c r="X49" s="85"/>
      <c r="Y49" s="85"/>
      <c r="Z49" s="85"/>
      <c r="AA49" s="85"/>
      <c r="AB49" s="85"/>
      <c r="AC49" s="87"/>
    </row>
    <row r="50" spans="2:29" s="49" customFormat="1" ht="12.75">
      <c r="B50" s="88" t="s">
        <v>99</v>
      </c>
      <c r="C50" s="88" t="s">
        <v>298</v>
      </c>
      <c r="D50" s="88" t="s">
        <v>241</v>
      </c>
      <c r="E50" s="94">
        <v>2165</v>
      </c>
      <c r="F50" s="95">
        <v>0.038</v>
      </c>
      <c r="G50" s="94">
        <v>175</v>
      </c>
      <c r="H50" s="95" t="s">
        <v>338</v>
      </c>
      <c r="I50" s="94">
        <v>2340</v>
      </c>
      <c r="J50" s="95">
        <v>0.054</v>
      </c>
      <c r="K50" s="95">
        <f t="shared" si="0"/>
        <v>0.9252136752136753</v>
      </c>
      <c r="L50" s="85"/>
      <c r="M50" s="85"/>
      <c r="N50" s="85"/>
      <c r="O50" s="85"/>
      <c r="P50" s="85"/>
      <c r="Q50" s="86"/>
      <c r="R50" s="86"/>
      <c r="S50" s="86"/>
      <c r="T50" s="86"/>
      <c r="U50" s="85"/>
      <c r="V50" s="85"/>
      <c r="W50" s="85"/>
      <c r="X50" s="85"/>
      <c r="Y50" s="85"/>
      <c r="Z50" s="85"/>
      <c r="AA50" s="85"/>
      <c r="AB50" s="85"/>
      <c r="AC50" s="87"/>
    </row>
    <row r="51" spans="2:29" s="49" customFormat="1" ht="12.75">
      <c r="B51" s="88" t="s">
        <v>25</v>
      </c>
      <c r="C51" s="88" t="s">
        <v>298</v>
      </c>
      <c r="D51" s="88" t="s">
        <v>160</v>
      </c>
      <c r="E51" s="94">
        <v>10190</v>
      </c>
      <c r="F51" s="95">
        <v>-0.077</v>
      </c>
      <c r="G51" s="94">
        <v>20060</v>
      </c>
      <c r="H51" s="95">
        <v>-0.025</v>
      </c>
      <c r="I51" s="94">
        <v>30255</v>
      </c>
      <c r="J51" s="95">
        <v>-0.043</v>
      </c>
      <c r="K51" s="95">
        <f aca="true" t="shared" si="1" ref="K51:K82">_xlfn.IFERROR(E51/I51,"*")</f>
        <v>0.3368038340770121</v>
      </c>
      <c r="L51" s="85"/>
      <c r="M51" s="85"/>
      <c r="N51" s="85"/>
      <c r="O51" s="85"/>
      <c r="P51" s="85"/>
      <c r="Q51" s="86"/>
      <c r="R51" s="86"/>
      <c r="S51" s="86"/>
      <c r="T51" s="86"/>
      <c r="U51" s="85"/>
      <c r="V51" s="85"/>
      <c r="W51" s="85"/>
      <c r="X51" s="85"/>
      <c r="Y51" s="85"/>
      <c r="Z51" s="85"/>
      <c r="AA51" s="85"/>
      <c r="AB51" s="85"/>
      <c r="AC51" s="87"/>
    </row>
    <row r="52" spans="2:29" s="49" customFormat="1" ht="12.75">
      <c r="B52" s="88" t="s">
        <v>112</v>
      </c>
      <c r="C52" s="88" t="s">
        <v>298</v>
      </c>
      <c r="D52" s="88" t="s">
        <v>249</v>
      </c>
      <c r="E52" s="94">
        <v>530</v>
      </c>
      <c r="F52" s="95">
        <v>0.277</v>
      </c>
      <c r="G52" s="94">
        <v>3430</v>
      </c>
      <c r="H52" s="95">
        <v>-0.028</v>
      </c>
      <c r="I52" s="94">
        <v>3960</v>
      </c>
      <c r="J52" s="95">
        <v>0.004</v>
      </c>
      <c r="K52" s="95">
        <f t="shared" si="1"/>
        <v>0.13383838383838384</v>
      </c>
      <c r="L52" s="85"/>
      <c r="M52" s="85"/>
      <c r="N52" s="85"/>
      <c r="O52" s="85"/>
      <c r="P52" s="85"/>
      <c r="Q52" s="86"/>
      <c r="R52" s="86"/>
      <c r="S52" s="86"/>
      <c r="T52" s="86"/>
      <c r="U52" s="85"/>
      <c r="V52" s="85"/>
      <c r="W52" s="85"/>
      <c r="X52" s="85"/>
      <c r="Y52" s="85"/>
      <c r="Z52" s="85"/>
      <c r="AA52" s="85"/>
      <c r="AB52" s="85"/>
      <c r="AC52" s="87"/>
    </row>
    <row r="53" spans="2:29" s="49" customFormat="1" ht="12.75">
      <c r="B53" s="88" t="s">
        <v>23</v>
      </c>
      <c r="C53" s="88" t="s">
        <v>298</v>
      </c>
      <c r="D53" s="88" t="s">
        <v>163</v>
      </c>
      <c r="E53" s="94">
        <v>14205</v>
      </c>
      <c r="F53" s="95">
        <v>-0.121</v>
      </c>
      <c r="G53" s="94">
        <v>36745</v>
      </c>
      <c r="H53" s="95">
        <v>0.018</v>
      </c>
      <c r="I53" s="94">
        <v>50950</v>
      </c>
      <c r="J53" s="95">
        <v>-0.025</v>
      </c>
      <c r="K53" s="95">
        <f t="shared" si="1"/>
        <v>0.2788027477919529</v>
      </c>
      <c r="L53" s="85"/>
      <c r="M53" s="85"/>
      <c r="N53" s="85"/>
      <c r="O53" s="85"/>
      <c r="P53" s="85"/>
      <c r="Q53" s="86"/>
      <c r="R53" s="86"/>
      <c r="S53" s="86"/>
      <c r="T53" s="86"/>
      <c r="U53" s="85"/>
      <c r="V53" s="85"/>
      <c r="W53" s="85"/>
      <c r="X53" s="85"/>
      <c r="Y53" s="85"/>
      <c r="Z53" s="85"/>
      <c r="AA53" s="85"/>
      <c r="AB53" s="85"/>
      <c r="AC53" s="87"/>
    </row>
    <row r="54" spans="2:29" s="49" customFormat="1" ht="12.75">
      <c r="B54" s="88" t="s">
        <v>24</v>
      </c>
      <c r="C54" s="88" t="s">
        <v>298</v>
      </c>
      <c r="D54" s="88" t="s">
        <v>248</v>
      </c>
      <c r="E54" s="94" t="s">
        <v>338</v>
      </c>
      <c r="F54" s="95" t="s">
        <v>338</v>
      </c>
      <c r="G54" s="94">
        <v>315</v>
      </c>
      <c r="H54" s="95" t="s">
        <v>338</v>
      </c>
      <c r="I54" s="94">
        <v>320</v>
      </c>
      <c r="J54" s="95" t="s">
        <v>338</v>
      </c>
      <c r="K54" s="95" t="str">
        <f t="shared" si="1"/>
        <v>*</v>
      </c>
      <c r="L54" s="85"/>
      <c r="M54" s="85"/>
      <c r="N54" s="85"/>
      <c r="O54" s="85"/>
      <c r="P54" s="85"/>
      <c r="Q54" s="86"/>
      <c r="R54" s="86"/>
      <c r="S54" s="86"/>
      <c r="T54" s="86"/>
      <c r="U54" s="85"/>
      <c r="V54" s="85"/>
      <c r="W54" s="85"/>
      <c r="X54" s="85"/>
      <c r="Y54" s="85"/>
      <c r="Z54" s="85"/>
      <c r="AA54" s="85"/>
      <c r="AB54" s="85"/>
      <c r="AC54" s="87"/>
    </row>
    <row r="55" spans="2:29" s="49" customFormat="1" ht="12.75">
      <c r="B55" s="88" t="s">
        <v>71</v>
      </c>
      <c r="C55" s="88" t="s">
        <v>298</v>
      </c>
      <c r="D55" s="88" t="s">
        <v>164</v>
      </c>
      <c r="E55" s="94">
        <v>18160</v>
      </c>
      <c r="F55" s="95">
        <v>0.104</v>
      </c>
      <c r="G55" s="94">
        <v>30695</v>
      </c>
      <c r="H55" s="95">
        <v>-0.037</v>
      </c>
      <c r="I55" s="94">
        <v>48855</v>
      </c>
      <c r="J55" s="95">
        <v>0.011</v>
      </c>
      <c r="K55" s="95">
        <f t="shared" si="1"/>
        <v>0.37171220959983625</v>
      </c>
      <c r="L55" s="85"/>
      <c r="M55" s="85"/>
      <c r="N55" s="85"/>
      <c r="O55" s="85"/>
      <c r="P55" s="85"/>
      <c r="Q55" s="86"/>
      <c r="R55" s="86"/>
      <c r="S55" s="86"/>
      <c r="T55" s="86"/>
      <c r="U55" s="85"/>
      <c r="V55" s="85"/>
      <c r="W55" s="85"/>
      <c r="X55" s="85"/>
      <c r="Y55" s="85"/>
      <c r="Z55" s="85"/>
      <c r="AA55" s="85"/>
      <c r="AB55" s="85"/>
      <c r="AC55" s="87"/>
    </row>
    <row r="56" spans="2:29" s="49" customFormat="1" ht="12.75">
      <c r="B56" s="88" t="s">
        <v>26</v>
      </c>
      <c r="C56" s="88" t="s">
        <v>298</v>
      </c>
      <c r="D56" s="88" t="s">
        <v>165</v>
      </c>
      <c r="E56" s="94">
        <v>8135</v>
      </c>
      <c r="F56" s="95">
        <v>0.581</v>
      </c>
      <c r="G56" s="94">
        <v>15375</v>
      </c>
      <c r="H56" s="95">
        <v>-0.052</v>
      </c>
      <c r="I56" s="94">
        <v>23505</v>
      </c>
      <c r="J56" s="95">
        <v>0.1</v>
      </c>
      <c r="K56" s="95">
        <f t="shared" si="1"/>
        <v>0.3460965751967666</v>
      </c>
      <c r="L56" s="85"/>
      <c r="M56" s="85"/>
      <c r="N56" s="85"/>
      <c r="O56" s="85"/>
      <c r="P56" s="85"/>
      <c r="Q56" s="86"/>
      <c r="R56" s="86"/>
      <c r="S56" s="86"/>
      <c r="T56" s="86"/>
      <c r="U56" s="85"/>
      <c r="V56" s="85"/>
      <c r="W56" s="85"/>
      <c r="X56" s="85"/>
      <c r="Y56" s="85"/>
      <c r="Z56" s="85"/>
      <c r="AA56" s="85"/>
      <c r="AB56" s="85"/>
      <c r="AC56" s="87"/>
    </row>
    <row r="57" spans="2:29" s="49" customFormat="1" ht="12.75">
      <c r="B57" s="88" t="s">
        <v>305</v>
      </c>
      <c r="C57" s="25" t="s">
        <v>298</v>
      </c>
      <c r="D57" s="88" t="s">
        <v>315</v>
      </c>
      <c r="E57" s="94">
        <v>290</v>
      </c>
      <c r="F57" s="95" t="s">
        <v>338</v>
      </c>
      <c r="G57" s="94">
        <v>1400</v>
      </c>
      <c r="H57" s="95">
        <v>0.053</v>
      </c>
      <c r="I57" s="94">
        <v>1685</v>
      </c>
      <c r="J57" s="95">
        <v>0.131</v>
      </c>
      <c r="K57" s="95">
        <f t="shared" si="1"/>
        <v>0.17210682492581603</v>
      </c>
      <c r="L57" s="85"/>
      <c r="M57" s="85"/>
      <c r="N57" s="85"/>
      <c r="O57" s="85"/>
      <c r="P57" s="85"/>
      <c r="Q57" s="86"/>
      <c r="R57" s="86"/>
      <c r="S57" s="86"/>
      <c r="T57" s="86"/>
      <c r="U57" s="85"/>
      <c r="V57" s="85"/>
      <c r="W57" s="85"/>
      <c r="X57" s="85"/>
      <c r="Y57" s="85"/>
      <c r="Z57" s="85"/>
      <c r="AA57" s="85"/>
      <c r="AB57" s="85"/>
      <c r="AC57" s="87"/>
    </row>
    <row r="58" spans="2:29" s="49" customFormat="1" ht="12.75">
      <c r="B58" s="88" t="s">
        <v>111</v>
      </c>
      <c r="C58" s="88" t="s">
        <v>298</v>
      </c>
      <c r="D58" s="88" t="s">
        <v>159</v>
      </c>
      <c r="E58" s="94">
        <v>4990</v>
      </c>
      <c r="F58" s="95">
        <v>-0.509</v>
      </c>
      <c r="G58" s="94">
        <v>18310</v>
      </c>
      <c r="H58" s="95">
        <v>-0.071</v>
      </c>
      <c r="I58" s="94">
        <v>23300</v>
      </c>
      <c r="J58" s="95">
        <v>-0.22</v>
      </c>
      <c r="K58" s="95">
        <f t="shared" si="1"/>
        <v>0.21416309012875537</v>
      </c>
      <c r="L58" s="85"/>
      <c r="M58" s="85"/>
      <c r="N58" s="85"/>
      <c r="O58" s="85"/>
      <c r="P58" s="85"/>
      <c r="Q58" s="86"/>
      <c r="R58" s="86"/>
      <c r="S58" s="86"/>
      <c r="T58" s="86"/>
      <c r="U58" s="85"/>
      <c r="V58" s="85"/>
      <c r="W58" s="85"/>
      <c r="X58" s="85"/>
      <c r="Y58" s="85"/>
      <c r="Z58" s="85"/>
      <c r="AA58" s="85"/>
      <c r="AB58" s="85"/>
      <c r="AC58" s="87"/>
    </row>
    <row r="59" spans="2:29" s="49" customFormat="1" ht="12.75">
      <c r="B59" s="88" t="s">
        <v>81</v>
      </c>
      <c r="C59" s="88" t="s">
        <v>298</v>
      </c>
      <c r="D59" s="88" t="s">
        <v>245</v>
      </c>
      <c r="E59" s="94">
        <v>4445</v>
      </c>
      <c r="F59" s="95">
        <v>-0.161</v>
      </c>
      <c r="G59" s="94">
        <v>10095</v>
      </c>
      <c r="H59" s="95">
        <v>-0.048</v>
      </c>
      <c r="I59" s="94">
        <v>14540</v>
      </c>
      <c r="J59" s="95">
        <v>-0.086</v>
      </c>
      <c r="K59" s="95">
        <f t="shared" si="1"/>
        <v>0.3057083906464924</v>
      </c>
      <c r="L59" s="85"/>
      <c r="M59" s="85"/>
      <c r="N59" s="85"/>
      <c r="O59" s="85"/>
      <c r="P59" s="85"/>
      <c r="Q59" s="86"/>
      <c r="R59" s="86"/>
      <c r="S59" s="86"/>
      <c r="T59" s="86"/>
      <c r="U59" s="85"/>
      <c r="V59" s="85"/>
      <c r="W59" s="85"/>
      <c r="X59" s="85"/>
      <c r="Y59" s="85"/>
      <c r="Z59" s="85"/>
      <c r="AA59" s="85"/>
      <c r="AB59" s="85"/>
      <c r="AC59" s="87"/>
    </row>
    <row r="60" spans="2:29" s="49" customFormat="1" ht="12.75">
      <c r="B60" s="88" t="s">
        <v>102</v>
      </c>
      <c r="C60" s="88" t="s">
        <v>292</v>
      </c>
      <c r="D60" s="88" t="s">
        <v>309</v>
      </c>
      <c r="E60" s="94">
        <v>6000</v>
      </c>
      <c r="F60" s="95">
        <v>-0.131</v>
      </c>
      <c r="G60" s="94">
        <v>7985</v>
      </c>
      <c r="H60" s="95">
        <v>-0.255</v>
      </c>
      <c r="I60" s="94">
        <v>13985</v>
      </c>
      <c r="J60" s="95">
        <v>-0.207</v>
      </c>
      <c r="K60" s="95">
        <f t="shared" si="1"/>
        <v>0.42903110475509476</v>
      </c>
      <c r="L60" s="85"/>
      <c r="M60" s="85"/>
      <c r="N60" s="85"/>
      <c r="O60" s="85"/>
      <c r="P60" s="85"/>
      <c r="Q60" s="86"/>
      <c r="R60" s="86"/>
      <c r="S60" s="86"/>
      <c r="T60" s="86"/>
      <c r="U60" s="85"/>
      <c r="V60" s="85"/>
      <c r="W60" s="85"/>
      <c r="X60" s="85"/>
      <c r="Y60" s="85"/>
      <c r="Z60" s="85"/>
      <c r="AA60" s="85"/>
      <c r="AB60" s="85"/>
      <c r="AC60" s="87"/>
    </row>
    <row r="61" spans="2:29" s="49" customFormat="1" ht="12.75">
      <c r="B61" s="88" t="s">
        <v>59</v>
      </c>
      <c r="C61" s="88" t="s">
        <v>292</v>
      </c>
      <c r="D61" s="88" t="s">
        <v>171</v>
      </c>
      <c r="E61" s="94">
        <v>10210</v>
      </c>
      <c r="F61" s="95">
        <v>-0.043</v>
      </c>
      <c r="G61" s="94">
        <v>22395</v>
      </c>
      <c r="H61" s="95">
        <v>0.065</v>
      </c>
      <c r="I61" s="94">
        <v>32605</v>
      </c>
      <c r="J61" s="95">
        <v>0.029</v>
      </c>
      <c r="K61" s="95">
        <f t="shared" si="1"/>
        <v>0.3131421561110259</v>
      </c>
      <c r="L61" s="85"/>
      <c r="M61" s="85"/>
      <c r="N61" s="85"/>
      <c r="O61" s="85"/>
      <c r="P61" s="85"/>
      <c r="Q61" s="86"/>
      <c r="R61" s="86"/>
      <c r="S61" s="86"/>
      <c r="T61" s="86"/>
      <c r="U61" s="85"/>
      <c r="V61" s="85"/>
      <c r="W61" s="85"/>
      <c r="X61" s="85"/>
      <c r="Y61" s="85"/>
      <c r="Z61" s="85"/>
      <c r="AA61" s="85"/>
      <c r="AB61" s="85"/>
      <c r="AC61" s="87"/>
    </row>
    <row r="62" spans="2:29" s="49" customFormat="1" ht="12.75">
      <c r="B62" s="88" t="s">
        <v>85</v>
      </c>
      <c r="C62" s="88" t="s">
        <v>292</v>
      </c>
      <c r="D62" s="88" t="s">
        <v>173</v>
      </c>
      <c r="E62" s="94">
        <v>2890</v>
      </c>
      <c r="F62" s="95">
        <v>-0.091</v>
      </c>
      <c r="G62" s="94">
        <v>11285</v>
      </c>
      <c r="H62" s="95">
        <v>0.031</v>
      </c>
      <c r="I62" s="94">
        <v>14175</v>
      </c>
      <c r="J62" s="95">
        <v>0.004</v>
      </c>
      <c r="K62" s="95">
        <f t="shared" si="1"/>
        <v>0.2038800705467372</v>
      </c>
      <c r="L62" s="85"/>
      <c r="M62" s="85"/>
      <c r="N62" s="85"/>
      <c r="O62" s="85"/>
      <c r="P62" s="85"/>
      <c r="Q62" s="86"/>
      <c r="R62" s="86"/>
      <c r="S62" s="86"/>
      <c r="T62" s="86"/>
      <c r="U62" s="85"/>
      <c r="V62" s="85"/>
      <c r="W62" s="85"/>
      <c r="X62" s="85"/>
      <c r="Y62" s="85"/>
      <c r="Z62" s="85"/>
      <c r="AA62" s="85"/>
      <c r="AB62" s="85"/>
      <c r="AC62" s="87"/>
    </row>
    <row r="63" spans="1:29" s="49" customFormat="1" ht="12.75">
      <c r="A63" s="56"/>
      <c r="B63" s="88" t="s">
        <v>95</v>
      </c>
      <c r="C63" s="88" t="s">
        <v>292</v>
      </c>
      <c r="D63" s="88" t="s">
        <v>167</v>
      </c>
      <c r="E63" s="94">
        <v>9840</v>
      </c>
      <c r="F63" s="95">
        <v>-0.116</v>
      </c>
      <c r="G63" s="94">
        <v>19790</v>
      </c>
      <c r="H63" s="95">
        <v>-0.028</v>
      </c>
      <c r="I63" s="94">
        <v>29630</v>
      </c>
      <c r="J63" s="95">
        <v>-0.059</v>
      </c>
      <c r="K63" s="95">
        <f t="shared" si="1"/>
        <v>0.33209584880188997</v>
      </c>
      <c r="L63" s="85"/>
      <c r="M63" s="85"/>
      <c r="N63" s="85"/>
      <c r="O63" s="85"/>
      <c r="P63" s="85"/>
      <c r="Q63" s="86"/>
      <c r="R63" s="86"/>
      <c r="S63" s="86"/>
      <c r="T63" s="86"/>
      <c r="U63" s="85"/>
      <c r="V63" s="85"/>
      <c r="W63" s="85"/>
      <c r="X63" s="85"/>
      <c r="Y63" s="85"/>
      <c r="Z63" s="85"/>
      <c r="AA63" s="85"/>
      <c r="AB63" s="85"/>
      <c r="AC63" s="87"/>
    </row>
    <row r="64" spans="1:29" s="49" customFormat="1" ht="12.75">
      <c r="A64" s="56"/>
      <c r="B64" s="88" t="s">
        <v>96</v>
      </c>
      <c r="C64" s="88" t="s">
        <v>292</v>
      </c>
      <c r="D64" s="88" t="s">
        <v>180</v>
      </c>
      <c r="E64" s="94">
        <v>17795</v>
      </c>
      <c r="F64" s="95">
        <v>0.131</v>
      </c>
      <c r="G64" s="94">
        <v>26075</v>
      </c>
      <c r="H64" s="95">
        <v>-0.011</v>
      </c>
      <c r="I64" s="94">
        <v>43865</v>
      </c>
      <c r="J64" s="95">
        <v>0.042</v>
      </c>
      <c r="K64" s="95">
        <f t="shared" si="1"/>
        <v>0.40567650746608913</v>
      </c>
      <c r="L64" s="85"/>
      <c r="M64" s="85"/>
      <c r="N64" s="85"/>
      <c r="O64" s="85"/>
      <c r="P64" s="85"/>
      <c r="Q64" s="86"/>
      <c r="R64" s="86"/>
      <c r="S64" s="86"/>
      <c r="T64" s="86"/>
      <c r="U64" s="85"/>
      <c r="V64" s="85"/>
      <c r="W64" s="85"/>
      <c r="X64" s="85"/>
      <c r="Y64" s="85"/>
      <c r="Z64" s="85"/>
      <c r="AA64" s="85"/>
      <c r="AB64" s="85"/>
      <c r="AC64" s="87"/>
    </row>
    <row r="65" spans="1:29" s="49" customFormat="1" ht="12.75">
      <c r="A65" s="56"/>
      <c r="B65" s="88" t="s">
        <v>138</v>
      </c>
      <c r="C65" s="88" t="s">
        <v>292</v>
      </c>
      <c r="D65" s="88" t="s">
        <v>168</v>
      </c>
      <c r="E65" s="94">
        <v>22210</v>
      </c>
      <c r="F65" s="95">
        <v>0.167</v>
      </c>
      <c r="G65" s="94">
        <v>56115</v>
      </c>
      <c r="H65" s="95">
        <v>0.017</v>
      </c>
      <c r="I65" s="94">
        <v>78325</v>
      </c>
      <c r="J65" s="95">
        <v>0.056</v>
      </c>
      <c r="K65" s="95">
        <f t="shared" si="1"/>
        <v>0.2835620810724545</v>
      </c>
      <c r="L65" s="85"/>
      <c r="M65" s="85"/>
      <c r="N65" s="85"/>
      <c r="O65" s="85"/>
      <c r="P65" s="85"/>
      <c r="Q65" s="86"/>
      <c r="R65" s="86"/>
      <c r="S65" s="86"/>
      <c r="T65" s="86"/>
      <c r="U65" s="85"/>
      <c r="V65" s="85"/>
      <c r="W65" s="85"/>
      <c r="X65" s="85"/>
      <c r="Y65" s="85"/>
      <c r="Z65" s="85"/>
      <c r="AA65" s="85"/>
      <c r="AB65" s="85"/>
      <c r="AC65" s="87"/>
    </row>
    <row r="66" spans="1:29" s="49" customFormat="1" ht="12.75">
      <c r="A66" s="56"/>
      <c r="B66" s="88" t="s">
        <v>142</v>
      </c>
      <c r="C66" s="88" t="s">
        <v>292</v>
      </c>
      <c r="D66" s="88" t="s">
        <v>268</v>
      </c>
      <c r="E66" s="94">
        <v>10195</v>
      </c>
      <c r="F66" s="95">
        <v>0.015</v>
      </c>
      <c r="G66" s="94">
        <v>32545</v>
      </c>
      <c r="H66" s="95">
        <v>-0.008</v>
      </c>
      <c r="I66" s="94">
        <v>42740</v>
      </c>
      <c r="J66" s="95">
        <v>-0.003</v>
      </c>
      <c r="K66" s="95">
        <f t="shared" si="1"/>
        <v>0.2385353299017314</v>
      </c>
      <c r="L66" s="85"/>
      <c r="M66" s="85"/>
      <c r="N66" s="85"/>
      <c r="O66" s="85"/>
      <c r="P66" s="85"/>
      <c r="Q66" s="86"/>
      <c r="R66" s="86"/>
      <c r="S66" s="86"/>
      <c r="T66" s="86"/>
      <c r="U66" s="85"/>
      <c r="V66" s="85"/>
      <c r="W66" s="85"/>
      <c r="X66" s="85"/>
      <c r="Y66" s="85"/>
      <c r="Z66" s="85"/>
      <c r="AA66" s="85"/>
      <c r="AB66" s="85"/>
      <c r="AC66" s="87"/>
    </row>
    <row r="67" spans="1:29" s="49" customFormat="1" ht="12.75">
      <c r="A67" s="56"/>
      <c r="B67" s="88" t="s">
        <v>78</v>
      </c>
      <c r="C67" s="88" t="s">
        <v>292</v>
      </c>
      <c r="D67" s="88" t="s">
        <v>170</v>
      </c>
      <c r="E67" s="94">
        <v>12730</v>
      </c>
      <c r="F67" s="95">
        <v>0.159</v>
      </c>
      <c r="G67" s="94">
        <v>24655</v>
      </c>
      <c r="H67" s="95">
        <v>0.096</v>
      </c>
      <c r="I67" s="94">
        <v>37385</v>
      </c>
      <c r="J67" s="95">
        <v>0.117</v>
      </c>
      <c r="K67" s="95">
        <f t="shared" si="1"/>
        <v>0.34051090009362045</v>
      </c>
      <c r="L67" s="85"/>
      <c r="M67" s="85"/>
      <c r="N67" s="85"/>
      <c r="O67" s="85"/>
      <c r="P67" s="85"/>
      <c r="Q67" s="86"/>
      <c r="R67" s="86"/>
      <c r="S67" s="86"/>
      <c r="T67" s="86"/>
      <c r="U67" s="85"/>
      <c r="V67" s="85"/>
      <c r="W67" s="85"/>
      <c r="X67" s="85"/>
      <c r="Y67" s="85"/>
      <c r="Z67" s="85"/>
      <c r="AA67" s="85"/>
      <c r="AB67" s="85"/>
      <c r="AC67" s="87"/>
    </row>
    <row r="68" spans="1:29" s="49" customFormat="1" ht="12.75">
      <c r="A68" s="56"/>
      <c r="B68" s="88" t="s">
        <v>148</v>
      </c>
      <c r="C68" s="88" t="s">
        <v>292</v>
      </c>
      <c r="D68" s="88" t="s">
        <v>266</v>
      </c>
      <c r="E68" s="94">
        <v>16615</v>
      </c>
      <c r="F68" s="95">
        <v>0.148</v>
      </c>
      <c r="G68" s="94">
        <v>33290</v>
      </c>
      <c r="H68" s="95">
        <v>0.04</v>
      </c>
      <c r="I68" s="94">
        <v>49905</v>
      </c>
      <c r="J68" s="95">
        <v>0.074</v>
      </c>
      <c r="K68" s="95">
        <f t="shared" si="1"/>
        <v>0.3329325718865845</v>
      </c>
      <c r="L68" s="85"/>
      <c r="M68" s="85"/>
      <c r="N68" s="85"/>
      <c r="O68" s="85"/>
      <c r="P68" s="85"/>
      <c r="Q68" s="86"/>
      <c r="R68" s="86"/>
      <c r="S68" s="86"/>
      <c r="T68" s="86"/>
      <c r="U68" s="85"/>
      <c r="V68" s="85"/>
      <c r="W68" s="85"/>
      <c r="X68" s="85"/>
      <c r="Y68" s="85"/>
      <c r="Z68" s="85"/>
      <c r="AA68" s="85"/>
      <c r="AB68" s="85"/>
      <c r="AC68" s="87"/>
    </row>
    <row r="69" spans="1:29" s="49" customFormat="1" ht="12.75">
      <c r="A69" s="56"/>
      <c r="B69" s="88" t="s">
        <v>72</v>
      </c>
      <c r="C69" s="88" t="s">
        <v>292</v>
      </c>
      <c r="D69" s="88" t="s">
        <v>181</v>
      </c>
      <c r="E69" s="94">
        <v>5190</v>
      </c>
      <c r="F69" s="95">
        <v>-0.05</v>
      </c>
      <c r="G69" s="94">
        <v>16260</v>
      </c>
      <c r="H69" s="95">
        <v>0.002</v>
      </c>
      <c r="I69" s="94">
        <v>21450</v>
      </c>
      <c r="J69" s="95">
        <v>-0.012</v>
      </c>
      <c r="K69" s="95">
        <f t="shared" si="1"/>
        <v>0.24195804195804196</v>
      </c>
      <c r="L69" s="85"/>
      <c r="M69" s="85"/>
      <c r="N69" s="85"/>
      <c r="O69" s="85"/>
      <c r="P69" s="85"/>
      <c r="Q69" s="86"/>
      <c r="R69" s="86"/>
      <c r="S69" s="86"/>
      <c r="T69" s="86"/>
      <c r="U69" s="85"/>
      <c r="V69" s="85"/>
      <c r="W69" s="85"/>
      <c r="X69" s="85"/>
      <c r="Y69" s="85"/>
      <c r="Z69" s="85"/>
      <c r="AA69" s="85"/>
      <c r="AB69" s="85"/>
      <c r="AC69" s="87"/>
    </row>
    <row r="70" spans="1:29" s="49" customFormat="1" ht="12.75">
      <c r="A70" s="56"/>
      <c r="B70" s="88" t="s">
        <v>93</v>
      </c>
      <c r="C70" s="88" t="s">
        <v>292</v>
      </c>
      <c r="D70" s="88" t="s">
        <v>183</v>
      </c>
      <c r="E70" s="94">
        <v>9015</v>
      </c>
      <c r="F70" s="95">
        <v>0.212</v>
      </c>
      <c r="G70" s="94">
        <v>24920</v>
      </c>
      <c r="H70" s="95">
        <v>0.001</v>
      </c>
      <c r="I70" s="94">
        <v>33940</v>
      </c>
      <c r="J70" s="95">
        <v>0.05</v>
      </c>
      <c r="K70" s="95">
        <f t="shared" si="1"/>
        <v>0.26561579257513257</v>
      </c>
      <c r="L70" s="85"/>
      <c r="M70" s="85"/>
      <c r="N70" s="85"/>
      <c r="O70" s="85"/>
      <c r="P70" s="85"/>
      <c r="Q70" s="86"/>
      <c r="R70" s="86"/>
      <c r="S70" s="86"/>
      <c r="T70" s="86"/>
      <c r="U70" s="85"/>
      <c r="V70" s="85"/>
      <c r="W70" s="85"/>
      <c r="X70" s="85"/>
      <c r="Y70" s="85"/>
      <c r="Z70" s="85"/>
      <c r="AA70" s="85"/>
      <c r="AB70" s="85"/>
      <c r="AC70" s="87"/>
    </row>
    <row r="71" spans="1:29" s="49" customFormat="1" ht="12.75">
      <c r="A71" s="56"/>
      <c r="B71" s="88" t="s">
        <v>82</v>
      </c>
      <c r="C71" s="88" t="s">
        <v>292</v>
      </c>
      <c r="D71" s="88" t="s">
        <v>267</v>
      </c>
      <c r="E71" s="94">
        <v>15</v>
      </c>
      <c r="F71" s="95" t="s">
        <v>338</v>
      </c>
      <c r="G71" s="94">
        <v>395</v>
      </c>
      <c r="H71" s="95" t="s">
        <v>338</v>
      </c>
      <c r="I71" s="94">
        <v>410</v>
      </c>
      <c r="J71" s="95" t="s">
        <v>338</v>
      </c>
      <c r="K71" s="95">
        <f t="shared" si="1"/>
        <v>0.036585365853658534</v>
      </c>
      <c r="L71" s="85"/>
      <c r="M71" s="85"/>
      <c r="N71" s="85"/>
      <c r="O71" s="85"/>
      <c r="P71" s="85"/>
      <c r="Q71" s="86"/>
      <c r="R71" s="86"/>
      <c r="S71" s="86"/>
      <c r="T71" s="86"/>
      <c r="U71" s="85"/>
      <c r="V71" s="85"/>
      <c r="W71" s="85"/>
      <c r="X71" s="85"/>
      <c r="Y71" s="85"/>
      <c r="Z71" s="85"/>
      <c r="AA71" s="85"/>
      <c r="AB71" s="85"/>
      <c r="AC71" s="87"/>
    </row>
    <row r="72" spans="1:29" s="49" customFormat="1" ht="12.75">
      <c r="A72" s="56"/>
      <c r="B72" s="88" t="s">
        <v>306</v>
      </c>
      <c r="C72" s="88" t="s">
        <v>292</v>
      </c>
      <c r="D72" s="88" t="s">
        <v>316</v>
      </c>
      <c r="E72" s="94">
        <v>15</v>
      </c>
      <c r="F72" s="95" t="s">
        <v>338</v>
      </c>
      <c r="G72" s="94">
        <v>350</v>
      </c>
      <c r="H72" s="95" t="s">
        <v>338</v>
      </c>
      <c r="I72" s="94">
        <v>365</v>
      </c>
      <c r="J72" s="95" t="s">
        <v>338</v>
      </c>
      <c r="K72" s="95">
        <f t="shared" si="1"/>
        <v>0.0410958904109589</v>
      </c>
      <c r="L72" s="85"/>
      <c r="M72" s="85"/>
      <c r="N72" s="85"/>
      <c r="O72" s="85"/>
      <c r="P72" s="85"/>
      <c r="Q72" s="86"/>
      <c r="R72" s="86"/>
      <c r="S72" s="86"/>
      <c r="T72" s="86"/>
      <c r="U72" s="85"/>
      <c r="V72" s="85"/>
      <c r="W72" s="85"/>
      <c r="X72" s="85"/>
      <c r="Y72" s="85"/>
      <c r="Z72" s="85"/>
      <c r="AA72" s="85"/>
      <c r="AB72" s="85"/>
      <c r="AC72" s="87"/>
    </row>
    <row r="73" spans="1:29" s="49" customFormat="1" ht="12.75">
      <c r="A73" s="56"/>
      <c r="B73" s="88" t="s">
        <v>83</v>
      </c>
      <c r="C73" s="88" t="s">
        <v>292</v>
      </c>
      <c r="D73" s="88" t="s">
        <v>186</v>
      </c>
      <c r="E73" s="94">
        <v>13645</v>
      </c>
      <c r="F73" s="95">
        <v>0.152</v>
      </c>
      <c r="G73" s="94">
        <v>26890</v>
      </c>
      <c r="H73" s="95">
        <v>0.002</v>
      </c>
      <c r="I73" s="94">
        <v>40535</v>
      </c>
      <c r="J73" s="95">
        <v>0.048</v>
      </c>
      <c r="K73" s="95">
        <f t="shared" si="1"/>
        <v>0.3366226717651412</v>
      </c>
      <c r="L73" s="85"/>
      <c r="M73" s="85"/>
      <c r="N73" s="85"/>
      <c r="O73" s="85"/>
      <c r="P73" s="85"/>
      <c r="Q73" s="86"/>
      <c r="R73" s="86"/>
      <c r="S73" s="86"/>
      <c r="T73" s="86"/>
      <c r="U73" s="85"/>
      <c r="V73" s="85"/>
      <c r="W73" s="85"/>
      <c r="X73" s="85"/>
      <c r="Y73" s="85"/>
      <c r="Z73" s="85"/>
      <c r="AA73" s="85"/>
      <c r="AB73" s="85"/>
      <c r="AC73" s="87"/>
    </row>
    <row r="74" spans="1:29" s="49" customFormat="1" ht="12.75">
      <c r="A74" s="56"/>
      <c r="B74" s="88" t="s">
        <v>129</v>
      </c>
      <c r="C74" s="88" t="s">
        <v>292</v>
      </c>
      <c r="D74" s="88" t="s">
        <v>176</v>
      </c>
      <c r="E74" s="94">
        <v>13660</v>
      </c>
      <c r="F74" s="95">
        <v>0.149</v>
      </c>
      <c r="G74" s="94">
        <v>39950</v>
      </c>
      <c r="H74" s="95">
        <v>0.057</v>
      </c>
      <c r="I74" s="94">
        <v>53610</v>
      </c>
      <c r="J74" s="95">
        <v>0.079</v>
      </c>
      <c r="K74" s="95">
        <f t="shared" si="1"/>
        <v>0.2548032083566499</v>
      </c>
      <c r="L74" s="85"/>
      <c r="M74" s="85"/>
      <c r="N74" s="85"/>
      <c r="O74" s="85"/>
      <c r="P74" s="85"/>
      <c r="Q74" s="86"/>
      <c r="R74" s="86"/>
      <c r="S74" s="86"/>
      <c r="T74" s="86"/>
      <c r="U74" s="85"/>
      <c r="V74" s="85"/>
      <c r="W74" s="85"/>
      <c r="X74" s="85"/>
      <c r="Y74" s="85"/>
      <c r="Z74" s="85"/>
      <c r="AA74" s="85"/>
      <c r="AB74" s="85"/>
      <c r="AC74" s="87"/>
    </row>
    <row r="75" spans="1:29" s="49" customFormat="1" ht="12.75">
      <c r="A75" s="56"/>
      <c r="B75" s="88" t="s">
        <v>110</v>
      </c>
      <c r="C75" s="88" t="s">
        <v>292</v>
      </c>
      <c r="D75" s="88" t="s">
        <v>187</v>
      </c>
      <c r="E75" s="94">
        <v>61900</v>
      </c>
      <c r="F75" s="95">
        <v>0.009</v>
      </c>
      <c r="G75" s="94">
        <v>98690</v>
      </c>
      <c r="H75" s="95">
        <v>-0.01</v>
      </c>
      <c r="I75" s="94">
        <v>160585</v>
      </c>
      <c r="J75" s="95">
        <v>-0.003</v>
      </c>
      <c r="K75" s="95">
        <f t="shared" si="1"/>
        <v>0.3854656412491827</v>
      </c>
      <c r="L75" s="85"/>
      <c r="M75" s="85"/>
      <c r="N75" s="85"/>
      <c r="O75" s="85"/>
      <c r="P75" s="85"/>
      <c r="Q75" s="86"/>
      <c r="R75" s="86"/>
      <c r="S75" s="86"/>
      <c r="T75" s="86"/>
      <c r="U75" s="85"/>
      <c r="V75" s="85"/>
      <c r="W75" s="85"/>
      <c r="X75" s="85"/>
      <c r="Y75" s="85"/>
      <c r="Z75" s="85"/>
      <c r="AA75" s="85"/>
      <c r="AB75" s="85"/>
      <c r="AC75" s="87"/>
    </row>
    <row r="76" spans="1:29" s="49" customFormat="1" ht="12.75">
      <c r="A76" s="56"/>
      <c r="B76" s="88" t="s">
        <v>80</v>
      </c>
      <c r="C76" s="88" t="s">
        <v>292</v>
      </c>
      <c r="D76" s="88" t="s">
        <v>262</v>
      </c>
      <c r="E76" s="94">
        <v>18200</v>
      </c>
      <c r="F76" s="95">
        <v>0.064</v>
      </c>
      <c r="G76" s="94">
        <v>37570</v>
      </c>
      <c r="H76" s="95">
        <v>-0.003</v>
      </c>
      <c r="I76" s="94">
        <v>55770</v>
      </c>
      <c r="J76" s="95">
        <v>0.018</v>
      </c>
      <c r="K76" s="95">
        <f t="shared" si="1"/>
        <v>0.32634032634032634</v>
      </c>
      <c r="L76" s="85"/>
      <c r="M76" s="85"/>
      <c r="N76" s="85"/>
      <c r="O76" s="85"/>
      <c r="P76" s="85"/>
      <c r="Q76" s="86"/>
      <c r="R76" s="86"/>
      <c r="S76" s="86"/>
      <c r="T76" s="86"/>
      <c r="U76" s="85"/>
      <c r="V76" s="85"/>
      <c r="W76" s="85"/>
      <c r="X76" s="85"/>
      <c r="Y76" s="85"/>
      <c r="Z76" s="85"/>
      <c r="AA76" s="85"/>
      <c r="AB76" s="85"/>
      <c r="AC76" s="87"/>
    </row>
    <row r="77" spans="1:29" s="49" customFormat="1" ht="12.75">
      <c r="A77" s="56"/>
      <c r="B77" s="88" t="s">
        <v>116</v>
      </c>
      <c r="C77" s="88" t="s">
        <v>292</v>
      </c>
      <c r="D77" s="88" t="s">
        <v>247</v>
      </c>
      <c r="E77" s="94">
        <v>30095</v>
      </c>
      <c r="F77" s="95">
        <v>0.862</v>
      </c>
      <c r="G77" s="94">
        <v>58310</v>
      </c>
      <c r="H77" s="95">
        <v>0.021</v>
      </c>
      <c r="I77" s="94">
        <v>88400</v>
      </c>
      <c r="J77" s="95">
        <v>0.206</v>
      </c>
      <c r="K77" s="95">
        <f t="shared" si="1"/>
        <v>0.34044117647058825</v>
      </c>
      <c r="L77" s="85"/>
      <c r="M77" s="85"/>
      <c r="N77" s="85"/>
      <c r="O77" s="85"/>
      <c r="P77" s="85"/>
      <c r="Q77" s="86"/>
      <c r="R77" s="86"/>
      <c r="S77" s="86"/>
      <c r="T77" s="86"/>
      <c r="U77" s="85"/>
      <c r="V77" s="85"/>
      <c r="W77" s="85"/>
      <c r="X77" s="85"/>
      <c r="Y77" s="85"/>
      <c r="Z77" s="85"/>
      <c r="AA77" s="85"/>
      <c r="AB77" s="85"/>
      <c r="AC77" s="87"/>
    </row>
    <row r="78" spans="1:29" s="49" customFormat="1" ht="12.75">
      <c r="A78" s="56"/>
      <c r="B78" s="88" t="s">
        <v>130</v>
      </c>
      <c r="C78" s="88" t="s">
        <v>292</v>
      </c>
      <c r="D78" s="88" t="s">
        <v>250</v>
      </c>
      <c r="E78" s="94">
        <v>26150</v>
      </c>
      <c r="F78" s="95">
        <v>-0.004</v>
      </c>
      <c r="G78" s="94">
        <v>63400</v>
      </c>
      <c r="H78" s="95">
        <v>0.067</v>
      </c>
      <c r="I78" s="94">
        <v>89550</v>
      </c>
      <c r="J78" s="95">
        <v>0.045</v>
      </c>
      <c r="K78" s="95">
        <f t="shared" si="1"/>
        <v>0.29201563372417644</v>
      </c>
      <c r="L78" s="85"/>
      <c r="M78" s="85"/>
      <c r="N78" s="85"/>
      <c r="O78" s="85"/>
      <c r="P78" s="85"/>
      <c r="Q78" s="86"/>
      <c r="R78" s="86"/>
      <c r="S78" s="86"/>
      <c r="T78" s="86"/>
      <c r="U78" s="85"/>
      <c r="V78" s="85"/>
      <c r="W78" s="85"/>
      <c r="X78" s="85"/>
      <c r="Y78" s="85"/>
      <c r="Z78" s="85"/>
      <c r="AA78" s="85"/>
      <c r="AB78" s="85"/>
      <c r="AC78" s="87"/>
    </row>
    <row r="79" spans="1:29" s="49" customFormat="1" ht="12.75">
      <c r="A79" s="56"/>
      <c r="B79" s="88" t="s">
        <v>73</v>
      </c>
      <c r="C79" s="88" t="s">
        <v>292</v>
      </c>
      <c r="D79" s="88" t="s">
        <v>251</v>
      </c>
      <c r="E79" s="94">
        <v>41460</v>
      </c>
      <c r="F79" s="95">
        <v>0.023</v>
      </c>
      <c r="G79" s="94">
        <v>48055</v>
      </c>
      <c r="H79" s="95">
        <v>0.007</v>
      </c>
      <c r="I79" s="94">
        <v>89515</v>
      </c>
      <c r="J79" s="95">
        <v>0.014</v>
      </c>
      <c r="K79" s="95">
        <f t="shared" si="1"/>
        <v>0.4631625984471876</v>
      </c>
      <c r="L79" s="85"/>
      <c r="M79" s="85"/>
      <c r="N79" s="85"/>
      <c r="O79" s="85"/>
      <c r="P79" s="85"/>
      <c r="Q79" s="86"/>
      <c r="R79" s="86"/>
      <c r="S79" s="86"/>
      <c r="T79" s="86"/>
      <c r="U79" s="85"/>
      <c r="V79" s="85"/>
      <c r="W79" s="85"/>
      <c r="X79" s="85"/>
      <c r="Y79" s="85"/>
      <c r="Z79" s="85"/>
      <c r="AA79" s="85"/>
      <c r="AB79" s="85"/>
      <c r="AC79" s="87"/>
    </row>
    <row r="80" spans="1:29" s="49" customFormat="1" ht="12.75">
      <c r="A80" s="56"/>
      <c r="B80" s="88" t="s">
        <v>30</v>
      </c>
      <c r="C80" s="88" t="s">
        <v>292</v>
      </c>
      <c r="D80" s="88" t="s">
        <v>188</v>
      </c>
      <c r="E80" s="94">
        <v>13295</v>
      </c>
      <c r="F80" s="95">
        <v>0.277</v>
      </c>
      <c r="G80" s="94">
        <v>19305</v>
      </c>
      <c r="H80" s="95">
        <v>0.065</v>
      </c>
      <c r="I80" s="94">
        <v>32605</v>
      </c>
      <c r="J80" s="95">
        <v>0.142</v>
      </c>
      <c r="K80" s="95">
        <f t="shared" si="1"/>
        <v>0.4077595460818893</v>
      </c>
      <c r="L80" s="85"/>
      <c r="M80" s="85"/>
      <c r="N80" s="85"/>
      <c r="O80" s="85"/>
      <c r="P80" s="85"/>
      <c r="Q80" s="86"/>
      <c r="R80" s="86"/>
      <c r="S80" s="86"/>
      <c r="T80" s="86"/>
      <c r="U80" s="85"/>
      <c r="V80" s="85"/>
      <c r="W80" s="85"/>
      <c r="X80" s="85"/>
      <c r="Y80" s="85"/>
      <c r="Z80" s="85"/>
      <c r="AA80" s="85"/>
      <c r="AB80" s="85"/>
      <c r="AC80" s="87"/>
    </row>
    <row r="81" spans="1:29" s="49" customFormat="1" ht="12.75">
      <c r="A81" s="56"/>
      <c r="B81" s="88" t="s">
        <v>135</v>
      </c>
      <c r="C81" s="88" t="s">
        <v>292</v>
      </c>
      <c r="D81" s="88" t="s">
        <v>193</v>
      </c>
      <c r="E81" s="94">
        <v>16860</v>
      </c>
      <c r="F81" s="95">
        <v>0.144</v>
      </c>
      <c r="G81" s="94">
        <v>30675</v>
      </c>
      <c r="H81" s="95">
        <v>0.035</v>
      </c>
      <c r="I81" s="94">
        <v>47535</v>
      </c>
      <c r="J81" s="95">
        <v>0.071</v>
      </c>
      <c r="K81" s="95">
        <f t="shared" si="1"/>
        <v>0.3546860208267592</v>
      </c>
      <c r="L81" s="85"/>
      <c r="M81" s="85"/>
      <c r="N81" s="85"/>
      <c r="O81" s="85"/>
      <c r="P81" s="85"/>
      <c r="Q81" s="86"/>
      <c r="R81" s="86"/>
      <c r="S81" s="86"/>
      <c r="T81" s="86"/>
      <c r="U81" s="85"/>
      <c r="V81" s="85"/>
      <c r="W81" s="85"/>
      <c r="X81" s="85"/>
      <c r="Y81" s="85"/>
      <c r="Z81" s="85"/>
      <c r="AA81" s="85"/>
      <c r="AB81" s="85"/>
      <c r="AC81" s="87"/>
    </row>
    <row r="82" spans="1:29" s="49" customFormat="1" ht="12.75">
      <c r="A82" s="56"/>
      <c r="B82" s="88" t="s">
        <v>84</v>
      </c>
      <c r="C82" s="88" t="s">
        <v>292</v>
      </c>
      <c r="D82" s="88" t="s">
        <v>194</v>
      </c>
      <c r="E82" s="94">
        <v>6955</v>
      </c>
      <c r="F82" s="95">
        <v>0.421</v>
      </c>
      <c r="G82" s="94">
        <v>13020</v>
      </c>
      <c r="H82" s="95">
        <v>0.12</v>
      </c>
      <c r="I82" s="94">
        <v>19975</v>
      </c>
      <c r="J82" s="95">
        <v>0.21</v>
      </c>
      <c r="K82" s="95">
        <f t="shared" si="1"/>
        <v>0.34818523153942427</v>
      </c>
      <c r="L82" s="85"/>
      <c r="M82" s="85"/>
      <c r="N82" s="85"/>
      <c r="O82" s="85"/>
      <c r="P82" s="85"/>
      <c r="Q82" s="86"/>
      <c r="R82" s="86"/>
      <c r="S82" s="86"/>
      <c r="T82" s="86"/>
      <c r="U82" s="85"/>
      <c r="V82" s="85"/>
      <c r="W82" s="85"/>
      <c r="X82" s="85"/>
      <c r="Y82" s="85"/>
      <c r="Z82" s="85"/>
      <c r="AA82" s="85"/>
      <c r="AB82" s="85"/>
      <c r="AC82" s="87"/>
    </row>
    <row r="83" spans="1:29" s="49" customFormat="1" ht="12.75">
      <c r="A83" s="56"/>
      <c r="B83" s="88" t="s">
        <v>42</v>
      </c>
      <c r="C83" s="88" t="s">
        <v>299</v>
      </c>
      <c r="D83" s="88" t="s">
        <v>196</v>
      </c>
      <c r="E83" s="94">
        <v>8255</v>
      </c>
      <c r="F83" s="95">
        <v>0.078</v>
      </c>
      <c r="G83" s="94">
        <v>13200</v>
      </c>
      <c r="H83" s="95">
        <v>0.046</v>
      </c>
      <c r="I83" s="94">
        <v>21455</v>
      </c>
      <c r="J83" s="95">
        <v>0.058</v>
      </c>
      <c r="K83" s="95">
        <f aca="true" t="shared" si="2" ref="K83:K114">_xlfn.IFERROR(E83/I83,"*")</f>
        <v>0.38475879748310415</v>
      </c>
      <c r="L83" s="85"/>
      <c r="M83" s="85"/>
      <c r="N83" s="85"/>
      <c r="O83" s="85"/>
      <c r="P83" s="85"/>
      <c r="Q83" s="86"/>
      <c r="R83" s="86"/>
      <c r="S83" s="86"/>
      <c r="T83" s="86"/>
      <c r="U83" s="85"/>
      <c r="V83" s="85"/>
      <c r="W83" s="85"/>
      <c r="X83" s="85"/>
      <c r="Y83" s="85"/>
      <c r="Z83" s="85"/>
      <c r="AA83" s="85"/>
      <c r="AB83" s="85"/>
      <c r="AC83" s="87"/>
    </row>
    <row r="84" spans="1:29" s="49" customFormat="1" ht="12.75">
      <c r="A84" s="56"/>
      <c r="B84" s="88" t="s">
        <v>57</v>
      </c>
      <c r="C84" s="88" t="s">
        <v>299</v>
      </c>
      <c r="D84" s="88" t="s">
        <v>199</v>
      </c>
      <c r="E84" s="94">
        <v>8815</v>
      </c>
      <c r="F84" s="95">
        <v>0.109</v>
      </c>
      <c r="G84" s="94">
        <v>22925</v>
      </c>
      <c r="H84" s="95">
        <v>0.074</v>
      </c>
      <c r="I84" s="94">
        <v>31740</v>
      </c>
      <c r="J84" s="95">
        <v>0.083</v>
      </c>
      <c r="K84" s="95">
        <f t="shared" si="2"/>
        <v>0.2777252678008822</v>
      </c>
      <c r="L84" s="85"/>
      <c r="M84" s="85"/>
      <c r="N84" s="85"/>
      <c r="O84" s="85"/>
      <c r="P84" s="85"/>
      <c r="Q84" s="86"/>
      <c r="R84" s="86"/>
      <c r="S84" s="86"/>
      <c r="T84" s="86"/>
      <c r="U84" s="85"/>
      <c r="V84" s="85"/>
      <c r="W84" s="85"/>
      <c r="X84" s="85"/>
      <c r="Y84" s="85"/>
      <c r="Z84" s="85"/>
      <c r="AA84" s="85"/>
      <c r="AB84" s="85"/>
      <c r="AC84" s="87"/>
    </row>
    <row r="85" spans="1:29" s="49" customFormat="1" ht="12.75">
      <c r="A85" s="56"/>
      <c r="B85" s="88" t="s">
        <v>21</v>
      </c>
      <c r="C85" s="88" t="s">
        <v>299</v>
      </c>
      <c r="D85" s="88" t="s">
        <v>202</v>
      </c>
      <c r="E85" s="94">
        <v>20695</v>
      </c>
      <c r="F85" s="95">
        <v>-0.056</v>
      </c>
      <c r="G85" s="94">
        <v>34075</v>
      </c>
      <c r="H85" s="95">
        <v>-0.047</v>
      </c>
      <c r="I85" s="94">
        <v>54765</v>
      </c>
      <c r="J85" s="95">
        <v>-0.05</v>
      </c>
      <c r="K85" s="95">
        <f t="shared" si="2"/>
        <v>0.3778873368027025</v>
      </c>
      <c r="L85" s="85"/>
      <c r="M85" s="85"/>
      <c r="N85" s="85"/>
      <c r="O85" s="85"/>
      <c r="P85" s="85"/>
      <c r="Q85" s="86"/>
      <c r="R85" s="86"/>
      <c r="S85" s="86"/>
      <c r="T85" s="86"/>
      <c r="U85" s="85"/>
      <c r="V85" s="85"/>
      <c r="W85" s="85"/>
      <c r="X85" s="85"/>
      <c r="Y85" s="85"/>
      <c r="Z85" s="85"/>
      <c r="AA85" s="85"/>
      <c r="AB85" s="85"/>
      <c r="AC85" s="87"/>
    </row>
    <row r="86" spans="1:29" s="49" customFormat="1" ht="12.75">
      <c r="A86" s="56"/>
      <c r="B86" s="88" t="s">
        <v>137</v>
      </c>
      <c r="C86" s="88" t="s">
        <v>299</v>
      </c>
      <c r="D86" s="88" t="s">
        <v>277</v>
      </c>
      <c r="E86" s="94">
        <v>15260</v>
      </c>
      <c r="F86" s="95">
        <v>-0.005</v>
      </c>
      <c r="G86" s="94">
        <v>32965</v>
      </c>
      <c r="H86" s="95">
        <v>0.012</v>
      </c>
      <c r="I86" s="94">
        <v>48225</v>
      </c>
      <c r="J86" s="95">
        <v>0.007</v>
      </c>
      <c r="K86" s="95">
        <f t="shared" si="2"/>
        <v>0.3164333851736651</v>
      </c>
      <c r="L86" s="85"/>
      <c r="M86" s="85"/>
      <c r="N86" s="85"/>
      <c r="O86" s="85"/>
      <c r="P86" s="85"/>
      <c r="Q86" s="86"/>
      <c r="R86" s="86"/>
      <c r="S86" s="86"/>
      <c r="T86" s="86"/>
      <c r="U86" s="85"/>
      <c r="V86" s="85"/>
      <c r="W86" s="85"/>
      <c r="X86" s="85"/>
      <c r="Y86" s="85"/>
      <c r="Z86" s="85"/>
      <c r="AA86" s="85"/>
      <c r="AB86" s="85"/>
      <c r="AC86" s="87"/>
    </row>
    <row r="87" spans="1:29" s="49" customFormat="1" ht="12.75">
      <c r="A87" s="56"/>
      <c r="B87" s="88" t="s">
        <v>145</v>
      </c>
      <c r="C87" s="88" t="s">
        <v>299</v>
      </c>
      <c r="D87" s="88" t="s">
        <v>271</v>
      </c>
      <c r="E87" s="94">
        <v>18255</v>
      </c>
      <c r="F87" s="95">
        <v>-0.088</v>
      </c>
      <c r="G87" s="94">
        <v>35725</v>
      </c>
      <c r="H87" s="95">
        <v>0.021</v>
      </c>
      <c r="I87" s="94">
        <v>53980</v>
      </c>
      <c r="J87" s="95">
        <v>-0.019</v>
      </c>
      <c r="K87" s="95">
        <f t="shared" si="2"/>
        <v>0.338180807706558</v>
      </c>
      <c r="L87" s="85"/>
      <c r="M87" s="85"/>
      <c r="N87" s="85"/>
      <c r="O87" s="85"/>
      <c r="P87" s="85"/>
      <c r="Q87" s="86"/>
      <c r="R87" s="86"/>
      <c r="S87" s="86"/>
      <c r="T87" s="86"/>
      <c r="U87" s="85"/>
      <c r="V87" s="85"/>
      <c r="W87" s="85"/>
      <c r="X87" s="85"/>
      <c r="Y87" s="85"/>
      <c r="Z87" s="85"/>
      <c r="AA87" s="85"/>
      <c r="AB87" s="85"/>
      <c r="AC87" s="87"/>
    </row>
    <row r="88" spans="1:29" s="49" customFormat="1" ht="12.75">
      <c r="A88" s="56"/>
      <c r="B88" s="88" t="s">
        <v>98</v>
      </c>
      <c r="C88" s="88" t="s">
        <v>299</v>
      </c>
      <c r="D88" s="88" t="s">
        <v>276</v>
      </c>
      <c r="E88" s="94">
        <v>15750</v>
      </c>
      <c r="F88" s="95">
        <v>0.004</v>
      </c>
      <c r="G88" s="94">
        <v>28980</v>
      </c>
      <c r="H88" s="95">
        <v>-0.01</v>
      </c>
      <c r="I88" s="94">
        <v>44730</v>
      </c>
      <c r="J88" s="95">
        <v>-0.005</v>
      </c>
      <c r="K88" s="95">
        <f t="shared" si="2"/>
        <v>0.352112676056338</v>
      </c>
      <c r="L88" s="85"/>
      <c r="M88" s="85"/>
      <c r="N88" s="85"/>
      <c r="O88" s="85"/>
      <c r="P88" s="85"/>
      <c r="Q88" s="86"/>
      <c r="R88" s="86"/>
      <c r="S88" s="86"/>
      <c r="T88" s="86"/>
      <c r="U88" s="85"/>
      <c r="V88" s="85"/>
      <c r="W88" s="85"/>
      <c r="X88" s="85"/>
      <c r="Y88" s="85"/>
      <c r="Z88" s="85"/>
      <c r="AA88" s="85"/>
      <c r="AB88" s="85"/>
      <c r="AC88" s="87"/>
    </row>
    <row r="89" spans="1:29" s="49" customFormat="1" ht="12.75">
      <c r="A89" s="56"/>
      <c r="B89" s="88" t="s">
        <v>107</v>
      </c>
      <c r="C89" s="88" t="s">
        <v>299</v>
      </c>
      <c r="D89" s="88" t="s">
        <v>206</v>
      </c>
      <c r="E89" s="94">
        <v>4495</v>
      </c>
      <c r="F89" s="95">
        <v>-0.021</v>
      </c>
      <c r="G89" s="94">
        <v>16515</v>
      </c>
      <c r="H89" s="95">
        <v>0.017</v>
      </c>
      <c r="I89" s="94">
        <v>21010</v>
      </c>
      <c r="J89" s="95">
        <v>0.009</v>
      </c>
      <c r="K89" s="95">
        <f t="shared" si="2"/>
        <v>0.2139457401237506</v>
      </c>
      <c r="L89" s="85"/>
      <c r="M89" s="85"/>
      <c r="N89" s="85"/>
      <c r="O89" s="85"/>
      <c r="P89" s="85"/>
      <c r="Q89" s="86"/>
      <c r="R89" s="86"/>
      <c r="S89" s="86"/>
      <c r="T89" s="86"/>
      <c r="U89" s="85"/>
      <c r="V89" s="85"/>
      <c r="W89" s="85"/>
      <c r="X89" s="85"/>
      <c r="Y89" s="85"/>
      <c r="Z89" s="85"/>
      <c r="AA89" s="85"/>
      <c r="AB89" s="85"/>
      <c r="AC89" s="87"/>
    </row>
    <row r="90" spans="1:29" s="49" customFormat="1" ht="12.75">
      <c r="A90" s="56"/>
      <c r="B90" s="88" t="s">
        <v>41</v>
      </c>
      <c r="C90" s="88" t="s">
        <v>299</v>
      </c>
      <c r="D90" s="88" t="s">
        <v>278</v>
      </c>
      <c r="E90" s="94">
        <v>6215</v>
      </c>
      <c r="F90" s="95">
        <v>0.144</v>
      </c>
      <c r="G90" s="94">
        <v>12245</v>
      </c>
      <c r="H90" s="95">
        <v>0.061</v>
      </c>
      <c r="I90" s="94">
        <v>18460</v>
      </c>
      <c r="J90" s="95">
        <v>0.088</v>
      </c>
      <c r="K90" s="95">
        <f t="shared" si="2"/>
        <v>0.3366738894907909</v>
      </c>
      <c r="L90" s="85"/>
      <c r="M90" s="85"/>
      <c r="N90" s="85"/>
      <c r="O90" s="85"/>
      <c r="P90" s="85"/>
      <c r="Q90" s="86"/>
      <c r="R90" s="86"/>
      <c r="S90" s="86"/>
      <c r="T90" s="86"/>
      <c r="U90" s="85"/>
      <c r="V90" s="85"/>
      <c r="W90" s="85"/>
      <c r="X90" s="85"/>
      <c r="Y90" s="85"/>
      <c r="Z90" s="85"/>
      <c r="AA90" s="85"/>
      <c r="AB90" s="85"/>
      <c r="AC90" s="87"/>
    </row>
    <row r="91" spans="1:29" s="49" customFormat="1" ht="12.75">
      <c r="A91" s="56"/>
      <c r="B91" s="88" t="s">
        <v>128</v>
      </c>
      <c r="C91" s="88" t="s">
        <v>299</v>
      </c>
      <c r="D91" s="88" t="s">
        <v>295</v>
      </c>
      <c r="E91" s="94">
        <v>10635</v>
      </c>
      <c r="F91" s="95">
        <v>0.029</v>
      </c>
      <c r="G91" s="94">
        <v>37420</v>
      </c>
      <c r="H91" s="95">
        <v>0.032</v>
      </c>
      <c r="I91" s="94">
        <v>48055</v>
      </c>
      <c r="J91" s="95">
        <v>0.031</v>
      </c>
      <c r="K91" s="95">
        <f t="shared" si="2"/>
        <v>0.22130891686609094</v>
      </c>
      <c r="L91" s="85"/>
      <c r="M91" s="85"/>
      <c r="N91" s="85"/>
      <c r="O91" s="85"/>
      <c r="P91" s="85"/>
      <c r="Q91" s="86"/>
      <c r="R91" s="86"/>
      <c r="S91" s="86"/>
      <c r="T91" s="86"/>
      <c r="U91" s="85"/>
      <c r="V91" s="85"/>
      <c r="W91" s="85"/>
      <c r="X91" s="85"/>
      <c r="Y91" s="85"/>
      <c r="Z91" s="85"/>
      <c r="AA91" s="85"/>
      <c r="AB91" s="85"/>
      <c r="AC91" s="87"/>
    </row>
    <row r="92" spans="1:29" s="49" customFormat="1" ht="12.75">
      <c r="A92" s="56"/>
      <c r="B92" s="88" t="s">
        <v>108</v>
      </c>
      <c r="C92" s="88" t="s">
        <v>299</v>
      </c>
      <c r="D92" s="88" t="s">
        <v>195</v>
      </c>
      <c r="E92" s="94">
        <v>14735</v>
      </c>
      <c r="F92" s="95">
        <v>-0.09</v>
      </c>
      <c r="G92" s="94">
        <v>53110</v>
      </c>
      <c r="H92" s="95">
        <v>-0.019</v>
      </c>
      <c r="I92" s="94">
        <v>67845</v>
      </c>
      <c r="J92" s="95">
        <v>-0.035</v>
      </c>
      <c r="K92" s="95">
        <f t="shared" si="2"/>
        <v>0.2171862333259636</v>
      </c>
      <c r="L92" s="85"/>
      <c r="M92" s="85"/>
      <c r="N92" s="85"/>
      <c r="O92" s="85"/>
      <c r="P92" s="85"/>
      <c r="Q92" s="86"/>
      <c r="R92" s="86"/>
      <c r="S92" s="86"/>
      <c r="T92" s="86"/>
      <c r="U92" s="85"/>
      <c r="V92" s="85"/>
      <c r="W92" s="85"/>
      <c r="X92" s="85"/>
      <c r="Y92" s="85"/>
      <c r="Z92" s="85"/>
      <c r="AA92" s="85"/>
      <c r="AB92" s="85"/>
      <c r="AC92" s="87"/>
    </row>
    <row r="93" spans="1:29" s="49" customFormat="1" ht="12.75">
      <c r="A93" s="56"/>
      <c r="B93" s="88" t="s">
        <v>140</v>
      </c>
      <c r="C93" s="88" t="s">
        <v>299</v>
      </c>
      <c r="D93" s="88" t="s">
        <v>213</v>
      </c>
      <c r="E93" s="94">
        <v>17400</v>
      </c>
      <c r="F93" s="95">
        <v>-0.028</v>
      </c>
      <c r="G93" s="94">
        <v>35860</v>
      </c>
      <c r="H93" s="95">
        <v>-0.006</v>
      </c>
      <c r="I93" s="94">
        <v>53260</v>
      </c>
      <c r="J93" s="95">
        <v>-0.013</v>
      </c>
      <c r="K93" s="95">
        <f t="shared" si="2"/>
        <v>0.3266992114156966</v>
      </c>
      <c r="L93" s="85"/>
      <c r="M93" s="85"/>
      <c r="N93" s="85"/>
      <c r="O93" s="85"/>
      <c r="P93" s="85"/>
      <c r="Q93" s="86"/>
      <c r="R93" s="86"/>
      <c r="S93" s="86"/>
      <c r="T93" s="86"/>
      <c r="U93" s="85"/>
      <c r="V93" s="85"/>
      <c r="W93" s="85"/>
      <c r="X93" s="85"/>
      <c r="Y93" s="85"/>
      <c r="Z93" s="85"/>
      <c r="AA93" s="85"/>
      <c r="AB93" s="85"/>
      <c r="AC93" s="87"/>
    </row>
    <row r="94" spans="1:29" s="49" customFormat="1" ht="12.75">
      <c r="A94" s="56"/>
      <c r="B94" s="88" t="s">
        <v>94</v>
      </c>
      <c r="C94" s="88" t="s">
        <v>299</v>
      </c>
      <c r="D94" s="88" t="s">
        <v>290</v>
      </c>
      <c r="E94" s="94">
        <v>8825</v>
      </c>
      <c r="F94" s="95">
        <v>-0.032</v>
      </c>
      <c r="G94" s="94">
        <v>20925</v>
      </c>
      <c r="H94" s="95">
        <v>-0.043</v>
      </c>
      <c r="I94" s="94">
        <v>29745</v>
      </c>
      <c r="J94" s="95">
        <v>-0.04</v>
      </c>
      <c r="K94" s="95">
        <f t="shared" si="2"/>
        <v>0.29668851907883675</v>
      </c>
      <c r="L94" s="85"/>
      <c r="M94" s="85"/>
      <c r="N94" s="85"/>
      <c r="O94" s="85"/>
      <c r="P94" s="85"/>
      <c r="Q94" s="86"/>
      <c r="R94" s="86"/>
      <c r="S94" s="86"/>
      <c r="T94" s="86"/>
      <c r="U94" s="85"/>
      <c r="V94" s="85"/>
      <c r="W94" s="85"/>
      <c r="X94" s="85"/>
      <c r="Y94" s="85"/>
      <c r="Z94" s="85"/>
      <c r="AA94" s="85"/>
      <c r="AB94" s="85"/>
      <c r="AC94" s="87"/>
    </row>
    <row r="95" spans="1:29" s="49" customFormat="1" ht="12.75">
      <c r="A95" s="56"/>
      <c r="B95" s="88" t="s">
        <v>125</v>
      </c>
      <c r="C95" s="88" t="s">
        <v>299</v>
      </c>
      <c r="D95" s="88" t="s">
        <v>272</v>
      </c>
      <c r="E95" s="94">
        <v>14835</v>
      </c>
      <c r="F95" s="95">
        <v>0.02</v>
      </c>
      <c r="G95" s="94">
        <v>24525</v>
      </c>
      <c r="H95" s="95">
        <v>-0.001</v>
      </c>
      <c r="I95" s="94">
        <v>39360</v>
      </c>
      <c r="J95" s="95">
        <v>0.006</v>
      </c>
      <c r="K95" s="95">
        <f t="shared" si="2"/>
        <v>0.37690548780487804</v>
      </c>
      <c r="L95" s="85"/>
      <c r="M95" s="85"/>
      <c r="N95" s="85"/>
      <c r="O95" s="85"/>
      <c r="P95" s="85"/>
      <c r="Q95" s="86"/>
      <c r="R95" s="86"/>
      <c r="S95" s="86"/>
      <c r="T95" s="86"/>
      <c r="U95" s="85"/>
      <c r="V95" s="85"/>
      <c r="W95" s="85"/>
      <c r="X95" s="85"/>
      <c r="Y95" s="85"/>
      <c r="Z95" s="85"/>
      <c r="AA95" s="85"/>
      <c r="AB95" s="85"/>
      <c r="AC95" s="87"/>
    </row>
    <row r="96" spans="1:29" s="49" customFormat="1" ht="12.75">
      <c r="A96" s="56"/>
      <c r="B96" s="88" t="s">
        <v>74</v>
      </c>
      <c r="C96" s="88" t="s">
        <v>299</v>
      </c>
      <c r="D96" s="88" t="s">
        <v>275</v>
      </c>
      <c r="E96" s="94">
        <v>9930</v>
      </c>
      <c r="F96" s="95">
        <v>0.123</v>
      </c>
      <c r="G96" s="94">
        <v>27070</v>
      </c>
      <c r="H96" s="95">
        <v>-0.026</v>
      </c>
      <c r="I96" s="94">
        <v>37000</v>
      </c>
      <c r="J96" s="95">
        <v>0.01</v>
      </c>
      <c r="K96" s="95">
        <f t="shared" si="2"/>
        <v>0.26837837837837836</v>
      </c>
      <c r="L96" s="85"/>
      <c r="M96" s="85"/>
      <c r="N96" s="85"/>
      <c r="O96" s="85"/>
      <c r="P96" s="85"/>
      <c r="Q96" s="86"/>
      <c r="R96" s="86"/>
      <c r="S96" s="86"/>
      <c r="T96" s="86"/>
      <c r="U96" s="85"/>
      <c r="V96" s="85"/>
      <c r="W96" s="85"/>
      <c r="X96" s="85"/>
      <c r="Y96" s="85"/>
      <c r="Z96" s="85"/>
      <c r="AA96" s="85"/>
      <c r="AB96" s="85"/>
      <c r="AC96" s="87"/>
    </row>
    <row r="97" spans="1:29" s="49" customFormat="1" ht="12.75">
      <c r="A97" s="56"/>
      <c r="B97" s="88" t="s">
        <v>115</v>
      </c>
      <c r="C97" s="88" t="s">
        <v>299</v>
      </c>
      <c r="D97" s="88" t="s">
        <v>216</v>
      </c>
      <c r="E97" s="94">
        <v>30055</v>
      </c>
      <c r="F97" s="95">
        <v>0.383</v>
      </c>
      <c r="G97" s="94">
        <v>29775</v>
      </c>
      <c r="H97" s="95">
        <v>0.04</v>
      </c>
      <c r="I97" s="94">
        <v>59825</v>
      </c>
      <c r="J97" s="95">
        <v>0.188</v>
      </c>
      <c r="K97" s="95">
        <f t="shared" si="2"/>
        <v>0.502381947346427</v>
      </c>
      <c r="L97" s="85"/>
      <c r="M97" s="85"/>
      <c r="N97" s="85"/>
      <c r="O97" s="85"/>
      <c r="P97" s="85"/>
      <c r="Q97" s="86"/>
      <c r="R97" s="86"/>
      <c r="S97" s="86"/>
      <c r="T97" s="86"/>
      <c r="U97" s="85"/>
      <c r="V97" s="85"/>
      <c r="W97" s="85"/>
      <c r="X97" s="85"/>
      <c r="Y97" s="85"/>
      <c r="Z97" s="85"/>
      <c r="AA97" s="85"/>
      <c r="AB97" s="85"/>
      <c r="AC97" s="87"/>
    </row>
    <row r="98" spans="1:29" s="49" customFormat="1" ht="12.75">
      <c r="A98" s="56"/>
      <c r="B98" s="88" t="s">
        <v>43</v>
      </c>
      <c r="C98" s="88" t="s">
        <v>299</v>
      </c>
      <c r="D98" s="88" t="s">
        <v>220</v>
      </c>
      <c r="E98" s="94">
        <v>980</v>
      </c>
      <c r="F98" s="95">
        <v>0.089</v>
      </c>
      <c r="G98" s="94">
        <v>4230</v>
      </c>
      <c r="H98" s="95">
        <v>0.014</v>
      </c>
      <c r="I98" s="94">
        <v>5210</v>
      </c>
      <c r="J98" s="95">
        <v>0.028</v>
      </c>
      <c r="K98" s="95">
        <f t="shared" si="2"/>
        <v>0.18809980806142035</v>
      </c>
      <c r="L98" s="85"/>
      <c r="M98" s="85"/>
      <c r="N98" s="85"/>
      <c r="O98" s="85"/>
      <c r="P98" s="85"/>
      <c r="Q98" s="86"/>
      <c r="R98" s="86"/>
      <c r="S98" s="86"/>
      <c r="T98" s="86"/>
      <c r="U98" s="85"/>
      <c r="V98" s="85"/>
      <c r="W98" s="85"/>
      <c r="X98" s="85"/>
      <c r="Y98" s="85"/>
      <c r="Z98" s="85"/>
      <c r="AA98" s="85"/>
      <c r="AB98" s="85"/>
      <c r="AC98" s="87"/>
    </row>
    <row r="99" spans="1:29" s="49" customFormat="1" ht="12.75">
      <c r="A99" s="56"/>
      <c r="B99" s="88" t="s">
        <v>153</v>
      </c>
      <c r="C99" s="88" t="s">
        <v>299</v>
      </c>
      <c r="D99" s="88" t="s">
        <v>222</v>
      </c>
      <c r="E99" s="94">
        <v>14045</v>
      </c>
      <c r="F99" s="95">
        <v>0.023</v>
      </c>
      <c r="G99" s="94">
        <v>44730</v>
      </c>
      <c r="H99" s="95">
        <v>0.018</v>
      </c>
      <c r="I99" s="94">
        <v>58775</v>
      </c>
      <c r="J99" s="95">
        <v>0.019</v>
      </c>
      <c r="K99" s="95">
        <f t="shared" si="2"/>
        <v>0.2389621437686091</v>
      </c>
      <c r="L99" s="85"/>
      <c r="M99" s="85"/>
      <c r="N99" s="85"/>
      <c r="O99" s="85"/>
      <c r="P99" s="85"/>
      <c r="Q99" s="86"/>
      <c r="R99" s="86"/>
      <c r="S99" s="86"/>
      <c r="T99" s="86"/>
      <c r="U99" s="85"/>
      <c r="V99" s="85"/>
      <c r="W99" s="85"/>
      <c r="X99" s="85"/>
      <c r="Y99" s="85"/>
      <c r="Z99" s="85"/>
      <c r="AA99" s="85"/>
      <c r="AB99" s="85"/>
      <c r="AC99" s="87"/>
    </row>
    <row r="100" spans="1:29" s="49" customFormat="1" ht="12.75">
      <c r="A100" s="56"/>
      <c r="B100" s="88" t="s">
        <v>120</v>
      </c>
      <c r="C100" s="88" t="s">
        <v>299</v>
      </c>
      <c r="D100" s="88" t="s">
        <v>223</v>
      </c>
      <c r="E100" s="94">
        <v>17665</v>
      </c>
      <c r="F100" s="95">
        <v>0.064</v>
      </c>
      <c r="G100" s="94">
        <v>30490</v>
      </c>
      <c r="H100" s="95">
        <v>-0.049</v>
      </c>
      <c r="I100" s="94">
        <v>48155</v>
      </c>
      <c r="J100" s="95">
        <v>-0.01</v>
      </c>
      <c r="K100" s="95">
        <f t="shared" si="2"/>
        <v>0.3668362579171426</v>
      </c>
      <c r="L100" s="85"/>
      <c r="M100" s="85"/>
      <c r="N100" s="85"/>
      <c r="O100" s="85"/>
      <c r="P100" s="85"/>
      <c r="Q100" s="86"/>
      <c r="R100" s="86"/>
      <c r="S100" s="86"/>
      <c r="T100" s="86"/>
      <c r="U100" s="85"/>
      <c r="V100" s="85"/>
      <c r="W100" s="85"/>
      <c r="X100" s="85"/>
      <c r="Y100" s="85"/>
      <c r="Z100" s="85"/>
      <c r="AA100" s="85"/>
      <c r="AB100" s="85"/>
      <c r="AC100" s="87"/>
    </row>
    <row r="101" spans="1:29" s="49" customFormat="1" ht="12.75">
      <c r="A101" s="56"/>
      <c r="B101" s="88" t="s">
        <v>287</v>
      </c>
      <c r="C101" s="88" t="s">
        <v>299</v>
      </c>
      <c r="D101" s="88" t="s">
        <v>288</v>
      </c>
      <c r="E101" s="94">
        <v>15660</v>
      </c>
      <c r="F101" s="95">
        <v>-0.027</v>
      </c>
      <c r="G101" s="94">
        <v>34800</v>
      </c>
      <c r="H101" s="95">
        <v>0.053</v>
      </c>
      <c r="I101" s="94">
        <v>50460</v>
      </c>
      <c r="J101" s="95">
        <v>0.027</v>
      </c>
      <c r="K101" s="95">
        <f t="shared" si="2"/>
        <v>0.3103448275862069</v>
      </c>
      <c r="L101" s="85"/>
      <c r="M101" s="85"/>
      <c r="N101" s="85"/>
      <c r="O101" s="85"/>
      <c r="P101" s="85"/>
      <c r="Q101" s="86"/>
      <c r="R101" s="86"/>
      <c r="S101" s="86"/>
      <c r="T101" s="86"/>
      <c r="U101" s="85"/>
      <c r="V101" s="85"/>
      <c r="W101" s="85"/>
      <c r="X101" s="85"/>
      <c r="Y101" s="85"/>
      <c r="Z101" s="85"/>
      <c r="AA101" s="85"/>
      <c r="AB101" s="85"/>
      <c r="AC101" s="87"/>
    </row>
    <row r="102" spans="1:29" s="49" customFormat="1" ht="12.75">
      <c r="A102" s="56"/>
      <c r="B102" s="88" t="s">
        <v>113</v>
      </c>
      <c r="C102" s="88" t="s">
        <v>299</v>
      </c>
      <c r="D102" s="88" t="s">
        <v>201</v>
      </c>
      <c r="E102" s="94">
        <v>23935</v>
      </c>
      <c r="F102" s="95">
        <v>1.111</v>
      </c>
      <c r="G102" s="94">
        <v>40765</v>
      </c>
      <c r="H102" s="95">
        <v>0.021</v>
      </c>
      <c r="I102" s="94">
        <v>64705</v>
      </c>
      <c r="J102" s="95">
        <v>0.262</v>
      </c>
      <c r="K102" s="95">
        <f t="shared" si="2"/>
        <v>0.36990958967622284</v>
      </c>
      <c r="L102" s="85"/>
      <c r="M102" s="85"/>
      <c r="N102" s="85"/>
      <c r="O102" s="85"/>
      <c r="P102" s="85"/>
      <c r="Q102" s="86"/>
      <c r="R102" s="86"/>
      <c r="S102" s="86"/>
      <c r="T102" s="86"/>
      <c r="U102" s="85"/>
      <c r="V102" s="85"/>
      <c r="W102" s="85"/>
      <c r="X102" s="85"/>
      <c r="Y102" s="85"/>
      <c r="Z102" s="85"/>
      <c r="AA102" s="85"/>
      <c r="AB102" s="85"/>
      <c r="AC102" s="87"/>
    </row>
    <row r="103" spans="1:29" s="49" customFormat="1" ht="12.75">
      <c r="A103" s="56"/>
      <c r="B103" s="88" t="s">
        <v>58</v>
      </c>
      <c r="C103" s="88" t="s">
        <v>299</v>
      </c>
      <c r="D103" s="88" t="s">
        <v>228</v>
      </c>
      <c r="E103" s="94">
        <v>3235</v>
      </c>
      <c r="F103" s="95">
        <v>-0.033</v>
      </c>
      <c r="G103" s="94">
        <v>17335</v>
      </c>
      <c r="H103" s="95">
        <v>-0.058</v>
      </c>
      <c r="I103" s="94">
        <v>20570</v>
      </c>
      <c r="J103" s="95">
        <v>-0.054</v>
      </c>
      <c r="K103" s="95">
        <f t="shared" si="2"/>
        <v>0.15726786582401556</v>
      </c>
      <c r="L103" s="85"/>
      <c r="M103" s="85"/>
      <c r="N103" s="85"/>
      <c r="O103" s="85"/>
      <c r="P103" s="85"/>
      <c r="Q103" s="86"/>
      <c r="R103" s="86"/>
      <c r="S103" s="86"/>
      <c r="T103" s="86"/>
      <c r="U103" s="85"/>
      <c r="V103" s="85"/>
      <c r="W103" s="85"/>
      <c r="X103" s="85"/>
      <c r="Y103" s="85"/>
      <c r="Z103" s="85"/>
      <c r="AA103" s="85"/>
      <c r="AB103" s="85"/>
      <c r="AC103" s="87"/>
    </row>
    <row r="104" spans="1:29" s="49" customFormat="1" ht="12.75">
      <c r="A104" s="56"/>
      <c r="B104" s="88" t="s">
        <v>40</v>
      </c>
      <c r="C104" s="88" t="s">
        <v>299</v>
      </c>
      <c r="D104" s="88" t="s">
        <v>189</v>
      </c>
      <c r="E104" s="94">
        <v>20050</v>
      </c>
      <c r="F104" s="95">
        <v>0.132</v>
      </c>
      <c r="G104" s="94">
        <v>38535</v>
      </c>
      <c r="H104" s="95">
        <v>0.021</v>
      </c>
      <c r="I104" s="94">
        <v>58585</v>
      </c>
      <c r="J104" s="95">
        <v>0.057</v>
      </c>
      <c r="K104" s="95">
        <f t="shared" si="2"/>
        <v>0.3422377741742767</v>
      </c>
      <c r="L104" s="85"/>
      <c r="M104" s="85"/>
      <c r="N104" s="85"/>
      <c r="O104" s="85"/>
      <c r="P104" s="85"/>
      <c r="Q104" s="86"/>
      <c r="R104" s="86"/>
      <c r="S104" s="86"/>
      <c r="T104" s="86"/>
      <c r="U104" s="85"/>
      <c r="V104" s="85"/>
      <c r="W104" s="85"/>
      <c r="X104" s="85"/>
      <c r="Y104" s="85"/>
      <c r="Z104" s="85"/>
      <c r="AA104" s="85"/>
      <c r="AB104" s="85"/>
      <c r="AC104" s="87"/>
    </row>
    <row r="105" spans="1:29" s="49" customFormat="1" ht="12.75">
      <c r="A105" s="56"/>
      <c r="B105" s="88" t="s">
        <v>34</v>
      </c>
      <c r="C105" s="88" t="s">
        <v>293</v>
      </c>
      <c r="D105" s="88" t="s">
        <v>198</v>
      </c>
      <c r="E105" s="94">
        <v>5785</v>
      </c>
      <c r="F105" s="95">
        <v>0.008</v>
      </c>
      <c r="G105" s="94">
        <v>7005</v>
      </c>
      <c r="H105" s="95">
        <v>-0.03</v>
      </c>
      <c r="I105" s="94">
        <v>12790</v>
      </c>
      <c r="J105" s="95">
        <v>-0.014</v>
      </c>
      <c r="K105" s="95">
        <f t="shared" si="2"/>
        <v>0.45230648944487883</v>
      </c>
      <c r="L105" s="85"/>
      <c r="M105" s="85"/>
      <c r="N105" s="85"/>
      <c r="O105" s="85"/>
      <c r="P105" s="85"/>
      <c r="Q105" s="86"/>
      <c r="R105" s="86"/>
      <c r="S105" s="86"/>
      <c r="T105" s="86"/>
      <c r="U105" s="85"/>
      <c r="V105" s="85"/>
      <c r="W105" s="85"/>
      <c r="X105" s="85"/>
      <c r="Y105" s="85"/>
      <c r="Z105" s="85"/>
      <c r="AA105" s="85"/>
      <c r="AB105" s="85"/>
      <c r="AC105" s="87"/>
    </row>
    <row r="106" spans="1:29" s="49" customFormat="1" ht="12.75">
      <c r="A106" s="56"/>
      <c r="B106" s="88" t="s">
        <v>143</v>
      </c>
      <c r="C106" s="88" t="s">
        <v>293</v>
      </c>
      <c r="D106" s="88" t="s">
        <v>200</v>
      </c>
      <c r="E106" s="94">
        <v>9825</v>
      </c>
      <c r="F106" s="95">
        <v>0.145</v>
      </c>
      <c r="G106" s="94">
        <v>26000</v>
      </c>
      <c r="H106" s="95">
        <v>0.023</v>
      </c>
      <c r="I106" s="94">
        <v>35830</v>
      </c>
      <c r="J106" s="95">
        <v>0.054</v>
      </c>
      <c r="K106" s="95">
        <f t="shared" si="2"/>
        <v>0.27421155456321517</v>
      </c>
      <c r="L106" s="85"/>
      <c r="M106" s="85"/>
      <c r="N106" s="85"/>
      <c r="O106" s="85"/>
      <c r="P106" s="85"/>
      <c r="Q106" s="86"/>
      <c r="R106" s="86"/>
      <c r="S106" s="86"/>
      <c r="T106" s="86"/>
      <c r="U106" s="85"/>
      <c r="V106" s="85"/>
      <c r="W106" s="85"/>
      <c r="X106" s="85"/>
      <c r="Y106" s="85"/>
      <c r="Z106" s="85"/>
      <c r="AA106" s="85"/>
      <c r="AB106" s="85"/>
      <c r="AC106" s="87"/>
    </row>
    <row r="107" spans="1:29" s="49" customFormat="1" ht="12.75">
      <c r="A107" s="56"/>
      <c r="B107" s="88" t="s">
        <v>88</v>
      </c>
      <c r="C107" s="88" t="s">
        <v>293</v>
      </c>
      <c r="D107" s="88" t="s">
        <v>191</v>
      </c>
      <c r="E107" s="94">
        <v>9215</v>
      </c>
      <c r="F107" s="95">
        <v>0.045</v>
      </c>
      <c r="G107" s="94">
        <v>22325</v>
      </c>
      <c r="H107" s="95">
        <v>-0.006</v>
      </c>
      <c r="I107" s="94">
        <v>31540</v>
      </c>
      <c r="J107" s="95">
        <v>0.008</v>
      </c>
      <c r="K107" s="95">
        <f t="shared" si="2"/>
        <v>0.2921686746987952</v>
      </c>
      <c r="L107" s="85"/>
      <c r="M107" s="85"/>
      <c r="N107" s="85"/>
      <c r="O107" s="85"/>
      <c r="P107" s="85"/>
      <c r="Q107" s="86"/>
      <c r="R107" s="86"/>
      <c r="S107" s="86"/>
      <c r="T107" s="86"/>
      <c r="U107" s="85"/>
      <c r="V107" s="85"/>
      <c r="W107" s="85"/>
      <c r="X107" s="85"/>
      <c r="Y107" s="85"/>
      <c r="Z107" s="85"/>
      <c r="AA107" s="85"/>
      <c r="AB107" s="85"/>
      <c r="AC107" s="87"/>
    </row>
    <row r="108" spans="1:29" s="49" customFormat="1" ht="12.75">
      <c r="A108" s="56"/>
      <c r="B108" s="88" t="s">
        <v>76</v>
      </c>
      <c r="C108" s="88" t="s">
        <v>293</v>
      </c>
      <c r="D108" s="88" t="s">
        <v>252</v>
      </c>
      <c r="E108" s="94">
        <v>7750</v>
      </c>
      <c r="F108" s="95">
        <v>0.11</v>
      </c>
      <c r="G108" s="94">
        <v>16205</v>
      </c>
      <c r="H108" s="95">
        <v>0.033</v>
      </c>
      <c r="I108" s="94">
        <v>23955</v>
      </c>
      <c r="J108" s="95">
        <v>0.056</v>
      </c>
      <c r="K108" s="95">
        <f t="shared" si="2"/>
        <v>0.3235232728031726</v>
      </c>
      <c r="L108" s="85"/>
      <c r="M108" s="85"/>
      <c r="N108" s="85"/>
      <c r="O108" s="85"/>
      <c r="P108" s="85"/>
      <c r="Q108" s="86"/>
      <c r="R108" s="86"/>
      <c r="S108" s="86"/>
      <c r="T108" s="86"/>
      <c r="U108" s="85"/>
      <c r="V108" s="85"/>
      <c r="W108" s="85"/>
      <c r="X108" s="85"/>
      <c r="Y108" s="85"/>
      <c r="Z108" s="85"/>
      <c r="AA108" s="85"/>
      <c r="AB108" s="85"/>
      <c r="AC108" s="87"/>
    </row>
    <row r="109" spans="1:29" s="49" customFormat="1" ht="12.75">
      <c r="A109" s="56"/>
      <c r="B109" s="88" t="s">
        <v>75</v>
      </c>
      <c r="C109" s="88" t="s">
        <v>293</v>
      </c>
      <c r="D109" s="88" t="s">
        <v>203</v>
      </c>
      <c r="E109" s="94">
        <v>2685</v>
      </c>
      <c r="F109" s="95">
        <v>0.072</v>
      </c>
      <c r="G109" s="94">
        <v>9915</v>
      </c>
      <c r="H109" s="95">
        <v>-0.001</v>
      </c>
      <c r="I109" s="94">
        <v>12600</v>
      </c>
      <c r="J109" s="95">
        <v>0.014</v>
      </c>
      <c r="K109" s="95">
        <f t="shared" si="2"/>
        <v>0.2130952380952381</v>
      </c>
      <c r="L109" s="85"/>
      <c r="M109" s="85"/>
      <c r="N109" s="85"/>
      <c r="O109" s="85"/>
      <c r="P109" s="85"/>
      <c r="Q109" s="86"/>
      <c r="R109" s="86"/>
      <c r="S109" s="86"/>
      <c r="T109" s="86"/>
      <c r="U109" s="85"/>
      <c r="V109" s="85"/>
      <c r="W109" s="85"/>
      <c r="X109" s="85"/>
      <c r="Y109" s="85"/>
      <c r="Z109" s="85"/>
      <c r="AA109" s="85"/>
      <c r="AB109" s="85"/>
      <c r="AC109" s="87"/>
    </row>
    <row r="110" spans="1:29" s="49" customFormat="1" ht="12.75">
      <c r="A110" s="56"/>
      <c r="B110" s="88" t="s">
        <v>147</v>
      </c>
      <c r="C110" s="88" t="s">
        <v>293</v>
      </c>
      <c r="D110" s="88" t="s">
        <v>205</v>
      </c>
      <c r="E110" s="94">
        <v>23010</v>
      </c>
      <c r="F110" s="95">
        <v>0.403</v>
      </c>
      <c r="G110" s="94">
        <v>33515</v>
      </c>
      <c r="H110" s="95">
        <v>0.021</v>
      </c>
      <c r="I110" s="94">
        <v>56520</v>
      </c>
      <c r="J110" s="95">
        <v>0.148</v>
      </c>
      <c r="K110" s="95">
        <f t="shared" si="2"/>
        <v>0.40711252653927815</v>
      </c>
      <c r="L110" s="85"/>
      <c r="M110" s="85"/>
      <c r="N110" s="85"/>
      <c r="O110" s="85"/>
      <c r="P110" s="85"/>
      <c r="Q110" s="86"/>
      <c r="R110" s="86"/>
      <c r="S110" s="86"/>
      <c r="T110" s="86"/>
      <c r="U110" s="85"/>
      <c r="V110" s="85"/>
      <c r="W110" s="85"/>
      <c r="X110" s="85"/>
      <c r="Y110" s="85"/>
      <c r="Z110" s="85"/>
      <c r="AA110" s="85"/>
      <c r="AB110" s="85"/>
      <c r="AC110" s="87"/>
    </row>
    <row r="111" spans="1:29" s="49" customFormat="1" ht="12.75">
      <c r="A111" s="56"/>
      <c r="B111" s="88" t="s">
        <v>144</v>
      </c>
      <c r="C111" s="88" t="s">
        <v>293</v>
      </c>
      <c r="D111" s="88" t="s">
        <v>208</v>
      </c>
      <c r="E111" s="94">
        <v>14375</v>
      </c>
      <c r="F111" s="95">
        <v>0.023</v>
      </c>
      <c r="G111" s="94">
        <v>28210</v>
      </c>
      <c r="H111" s="95">
        <v>0.007</v>
      </c>
      <c r="I111" s="94">
        <v>42590</v>
      </c>
      <c r="J111" s="95">
        <v>0.012</v>
      </c>
      <c r="K111" s="95">
        <f t="shared" si="2"/>
        <v>0.3375205447288096</v>
      </c>
      <c r="L111" s="85"/>
      <c r="M111" s="85"/>
      <c r="N111" s="85"/>
      <c r="O111" s="85"/>
      <c r="P111" s="85"/>
      <c r="Q111" s="86"/>
      <c r="R111" s="86"/>
      <c r="S111" s="86"/>
      <c r="T111" s="86"/>
      <c r="U111" s="85"/>
      <c r="V111" s="85"/>
      <c r="W111" s="85"/>
      <c r="X111" s="85"/>
      <c r="Y111" s="85"/>
      <c r="Z111" s="85"/>
      <c r="AA111" s="85"/>
      <c r="AB111" s="85"/>
      <c r="AC111" s="87"/>
    </row>
    <row r="112" spans="1:29" s="49" customFormat="1" ht="12.75">
      <c r="A112" s="56"/>
      <c r="B112" s="88" t="s">
        <v>33</v>
      </c>
      <c r="C112" s="88" t="s">
        <v>293</v>
      </c>
      <c r="D112" s="88" t="s">
        <v>269</v>
      </c>
      <c r="E112" s="94">
        <v>905</v>
      </c>
      <c r="F112" s="95">
        <v>-0.047</v>
      </c>
      <c r="G112" s="94">
        <v>2735</v>
      </c>
      <c r="H112" s="95">
        <v>-0.005</v>
      </c>
      <c r="I112" s="94">
        <v>3640</v>
      </c>
      <c r="J112" s="95">
        <v>-0.016</v>
      </c>
      <c r="K112" s="95">
        <f t="shared" si="2"/>
        <v>0.24862637362637363</v>
      </c>
      <c r="L112" s="85"/>
      <c r="M112" s="85"/>
      <c r="N112" s="85"/>
      <c r="O112" s="85"/>
      <c r="P112" s="85"/>
      <c r="Q112" s="86"/>
      <c r="R112" s="86"/>
      <c r="S112" s="86"/>
      <c r="T112" s="86"/>
      <c r="U112" s="85"/>
      <c r="V112" s="85"/>
      <c r="W112" s="85"/>
      <c r="X112" s="85"/>
      <c r="Y112" s="85"/>
      <c r="Z112" s="85"/>
      <c r="AA112" s="85"/>
      <c r="AB112" s="85"/>
      <c r="AC112" s="87"/>
    </row>
    <row r="113" spans="1:29" s="49" customFormat="1" ht="12.75">
      <c r="A113" s="56"/>
      <c r="B113" s="88" t="s">
        <v>53</v>
      </c>
      <c r="C113" s="88" t="s">
        <v>293</v>
      </c>
      <c r="D113" s="88" t="s">
        <v>289</v>
      </c>
      <c r="E113" s="94">
        <v>37805</v>
      </c>
      <c r="F113" s="95">
        <v>0.125</v>
      </c>
      <c r="G113" s="94">
        <v>48825</v>
      </c>
      <c r="H113" s="95">
        <v>0.018</v>
      </c>
      <c r="I113" s="94">
        <v>86630</v>
      </c>
      <c r="J113" s="95">
        <v>0.062</v>
      </c>
      <c r="K113" s="95">
        <f t="shared" si="2"/>
        <v>0.4363961676093732</v>
      </c>
      <c r="L113" s="85"/>
      <c r="M113" s="85"/>
      <c r="N113" s="85"/>
      <c r="O113" s="85"/>
      <c r="P113" s="85"/>
      <c r="Q113" s="86"/>
      <c r="R113" s="86"/>
      <c r="S113" s="86"/>
      <c r="T113" s="86"/>
      <c r="U113" s="85"/>
      <c r="V113" s="85"/>
      <c r="W113" s="85"/>
      <c r="X113" s="85"/>
      <c r="Y113" s="85"/>
      <c r="Z113" s="85"/>
      <c r="AA113" s="85"/>
      <c r="AB113" s="85"/>
      <c r="AC113" s="87"/>
    </row>
    <row r="114" spans="1:29" s="49" customFormat="1" ht="12.75">
      <c r="A114" s="56"/>
      <c r="B114" s="88" t="s">
        <v>54</v>
      </c>
      <c r="C114" s="88" t="s">
        <v>293</v>
      </c>
      <c r="D114" s="88" t="s">
        <v>242</v>
      </c>
      <c r="E114" s="94">
        <v>195</v>
      </c>
      <c r="F114" s="95">
        <v>-0.629</v>
      </c>
      <c r="G114" s="94">
        <v>1960</v>
      </c>
      <c r="H114" s="95">
        <v>-0.494</v>
      </c>
      <c r="I114" s="94">
        <v>2155</v>
      </c>
      <c r="J114" s="95">
        <v>-0.509</v>
      </c>
      <c r="K114" s="95">
        <f t="shared" si="2"/>
        <v>0.09048723897911833</v>
      </c>
      <c r="L114" s="85"/>
      <c r="M114" s="85"/>
      <c r="N114" s="85"/>
      <c r="O114" s="85"/>
      <c r="P114" s="85"/>
      <c r="Q114" s="86"/>
      <c r="R114" s="86"/>
      <c r="S114" s="86"/>
      <c r="T114" s="86"/>
      <c r="U114" s="85"/>
      <c r="V114" s="85"/>
      <c r="W114" s="85"/>
      <c r="X114" s="85"/>
      <c r="Y114" s="85"/>
      <c r="Z114" s="85"/>
      <c r="AA114" s="85"/>
      <c r="AB114" s="85"/>
      <c r="AC114" s="87"/>
    </row>
    <row r="115" spans="1:29" s="49" customFormat="1" ht="12.75">
      <c r="A115" s="56"/>
      <c r="B115" s="88" t="s">
        <v>154</v>
      </c>
      <c r="C115" s="88" t="s">
        <v>293</v>
      </c>
      <c r="D115" s="88" t="s">
        <v>211</v>
      </c>
      <c r="E115" s="94">
        <v>34280</v>
      </c>
      <c r="F115" s="95">
        <v>0.059</v>
      </c>
      <c r="G115" s="94">
        <v>58005</v>
      </c>
      <c r="H115" s="95">
        <v>-0.01</v>
      </c>
      <c r="I115" s="94">
        <v>92285</v>
      </c>
      <c r="J115" s="95">
        <v>0.014</v>
      </c>
      <c r="K115" s="95">
        <f aca="true" t="shared" si="3" ref="K115:K146">_xlfn.IFERROR(E115/I115,"*")</f>
        <v>0.3714579834209243</v>
      </c>
      <c r="L115" s="85"/>
      <c r="M115" s="85"/>
      <c r="N115" s="85"/>
      <c r="O115" s="85"/>
      <c r="P115" s="85"/>
      <c r="Q115" s="86"/>
      <c r="R115" s="86"/>
      <c r="S115" s="86"/>
      <c r="T115" s="86"/>
      <c r="U115" s="85"/>
      <c r="V115" s="85"/>
      <c r="W115" s="85"/>
      <c r="X115" s="85"/>
      <c r="Y115" s="85"/>
      <c r="Z115" s="85"/>
      <c r="AA115" s="85"/>
      <c r="AB115" s="85"/>
      <c r="AC115" s="87"/>
    </row>
    <row r="116" spans="1:29" s="49" customFormat="1" ht="12.75">
      <c r="A116" s="56"/>
      <c r="B116" s="88" t="s">
        <v>35</v>
      </c>
      <c r="C116" s="88" t="s">
        <v>293</v>
      </c>
      <c r="D116" s="88" t="s">
        <v>184</v>
      </c>
      <c r="E116" s="94">
        <v>14715</v>
      </c>
      <c r="F116" s="95">
        <v>0.032</v>
      </c>
      <c r="G116" s="94">
        <v>18545</v>
      </c>
      <c r="H116" s="95">
        <v>0.027</v>
      </c>
      <c r="I116" s="94">
        <v>33260</v>
      </c>
      <c r="J116" s="95">
        <v>0.029</v>
      </c>
      <c r="K116" s="95">
        <f t="shared" si="3"/>
        <v>0.44242333132892364</v>
      </c>
      <c r="L116" s="85"/>
      <c r="M116" s="85"/>
      <c r="N116" s="85"/>
      <c r="O116" s="85"/>
      <c r="P116" s="85"/>
      <c r="Q116" s="86"/>
      <c r="R116" s="86"/>
      <c r="S116" s="86"/>
      <c r="T116" s="86"/>
      <c r="U116" s="85"/>
      <c r="V116" s="85"/>
      <c r="W116" s="85"/>
      <c r="X116" s="85"/>
      <c r="Y116" s="85"/>
      <c r="Z116" s="85"/>
      <c r="AA116" s="85"/>
      <c r="AB116" s="85"/>
      <c r="AC116" s="87"/>
    </row>
    <row r="117" spans="1:29" s="49" customFormat="1" ht="12.75">
      <c r="A117" s="56"/>
      <c r="B117" s="88" t="s">
        <v>127</v>
      </c>
      <c r="C117" s="88" t="s">
        <v>293</v>
      </c>
      <c r="D117" s="88" t="s">
        <v>197</v>
      </c>
      <c r="E117" s="94">
        <v>37330</v>
      </c>
      <c r="F117" s="95">
        <v>0.067</v>
      </c>
      <c r="G117" s="94">
        <v>52520</v>
      </c>
      <c r="H117" s="95">
        <v>-0.048</v>
      </c>
      <c r="I117" s="94">
        <v>89845</v>
      </c>
      <c r="J117" s="95">
        <v>-0.003</v>
      </c>
      <c r="K117" s="95">
        <f t="shared" si="3"/>
        <v>0.41549334965774387</v>
      </c>
      <c r="L117" s="85"/>
      <c r="M117" s="85"/>
      <c r="N117" s="85"/>
      <c r="O117" s="85"/>
      <c r="P117" s="85"/>
      <c r="Q117" s="86"/>
      <c r="R117" s="86"/>
      <c r="S117" s="86"/>
      <c r="T117" s="86"/>
      <c r="U117" s="85"/>
      <c r="V117" s="85"/>
      <c r="W117" s="85"/>
      <c r="X117" s="85"/>
      <c r="Y117" s="85"/>
      <c r="Z117" s="85"/>
      <c r="AA117" s="85"/>
      <c r="AB117" s="85"/>
      <c r="AC117" s="87"/>
    </row>
    <row r="118" spans="1:29" s="49" customFormat="1" ht="12.75">
      <c r="A118" s="56"/>
      <c r="B118" s="88" t="s">
        <v>87</v>
      </c>
      <c r="C118" s="88" t="s">
        <v>293</v>
      </c>
      <c r="D118" s="88" t="s">
        <v>219</v>
      </c>
      <c r="E118" s="94">
        <v>12615</v>
      </c>
      <c r="F118" s="95">
        <v>0.034</v>
      </c>
      <c r="G118" s="94">
        <v>22630</v>
      </c>
      <c r="H118" s="95">
        <v>0.005</v>
      </c>
      <c r="I118" s="94">
        <v>35245</v>
      </c>
      <c r="J118" s="95">
        <v>0.015</v>
      </c>
      <c r="K118" s="95">
        <f t="shared" si="3"/>
        <v>0.3579231096609448</v>
      </c>
      <c r="L118" s="85"/>
      <c r="M118" s="85"/>
      <c r="N118" s="85"/>
      <c r="O118" s="85"/>
      <c r="P118" s="85"/>
      <c r="Q118" s="86"/>
      <c r="R118" s="86"/>
      <c r="S118" s="86"/>
      <c r="T118" s="86"/>
      <c r="U118" s="85"/>
      <c r="V118" s="85"/>
      <c r="W118" s="85"/>
      <c r="X118" s="85"/>
      <c r="Y118" s="85"/>
      <c r="Z118" s="85"/>
      <c r="AA118" s="85"/>
      <c r="AB118" s="85"/>
      <c r="AC118" s="87"/>
    </row>
    <row r="119" spans="1:29" s="49" customFormat="1" ht="12.75">
      <c r="A119" s="56"/>
      <c r="B119" s="88" t="s">
        <v>126</v>
      </c>
      <c r="C119" s="88" t="s">
        <v>293</v>
      </c>
      <c r="D119" s="88" t="s">
        <v>270</v>
      </c>
      <c r="E119" s="94">
        <v>12685</v>
      </c>
      <c r="F119" s="95">
        <v>0.187</v>
      </c>
      <c r="G119" s="94">
        <v>16175</v>
      </c>
      <c r="H119" s="95">
        <v>0.011</v>
      </c>
      <c r="I119" s="94">
        <v>28860</v>
      </c>
      <c r="J119" s="95">
        <v>0.081</v>
      </c>
      <c r="K119" s="95">
        <f t="shared" si="3"/>
        <v>0.43953568953568956</v>
      </c>
      <c r="L119" s="85"/>
      <c r="M119" s="85"/>
      <c r="N119" s="85"/>
      <c r="O119" s="85"/>
      <c r="P119" s="85"/>
      <c r="Q119" s="86"/>
      <c r="R119" s="86"/>
      <c r="S119" s="86"/>
      <c r="T119" s="86"/>
      <c r="U119" s="85"/>
      <c r="V119" s="85"/>
      <c r="W119" s="85"/>
      <c r="X119" s="85"/>
      <c r="Y119" s="85"/>
      <c r="Z119" s="85"/>
      <c r="AA119" s="85"/>
      <c r="AB119" s="85"/>
      <c r="AC119" s="87"/>
    </row>
    <row r="120" spans="1:29" s="49" customFormat="1" ht="12.75">
      <c r="A120" s="56"/>
      <c r="B120" s="88" t="s">
        <v>32</v>
      </c>
      <c r="C120" s="88" t="s">
        <v>293</v>
      </c>
      <c r="D120" s="88" t="s">
        <v>313</v>
      </c>
      <c r="E120" s="94">
        <v>20690</v>
      </c>
      <c r="F120" s="95">
        <v>-0.017</v>
      </c>
      <c r="G120" s="94">
        <v>30080</v>
      </c>
      <c r="H120" s="95">
        <v>-0.007</v>
      </c>
      <c r="I120" s="94">
        <v>50770</v>
      </c>
      <c r="J120" s="95">
        <v>-0.011</v>
      </c>
      <c r="K120" s="95">
        <f t="shared" si="3"/>
        <v>0.4075241284222966</v>
      </c>
      <c r="L120" s="85"/>
      <c r="M120" s="85"/>
      <c r="N120" s="85"/>
      <c r="O120" s="85"/>
      <c r="P120" s="85"/>
      <c r="Q120" s="86"/>
      <c r="R120" s="86"/>
      <c r="S120" s="86"/>
      <c r="T120" s="86"/>
      <c r="U120" s="85"/>
      <c r="V120" s="85"/>
      <c r="W120" s="85"/>
      <c r="X120" s="85"/>
      <c r="Y120" s="85"/>
      <c r="Z120" s="85"/>
      <c r="AA120" s="85"/>
      <c r="AB120" s="85"/>
      <c r="AC120" s="87"/>
    </row>
    <row r="121" spans="1:29" s="49" customFormat="1" ht="12.75">
      <c r="A121" s="56"/>
      <c r="B121" s="88" t="s">
        <v>134</v>
      </c>
      <c r="C121" s="88" t="s">
        <v>293</v>
      </c>
      <c r="D121" s="88" t="s">
        <v>172</v>
      </c>
      <c r="E121" s="94">
        <v>14815</v>
      </c>
      <c r="F121" s="95">
        <v>-0.008</v>
      </c>
      <c r="G121" s="94">
        <v>22530</v>
      </c>
      <c r="H121" s="95">
        <v>-0.044</v>
      </c>
      <c r="I121" s="94">
        <v>37345</v>
      </c>
      <c r="J121" s="95">
        <v>-0.03</v>
      </c>
      <c r="K121" s="95">
        <f t="shared" si="3"/>
        <v>0.39670638639710804</v>
      </c>
      <c r="L121" s="85"/>
      <c r="M121" s="85"/>
      <c r="N121" s="85"/>
      <c r="O121" s="85"/>
      <c r="P121" s="85"/>
      <c r="Q121" s="86"/>
      <c r="R121" s="86"/>
      <c r="S121" s="86"/>
      <c r="T121" s="86"/>
      <c r="U121" s="85"/>
      <c r="V121" s="85"/>
      <c r="W121" s="85"/>
      <c r="X121" s="85"/>
      <c r="Y121" s="85"/>
      <c r="Z121" s="85"/>
      <c r="AA121" s="85"/>
      <c r="AB121" s="85"/>
      <c r="AC121" s="87"/>
    </row>
    <row r="122" spans="1:29" s="49" customFormat="1" ht="12.75">
      <c r="A122" s="56"/>
      <c r="B122" s="88" t="s">
        <v>89</v>
      </c>
      <c r="C122" s="88" t="s">
        <v>293</v>
      </c>
      <c r="D122" s="88" t="s">
        <v>273</v>
      </c>
      <c r="E122" s="94">
        <v>7490</v>
      </c>
      <c r="F122" s="95">
        <v>0.018</v>
      </c>
      <c r="G122" s="94">
        <v>16000</v>
      </c>
      <c r="H122" s="95">
        <v>0.027</v>
      </c>
      <c r="I122" s="94">
        <v>23490</v>
      </c>
      <c r="J122" s="95">
        <v>0.024</v>
      </c>
      <c r="K122" s="95">
        <f t="shared" si="3"/>
        <v>0.3188590889740315</v>
      </c>
      <c r="L122" s="85"/>
      <c r="M122" s="85"/>
      <c r="N122" s="85"/>
      <c r="O122" s="85"/>
      <c r="P122" s="85"/>
      <c r="Q122" s="86"/>
      <c r="R122" s="86"/>
      <c r="S122" s="86"/>
      <c r="T122" s="86"/>
      <c r="U122" s="85"/>
      <c r="V122" s="85"/>
      <c r="W122" s="85"/>
      <c r="X122" s="85"/>
      <c r="Y122" s="85"/>
      <c r="Z122" s="85"/>
      <c r="AA122" s="85"/>
      <c r="AB122" s="85"/>
      <c r="AC122" s="87"/>
    </row>
    <row r="123" spans="1:29" s="49" customFormat="1" ht="12.75">
      <c r="A123" s="56"/>
      <c r="B123" s="88" t="s">
        <v>36</v>
      </c>
      <c r="C123" s="88" t="s">
        <v>293</v>
      </c>
      <c r="D123" s="88" t="s">
        <v>254</v>
      </c>
      <c r="E123" s="94">
        <v>1565</v>
      </c>
      <c r="F123" s="95">
        <v>0.181</v>
      </c>
      <c r="G123" s="94">
        <v>3430</v>
      </c>
      <c r="H123" s="95">
        <v>-0.05</v>
      </c>
      <c r="I123" s="94">
        <v>4990</v>
      </c>
      <c r="J123" s="95">
        <v>0.012</v>
      </c>
      <c r="K123" s="95">
        <f t="shared" si="3"/>
        <v>0.313627254509018</v>
      </c>
      <c r="L123" s="85"/>
      <c r="M123" s="85"/>
      <c r="N123" s="85"/>
      <c r="O123" s="85"/>
      <c r="P123" s="85"/>
      <c r="Q123" s="86"/>
      <c r="R123" s="86"/>
      <c r="S123" s="86"/>
      <c r="T123" s="86"/>
      <c r="U123" s="85"/>
      <c r="V123" s="85"/>
      <c r="W123" s="85"/>
      <c r="X123" s="85"/>
      <c r="Y123" s="85"/>
      <c r="Z123" s="85"/>
      <c r="AA123" s="85"/>
      <c r="AB123" s="85"/>
      <c r="AC123" s="87"/>
    </row>
    <row r="124" spans="1:29" s="49" customFormat="1" ht="12.75">
      <c r="A124" s="56"/>
      <c r="B124" s="88" t="s">
        <v>304</v>
      </c>
      <c r="C124" s="25" t="s">
        <v>293</v>
      </c>
      <c r="D124" s="88" t="s">
        <v>314</v>
      </c>
      <c r="E124" s="94">
        <v>195</v>
      </c>
      <c r="F124" s="95" t="s">
        <v>338</v>
      </c>
      <c r="G124" s="94">
        <v>915</v>
      </c>
      <c r="H124" s="95">
        <v>-0.197</v>
      </c>
      <c r="I124" s="94">
        <v>1105</v>
      </c>
      <c r="J124" s="95">
        <v>-0.202</v>
      </c>
      <c r="K124" s="95">
        <f t="shared" si="3"/>
        <v>0.17647058823529413</v>
      </c>
      <c r="L124" s="85"/>
      <c r="M124" s="85"/>
      <c r="N124" s="85"/>
      <c r="O124" s="85"/>
      <c r="P124" s="85"/>
      <c r="Q124" s="86"/>
      <c r="R124" s="86"/>
      <c r="S124" s="86"/>
      <c r="T124" s="86"/>
      <c r="U124" s="85"/>
      <c r="V124" s="85"/>
      <c r="W124" s="85"/>
      <c r="X124" s="85"/>
      <c r="Y124" s="85"/>
      <c r="Z124" s="85"/>
      <c r="AA124" s="85"/>
      <c r="AB124" s="85"/>
      <c r="AC124" s="87"/>
    </row>
    <row r="125" spans="1:29" s="49" customFormat="1" ht="12.75">
      <c r="A125" s="56"/>
      <c r="B125" s="88" t="s">
        <v>55</v>
      </c>
      <c r="C125" s="88" t="s">
        <v>293</v>
      </c>
      <c r="D125" s="88" t="s">
        <v>253</v>
      </c>
      <c r="E125" s="94">
        <v>90</v>
      </c>
      <c r="F125" s="95" t="s">
        <v>338</v>
      </c>
      <c r="G125" s="94">
        <v>1285</v>
      </c>
      <c r="H125" s="95">
        <v>0.168</v>
      </c>
      <c r="I125" s="94">
        <v>1375</v>
      </c>
      <c r="J125" s="95">
        <v>0.185</v>
      </c>
      <c r="K125" s="95">
        <f t="shared" si="3"/>
        <v>0.06545454545454546</v>
      </c>
      <c r="L125" s="85"/>
      <c r="M125" s="85"/>
      <c r="N125" s="85"/>
      <c r="O125" s="85"/>
      <c r="P125" s="85"/>
      <c r="Q125" s="86"/>
      <c r="R125" s="86"/>
      <c r="S125" s="86"/>
      <c r="T125" s="86"/>
      <c r="U125" s="85"/>
      <c r="V125" s="85"/>
      <c r="W125" s="85"/>
      <c r="X125" s="85"/>
      <c r="Y125" s="85"/>
      <c r="Z125" s="85"/>
      <c r="AA125" s="85"/>
      <c r="AB125" s="85"/>
      <c r="AC125" s="87"/>
    </row>
    <row r="126" spans="1:29" s="49" customFormat="1" ht="12.75">
      <c r="A126" s="56"/>
      <c r="B126" s="88" t="s">
        <v>121</v>
      </c>
      <c r="C126" s="88" t="s">
        <v>293</v>
      </c>
      <c r="D126" s="88" t="s">
        <v>255</v>
      </c>
      <c r="E126" s="94">
        <v>11550</v>
      </c>
      <c r="F126" s="95">
        <v>0.016</v>
      </c>
      <c r="G126" s="94">
        <v>24130</v>
      </c>
      <c r="H126" s="95">
        <v>-0.001</v>
      </c>
      <c r="I126" s="94">
        <v>35680</v>
      </c>
      <c r="J126" s="95">
        <v>0.005</v>
      </c>
      <c r="K126" s="95">
        <f t="shared" si="3"/>
        <v>0.32371076233183854</v>
      </c>
      <c r="L126" s="85"/>
      <c r="M126" s="85"/>
      <c r="N126" s="85"/>
      <c r="O126" s="85"/>
      <c r="P126" s="85"/>
      <c r="Q126" s="86"/>
      <c r="R126" s="86"/>
      <c r="S126" s="86"/>
      <c r="T126" s="86"/>
      <c r="U126" s="85"/>
      <c r="V126" s="85"/>
      <c r="W126" s="85"/>
      <c r="X126" s="85"/>
      <c r="Y126" s="85"/>
      <c r="Z126" s="85"/>
      <c r="AA126" s="85"/>
      <c r="AB126" s="85"/>
      <c r="AC126" s="87"/>
    </row>
    <row r="127" spans="1:29" s="49" customFormat="1" ht="12.75">
      <c r="A127" s="56"/>
      <c r="B127" s="88" t="s">
        <v>136</v>
      </c>
      <c r="C127" s="88" t="s">
        <v>293</v>
      </c>
      <c r="D127" s="88" t="s">
        <v>317</v>
      </c>
      <c r="E127" s="94">
        <v>15080</v>
      </c>
      <c r="F127" s="95">
        <v>0.348</v>
      </c>
      <c r="G127" s="94">
        <v>17785</v>
      </c>
      <c r="H127" s="95">
        <v>0.087</v>
      </c>
      <c r="I127" s="94">
        <v>32865</v>
      </c>
      <c r="J127" s="95">
        <v>0.193</v>
      </c>
      <c r="K127" s="95">
        <f t="shared" si="3"/>
        <v>0.45884679750494445</v>
      </c>
      <c r="L127" s="85"/>
      <c r="M127" s="85"/>
      <c r="N127" s="85"/>
      <c r="O127" s="85"/>
      <c r="P127" s="85"/>
      <c r="Q127" s="86"/>
      <c r="R127" s="86"/>
      <c r="S127" s="86"/>
      <c r="T127" s="86"/>
      <c r="U127" s="85"/>
      <c r="V127" s="85"/>
      <c r="W127" s="85"/>
      <c r="X127" s="85"/>
      <c r="Y127" s="85"/>
      <c r="Z127" s="85"/>
      <c r="AA127" s="85"/>
      <c r="AB127" s="85"/>
      <c r="AC127" s="87"/>
    </row>
    <row r="128" spans="1:29" s="49" customFormat="1" ht="12.75">
      <c r="A128" s="56"/>
      <c r="B128" s="88" t="s">
        <v>31</v>
      </c>
      <c r="C128" s="88" t="s">
        <v>293</v>
      </c>
      <c r="D128" s="88" t="s">
        <v>204</v>
      </c>
      <c r="E128" s="94">
        <v>12115</v>
      </c>
      <c r="F128" s="95">
        <v>0.004</v>
      </c>
      <c r="G128" s="94">
        <v>28765</v>
      </c>
      <c r="H128" s="95">
        <v>-0.007</v>
      </c>
      <c r="I128" s="94">
        <v>40880</v>
      </c>
      <c r="J128" s="95">
        <v>-0.004</v>
      </c>
      <c r="K128" s="95">
        <f t="shared" si="3"/>
        <v>0.29635518590998045</v>
      </c>
      <c r="L128" s="85"/>
      <c r="M128" s="85"/>
      <c r="N128" s="85"/>
      <c r="O128" s="85"/>
      <c r="P128" s="85"/>
      <c r="Q128" s="86"/>
      <c r="R128" s="86"/>
      <c r="S128" s="86"/>
      <c r="T128" s="86"/>
      <c r="U128" s="85"/>
      <c r="V128" s="85"/>
      <c r="W128" s="85"/>
      <c r="X128" s="85"/>
      <c r="Y128" s="85"/>
      <c r="Z128" s="85"/>
      <c r="AA128" s="85"/>
      <c r="AB128" s="85"/>
      <c r="AC128" s="87"/>
    </row>
    <row r="129" spans="1:29" s="49" customFormat="1" ht="12.75">
      <c r="A129" s="56"/>
      <c r="B129" s="88" t="s">
        <v>109</v>
      </c>
      <c r="C129" s="88" t="s">
        <v>293</v>
      </c>
      <c r="D129" s="88" t="s">
        <v>274</v>
      </c>
      <c r="E129" s="94">
        <v>10140</v>
      </c>
      <c r="F129" s="95">
        <v>0.018</v>
      </c>
      <c r="G129" s="94">
        <v>19205</v>
      </c>
      <c r="H129" s="95">
        <v>-0.041</v>
      </c>
      <c r="I129" s="94">
        <v>29345</v>
      </c>
      <c r="J129" s="95">
        <v>-0.022</v>
      </c>
      <c r="K129" s="95">
        <f t="shared" si="3"/>
        <v>0.3455443857556654</v>
      </c>
      <c r="L129" s="85"/>
      <c r="M129" s="85"/>
      <c r="N129" s="85"/>
      <c r="O129" s="85"/>
      <c r="P129" s="85"/>
      <c r="Q129" s="86"/>
      <c r="R129" s="86"/>
      <c r="S129" s="86"/>
      <c r="T129" s="86"/>
      <c r="U129" s="85"/>
      <c r="V129" s="85"/>
      <c r="W129" s="85"/>
      <c r="X129" s="85"/>
      <c r="Y129" s="85"/>
      <c r="Z129" s="85"/>
      <c r="AA129" s="85"/>
      <c r="AB129" s="85"/>
      <c r="AC129" s="87"/>
    </row>
    <row r="130" spans="1:29" s="49" customFormat="1" ht="12.75">
      <c r="A130" s="56"/>
      <c r="B130" s="88" t="s">
        <v>118</v>
      </c>
      <c r="C130" s="88" t="s">
        <v>300</v>
      </c>
      <c r="D130" s="88" t="s">
        <v>308</v>
      </c>
      <c r="E130" s="94">
        <v>7535</v>
      </c>
      <c r="F130" s="95">
        <v>0.695</v>
      </c>
      <c r="G130" s="94">
        <v>18235</v>
      </c>
      <c r="H130" s="95">
        <v>0.018</v>
      </c>
      <c r="I130" s="94">
        <v>25770</v>
      </c>
      <c r="J130" s="95">
        <v>0.153</v>
      </c>
      <c r="K130" s="95">
        <f t="shared" si="3"/>
        <v>0.2923942568878541</v>
      </c>
      <c r="L130" s="85"/>
      <c r="M130" s="85"/>
      <c r="N130" s="85"/>
      <c r="O130" s="85"/>
      <c r="P130" s="85"/>
      <c r="Q130" s="86"/>
      <c r="R130" s="86"/>
      <c r="S130" s="86"/>
      <c r="T130" s="86"/>
      <c r="U130" s="85"/>
      <c r="V130" s="85"/>
      <c r="W130" s="85"/>
      <c r="X130" s="85"/>
      <c r="Y130" s="85"/>
      <c r="Z130" s="85"/>
      <c r="AA130" s="85"/>
      <c r="AB130" s="85"/>
      <c r="AC130" s="87"/>
    </row>
    <row r="131" spans="1:29" s="49" customFormat="1" ht="12.75">
      <c r="A131" s="56"/>
      <c r="B131" s="88" t="s">
        <v>141</v>
      </c>
      <c r="C131" s="88" t="s">
        <v>300</v>
      </c>
      <c r="D131" s="88" t="s">
        <v>285</v>
      </c>
      <c r="E131" s="94">
        <v>13610</v>
      </c>
      <c r="F131" s="95">
        <v>0.215</v>
      </c>
      <c r="G131" s="94">
        <v>28900</v>
      </c>
      <c r="H131" s="95">
        <v>-0.014</v>
      </c>
      <c r="I131" s="94">
        <v>42510</v>
      </c>
      <c r="J131" s="95">
        <v>0.049</v>
      </c>
      <c r="K131" s="95">
        <f t="shared" si="3"/>
        <v>0.3201599623617972</v>
      </c>
      <c r="L131" s="85"/>
      <c r="M131" s="85"/>
      <c r="N131" s="85"/>
      <c r="O131" s="85"/>
      <c r="P131" s="85"/>
      <c r="Q131" s="86"/>
      <c r="R131" s="86"/>
      <c r="S131" s="86"/>
      <c r="T131" s="86"/>
      <c r="U131" s="85"/>
      <c r="V131" s="85"/>
      <c r="W131" s="85"/>
      <c r="X131" s="85"/>
      <c r="Y131" s="85"/>
      <c r="Z131" s="85"/>
      <c r="AA131" s="85"/>
      <c r="AB131" s="85"/>
      <c r="AC131" s="87"/>
    </row>
    <row r="132" spans="1:29" s="49" customFormat="1" ht="12.75">
      <c r="A132" s="56"/>
      <c r="B132" s="88" t="s">
        <v>146</v>
      </c>
      <c r="C132" s="88" t="s">
        <v>300</v>
      </c>
      <c r="D132" s="88" t="s">
        <v>232</v>
      </c>
      <c r="E132" s="94">
        <v>16545</v>
      </c>
      <c r="F132" s="95">
        <v>0.043</v>
      </c>
      <c r="G132" s="94">
        <v>19055</v>
      </c>
      <c r="H132" s="95">
        <v>-0.022</v>
      </c>
      <c r="I132" s="94">
        <v>35600</v>
      </c>
      <c r="J132" s="95">
        <v>0.007</v>
      </c>
      <c r="K132" s="95">
        <f t="shared" si="3"/>
        <v>0.46474719101123596</v>
      </c>
      <c r="L132" s="85"/>
      <c r="M132" s="85"/>
      <c r="N132" s="85"/>
      <c r="O132" s="85"/>
      <c r="P132" s="85"/>
      <c r="Q132" s="86"/>
      <c r="R132" s="86"/>
      <c r="S132" s="86"/>
      <c r="T132" s="86"/>
      <c r="U132" s="85"/>
      <c r="V132" s="85"/>
      <c r="W132" s="85"/>
      <c r="X132" s="85"/>
      <c r="Y132" s="85"/>
      <c r="Z132" s="85"/>
      <c r="AA132" s="85"/>
      <c r="AB132" s="85"/>
      <c r="AC132" s="87"/>
    </row>
    <row r="133" spans="1:29" s="49" customFormat="1" ht="12.75">
      <c r="A133" s="56"/>
      <c r="B133" s="88" t="s">
        <v>92</v>
      </c>
      <c r="C133" s="88" t="s">
        <v>300</v>
      </c>
      <c r="D133" s="88" t="s">
        <v>282</v>
      </c>
      <c r="E133" s="94">
        <v>13135</v>
      </c>
      <c r="F133" s="95">
        <v>-0.008</v>
      </c>
      <c r="G133" s="94">
        <v>17450</v>
      </c>
      <c r="H133" s="95">
        <v>0.02</v>
      </c>
      <c r="I133" s="94">
        <v>30580</v>
      </c>
      <c r="J133" s="95">
        <v>0.008</v>
      </c>
      <c r="K133" s="95">
        <f t="shared" si="3"/>
        <v>0.42952910398953564</v>
      </c>
      <c r="L133" s="85"/>
      <c r="M133" s="85"/>
      <c r="N133" s="85"/>
      <c r="O133" s="85"/>
      <c r="P133" s="85"/>
      <c r="Q133" s="86"/>
      <c r="R133" s="86"/>
      <c r="S133" s="86"/>
      <c r="T133" s="86"/>
      <c r="U133" s="85"/>
      <c r="V133" s="85"/>
      <c r="W133" s="85"/>
      <c r="X133" s="85"/>
      <c r="Y133" s="85"/>
      <c r="Z133" s="85"/>
      <c r="AA133" s="85"/>
      <c r="AB133" s="85"/>
      <c r="AC133" s="87"/>
    </row>
    <row r="134" spans="1:29" s="49" customFormat="1" ht="12.75">
      <c r="A134" s="56"/>
      <c r="B134" s="88" t="s">
        <v>124</v>
      </c>
      <c r="C134" s="88" t="s">
        <v>300</v>
      </c>
      <c r="D134" s="88" t="s">
        <v>217</v>
      </c>
      <c r="E134" s="94">
        <v>29325</v>
      </c>
      <c r="F134" s="95">
        <v>0.265</v>
      </c>
      <c r="G134" s="94">
        <v>39540</v>
      </c>
      <c r="H134" s="95">
        <v>0.021</v>
      </c>
      <c r="I134" s="94">
        <v>68860</v>
      </c>
      <c r="J134" s="95">
        <v>0.112</v>
      </c>
      <c r="K134" s="95">
        <f t="shared" si="3"/>
        <v>0.4258640720302062</v>
      </c>
      <c r="L134" s="85"/>
      <c r="M134" s="85"/>
      <c r="N134" s="85"/>
      <c r="O134" s="85"/>
      <c r="P134" s="85"/>
      <c r="Q134" s="86"/>
      <c r="R134" s="86"/>
      <c r="S134" s="86"/>
      <c r="T134" s="86"/>
      <c r="U134" s="85"/>
      <c r="V134" s="85"/>
      <c r="W134" s="85"/>
      <c r="X134" s="85"/>
      <c r="Y134" s="85"/>
      <c r="Z134" s="85"/>
      <c r="AA134" s="85"/>
      <c r="AB134" s="85"/>
      <c r="AC134" s="87"/>
    </row>
    <row r="135" spans="1:29" s="49" customFormat="1" ht="12.75">
      <c r="A135" s="56"/>
      <c r="B135" s="88" t="s">
        <v>139</v>
      </c>
      <c r="C135" s="88" t="s">
        <v>300</v>
      </c>
      <c r="D135" s="88" t="s">
        <v>235</v>
      </c>
      <c r="E135" s="94">
        <v>18035</v>
      </c>
      <c r="F135" s="95">
        <v>0.132</v>
      </c>
      <c r="G135" s="94">
        <v>25825</v>
      </c>
      <c r="H135" s="95">
        <v>0.026</v>
      </c>
      <c r="I135" s="94">
        <v>43860</v>
      </c>
      <c r="J135" s="95">
        <v>0.067</v>
      </c>
      <c r="K135" s="95">
        <f t="shared" si="3"/>
        <v>0.4111947104423165</v>
      </c>
      <c r="L135" s="85"/>
      <c r="M135" s="85"/>
      <c r="N135" s="85"/>
      <c r="O135" s="85"/>
      <c r="P135" s="85"/>
      <c r="Q135" s="86"/>
      <c r="R135" s="86"/>
      <c r="S135" s="86"/>
      <c r="T135" s="86"/>
      <c r="U135" s="85"/>
      <c r="V135" s="85"/>
      <c r="W135" s="85"/>
      <c r="X135" s="85"/>
      <c r="Y135" s="85"/>
      <c r="Z135" s="85"/>
      <c r="AA135" s="85"/>
      <c r="AB135" s="85"/>
      <c r="AC135" s="87"/>
    </row>
    <row r="136" spans="1:29" s="49" customFormat="1" ht="12.75">
      <c r="A136" s="56"/>
      <c r="B136" s="88" t="s">
        <v>50</v>
      </c>
      <c r="C136" s="88" t="s">
        <v>300</v>
      </c>
      <c r="D136" s="88" t="s">
        <v>210</v>
      </c>
      <c r="E136" s="94">
        <v>28825</v>
      </c>
      <c r="F136" s="95">
        <v>-0.092</v>
      </c>
      <c r="G136" s="94">
        <v>48470</v>
      </c>
      <c r="H136" s="95">
        <v>0.005</v>
      </c>
      <c r="I136" s="94">
        <v>77290</v>
      </c>
      <c r="J136" s="95">
        <v>-0.034</v>
      </c>
      <c r="K136" s="95">
        <f t="shared" si="3"/>
        <v>0.37294604735412085</v>
      </c>
      <c r="L136" s="85"/>
      <c r="M136" s="85"/>
      <c r="N136" s="85"/>
      <c r="O136" s="85"/>
      <c r="P136" s="85"/>
      <c r="Q136" s="86"/>
      <c r="R136" s="86"/>
      <c r="S136" s="86"/>
      <c r="T136" s="86"/>
      <c r="U136" s="85"/>
      <c r="V136" s="85"/>
      <c r="W136" s="85"/>
      <c r="X136" s="85"/>
      <c r="Y136" s="85"/>
      <c r="Z136" s="85"/>
      <c r="AA136" s="85"/>
      <c r="AB136" s="85"/>
      <c r="AC136" s="87"/>
    </row>
    <row r="137" spans="1:29" s="49" customFormat="1" ht="12.75">
      <c r="A137" s="56"/>
      <c r="B137" s="88" t="s">
        <v>91</v>
      </c>
      <c r="C137" s="88" t="s">
        <v>300</v>
      </c>
      <c r="D137" s="88" t="s">
        <v>209</v>
      </c>
      <c r="E137" s="94">
        <v>15245</v>
      </c>
      <c r="F137" s="95">
        <v>0.318</v>
      </c>
      <c r="G137" s="94">
        <v>29400</v>
      </c>
      <c r="H137" s="95">
        <v>0.081</v>
      </c>
      <c r="I137" s="94">
        <v>44645</v>
      </c>
      <c r="J137" s="95">
        <v>0.152</v>
      </c>
      <c r="K137" s="95">
        <f t="shared" si="3"/>
        <v>0.34147160936275056</v>
      </c>
      <c r="L137" s="85"/>
      <c r="M137" s="85"/>
      <c r="N137" s="85"/>
      <c r="O137" s="85"/>
      <c r="P137" s="85"/>
      <c r="Q137" s="86"/>
      <c r="R137" s="86"/>
      <c r="S137" s="86"/>
      <c r="T137" s="86"/>
      <c r="U137" s="85"/>
      <c r="V137" s="85"/>
      <c r="W137" s="85"/>
      <c r="X137" s="85"/>
      <c r="Y137" s="85"/>
      <c r="Z137" s="85"/>
      <c r="AA137" s="85"/>
      <c r="AB137" s="85"/>
      <c r="AC137" s="87"/>
    </row>
    <row r="138" spans="1:29" s="49" customFormat="1" ht="12.75">
      <c r="A138" s="56"/>
      <c r="B138" s="88" t="s">
        <v>14</v>
      </c>
      <c r="C138" s="88" t="s">
        <v>300</v>
      </c>
      <c r="D138" s="88" t="s">
        <v>256</v>
      </c>
      <c r="E138" s="94">
        <v>3425</v>
      </c>
      <c r="F138" s="95">
        <v>0.439</v>
      </c>
      <c r="G138" s="94">
        <v>9090</v>
      </c>
      <c r="H138" s="95">
        <v>-0.004</v>
      </c>
      <c r="I138" s="94">
        <v>12515</v>
      </c>
      <c r="J138" s="95">
        <v>0.087</v>
      </c>
      <c r="K138" s="95">
        <f t="shared" si="3"/>
        <v>0.27367159408709546</v>
      </c>
      <c r="L138" s="85"/>
      <c r="M138" s="85"/>
      <c r="N138" s="85"/>
      <c r="O138" s="85"/>
      <c r="P138" s="85"/>
      <c r="Q138" s="86"/>
      <c r="R138" s="86"/>
      <c r="S138" s="86"/>
      <c r="T138" s="86"/>
      <c r="U138" s="85"/>
      <c r="V138" s="85"/>
      <c r="W138" s="85"/>
      <c r="X138" s="85"/>
      <c r="Y138" s="85"/>
      <c r="Z138" s="85"/>
      <c r="AA138" s="85"/>
      <c r="AB138" s="85"/>
      <c r="AC138" s="87"/>
    </row>
    <row r="139" spans="1:29" s="49" customFormat="1" ht="12.75">
      <c r="A139" s="56"/>
      <c r="B139" s="88" t="s">
        <v>131</v>
      </c>
      <c r="C139" s="88" t="s">
        <v>300</v>
      </c>
      <c r="D139" s="88" t="s">
        <v>283</v>
      </c>
      <c r="E139" s="94">
        <v>22895</v>
      </c>
      <c r="F139" s="95">
        <v>0.084</v>
      </c>
      <c r="G139" s="94">
        <v>27660</v>
      </c>
      <c r="H139" s="95">
        <v>0.007</v>
      </c>
      <c r="I139" s="94">
        <v>50555</v>
      </c>
      <c r="J139" s="95">
        <v>0.04</v>
      </c>
      <c r="K139" s="95">
        <f t="shared" si="3"/>
        <v>0.45287310849569773</v>
      </c>
      <c r="L139" s="85"/>
      <c r="M139" s="85"/>
      <c r="N139" s="85"/>
      <c r="O139" s="85"/>
      <c r="P139" s="85"/>
      <c r="Q139" s="86"/>
      <c r="R139" s="86"/>
      <c r="S139" s="86"/>
      <c r="T139" s="86"/>
      <c r="U139" s="85"/>
      <c r="V139" s="85"/>
      <c r="W139" s="85"/>
      <c r="X139" s="85"/>
      <c r="Y139" s="85"/>
      <c r="Z139" s="85"/>
      <c r="AA139" s="85"/>
      <c r="AB139" s="85"/>
      <c r="AC139" s="87"/>
    </row>
    <row r="140" spans="1:29" s="49" customFormat="1" ht="12.75">
      <c r="A140" s="56"/>
      <c r="B140" s="88" t="s">
        <v>100</v>
      </c>
      <c r="C140" s="88" t="s">
        <v>300</v>
      </c>
      <c r="D140" s="88" t="s">
        <v>218</v>
      </c>
      <c r="E140" s="94">
        <v>12650</v>
      </c>
      <c r="F140" s="95">
        <v>0.198</v>
      </c>
      <c r="G140" s="94">
        <v>22070</v>
      </c>
      <c r="H140" s="95">
        <v>-0.053</v>
      </c>
      <c r="I140" s="94">
        <v>34715</v>
      </c>
      <c r="J140" s="95">
        <v>0.025</v>
      </c>
      <c r="K140" s="95">
        <f t="shared" si="3"/>
        <v>0.3643957943252196</v>
      </c>
      <c r="L140" s="85"/>
      <c r="M140" s="85"/>
      <c r="N140" s="85"/>
      <c r="O140" s="85"/>
      <c r="P140" s="85"/>
      <c r="Q140" s="86"/>
      <c r="R140" s="86"/>
      <c r="S140" s="86"/>
      <c r="T140" s="86"/>
      <c r="U140" s="85"/>
      <c r="V140" s="85"/>
      <c r="W140" s="85"/>
      <c r="X140" s="85"/>
      <c r="Y140" s="85"/>
      <c r="Z140" s="85"/>
      <c r="AA140" s="85"/>
      <c r="AB140" s="85"/>
      <c r="AC140" s="87"/>
    </row>
    <row r="141" spans="1:29" s="49" customFormat="1" ht="12.75">
      <c r="A141" s="56"/>
      <c r="B141" s="88" t="s">
        <v>117</v>
      </c>
      <c r="C141" s="88" t="s">
        <v>300</v>
      </c>
      <c r="D141" s="88" t="s">
        <v>221</v>
      </c>
      <c r="E141" s="94">
        <v>27530</v>
      </c>
      <c r="F141" s="95">
        <v>0.049</v>
      </c>
      <c r="G141" s="94">
        <v>44410</v>
      </c>
      <c r="H141" s="95">
        <v>0.042</v>
      </c>
      <c r="I141" s="94">
        <v>71940</v>
      </c>
      <c r="J141" s="95">
        <v>0.044</v>
      </c>
      <c r="K141" s="95">
        <f t="shared" si="3"/>
        <v>0.3826800111203781</v>
      </c>
      <c r="L141" s="85"/>
      <c r="M141" s="85"/>
      <c r="N141" s="85"/>
      <c r="O141" s="85"/>
      <c r="P141" s="85"/>
      <c r="Q141" s="86"/>
      <c r="R141" s="86"/>
      <c r="S141" s="86"/>
      <c r="T141" s="86"/>
      <c r="U141" s="85"/>
      <c r="V141" s="85"/>
      <c r="W141" s="85"/>
      <c r="X141" s="85"/>
      <c r="Y141" s="85"/>
      <c r="Z141" s="85"/>
      <c r="AA141" s="85"/>
      <c r="AB141" s="85"/>
      <c r="AC141" s="87"/>
    </row>
    <row r="142" spans="1:29" s="49" customFormat="1" ht="12.75">
      <c r="A142" s="56"/>
      <c r="B142" s="88" t="s">
        <v>66</v>
      </c>
      <c r="C142" s="88" t="s">
        <v>300</v>
      </c>
      <c r="D142" s="88" t="s">
        <v>230</v>
      </c>
      <c r="E142" s="94">
        <v>15010</v>
      </c>
      <c r="F142" s="95">
        <v>-0.008</v>
      </c>
      <c r="G142" s="94">
        <v>36765</v>
      </c>
      <c r="H142" s="95">
        <v>0.021</v>
      </c>
      <c r="I142" s="94">
        <v>51775</v>
      </c>
      <c r="J142" s="95">
        <v>0.012</v>
      </c>
      <c r="K142" s="95">
        <f t="shared" si="3"/>
        <v>0.28990825688073396</v>
      </c>
      <c r="L142" s="85"/>
      <c r="M142" s="85"/>
      <c r="N142" s="85"/>
      <c r="O142" s="85"/>
      <c r="P142" s="85"/>
      <c r="Q142" s="86"/>
      <c r="R142" s="86"/>
      <c r="S142" s="86"/>
      <c r="T142" s="86"/>
      <c r="U142" s="85"/>
      <c r="V142" s="85"/>
      <c r="W142" s="85"/>
      <c r="X142" s="85"/>
      <c r="Y142" s="85"/>
      <c r="Z142" s="85"/>
      <c r="AA142" s="85"/>
      <c r="AB142" s="85"/>
      <c r="AC142" s="87"/>
    </row>
    <row r="143" spans="1:29" s="49" customFormat="1" ht="12.75">
      <c r="A143" s="56"/>
      <c r="B143" s="88" t="s">
        <v>101</v>
      </c>
      <c r="C143" s="88" t="s">
        <v>300</v>
      </c>
      <c r="D143" s="88" t="s">
        <v>225</v>
      </c>
      <c r="E143" s="94">
        <v>2430</v>
      </c>
      <c r="F143" s="95">
        <v>-0.024</v>
      </c>
      <c r="G143" s="94">
        <v>1635</v>
      </c>
      <c r="H143" s="95">
        <v>-0.055</v>
      </c>
      <c r="I143" s="94">
        <v>4060</v>
      </c>
      <c r="J143" s="95">
        <v>-0.038</v>
      </c>
      <c r="K143" s="95">
        <f t="shared" si="3"/>
        <v>0.5985221674876847</v>
      </c>
      <c r="L143" s="85"/>
      <c r="M143" s="85"/>
      <c r="N143" s="85"/>
      <c r="O143" s="85"/>
      <c r="P143" s="85"/>
      <c r="Q143" s="86"/>
      <c r="R143" s="86"/>
      <c r="S143" s="86"/>
      <c r="T143" s="86"/>
      <c r="U143" s="85"/>
      <c r="V143" s="85"/>
      <c r="W143" s="85"/>
      <c r="X143" s="85"/>
      <c r="Y143" s="85"/>
      <c r="Z143" s="85"/>
      <c r="AA143" s="85"/>
      <c r="AB143" s="85"/>
      <c r="AC143" s="87"/>
    </row>
    <row r="144" spans="1:29" s="49" customFormat="1" ht="12.75">
      <c r="A144" s="56"/>
      <c r="B144" s="88" t="s">
        <v>67</v>
      </c>
      <c r="C144" s="88" t="s">
        <v>300</v>
      </c>
      <c r="D144" s="88" t="s">
        <v>207</v>
      </c>
      <c r="E144" s="94">
        <v>11500</v>
      </c>
      <c r="F144" s="95">
        <v>-0.053</v>
      </c>
      <c r="G144" s="94">
        <v>27975</v>
      </c>
      <c r="H144" s="95">
        <v>0.057</v>
      </c>
      <c r="I144" s="94">
        <v>39475</v>
      </c>
      <c r="J144" s="95">
        <v>0.022</v>
      </c>
      <c r="K144" s="95">
        <f t="shared" si="3"/>
        <v>0.29132362254591515</v>
      </c>
      <c r="L144" s="85"/>
      <c r="M144" s="85"/>
      <c r="N144" s="85"/>
      <c r="O144" s="85"/>
      <c r="P144" s="85"/>
      <c r="Q144" s="86"/>
      <c r="R144" s="86"/>
      <c r="S144" s="86"/>
      <c r="T144" s="86"/>
      <c r="U144" s="85"/>
      <c r="V144" s="85"/>
      <c r="W144" s="85"/>
      <c r="X144" s="85"/>
      <c r="Y144" s="85"/>
      <c r="Z144" s="85"/>
      <c r="AA144" s="85"/>
      <c r="AB144" s="85"/>
      <c r="AC144" s="87"/>
    </row>
    <row r="145" spans="1:29" s="49" customFormat="1" ht="12.75">
      <c r="A145" s="56"/>
      <c r="B145" s="88" t="s">
        <v>16</v>
      </c>
      <c r="C145" s="88" t="s">
        <v>300</v>
      </c>
      <c r="D145" s="88" t="s">
        <v>215</v>
      </c>
      <c r="E145" s="94">
        <v>13460</v>
      </c>
      <c r="F145" s="95">
        <v>0.182</v>
      </c>
      <c r="G145" s="94">
        <v>17765</v>
      </c>
      <c r="H145" s="95">
        <v>0.034</v>
      </c>
      <c r="I145" s="94">
        <v>31220</v>
      </c>
      <c r="J145" s="95">
        <v>0.093</v>
      </c>
      <c r="K145" s="95">
        <f t="shared" si="3"/>
        <v>0.43113388853299167</v>
      </c>
      <c r="L145" s="85"/>
      <c r="M145" s="85"/>
      <c r="N145" s="85"/>
      <c r="O145" s="85"/>
      <c r="P145" s="85"/>
      <c r="Q145" s="86"/>
      <c r="R145" s="86"/>
      <c r="S145" s="86"/>
      <c r="T145" s="86"/>
      <c r="U145" s="85"/>
      <c r="V145" s="85"/>
      <c r="W145" s="85"/>
      <c r="X145" s="85"/>
      <c r="Y145" s="85"/>
      <c r="Z145" s="85"/>
      <c r="AA145" s="85"/>
      <c r="AB145" s="85"/>
      <c r="AC145" s="87"/>
    </row>
    <row r="146" spans="1:29" s="49" customFormat="1" ht="12.75">
      <c r="A146" s="56"/>
      <c r="B146" s="88" t="s">
        <v>119</v>
      </c>
      <c r="C146" s="88" t="s">
        <v>300</v>
      </c>
      <c r="D146" s="88" t="s">
        <v>286</v>
      </c>
      <c r="E146" s="94">
        <v>8400</v>
      </c>
      <c r="F146" s="95">
        <v>-0.003</v>
      </c>
      <c r="G146" s="94">
        <v>26140</v>
      </c>
      <c r="H146" s="95">
        <v>0.072</v>
      </c>
      <c r="I146" s="94">
        <v>34540</v>
      </c>
      <c r="J146" s="95">
        <v>0.053</v>
      </c>
      <c r="K146" s="95">
        <f t="shared" si="3"/>
        <v>0.24319629415170815</v>
      </c>
      <c r="L146" s="85"/>
      <c r="M146" s="85"/>
      <c r="N146" s="85"/>
      <c r="O146" s="85"/>
      <c r="P146" s="85"/>
      <c r="Q146" s="86"/>
      <c r="R146" s="86"/>
      <c r="S146" s="86"/>
      <c r="T146" s="86"/>
      <c r="U146" s="85"/>
      <c r="V146" s="85"/>
      <c r="W146" s="85"/>
      <c r="X146" s="85"/>
      <c r="Y146" s="85"/>
      <c r="Z146" s="85"/>
      <c r="AA146" s="85"/>
      <c r="AB146" s="85"/>
      <c r="AC146" s="87"/>
    </row>
    <row r="147" spans="1:29" s="49" customFormat="1" ht="12.75">
      <c r="A147" s="56"/>
      <c r="B147" s="88" t="s">
        <v>65</v>
      </c>
      <c r="C147" s="88" t="s">
        <v>300</v>
      </c>
      <c r="D147" s="88" t="s">
        <v>229</v>
      </c>
      <c r="E147" s="94">
        <v>18545</v>
      </c>
      <c r="F147" s="95">
        <v>0.033</v>
      </c>
      <c r="G147" s="94">
        <v>37665</v>
      </c>
      <c r="H147" s="95">
        <v>0.031</v>
      </c>
      <c r="I147" s="94">
        <v>56205</v>
      </c>
      <c r="J147" s="95">
        <v>0.032</v>
      </c>
      <c r="K147" s="95">
        <f aca="true" t="shared" si="4" ref="K147:K165">_xlfn.IFERROR(E147/I147,"*")</f>
        <v>0.32995285116982476</v>
      </c>
      <c r="L147" s="85"/>
      <c r="M147" s="85"/>
      <c r="N147" s="85"/>
      <c r="O147" s="85"/>
      <c r="P147" s="85"/>
      <c r="Q147" s="86"/>
      <c r="R147" s="86"/>
      <c r="S147" s="86"/>
      <c r="T147" s="86"/>
      <c r="U147" s="85"/>
      <c r="V147" s="85"/>
      <c r="W147" s="85"/>
      <c r="X147" s="85"/>
      <c r="Y147" s="85"/>
      <c r="Z147" s="85"/>
      <c r="AA147" s="85"/>
      <c r="AB147" s="85"/>
      <c r="AC147" s="87"/>
    </row>
    <row r="148" spans="1:29" s="49" customFormat="1" ht="12.75">
      <c r="A148" s="56"/>
      <c r="B148" s="88" t="s">
        <v>150</v>
      </c>
      <c r="C148" s="88" t="s">
        <v>300</v>
      </c>
      <c r="D148" s="88" t="s">
        <v>231</v>
      </c>
      <c r="E148" s="94">
        <v>18880</v>
      </c>
      <c r="F148" s="95">
        <v>0.058</v>
      </c>
      <c r="G148" s="94">
        <v>35265</v>
      </c>
      <c r="H148" s="95">
        <v>0.019</v>
      </c>
      <c r="I148" s="94">
        <v>54145</v>
      </c>
      <c r="J148" s="95">
        <v>0.032</v>
      </c>
      <c r="K148" s="95">
        <f t="shared" si="4"/>
        <v>0.34869332348323945</v>
      </c>
      <c r="L148" s="85"/>
      <c r="M148" s="85"/>
      <c r="N148" s="85"/>
      <c r="O148" s="85"/>
      <c r="P148" s="85"/>
      <c r="Q148" s="86"/>
      <c r="R148" s="86"/>
      <c r="S148" s="86"/>
      <c r="T148" s="86"/>
      <c r="U148" s="85"/>
      <c r="V148" s="85"/>
      <c r="W148" s="85"/>
      <c r="X148" s="85"/>
      <c r="Y148" s="85"/>
      <c r="Z148" s="85"/>
      <c r="AA148" s="85"/>
      <c r="AB148" s="85"/>
      <c r="AC148" s="87"/>
    </row>
    <row r="149" spans="1:29" s="49" customFormat="1" ht="12.75">
      <c r="A149" s="56"/>
      <c r="B149" s="88" t="s">
        <v>29</v>
      </c>
      <c r="C149" s="88" t="s">
        <v>301</v>
      </c>
      <c r="D149" s="88" t="s">
        <v>234</v>
      </c>
      <c r="E149" s="94">
        <v>6265</v>
      </c>
      <c r="F149" s="95">
        <v>-0.024</v>
      </c>
      <c r="G149" s="94">
        <v>12560</v>
      </c>
      <c r="H149" s="95">
        <v>0.089</v>
      </c>
      <c r="I149" s="94">
        <v>18825</v>
      </c>
      <c r="J149" s="95">
        <v>0.048</v>
      </c>
      <c r="K149" s="95">
        <f t="shared" si="4"/>
        <v>0.33280212483399735</v>
      </c>
      <c r="L149" s="85"/>
      <c r="M149" s="85"/>
      <c r="N149" s="85"/>
      <c r="O149" s="85"/>
      <c r="P149" s="85"/>
      <c r="Q149" s="86"/>
      <c r="R149" s="86"/>
      <c r="S149" s="86"/>
      <c r="T149" s="86"/>
      <c r="U149" s="85"/>
      <c r="V149" s="85"/>
      <c r="W149" s="85"/>
      <c r="X149" s="85"/>
      <c r="Y149" s="85"/>
      <c r="Z149" s="85"/>
      <c r="AA149" s="85"/>
      <c r="AB149" s="85"/>
      <c r="AC149" s="87"/>
    </row>
    <row r="150" spans="1:29" s="49" customFormat="1" ht="12.75">
      <c r="A150" s="56"/>
      <c r="B150" s="88" t="s">
        <v>114</v>
      </c>
      <c r="C150" s="88" t="s">
        <v>301</v>
      </c>
      <c r="D150" s="88" t="s">
        <v>214</v>
      </c>
      <c r="E150" s="94">
        <v>19560</v>
      </c>
      <c r="F150" s="95">
        <v>0.98</v>
      </c>
      <c r="G150" s="94">
        <v>40550</v>
      </c>
      <c r="H150" s="95">
        <v>0.078</v>
      </c>
      <c r="I150" s="94">
        <v>60110</v>
      </c>
      <c r="J150" s="95">
        <v>0.266</v>
      </c>
      <c r="K150" s="95">
        <f t="shared" si="4"/>
        <v>0.3254034270504076</v>
      </c>
      <c r="L150" s="85"/>
      <c r="M150" s="85"/>
      <c r="N150" s="85"/>
      <c r="O150" s="85"/>
      <c r="P150" s="85"/>
      <c r="Q150" s="86"/>
      <c r="R150" s="86"/>
      <c r="S150" s="86"/>
      <c r="T150" s="86"/>
      <c r="U150" s="85"/>
      <c r="V150" s="85"/>
      <c r="W150" s="85"/>
      <c r="X150" s="85"/>
      <c r="Y150" s="85"/>
      <c r="Z150" s="85"/>
      <c r="AA150" s="85"/>
      <c r="AB150" s="85"/>
      <c r="AC150" s="87"/>
    </row>
    <row r="151" spans="1:29" s="49" customFormat="1" ht="12.75">
      <c r="A151" s="56"/>
      <c r="B151" s="88" t="s">
        <v>90</v>
      </c>
      <c r="C151" s="88" t="s">
        <v>301</v>
      </c>
      <c r="D151" s="88" t="s">
        <v>236</v>
      </c>
      <c r="E151" s="94">
        <v>14420</v>
      </c>
      <c r="F151" s="95">
        <v>-0.063</v>
      </c>
      <c r="G151" s="94">
        <v>25030</v>
      </c>
      <c r="H151" s="95">
        <v>0.021</v>
      </c>
      <c r="I151" s="94">
        <v>39455</v>
      </c>
      <c r="J151" s="95">
        <v>-0.011</v>
      </c>
      <c r="K151" s="95">
        <f t="shared" si="4"/>
        <v>0.36547966037257634</v>
      </c>
      <c r="L151" s="85"/>
      <c r="M151" s="85"/>
      <c r="N151" s="85"/>
      <c r="O151" s="85"/>
      <c r="P151" s="85"/>
      <c r="Q151" s="86"/>
      <c r="R151" s="86"/>
      <c r="S151" s="86"/>
      <c r="T151" s="86"/>
      <c r="U151" s="85"/>
      <c r="V151" s="85"/>
      <c r="W151" s="85"/>
      <c r="X151" s="85"/>
      <c r="Y151" s="85"/>
      <c r="Z151" s="85"/>
      <c r="AA151" s="85"/>
      <c r="AB151" s="85"/>
      <c r="AC151" s="87"/>
    </row>
    <row r="152" spans="1:29" s="49" customFormat="1" ht="12.75">
      <c r="A152" s="56"/>
      <c r="B152" s="88" t="s">
        <v>122</v>
      </c>
      <c r="C152" s="88" t="s">
        <v>301</v>
      </c>
      <c r="D152" s="88" t="s">
        <v>237</v>
      </c>
      <c r="E152" s="94">
        <v>20255</v>
      </c>
      <c r="F152" s="95">
        <v>0.199</v>
      </c>
      <c r="G152" s="94">
        <v>30305</v>
      </c>
      <c r="H152" s="95">
        <v>0.025</v>
      </c>
      <c r="I152" s="94">
        <v>50560</v>
      </c>
      <c r="J152" s="95">
        <v>0.088</v>
      </c>
      <c r="K152" s="95">
        <f t="shared" si="4"/>
        <v>0.4006131329113924</v>
      </c>
      <c r="L152" s="85"/>
      <c r="M152" s="85"/>
      <c r="N152" s="85"/>
      <c r="O152" s="85"/>
      <c r="P152" s="85"/>
      <c r="Q152" s="86"/>
      <c r="R152" s="86"/>
      <c r="S152" s="86"/>
      <c r="T152" s="86"/>
      <c r="U152" s="85"/>
      <c r="V152" s="85"/>
      <c r="W152" s="85"/>
      <c r="X152" s="85"/>
      <c r="Y152" s="85"/>
      <c r="Z152" s="85"/>
      <c r="AA152" s="85"/>
      <c r="AB152" s="85"/>
      <c r="AC152" s="87"/>
    </row>
    <row r="153" spans="1:29" s="49" customFormat="1" ht="12.75">
      <c r="A153" s="56"/>
      <c r="B153" s="88" t="s">
        <v>37</v>
      </c>
      <c r="C153" s="88" t="s">
        <v>301</v>
      </c>
      <c r="D153" s="88" t="s">
        <v>238</v>
      </c>
      <c r="E153" s="94">
        <v>5560</v>
      </c>
      <c r="F153" s="95">
        <v>-0.096</v>
      </c>
      <c r="G153" s="94">
        <v>12960</v>
      </c>
      <c r="H153" s="95">
        <v>0.02</v>
      </c>
      <c r="I153" s="94">
        <v>18520</v>
      </c>
      <c r="J153" s="95">
        <v>-0.018</v>
      </c>
      <c r="K153" s="95">
        <f t="shared" si="4"/>
        <v>0.3002159827213823</v>
      </c>
      <c r="L153" s="85"/>
      <c r="M153" s="85"/>
      <c r="N153" s="85"/>
      <c r="O153" s="85"/>
      <c r="P153" s="85"/>
      <c r="Q153" s="86"/>
      <c r="R153" s="86"/>
      <c r="S153" s="86"/>
      <c r="T153" s="86"/>
      <c r="U153" s="85"/>
      <c r="V153" s="85"/>
      <c r="W153" s="85"/>
      <c r="X153" s="85"/>
      <c r="Y153" s="85"/>
      <c r="Z153" s="85"/>
      <c r="AA153" s="85"/>
      <c r="AB153" s="85"/>
      <c r="AC153" s="87"/>
    </row>
    <row r="154" spans="1:29" s="49" customFormat="1" ht="12.75">
      <c r="A154" s="56"/>
      <c r="B154" s="88" t="s">
        <v>46</v>
      </c>
      <c r="C154" s="88" t="s">
        <v>301</v>
      </c>
      <c r="D154" s="88" t="s">
        <v>233</v>
      </c>
      <c r="E154" s="94">
        <v>11800</v>
      </c>
      <c r="F154" s="95">
        <v>-0.01</v>
      </c>
      <c r="G154" s="94">
        <v>21190</v>
      </c>
      <c r="H154" s="95">
        <v>-0.016</v>
      </c>
      <c r="I154" s="94">
        <v>32985</v>
      </c>
      <c r="J154" s="95">
        <v>-0.014</v>
      </c>
      <c r="K154" s="95">
        <f t="shared" si="4"/>
        <v>0.3577383659239048</v>
      </c>
      <c r="L154" s="85"/>
      <c r="M154" s="85"/>
      <c r="N154" s="85"/>
      <c r="O154" s="85"/>
      <c r="P154" s="85"/>
      <c r="Q154" s="86"/>
      <c r="R154" s="86"/>
      <c r="S154" s="86"/>
      <c r="T154" s="86"/>
      <c r="U154" s="85"/>
      <c r="V154" s="85"/>
      <c r="W154" s="85"/>
      <c r="X154" s="85"/>
      <c r="Y154" s="85"/>
      <c r="Z154" s="85"/>
      <c r="AA154" s="85"/>
      <c r="AB154" s="85"/>
      <c r="AC154" s="87"/>
    </row>
    <row r="155" spans="1:29" s="49" customFormat="1" ht="12.75">
      <c r="A155" s="56"/>
      <c r="B155" s="88" t="s">
        <v>52</v>
      </c>
      <c r="C155" s="88" t="s">
        <v>301</v>
      </c>
      <c r="D155" s="88" t="s">
        <v>239</v>
      </c>
      <c r="E155" s="94">
        <v>12015</v>
      </c>
      <c r="F155" s="95">
        <v>-0.093</v>
      </c>
      <c r="G155" s="94">
        <v>28185</v>
      </c>
      <c r="H155" s="95">
        <v>0.007</v>
      </c>
      <c r="I155" s="94">
        <v>40200</v>
      </c>
      <c r="J155" s="95">
        <v>-0.025</v>
      </c>
      <c r="K155" s="95">
        <f t="shared" si="4"/>
        <v>0.29888059701492536</v>
      </c>
      <c r="L155" s="85"/>
      <c r="M155" s="85"/>
      <c r="N155" s="85"/>
      <c r="O155" s="85"/>
      <c r="P155" s="85"/>
      <c r="Q155" s="86"/>
      <c r="R155" s="86"/>
      <c r="S155" s="86"/>
      <c r="T155" s="86"/>
      <c r="U155" s="85"/>
      <c r="V155" s="85"/>
      <c r="W155" s="85"/>
      <c r="X155" s="85"/>
      <c r="Y155" s="85"/>
      <c r="Z155" s="85"/>
      <c r="AA155" s="85"/>
      <c r="AB155" s="85"/>
      <c r="AC155" s="87"/>
    </row>
    <row r="156" spans="2:30" ht="12.75">
      <c r="B156" s="88" t="s">
        <v>64</v>
      </c>
      <c r="C156" s="88" t="s">
        <v>301</v>
      </c>
      <c r="D156" s="88" t="s">
        <v>279</v>
      </c>
      <c r="E156" s="94">
        <v>9555</v>
      </c>
      <c r="F156" s="95">
        <v>-0.039</v>
      </c>
      <c r="G156" s="94">
        <v>26135</v>
      </c>
      <c r="H156" s="95">
        <v>0.027</v>
      </c>
      <c r="I156" s="94">
        <v>35690</v>
      </c>
      <c r="J156" s="95">
        <v>0.008</v>
      </c>
      <c r="K156" s="95">
        <f t="shared" si="4"/>
        <v>0.2677220509946764</v>
      </c>
      <c r="L156" s="85"/>
      <c r="M156" s="85"/>
      <c r="N156" s="85"/>
      <c r="O156" s="85"/>
      <c r="P156" s="85"/>
      <c r="Q156" s="86"/>
      <c r="R156" s="86"/>
      <c r="S156" s="86"/>
      <c r="T156" s="86"/>
      <c r="U156" s="85"/>
      <c r="V156" s="85"/>
      <c r="W156" s="85"/>
      <c r="X156" s="85"/>
      <c r="Y156" s="85"/>
      <c r="Z156" s="85"/>
      <c r="AA156" s="85"/>
      <c r="AB156" s="85"/>
      <c r="AC156" s="87"/>
      <c r="AD156" s="49"/>
    </row>
    <row r="157" spans="2:30" ht="12.75">
      <c r="B157" s="88" t="s">
        <v>45</v>
      </c>
      <c r="C157" s="88" t="s">
        <v>301</v>
      </c>
      <c r="D157" s="88" t="s">
        <v>224</v>
      </c>
      <c r="E157" s="94">
        <v>14280</v>
      </c>
      <c r="F157" s="95">
        <v>0.102</v>
      </c>
      <c r="G157" s="94">
        <v>26780</v>
      </c>
      <c r="H157" s="95">
        <v>0.025</v>
      </c>
      <c r="I157" s="94">
        <v>41055</v>
      </c>
      <c r="J157" s="95">
        <v>0.05</v>
      </c>
      <c r="K157" s="95">
        <f t="shared" si="4"/>
        <v>0.34782608695652173</v>
      </c>
      <c r="L157" s="85"/>
      <c r="M157" s="85"/>
      <c r="N157" s="85"/>
      <c r="O157" s="85"/>
      <c r="P157" s="85"/>
      <c r="Q157" s="86"/>
      <c r="R157" s="86"/>
      <c r="S157" s="86"/>
      <c r="T157" s="86"/>
      <c r="U157" s="85"/>
      <c r="V157" s="85"/>
      <c r="W157" s="85"/>
      <c r="X157" s="85"/>
      <c r="Y157" s="85"/>
      <c r="Z157" s="85"/>
      <c r="AA157" s="85"/>
      <c r="AB157" s="85"/>
      <c r="AC157" s="87"/>
      <c r="AD157" s="49"/>
    </row>
    <row r="158" spans="2:30" ht="12.75">
      <c r="B158" s="88" t="s">
        <v>97</v>
      </c>
      <c r="C158" s="88" t="s">
        <v>301</v>
      </c>
      <c r="D158" s="88" t="s">
        <v>226</v>
      </c>
      <c r="E158" s="94">
        <v>7145</v>
      </c>
      <c r="F158" s="95">
        <v>0.179</v>
      </c>
      <c r="G158" s="94">
        <v>14240</v>
      </c>
      <c r="H158" s="95">
        <v>-0.02</v>
      </c>
      <c r="I158" s="94">
        <v>21385</v>
      </c>
      <c r="J158" s="95">
        <v>0.039</v>
      </c>
      <c r="K158" s="95">
        <f t="shared" si="4"/>
        <v>0.3341126958148235</v>
      </c>
      <c r="L158" s="85"/>
      <c r="M158" s="85"/>
      <c r="N158" s="85"/>
      <c r="O158" s="85"/>
      <c r="P158" s="85"/>
      <c r="Q158" s="86"/>
      <c r="R158" s="86"/>
      <c r="S158" s="86"/>
      <c r="T158" s="86"/>
      <c r="U158" s="85"/>
      <c r="V158" s="85"/>
      <c r="W158" s="85"/>
      <c r="X158" s="85"/>
      <c r="Y158" s="85"/>
      <c r="Z158" s="85"/>
      <c r="AA158" s="85"/>
      <c r="AB158" s="85"/>
      <c r="AC158" s="87"/>
      <c r="AD158" s="49"/>
    </row>
    <row r="159" spans="2:30" ht="12.75">
      <c r="B159" s="88" t="s">
        <v>28</v>
      </c>
      <c r="C159" s="88" t="s">
        <v>301</v>
      </c>
      <c r="D159" s="88" t="s">
        <v>284</v>
      </c>
      <c r="E159" s="94">
        <v>11580</v>
      </c>
      <c r="F159" s="95">
        <v>-0.011</v>
      </c>
      <c r="G159" s="94">
        <v>24700</v>
      </c>
      <c r="H159" s="95">
        <v>-0.004</v>
      </c>
      <c r="I159" s="94">
        <v>36280</v>
      </c>
      <c r="J159" s="95">
        <v>-0.006</v>
      </c>
      <c r="K159" s="95">
        <f t="shared" si="4"/>
        <v>0.3191841234840132</v>
      </c>
      <c r="L159" s="85"/>
      <c r="M159" s="85"/>
      <c r="N159" s="85"/>
      <c r="O159" s="85"/>
      <c r="P159" s="85"/>
      <c r="Q159" s="86"/>
      <c r="R159" s="86"/>
      <c r="S159" s="86"/>
      <c r="T159" s="86"/>
      <c r="U159" s="85"/>
      <c r="V159" s="85"/>
      <c r="W159" s="85"/>
      <c r="X159" s="85"/>
      <c r="Y159" s="85"/>
      <c r="Z159" s="85"/>
      <c r="AA159" s="85"/>
      <c r="AB159" s="85"/>
      <c r="AC159" s="87"/>
      <c r="AD159" s="49"/>
    </row>
    <row r="160" spans="2:30" ht="12.75">
      <c r="B160" s="88" t="s">
        <v>51</v>
      </c>
      <c r="C160" s="88" t="s">
        <v>301</v>
      </c>
      <c r="D160" s="88" t="s">
        <v>281</v>
      </c>
      <c r="E160" s="94">
        <v>12905</v>
      </c>
      <c r="F160" s="95">
        <v>0.073</v>
      </c>
      <c r="G160" s="94">
        <v>22400</v>
      </c>
      <c r="H160" s="95">
        <v>0.098</v>
      </c>
      <c r="I160" s="94">
        <v>35305</v>
      </c>
      <c r="J160" s="95">
        <v>0.088</v>
      </c>
      <c r="K160" s="95">
        <f t="shared" si="4"/>
        <v>0.3655289619034131</v>
      </c>
      <c r="L160" s="85"/>
      <c r="M160" s="85"/>
      <c r="N160" s="85"/>
      <c r="O160" s="85"/>
      <c r="P160" s="85"/>
      <c r="Q160" s="86"/>
      <c r="R160" s="86"/>
      <c r="S160" s="86"/>
      <c r="T160" s="86"/>
      <c r="U160" s="85"/>
      <c r="V160" s="85"/>
      <c r="W160" s="85"/>
      <c r="X160" s="85"/>
      <c r="Y160" s="85"/>
      <c r="Z160" s="85"/>
      <c r="AA160" s="85"/>
      <c r="AB160" s="85"/>
      <c r="AC160" s="87"/>
      <c r="AD160" s="49"/>
    </row>
    <row r="161" spans="2:30" ht="12.75">
      <c r="B161" s="88" t="s">
        <v>20</v>
      </c>
      <c r="C161" s="88" t="s">
        <v>301</v>
      </c>
      <c r="D161" s="88" t="s">
        <v>280</v>
      </c>
      <c r="E161" s="94">
        <v>11805</v>
      </c>
      <c r="F161" s="95">
        <v>0.023</v>
      </c>
      <c r="G161" s="94">
        <v>20005</v>
      </c>
      <c r="H161" s="95">
        <v>-0.02</v>
      </c>
      <c r="I161" s="94">
        <v>31810</v>
      </c>
      <c r="J161" s="95">
        <v>-0.005</v>
      </c>
      <c r="K161" s="95">
        <f t="shared" si="4"/>
        <v>0.3711097139264382</v>
      </c>
      <c r="L161" s="85"/>
      <c r="M161" s="85"/>
      <c r="N161" s="85"/>
      <c r="O161" s="85"/>
      <c r="P161" s="85"/>
      <c r="Q161" s="86"/>
      <c r="R161" s="86"/>
      <c r="S161" s="86"/>
      <c r="T161" s="86"/>
      <c r="U161" s="85"/>
      <c r="V161" s="85"/>
      <c r="W161" s="85"/>
      <c r="X161" s="85"/>
      <c r="Y161" s="85"/>
      <c r="Z161" s="85"/>
      <c r="AA161" s="85"/>
      <c r="AB161" s="85"/>
      <c r="AC161" s="87"/>
      <c r="AD161" s="49"/>
    </row>
    <row r="162" spans="2:30" ht="12.75">
      <c r="B162" s="88" t="s">
        <v>19</v>
      </c>
      <c r="C162" s="88" t="s">
        <v>301</v>
      </c>
      <c r="D162" s="88" t="s">
        <v>212</v>
      </c>
      <c r="E162" s="94">
        <v>15205</v>
      </c>
      <c r="F162" s="95">
        <v>0.041</v>
      </c>
      <c r="G162" s="94">
        <v>28365</v>
      </c>
      <c r="H162" s="95">
        <v>0.025</v>
      </c>
      <c r="I162" s="94">
        <v>43575</v>
      </c>
      <c r="J162" s="95">
        <v>0.031</v>
      </c>
      <c r="K162" s="95">
        <f t="shared" si="4"/>
        <v>0.348938611589214</v>
      </c>
      <c r="L162" s="85"/>
      <c r="M162" s="85"/>
      <c r="N162" s="85"/>
      <c r="O162" s="85"/>
      <c r="P162" s="85"/>
      <c r="Q162" s="86"/>
      <c r="R162" s="86"/>
      <c r="S162" s="86"/>
      <c r="T162" s="86"/>
      <c r="U162" s="85"/>
      <c r="V162" s="85"/>
      <c r="W162" s="85"/>
      <c r="X162" s="85"/>
      <c r="Y162" s="85"/>
      <c r="Z162" s="85"/>
      <c r="AA162" s="85"/>
      <c r="AB162" s="85"/>
      <c r="AC162" s="87"/>
      <c r="AD162" s="49"/>
    </row>
    <row r="163" spans="2:30" ht="12.75">
      <c r="B163" s="88" t="s">
        <v>79</v>
      </c>
      <c r="C163" s="88" t="s">
        <v>301</v>
      </c>
      <c r="D163" s="88" t="s">
        <v>296</v>
      </c>
      <c r="E163" s="94">
        <v>12580</v>
      </c>
      <c r="F163" s="95">
        <v>0.379</v>
      </c>
      <c r="G163" s="94">
        <v>33930</v>
      </c>
      <c r="H163" s="95">
        <v>-0.039</v>
      </c>
      <c r="I163" s="94">
        <v>46510</v>
      </c>
      <c r="J163" s="95">
        <v>0.047</v>
      </c>
      <c r="K163" s="95">
        <f t="shared" si="4"/>
        <v>0.27047946678133733</v>
      </c>
      <c r="L163" s="85"/>
      <c r="M163" s="85"/>
      <c r="N163" s="85"/>
      <c r="O163" s="85"/>
      <c r="P163" s="85"/>
      <c r="Q163" s="86"/>
      <c r="R163" s="86"/>
      <c r="S163" s="86"/>
      <c r="T163" s="86"/>
      <c r="U163" s="85"/>
      <c r="V163" s="85"/>
      <c r="W163" s="85"/>
      <c r="X163" s="85"/>
      <c r="Y163" s="85"/>
      <c r="Z163" s="85"/>
      <c r="AA163" s="85"/>
      <c r="AB163" s="85"/>
      <c r="AC163" s="87"/>
      <c r="AD163" s="49"/>
    </row>
    <row r="164" spans="2:30" ht="12.75">
      <c r="B164" s="88" t="s">
        <v>17</v>
      </c>
      <c r="C164" s="88" t="s">
        <v>301</v>
      </c>
      <c r="D164" s="88" t="s">
        <v>240</v>
      </c>
      <c r="E164" s="94">
        <v>3090</v>
      </c>
      <c r="F164" s="95">
        <v>-0.131</v>
      </c>
      <c r="G164" s="94">
        <v>9320</v>
      </c>
      <c r="H164" s="95">
        <v>0.033</v>
      </c>
      <c r="I164" s="94">
        <v>12415</v>
      </c>
      <c r="J164" s="95">
        <v>-0.013</v>
      </c>
      <c r="K164" s="95">
        <f t="shared" si="4"/>
        <v>0.24889246878775675</v>
      </c>
      <c r="L164" s="85"/>
      <c r="M164" s="85"/>
      <c r="N164" s="85"/>
      <c r="O164" s="85"/>
      <c r="P164" s="85"/>
      <c r="Q164" s="86"/>
      <c r="R164" s="86"/>
      <c r="S164" s="86"/>
      <c r="T164" s="86"/>
      <c r="U164" s="85"/>
      <c r="V164" s="85"/>
      <c r="W164" s="85"/>
      <c r="X164" s="85"/>
      <c r="Y164" s="85"/>
      <c r="Z164" s="85"/>
      <c r="AA164" s="85"/>
      <c r="AB164" s="85"/>
      <c r="AC164" s="87"/>
      <c r="AD164" s="49"/>
    </row>
    <row r="165" spans="2:30" ht="12.75">
      <c r="B165" s="89" t="s">
        <v>18</v>
      </c>
      <c r="C165" s="89" t="s">
        <v>301</v>
      </c>
      <c r="D165" s="89" t="s">
        <v>227</v>
      </c>
      <c r="E165" s="96">
        <v>8525</v>
      </c>
      <c r="F165" s="97">
        <v>0.2</v>
      </c>
      <c r="G165" s="96">
        <v>12210</v>
      </c>
      <c r="H165" s="97">
        <v>0.004</v>
      </c>
      <c r="I165" s="96">
        <v>20735</v>
      </c>
      <c r="J165" s="97">
        <v>0.076</v>
      </c>
      <c r="K165" s="97">
        <f t="shared" si="4"/>
        <v>0.41114058355437666</v>
      </c>
      <c r="L165" s="85"/>
      <c r="M165" s="85"/>
      <c r="N165" s="85"/>
      <c r="O165" s="85"/>
      <c r="P165" s="85"/>
      <c r="Q165" s="86"/>
      <c r="R165" s="86"/>
      <c r="S165" s="86"/>
      <c r="T165" s="86"/>
      <c r="U165" s="85"/>
      <c r="V165" s="85"/>
      <c r="W165" s="85"/>
      <c r="X165" s="85"/>
      <c r="Y165" s="85"/>
      <c r="Z165" s="85"/>
      <c r="AA165" s="85"/>
      <c r="AB165" s="85"/>
      <c r="AC165" s="87"/>
      <c r="AD165" s="49"/>
    </row>
    <row r="166" spans="5:30" ht="12.75">
      <c r="E166" s="85"/>
      <c r="F166" s="85"/>
      <c r="G166" s="85"/>
      <c r="H166" s="85"/>
      <c r="I166" s="85"/>
      <c r="J166" s="85"/>
      <c r="K166" s="85"/>
      <c r="L166" s="85"/>
      <c r="M166" s="85"/>
      <c r="N166" s="85"/>
      <c r="O166" s="85"/>
      <c r="P166" s="85"/>
      <c r="Q166" s="86"/>
      <c r="R166" s="86"/>
      <c r="S166" s="86"/>
      <c r="T166" s="86"/>
      <c r="U166" s="85"/>
      <c r="V166" s="85"/>
      <c r="W166" s="85"/>
      <c r="X166" s="85"/>
      <c r="Y166" s="85"/>
      <c r="Z166" s="85"/>
      <c r="AA166" s="85"/>
      <c r="AB166" s="85"/>
      <c r="AC166" s="87"/>
      <c r="AD166" s="49"/>
    </row>
    <row r="167" spans="5:30" ht="12.75">
      <c r="E167" s="85"/>
      <c r="F167" s="85"/>
      <c r="G167" s="85"/>
      <c r="H167" s="85"/>
      <c r="I167" s="85"/>
      <c r="J167" s="85"/>
      <c r="K167" s="85"/>
      <c r="L167" s="85"/>
      <c r="M167" s="85"/>
      <c r="N167" s="85"/>
      <c r="O167" s="85"/>
      <c r="P167" s="85"/>
      <c r="Q167" s="86"/>
      <c r="R167" s="86"/>
      <c r="S167" s="86"/>
      <c r="T167" s="86"/>
      <c r="U167" s="85"/>
      <c r="V167" s="85"/>
      <c r="W167" s="85"/>
      <c r="X167" s="85"/>
      <c r="Y167" s="85"/>
      <c r="Z167" s="85"/>
      <c r="AA167" s="85"/>
      <c r="AB167" s="85"/>
      <c r="AC167" s="87"/>
      <c r="AD167" s="49"/>
    </row>
    <row r="168" spans="2:30" ht="15" customHeight="1">
      <c r="B168" s="104" t="s">
        <v>339</v>
      </c>
      <c r="E168" s="85"/>
      <c r="F168" s="85"/>
      <c r="G168" s="85"/>
      <c r="H168" s="85"/>
      <c r="I168" s="85"/>
      <c r="J168" s="85"/>
      <c r="K168" s="85"/>
      <c r="L168" s="85"/>
      <c r="M168" s="85"/>
      <c r="N168" s="85"/>
      <c r="O168" s="85"/>
      <c r="P168" s="85"/>
      <c r="Q168" s="86"/>
      <c r="R168" s="86"/>
      <c r="S168" s="86"/>
      <c r="T168" s="86"/>
      <c r="U168" s="85"/>
      <c r="V168" s="85"/>
      <c r="W168" s="85"/>
      <c r="X168" s="85"/>
      <c r="Y168" s="85"/>
      <c r="Z168" s="85"/>
      <c r="AA168" s="85"/>
      <c r="AB168" s="85"/>
      <c r="AC168" s="87"/>
      <c r="AD168" s="49"/>
    </row>
    <row r="169" spans="2:30" ht="15" customHeight="1">
      <c r="B169" s="104" t="s">
        <v>340</v>
      </c>
      <c r="E169" s="85"/>
      <c r="F169" s="85"/>
      <c r="G169" s="85"/>
      <c r="H169" s="85"/>
      <c r="I169" s="85"/>
      <c r="J169" s="85"/>
      <c r="K169" s="85"/>
      <c r="L169" s="85"/>
      <c r="M169" s="85"/>
      <c r="N169" s="85"/>
      <c r="O169" s="85"/>
      <c r="P169" s="85"/>
      <c r="Q169" s="86"/>
      <c r="R169" s="86"/>
      <c r="S169" s="86"/>
      <c r="T169" s="86"/>
      <c r="U169" s="85"/>
      <c r="V169" s="85"/>
      <c r="W169" s="85"/>
      <c r="X169" s="85"/>
      <c r="Y169" s="85"/>
      <c r="Z169" s="85"/>
      <c r="AA169" s="85"/>
      <c r="AB169" s="85"/>
      <c r="AC169" s="87"/>
      <c r="AD169" s="49"/>
    </row>
    <row r="170" spans="2:30" ht="15" customHeight="1">
      <c r="B170" s="104" t="s">
        <v>341</v>
      </c>
      <c r="E170" s="85"/>
      <c r="F170" s="85"/>
      <c r="G170" s="85"/>
      <c r="H170" s="85"/>
      <c r="I170" s="85"/>
      <c r="J170" s="85"/>
      <c r="K170" s="85"/>
      <c r="L170" s="85"/>
      <c r="M170" s="85"/>
      <c r="N170" s="85"/>
      <c r="O170" s="85"/>
      <c r="P170" s="85"/>
      <c r="Q170" s="86"/>
      <c r="R170" s="86"/>
      <c r="S170" s="86"/>
      <c r="T170" s="86"/>
      <c r="U170" s="85"/>
      <c r="V170" s="85"/>
      <c r="W170" s="85"/>
      <c r="X170" s="85"/>
      <c r="Y170" s="85"/>
      <c r="Z170" s="85"/>
      <c r="AA170" s="85"/>
      <c r="AB170" s="85"/>
      <c r="AC170" s="87"/>
      <c r="AD170" s="49"/>
    </row>
    <row r="171" spans="2:30" ht="15" customHeight="1">
      <c r="B171" s="104" t="s">
        <v>342</v>
      </c>
      <c r="E171" s="85"/>
      <c r="F171" s="85"/>
      <c r="G171" s="85"/>
      <c r="H171" s="85"/>
      <c r="I171" s="85"/>
      <c r="J171" s="85"/>
      <c r="K171" s="85"/>
      <c r="L171" s="85"/>
      <c r="M171" s="85"/>
      <c r="N171" s="85"/>
      <c r="O171" s="85"/>
      <c r="P171" s="85"/>
      <c r="Q171" s="86"/>
      <c r="R171" s="86"/>
      <c r="S171" s="86"/>
      <c r="T171" s="86"/>
      <c r="U171" s="85"/>
      <c r="V171" s="85"/>
      <c r="W171" s="85"/>
      <c r="X171" s="85"/>
      <c r="Y171" s="85"/>
      <c r="Z171" s="85"/>
      <c r="AA171" s="85"/>
      <c r="AB171" s="85"/>
      <c r="AC171" s="87"/>
      <c r="AD171" s="49"/>
    </row>
    <row r="172" spans="2:30" ht="15" customHeight="1">
      <c r="B172" s="104" t="s">
        <v>343</v>
      </c>
      <c r="E172" s="85"/>
      <c r="F172" s="85"/>
      <c r="G172" s="85"/>
      <c r="H172" s="85"/>
      <c r="I172" s="85"/>
      <c r="J172" s="85"/>
      <c r="K172" s="85"/>
      <c r="L172" s="85"/>
      <c r="M172" s="85"/>
      <c r="N172" s="85"/>
      <c r="O172" s="85"/>
      <c r="P172" s="85"/>
      <c r="Q172" s="86"/>
      <c r="R172" s="86"/>
      <c r="S172" s="86"/>
      <c r="T172" s="86"/>
      <c r="U172" s="85"/>
      <c r="V172" s="85"/>
      <c r="W172" s="85"/>
      <c r="X172" s="85"/>
      <c r="Y172" s="85"/>
      <c r="Z172" s="85"/>
      <c r="AA172" s="85"/>
      <c r="AB172" s="85"/>
      <c r="AC172" s="87"/>
      <c r="AD172" s="49"/>
    </row>
    <row r="173" spans="2:30" ht="15" customHeight="1">
      <c r="B173" s="104" t="s">
        <v>344</v>
      </c>
      <c r="E173" s="85"/>
      <c r="F173" s="85"/>
      <c r="G173" s="85"/>
      <c r="H173" s="85"/>
      <c r="I173" s="85"/>
      <c r="J173" s="85"/>
      <c r="K173" s="85"/>
      <c r="L173" s="85"/>
      <c r="M173" s="85"/>
      <c r="N173" s="85"/>
      <c r="O173" s="85"/>
      <c r="P173" s="85"/>
      <c r="Q173" s="86"/>
      <c r="R173" s="86"/>
      <c r="S173" s="86"/>
      <c r="T173" s="86"/>
      <c r="U173" s="85"/>
      <c r="V173" s="85"/>
      <c r="W173" s="85"/>
      <c r="X173" s="85"/>
      <c r="Y173" s="85"/>
      <c r="Z173" s="85"/>
      <c r="AA173" s="85"/>
      <c r="AB173" s="85"/>
      <c r="AC173" s="87"/>
      <c r="AD173" s="49"/>
    </row>
    <row r="174" spans="5:30" ht="12.75">
      <c r="E174" s="85"/>
      <c r="F174" s="85"/>
      <c r="G174" s="85"/>
      <c r="H174" s="85"/>
      <c r="I174" s="85"/>
      <c r="J174" s="85"/>
      <c r="K174" s="85"/>
      <c r="L174" s="85"/>
      <c r="M174" s="85"/>
      <c r="N174" s="85"/>
      <c r="O174" s="85"/>
      <c r="P174" s="85"/>
      <c r="Q174" s="86"/>
      <c r="R174" s="86"/>
      <c r="S174" s="86"/>
      <c r="T174" s="86"/>
      <c r="U174" s="85"/>
      <c r="V174" s="85"/>
      <c r="W174" s="85"/>
      <c r="X174" s="85"/>
      <c r="Y174" s="85"/>
      <c r="Z174" s="85"/>
      <c r="AA174" s="85"/>
      <c r="AB174" s="85"/>
      <c r="AC174" s="87"/>
      <c r="AD174" s="49"/>
    </row>
    <row r="175" spans="5:30" ht="12.75">
      <c r="E175" s="85"/>
      <c r="F175" s="85"/>
      <c r="G175" s="85"/>
      <c r="H175" s="85"/>
      <c r="I175" s="85"/>
      <c r="J175" s="85"/>
      <c r="K175" s="85"/>
      <c r="L175" s="85"/>
      <c r="M175" s="85"/>
      <c r="N175" s="85"/>
      <c r="O175" s="85"/>
      <c r="P175" s="85"/>
      <c r="Q175" s="86"/>
      <c r="R175" s="86"/>
      <c r="S175" s="86"/>
      <c r="T175" s="86"/>
      <c r="U175" s="85"/>
      <c r="V175" s="85"/>
      <c r="W175" s="85"/>
      <c r="X175" s="85"/>
      <c r="Y175" s="85"/>
      <c r="Z175" s="85"/>
      <c r="AA175" s="85"/>
      <c r="AB175" s="85"/>
      <c r="AC175" s="87"/>
      <c r="AD175" s="49"/>
    </row>
    <row r="176" spans="5:30" ht="12.75">
      <c r="E176" s="85"/>
      <c r="F176" s="85"/>
      <c r="G176" s="85"/>
      <c r="H176" s="85"/>
      <c r="I176" s="85"/>
      <c r="J176" s="85"/>
      <c r="K176" s="85"/>
      <c r="L176" s="85"/>
      <c r="M176" s="85"/>
      <c r="N176" s="85"/>
      <c r="O176" s="85"/>
      <c r="P176" s="85"/>
      <c r="Q176" s="86"/>
      <c r="R176" s="86"/>
      <c r="S176" s="86"/>
      <c r="T176" s="86"/>
      <c r="U176" s="85"/>
      <c r="V176" s="85"/>
      <c r="W176" s="85"/>
      <c r="X176" s="85"/>
      <c r="Y176" s="85"/>
      <c r="Z176" s="85"/>
      <c r="AA176" s="85"/>
      <c r="AB176" s="85"/>
      <c r="AC176" s="87"/>
      <c r="AD176" s="49"/>
    </row>
    <row r="177" spans="5:30" ht="12.75">
      <c r="E177" s="85"/>
      <c r="F177" s="85"/>
      <c r="G177" s="85"/>
      <c r="H177" s="85"/>
      <c r="I177" s="85"/>
      <c r="J177" s="85"/>
      <c r="K177" s="85"/>
      <c r="L177" s="85"/>
      <c r="M177" s="85"/>
      <c r="N177" s="85"/>
      <c r="O177" s="85"/>
      <c r="P177" s="85"/>
      <c r="Q177" s="86"/>
      <c r="R177" s="86"/>
      <c r="S177" s="86"/>
      <c r="T177" s="86"/>
      <c r="U177" s="85"/>
      <c r="V177" s="85"/>
      <c r="W177" s="85"/>
      <c r="X177" s="85"/>
      <c r="Y177" s="85"/>
      <c r="Z177" s="85"/>
      <c r="AA177" s="85"/>
      <c r="AB177" s="85"/>
      <c r="AC177" s="87"/>
      <c r="AD177" s="49"/>
    </row>
    <row r="178" spans="5:30" ht="12.75">
      <c r="E178" s="85"/>
      <c r="F178" s="85"/>
      <c r="G178" s="85"/>
      <c r="H178" s="85"/>
      <c r="I178" s="85"/>
      <c r="J178" s="85"/>
      <c r="K178" s="85"/>
      <c r="L178" s="85"/>
      <c r="M178" s="85"/>
      <c r="N178" s="85"/>
      <c r="O178" s="85"/>
      <c r="P178" s="85"/>
      <c r="Q178" s="86"/>
      <c r="R178" s="86"/>
      <c r="S178" s="86"/>
      <c r="T178" s="86"/>
      <c r="U178" s="85"/>
      <c r="V178" s="85"/>
      <c r="W178" s="85"/>
      <c r="X178" s="85"/>
      <c r="Y178" s="85"/>
      <c r="Z178" s="85"/>
      <c r="AA178" s="85"/>
      <c r="AB178" s="85"/>
      <c r="AC178" s="87"/>
      <c r="AD178" s="49"/>
    </row>
    <row r="179" spans="5:30" ht="12.75">
      <c r="E179" s="85"/>
      <c r="F179" s="85"/>
      <c r="G179" s="85"/>
      <c r="H179" s="85"/>
      <c r="I179" s="85"/>
      <c r="J179" s="85"/>
      <c r="K179" s="85"/>
      <c r="L179" s="85"/>
      <c r="M179" s="85"/>
      <c r="N179" s="85"/>
      <c r="O179" s="85"/>
      <c r="P179" s="85"/>
      <c r="Q179" s="86"/>
      <c r="R179" s="86"/>
      <c r="S179" s="86"/>
      <c r="T179" s="86"/>
      <c r="U179" s="85"/>
      <c r="V179" s="85"/>
      <c r="W179" s="85"/>
      <c r="X179" s="85"/>
      <c r="Y179" s="85"/>
      <c r="Z179" s="85"/>
      <c r="AA179" s="85"/>
      <c r="AB179" s="85"/>
      <c r="AC179" s="87"/>
      <c r="AD179" s="49"/>
    </row>
    <row r="180" spans="5:30" ht="12.75">
      <c r="E180" s="85"/>
      <c r="F180" s="85"/>
      <c r="G180" s="85"/>
      <c r="H180" s="85"/>
      <c r="I180" s="85"/>
      <c r="J180" s="85"/>
      <c r="K180" s="85"/>
      <c r="L180" s="85"/>
      <c r="M180" s="85"/>
      <c r="N180" s="85"/>
      <c r="O180" s="85"/>
      <c r="P180" s="85"/>
      <c r="Q180" s="86"/>
      <c r="R180" s="86"/>
      <c r="S180" s="86"/>
      <c r="T180" s="86"/>
      <c r="U180" s="85"/>
      <c r="V180" s="85"/>
      <c r="W180" s="85"/>
      <c r="X180" s="85"/>
      <c r="Y180" s="85"/>
      <c r="Z180" s="85"/>
      <c r="AA180" s="85"/>
      <c r="AB180" s="85"/>
      <c r="AC180" s="87"/>
      <c r="AD180" s="49"/>
    </row>
    <row r="181" spans="5:30" ht="12.75">
      <c r="E181" s="85"/>
      <c r="F181" s="85"/>
      <c r="G181" s="85"/>
      <c r="H181" s="85"/>
      <c r="I181" s="85"/>
      <c r="J181" s="85"/>
      <c r="K181" s="85"/>
      <c r="L181" s="85"/>
      <c r="M181" s="85"/>
      <c r="N181" s="85"/>
      <c r="O181" s="85"/>
      <c r="P181" s="85"/>
      <c r="Q181" s="86"/>
      <c r="R181" s="86"/>
      <c r="S181" s="86"/>
      <c r="T181" s="86"/>
      <c r="U181" s="85"/>
      <c r="V181" s="85"/>
      <c r="W181" s="85"/>
      <c r="X181" s="85"/>
      <c r="Y181" s="85"/>
      <c r="Z181" s="85"/>
      <c r="AA181" s="85"/>
      <c r="AB181" s="85"/>
      <c r="AC181" s="87"/>
      <c r="AD181" s="49"/>
    </row>
    <row r="182" spans="5:30" ht="12.75">
      <c r="E182" s="85"/>
      <c r="F182" s="85"/>
      <c r="G182" s="85"/>
      <c r="H182" s="85"/>
      <c r="I182" s="85"/>
      <c r="J182" s="85"/>
      <c r="K182" s="85"/>
      <c r="L182" s="85"/>
      <c r="M182" s="85"/>
      <c r="N182" s="85"/>
      <c r="O182" s="85"/>
      <c r="P182" s="85"/>
      <c r="Q182" s="86"/>
      <c r="R182" s="86"/>
      <c r="S182" s="86"/>
      <c r="T182" s="86"/>
      <c r="U182" s="85"/>
      <c r="V182" s="85"/>
      <c r="W182" s="85"/>
      <c r="X182" s="85"/>
      <c r="Y182" s="85"/>
      <c r="Z182" s="85"/>
      <c r="AA182" s="85"/>
      <c r="AB182" s="85"/>
      <c r="AC182" s="87"/>
      <c r="AD182" s="49"/>
    </row>
    <row r="183" spans="5:30" ht="12.75">
      <c r="E183" s="85"/>
      <c r="F183" s="85"/>
      <c r="G183" s="85"/>
      <c r="H183" s="85"/>
      <c r="I183" s="85"/>
      <c r="J183" s="85"/>
      <c r="K183" s="85"/>
      <c r="L183" s="85"/>
      <c r="M183" s="85"/>
      <c r="N183" s="85"/>
      <c r="O183" s="85"/>
      <c r="P183" s="85"/>
      <c r="Q183" s="86"/>
      <c r="R183" s="86"/>
      <c r="S183" s="86"/>
      <c r="T183" s="86"/>
      <c r="U183" s="85"/>
      <c r="V183" s="85"/>
      <c r="W183" s="85"/>
      <c r="X183" s="85"/>
      <c r="Y183" s="85"/>
      <c r="Z183" s="85"/>
      <c r="AA183" s="85"/>
      <c r="AB183" s="85"/>
      <c r="AC183" s="87"/>
      <c r="AD183" s="49"/>
    </row>
    <row r="184" spans="5:30" ht="12.75">
      <c r="E184" s="85"/>
      <c r="F184" s="85"/>
      <c r="G184" s="85"/>
      <c r="H184" s="85"/>
      <c r="I184" s="85"/>
      <c r="J184" s="85"/>
      <c r="K184" s="85"/>
      <c r="L184" s="85"/>
      <c r="M184" s="85"/>
      <c r="N184" s="85"/>
      <c r="O184" s="85"/>
      <c r="P184" s="85"/>
      <c r="Q184" s="86"/>
      <c r="R184" s="86"/>
      <c r="S184" s="86"/>
      <c r="T184" s="86"/>
      <c r="U184" s="85"/>
      <c r="V184" s="85"/>
      <c r="W184" s="85"/>
      <c r="X184" s="85"/>
      <c r="Y184" s="85"/>
      <c r="Z184" s="85"/>
      <c r="AA184" s="85"/>
      <c r="AB184" s="85"/>
      <c r="AC184" s="87"/>
      <c r="AD184" s="49"/>
    </row>
    <row r="185" spans="5:30" ht="12.75">
      <c r="E185" s="85"/>
      <c r="F185" s="85"/>
      <c r="G185" s="85"/>
      <c r="H185" s="85"/>
      <c r="I185" s="85"/>
      <c r="J185" s="85"/>
      <c r="K185" s="85"/>
      <c r="L185" s="85"/>
      <c r="M185" s="85"/>
      <c r="N185" s="85"/>
      <c r="O185" s="85"/>
      <c r="P185" s="85"/>
      <c r="Q185" s="86"/>
      <c r="R185" s="86"/>
      <c r="S185" s="86"/>
      <c r="T185" s="86"/>
      <c r="U185" s="85"/>
      <c r="V185" s="85"/>
      <c r="W185" s="85"/>
      <c r="X185" s="85"/>
      <c r="Y185" s="85"/>
      <c r="Z185" s="85"/>
      <c r="AA185" s="85"/>
      <c r="AB185" s="85"/>
      <c r="AC185" s="87"/>
      <c r="AD185" s="49"/>
    </row>
    <row r="186" spans="5:30" ht="12.75">
      <c r="E186" s="85"/>
      <c r="F186" s="85"/>
      <c r="G186" s="85"/>
      <c r="H186" s="85"/>
      <c r="I186" s="85"/>
      <c r="J186" s="85"/>
      <c r="K186" s="85"/>
      <c r="L186" s="85"/>
      <c r="M186" s="85"/>
      <c r="N186" s="85"/>
      <c r="O186" s="85"/>
      <c r="P186" s="85"/>
      <c r="Q186" s="86"/>
      <c r="R186" s="86"/>
      <c r="S186" s="86"/>
      <c r="T186" s="86"/>
      <c r="U186" s="85"/>
      <c r="V186" s="85"/>
      <c r="W186" s="85"/>
      <c r="X186" s="85"/>
      <c r="Y186" s="85"/>
      <c r="Z186" s="85"/>
      <c r="AA186" s="85"/>
      <c r="AB186" s="85"/>
      <c r="AC186" s="87"/>
      <c r="AD186" s="49"/>
    </row>
    <row r="187" spans="5:30" ht="12.75">
      <c r="E187" s="85"/>
      <c r="F187" s="85"/>
      <c r="G187" s="85"/>
      <c r="H187" s="85"/>
      <c r="I187" s="85"/>
      <c r="J187" s="85"/>
      <c r="K187" s="85"/>
      <c r="L187" s="85"/>
      <c r="M187" s="85"/>
      <c r="N187" s="85"/>
      <c r="O187" s="85"/>
      <c r="P187" s="85"/>
      <c r="Q187" s="86"/>
      <c r="R187" s="86"/>
      <c r="S187" s="86"/>
      <c r="T187" s="86"/>
      <c r="U187" s="85"/>
      <c r="V187" s="85"/>
      <c r="W187" s="85"/>
      <c r="X187" s="85"/>
      <c r="Y187" s="85"/>
      <c r="Z187" s="85"/>
      <c r="AA187" s="85"/>
      <c r="AB187" s="85"/>
      <c r="AC187" s="87"/>
      <c r="AD187" s="49"/>
    </row>
    <row r="188" spans="5:30" ht="12.75">
      <c r="E188" s="85"/>
      <c r="F188" s="85"/>
      <c r="G188" s="85"/>
      <c r="H188" s="85"/>
      <c r="I188" s="85"/>
      <c r="J188" s="85"/>
      <c r="K188" s="85"/>
      <c r="L188" s="85"/>
      <c r="M188" s="85"/>
      <c r="N188" s="85"/>
      <c r="O188" s="85"/>
      <c r="P188" s="85"/>
      <c r="Q188" s="86"/>
      <c r="R188" s="86"/>
      <c r="S188" s="86"/>
      <c r="T188" s="86"/>
      <c r="U188" s="85"/>
      <c r="V188" s="85"/>
      <c r="W188" s="85"/>
      <c r="X188" s="85"/>
      <c r="Y188" s="85"/>
      <c r="Z188" s="85"/>
      <c r="AA188" s="85"/>
      <c r="AB188" s="85"/>
      <c r="AC188" s="87"/>
      <c r="AD188" s="49"/>
    </row>
    <row r="189" spans="5:30" ht="12.75">
      <c r="E189" s="85"/>
      <c r="F189" s="85"/>
      <c r="G189" s="85"/>
      <c r="H189" s="85"/>
      <c r="I189" s="85"/>
      <c r="J189" s="85"/>
      <c r="K189" s="85"/>
      <c r="L189" s="85"/>
      <c r="M189" s="85"/>
      <c r="N189" s="85"/>
      <c r="O189" s="85"/>
      <c r="P189" s="85"/>
      <c r="Q189" s="86"/>
      <c r="R189" s="86"/>
      <c r="S189" s="86"/>
      <c r="T189" s="86"/>
      <c r="U189" s="85"/>
      <c r="V189" s="85"/>
      <c r="W189" s="85"/>
      <c r="X189" s="85"/>
      <c r="Y189" s="85"/>
      <c r="Z189" s="85"/>
      <c r="AA189" s="85"/>
      <c r="AB189" s="85"/>
      <c r="AC189" s="87"/>
      <c r="AD189" s="49"/>
    </row>
    <row r="190" spans="5:30" ht="12.75">
      <c r="E190" s="85"/>
      <c r="F190" s="85"/>
      <c r="G190" s="85"/>
      <c r="H190" s="85"/>
      <c r="I190" s="85"/>
      <c r="J190" s="85"/>
      <c r="K190" s="85"/>
      <c r="L190" s="85"/>
      <c r="M190" s="85"/>
      <c r="N190" s="85"/>
      <c r="O190" s="85"/>
      <c r="P190" s="85"/>
      <c r="Q190" s="86"/>
      <c r="R190" s="86"/>
      <c r="S190" s="86"/>
      <c r="T190" s="86"/>
      <c r="U190" s="85"/>
      <c r="V190" s="85"/>
      <c r="W190" s="85"/>
      <c r="X190" s="85"/>
      <c r="Y190" s="85"/>
      <c r="Z190" s="85"/>
      <c r="AA190" s="85"/>
      <c r="AB190" s="85"/>
      <c r="AC190" s="87"/>
      <c r="AD190" s="49"/>
    </row>
    <row r="191" spans="5:30" ht="12.75">
      <c r="E191" s="85"/>
      <c r="F191" s="85"/>
      <c r="G191" s="85"/>
      <c r="H191" s="85"/>
      <c r="I191" s="85"/>
      <c r="J191" s="85"/>
      <c r="K191" s="85"/>
      <c r="L191" s="85"/>
      <c r="M191" s="85"/>
      <c r="N191" s="85"/>
      <c r="O191" s="85"/>
      <c r="P191" s="85"/>
      <c r="Q191" s="86"/>
      <c r="R191" s="86"/>
      <c r="S191" s="86"/>
      <c r="T191" s="86"/>
      <c r="U191" s="85"/>
      <c r="V191" s="85"/>
      <c r="W191" s="85"/>
      <c r="X191" s="85"/>
      <c r="Y191" s="85"/>
      <c r="Z191" s="85"/>
      <c r="AA191" s="85"/>
      <c r="AB191" s="85"/>
      <c r="AC191" s="87"/>
      <c r="AD191" s="49"/>
    </row>
    <row r="192" spans="5:30" ht="12.75">
      <c r="E192" s="85"/>
      <c r="F192" s="85"/>
      <c r="G192" s="85"/>
      <c r="H192" s="85"/>
      <c r="I192" s="85"/>
      <c r="J192" s="85"/>
      <c r="K192" s="85"/>
      <c r="L192" s="85"/>
      <c r="M192" s="85"/>
      <c r="N192" s="85"/>
      <c r="O192" s="85"/>
      <c r="P192" s="85"/>
      <c r="Q192" s="86"/>
      <c r="R192" s="86"/>
      <c r="S192" s="86"/>
      <c r="T192" s="86"/>
      <c r="U192" s="85"/>
      <c r="V192" s="85"/>
      <c r="W192" s="85"/>
      <c r="X192" s="85"/>
      <c r="Y192" s="85"/>
      <c r="Z192" s="85"/>
      <c r="AA192" s="85"/>
      <c r="AB192" s="85"/>
      <c r="AC192" s="87"/>
      <c r="AD192" s="49"/>
    </row>
    <row r="193" spans="5:30" ht="12.75">
      <c r="E193" s="85"/>
      <c r="F193" s="85"/>
      <c r="G193" s="85"/>
      <c r="H193" s="85"/>
      <c r="I193" s="85"/>
      <c r="J193" s="85"/>
      <c r="K193" s="85"/>
      <c r="L193" s="85"/>
      <c r="M193" s="85"/>
      <c r="N193" s="85"/>
      <c r="O193" s="85"/>
      <c r="P193" s="85"/>
      <c r="Q193" s="86"/>
      <c r="R193" s="86"/>
      <c r="S193" s="86"/>
      <c r="T193" s="86"/>
      <c r="U193" s="85"/>
      <c r="V193" s="85"/>
      <c r="W193" s="85"/>
      <c r="X193" s="85"/>
      <c r="Y193" s="85"/>
      <c r="Z193" s="85"/>
      <c r="AA193" s="85"/>
      <c r="AB193" s="85"/>
      <c r="AC193" s="87"/>
      <c r="AD193" s="49"/>
    </row>
    <row r="194" spans="5:30" ht="12.75">
      <c r="E194" s="85"/>
      <c r="F194" s="85"/>
      <c r="G194" s="85"/>
      <c r="H194" s="85"/>
      <c r="I194" s="85"/>
      <c r="J194" s="85"/>
      <c r="K194" s="85"/>
      <c r="L194" s="85"/>
      <c r="M194" s="85"/>
      <c r="N194" s="85"/>
      <c r="O194" s="85"/>
      <c r="P194" s="85"/>
      <c r="Q194" s="86"/>
      <c r="R194" s="86"/>
      <c r="S194" s="86"/>
      <c r="T194" s="86"/>
      <c r="U194" s="85"/>
      <c r="V194" s="85"/>
      <c r="W194" s="85"/>
      <c r="X194" s="85"/>
      <c r="Y194" s="85"/>
      <c r="Z194" s="85"/>
      <c r="AA194" s="85"/>
      <c r="AB194" s="85"/>
      <c r="AC194" s="87"/>
      <c r="AD194" s="49"/>
    </row>
    <row r="195" spans="5:30" ht="12.75">
      <c r="E195" s="85"/>
      <c r="F195" s="85"/>
      <c r="G195" s="85"/>
      <c r="H195" s="85"/>
      <c r="I195" s="85"/>
      <c r="J195" s="85"/>
      <c r="K195" s="85"/>
      <c r="L195" s="85"/>
      <c r="M195" s="85"/>
      <c r="N195" s="85"/>
      <c r="O195" s="85"/>
      <c r="P195" s="85"/>
      <c r="Q195" s="86"/>
      <c r="R195" s="86"/>
      <c r="S195" s="86"/>
      <c r="T195" s="86"/>
      <c r="U195" s="85"/>
      <c r="V195" s="85"/>
      <c r="W195" s="85"/>
      <c r="X195" s="85"/>
      <c r="Y195" s="85"/>
      <c r="Z195" s="85"/>
      <c r="AA195" s="85"/>
      <c r="AB195" s="85"/>
      <c r="AC195" s="87"/>
      <c r="AD195" s="49"/>
    </row>
    <row r="196" spans="5:30" ht="12.75">
      <c r="E196" s="85"/>
      <c r="F196" s="85"/>
      <c r="G196" s="85"/>
      <c r="H196" s="85"/>
      <c r="I196" s="85"/>
      <c r="J196" s="85"/>
      <c r="K196" s="85"/>
      <c r="L196" s="85"/>
      <c r="M196" s="85"/>
      <c r="N196" s="85"/>
      <c r="O196" s="85"/>
      <c r="P196" s="85"/>
      <c r="Q196" s="86"/>
      <c r="R196" s="86"/>
      <c r="S196" s="86"/>
      <c r="T196" s="86"/>
      <c r="U196" s="85"/>
      <c r="V196" s="85"/>
      <c r="W196" s="85"/>
      <c r="X196" s="85"/>
      <c r="Y196" s="85"/>
      <c r="Z196" s="85"/>
      <c r="AA196" s="85"/>
      <c r="AB196" s="85"/>
      <c r="AC196" s="87"/>
      <c r="AD196" s="49"/>
    </row>
    <row r="197" spans="5:30" ht="12.75">
      <c r="E197" s="85"/>
      <c r="F197" s="85"/>
      <c r="G197" s="85"/>
      <c r="H197" s="85"/>
      <c r="I197" s="85"/>
      <c r="J197" s="85"/>
      <c r="K197" s="85"/>
      <c r="L197" s="85"/>
      <c r="M197" s="85"/>
      <c r="N197" s="85"/>
      <c r="O197" s="85"/>
      <c r="P197" s="85"/>
      <c r="Q197" s="86"/>
      <c r="R197" s="86"/>
      <c r="S197" s="86"/>
      <c r="T197" s="86"/>
      <c r="U197" s="85"/>
      <c r="V197" s="85"/>
      <c r="W197" s="85"/>
      <c r="X197" s="85"/>
      <c r="Y197" s="85"/>
      <c r="Z197" s="85"/>
      <c r="AA197" s="85"/>
      <c r="AB197" s="85"/>
      <c r="AC197" s="87"/>
      <c r="AD197" s="49"/>
    </row>
    <row r="198" spans="5:30" ht="12.75">
      <c r="E198" s="85"/>
      <c r="F198" s="85"/>
      <c r="G198" s="85"/>
      <c r="H198" s="85"/>
      <c r="I198" s="85"/>
      <c r="J198" s="85"/>
      <c r="K198" s="85"/>
      <c r="L198" s="85"/>
      <c r="M198" s="85"/>
      <c r="N198" s="85"/>
      <c r="O198" s="85"/>
      <c r="P198" s="85"/>
      <c r="Q198" s="86"/>
      <c r="R198" s="86"/>
      <c r="S198" s="86"/>
      <c r="T198" s="86"/>
      <c r="U198" s="85"/>
      <c r="V198" s="85"/>
      <c r="W198" s="85"/>
      <c r="X198" s="85"/>
      <c r="Y198" s="85"/>
      <c r="Z198" s="85"/>
      <c r="AA198" s="85"/>
      <c r="AB198" s="85"/>
      <c r="AC198" s="87"/>
      <c r="AD198" s="49"/>
    </row>
    <row r="199" spans="5:30" ht="12.75">
      <c r="E199" s="85"/>
      <c r="F199" s="85"/>
      <c r="G199" s="85"/>
      <c r="H199" s="85"/>
      <c r="I199" s="85"/>
      <c r="J199" s="85"/>
      <c r="K199" s="85"/>
      <c r="L199" s="85"/>
      <c r="M199" s="85"/>
      <c r="N199" s="85"/>
      <c r="O199" s="85"/>
      <c r="P199" s="85"/>
      <c r="Q199" s="86"/>
      <c r="R199" s="86"/>
      <c r="S199" s="86"/>
      <c r="T199" s="86"/>
      <c r="U199" s="85"/>
      <c r="V199" s="85"/>
      <c r="W199" s="85"/>
      <c r="X199" s="85"/>
      <c r="Y199" s="85"/>
      <c r="Z199" s="85"/>
      <c r="AA199" s="85"/>
      <c r="AB199" s="85"/>
      <c r="AC199" s="87"/>
      <c r="AD199" s="49"/>
    </row>
    <row r="200" spans="5:30" ht="12.75">
      <c r="E200" s="85"/>
      <c r="F200" s="85"/>
      <c r="G200" s="85"/>
      <c r="H200" s="85"/>
      <c r="I200" s="85"/>
      <c r="J200" s="85"/>
      <c r="K200" s="85"/>
      <c r="L200" s="85"/>
      <c r="M200" s="85"/>
      <c r="N200" s="85"/>
      <c r="O200" s="85"/>
      <c r="P200" s="85"/>
      <c r="Q200" s="86"/>
      <c r="R200" s="86"/>
      <c r="S200" s="86"/>
      <c r="T200" s="86"/>
      <c r="U200" s="85"/>
      <c r="V200" s="85"/>
      <c r="W200" s="85"/>
      <c r="X200" s="85"/>
      <c r="Y200" s="85"/>
      <c r="Z200" s="85"/>
      <c r="AA200" s="85"/>
      <c r="AB200" s="85"/>
      <c r="AC200" s="87"/>
      <c r="AD200" s="49"/>
    </row>
    <row r="201" spans="5:30" ht="12.75">
      <c r="E201" s="85"/>
      <c r="F201" s="85"/>
      <c r="G201" s="85"/>
      <c r="H201" s="85"/>
      <c r="I201" s="85"/>
      <c r="J201" s="85"/>
      <c r="K201" s="85"/>
      <c r="L201" s="85"/>
      <c r="M201" s="85"/>
      <c r="N201" s="85"/>
      <c r="O201" s="85"/>
      <c r="P201" s="85"/>
      <c r="Q201" s="86"/>
      <c r="R201" s="86"/>
      <c r="S201" s="86"/>
      <c r="T201" s="86"/>
      <c r="U201" s="85"/>
      <c r="V201" s="85"/>
      <c r="W201" s="85"/>
      <c r="X201" s="85"/>
      <c r="Y201" s="85"/>
      <c r="Z201" s="85"/>
      <c r="AA201" s="85"/>
      <c r="AB201" s="85"/>
      <c r="AC201" s="87"/>
      <c r="AD201" s="49"/>
    </row>
    <row r="202" spans="5:30" ht="12.75">
      <c r="E202" s="85"/>
      <c r="F202" s="85"/>
      <c r="G202" s="85"/>
      <c r="H202" s="85"/>
      <c r="I202" s="85"/>
      <c r="J202" s="85"/>
      <c r="K202" s="85"/>
      <c r="L202" s="85"/>
      <c r="M202" s="85"/>
      <c r="N202" s="85"/>
      <c r="O202" s="85"/>
      <c r="P202" s="85"/>
      <c r="Q202" s="86"/>
      <c r="R202" s="86"/>
      <c r="S202" s="86"/>
      <c r="T202" s="86"/>
      <c r="U202" s="85"/>
      <c r="V202" s="85"/>
      <c r="W202" s="85"/>
      <c r="X202" s="85"/>
      <c r="Y202" s="85"/>
      <c r="Z202" s="85"/>
      <c r="AA202" s="85"/>
      <c r="AB202" s="85"/>
      <c r="AC202" s="87"/>
      <c r="AD202" s="49"/>
    </row>
    <row r="203" spans="5:30" ht="12.75">
      <c r="E203" s="85"/>
      <c r="F203" s="85"/>
      <c r="G203" s="85"/>
      <c r="H203" s="85"/>
      <c r="I203" s="85"/>
      <c r="J203" s="85"/>
      <c r="K203" s="85"/>
      <c r="L203" s="85"/>
      <c r="M203" s="85"/>
      <c r="N203" s="85"/>
      <c r="O203" s="85"/>
      <c r="P203" s="85"/>
      <c r="Q203" s="86"/>
      <c r="R203" s="86"/>
      <c r="S203" s="86"/>
      <c r="T203" s="86"/>
      <c r="U203" s="85"/>
      <c r="V203" s="85"/>
      <c r="W203" s="85"/>
      <c r="X203" s="85"/>
      <c r="Y203" s="85"/>
      <c r="Z203" s="85"/>
      <c r="AA203" s="85"/>
      <c r="AB203" s="85"/>
      <c r="AC203" s="87"/>
      <c r="AD203" s="49"/>
    </row>
    <row r="204" spans="5:30" ht="12.75">
      <c r="E204" s="85"/>
      <c r="F204" s="85"/>
      <c r="G204" s="85"/>
      <c r="H204" s="85"/>
      <c r="I204" s="85"/>
      <c r="J204" s="85"/>
      <c r="K204" s="85"/>
      <c r="L204" s="85"/>
      <c r="M204" s="85"/>
      <c r="N204" s="85"/>
      <c r="O204" s="85"/>
      <c r="P204" s="85"/>
      <c r="Q204" s="86"/>
      <c r="R204" s="86"/>
      <c r="S204" s="86"/>
      <c r="T204" s="86"/>
      <c r="U204" s="85"/>
      <c r="V204" s="85"/>
      <c r="W204" s="85"/>
      <c r="X204" s="85"/>
      <c r="Y204" s="85"/>
      <c r="Z204" s="85"/>
      <c r="AA204" s="85"/>
      <c r="AB204" s="85"/>
      <c r="AC204" s="87"/>
      <c r="AD204" s="49"/>
    </row>
    <row r="205" spans="5:30" ht="12.75">
      <c r="E205" s="85"/>
      <c r="F205" s="85"/>
      <c r="G205" s="85"/>
      <c r="H205" s="85"/>
      <c r="I205" s="85"/>
      <c r="J205" s="85"/>
      <c r="K205" s="85"/>
      <c r="L205" s="85"/>
      <c r="M205" s="85"/>
      <c r="N205" s="85"/>
      <c r="O205" s="85"/>
      <c r="P205" s="85"/>
      <c r="Q205" s="86"/>
      <c r="R205" s="86"/>
      <c r="S205" s="86"/>
      <c r="T205" s="86"/>
      <c r="U205" s="85"/>
      <c r="V205" s="85"/>
      <c r="W205" s="85"/>
      <c r="X205" s="85"/>
      <c r="Y205" s="85"/>
      <c r="Z205" s="85"/>
      <c r="AA205" s="85"/>
      <c r="AB205" s="85"/>
      <c r="AC205" s="87"/>
      <c r="AD205" s="49"/>
    </row>
    <row r="206" spans="5:30" ht="12.75">
      <c r="E206" s="85"/>
      <c r="F206" s="85"/>
      <c r="G206" s="85"/>
      <c r="H206" s="85"/>
      <c r="I206" s="85"/>
      <c r="J206" s="85"/>
      <c r="K206" s="85"/>
      <c r="L206" s="85"/>
      <c r="M206" s="85"/>
      <c r="N206" s="85"/>
      <c r="O206" s="85"/>
      <c r="P206" s="85"/>
      <c r="Q206" s="86"/>
      <c r="R206" s="86"/>
      <c r="S206" s="86"/>
      <c r="T206" s="86"/>
      <c r="U206" s="85"/>
      <c r="V206" s="85"/>
      <c r="W206" s="85"/>
      <c r="X206" s="85"/>
      <c r="Y206" s="85"/>
      <c r="Z206" s="85"/>
      <c r="AA206" s="85"/>
      <c r="AB206" s="85"/>
      <c r="AC206" s="87"/>
      <c r="AD206" s="49"/>
    </row>
    <row r="207" spans="5:30" ht="12.75">
      <c r="E207" s="85"/>
      <c r="F207" s="85"/>
      <c r="G207" s="85"/>
      <c r="H207" s="85"/>
      <c r="I207" s="85"/>
      <c r="J207" s="85"/>
      <c r="K207" s="85"/>
      <c r="L207" s="85"/>
      <c r="M207" s="85"/>
      <c r="N207" s="85"/>
      <c r="O207" s="85"/>
      <c r="P207" s="85"/>
      <c r="Q207" s="86"/>
      <c r="R207" s="86"/>
      <c r="S207" s="86"/>
      <c r="T207" s="86"/>
      <c r="U207" s="85"/>
      <c r="V207" s="85"/>
      <c r="W207" s="85"/>
      <c r="X207" s="85"/>
      <c r="Y207" s="85"/>
      <c r="Z207" s="85"/>
      <c r="AA207" s="85"/>
      <c r="AB207" s="85"/>
      <c r="AC207" s="87"/>
      <c r="AD207" s="49"/>
    </row>
    <row r="208" spans="5:30" ht="12.75">
      <c r="E208" s="85"/>
      <c r="F208" s="85"/>
      <c r="G208" s="85"/>
      <c r="H208" s="85"/>
      <c r="I208" s="85"/>
      <c r="J208" s="85"/>
      <c r="K208" s="85"/>
      <c r="L208" s="85"/>
      <c r="M208" s="85"/>
      <c r="N208" s="85"/>
      <c r="O208" s="85"/>
      <c r="P208" s="85"/>
      <c r="Q208" s="86"/>
      <c r="R208" s="86"/>
      <c r="S208" s="86"/>
      <c r="T208" s="86"/>
      <c r="U208" s="85"/>
      <c r="V208" s="85"/>
      <c r="W208" s="85"/>
      <c r="X208" s="85"/>
      <c r="Y208" s="85"/>
      <c r="Z208" s="85"/>
      <c r="AA208" s="85"/>
      <c r="AB208" s="85"/>
      <c r="AC208" s="87"/>
      <c r="AD208" s="49"/>
    </row>
    <row r="209" spans="5:30" ht="12.75">
      <c r="E209" s="85"/>
      <c r="F209" s="85"/>
      <c r="G209" s="85"/>
      <c r="H209" s="85"/>
      <c r="I209" s="85"/>
      <c r="J209" s="85"/>
      <c r="K209" s="85"/>
      <c r="L209" s="85"/>
      <c r="M209" s="85"/>
      <c r="N209" s="85"/>
      <c r="O209" s="85"/>
      <c r="P209" s="85"/>
      <c r="Q209" s="86"/>
      <c r="R209" s="86"/>
      <c r="S209" s="86"/>
      <c r="T209" s="86"/>
      <c r="U209" s="85"/>
      <c r="V209" s="85"/>
      <c r="W209" s="85"/>
      <c r="X209" s="85"/>
      <c r="Y209" s="85"/>
      <c r="Z209" s="85"/>
      <c r="AA209" s="85"/>
      <c r="AB209" s="85"/>
      <c r="AC209" s="87"/>
      <c r="AD209" s="49"/>
    </row>
    <row r="210" spans="5:30" ht="12.75">
      <c r="E210" s="85"/>
      <c r="F210" s="85"/>
      <c r="G210" s="85"/>
      <c r="H210" s="85"/>
      <c r="I210" s="85"/>
      <c r="J210" s="85"/>
      <c r="K210" s="85"/>
      <c r="L210" s="85"/>
      <c r="M210" s="85"/>
      <c r="N210" s="85"/>
      <c r="O210" s="85"/>
      <c r="P210" s="85"/>
      <c r="Q210" s="86"/>
      <c r="R210" s="86"/>
      <c r="S210" s="86"/>
      <c r="T210" s="86"/>
      <c r="U210" s="85"/>
      <c r="V210" s="85"/>
      <c r="W210" s="85"/>
      <c r="X210" s="85"/>
      <c r="Y210" s="85"/>
      <c r="Z210" s="85"/>
      <c r="AA210" s="85"/>
      <c r="AB210" s="85"/>
      <c r="AC210" s="87"/>
      <c r="AD210" s="49"/>
    </row>
    <row r="211" spans="5:30" ht="12.75">
      <c r="E211" s="85"/>
      <c r="F211" s="85"/>
      <c r="G211" s="85"/>
      <c r="H211" s="85"/>
      <c r="I211" s="85"/>
      <c r="J211" s="85"/>
      <c r="K211" s="85"/>
      <c r="L211" s="85"/>
      <c r="M211" s="85"/>
      <c r="N211" s="85"/>
      <c r="O211" s="85"/>
      <c r="P211" s="85"/>
      <c r="Q211" s="86"/>
      <c r="R211" s="86"/>
      <c r="S211" s="86"/>
      <c r="T211" s="86"/>
      <c r="U211" s="85"/>
      <c r="V211" s="85"/>
      <c r="W211" s="85"/>
      <c r="X211" s="85"/>
      <c r="Y211" s="85"/>
      <c r="Z211" s="85"/>
      <c r="AA211" s="85"/>
      <c r="AB211" s="85"/>
      <c r="AC211" s="87"/>
      <c r="AD211" s="49"/>
    </row>
    <row r="212" spans="5:30" ht="12.75">
      <c r="E212" s="85"/>
      <c r="F212" s="85"/>
      <c r="G212" s="85"/>
      <c r="H212" s="85"/>
      <c r="I212" s="85"/>
      <c r="J212" s="85"/>
      <c r="K212" s="85"/>
      <c r="L212" s="85"/>
      <c r="M212" s="85"/>
      <c r="N212" s="85"/>
      <c r="O212" s="85"/>
      <c r="P212" s="85"/>
      <c r="Q212" s="86"/>
      <c r="R212" s="86"/>
      <c r="S212" s="86"/>
      <c r="T212" s="86"/>
      <c r="U212" s="85"/>
      <c r="V212" s="85"/>
      <c r="W212" s="85"/>
      <c r="X212" s="85"/>
      <c r="Y212" s="85"/>
      <c r="Z212" s="85"/>
      <c r="AA212" s="85"/>
      <c r="AB212" s="85"/>
      <c r="AC212" s="87"/>
      <c r="AD212" s="49"/>
    </row>
    <row r="213" spans="5:30" ht="12.75">
      <c r="E213" s="85"/>
      <c r="F213" s="85"/>
      <c r="G213" s="85"/>
      <c r="H213" s="85"/>
      <c r="I213" s="85"/>
      <c r="J213" s="85"/>
      <c r="K213" s="85"/>
      <c r="L213" s="85"/>
      <c r="M213" s="85"/>
      <c r="N213" s="85"/>
      <c r="O213" s="85"/>
      <c r="P213" s="85"/>
      <c r="Q213" s="86"/>
      <c r="R213" s="86"/>
      <c r="S213" s="86"/>
      <c r="T213" s="86"/>
      <c r="U213" s="85"/>
      <c r="V213" s="85"/>
      <c r="W213" s="85"/>
      <c r="X213" s="85"/>
      <c r="Y213" s="85"/>
      <c r="Z213" s="85"/>
      <c r="AA213" s="85"/>
      <c r="AB213" s="85"/>
      <c r="AC213" s="87"/>
      <c r="AD213" s="49"/>
    </row>
    <row r="214" spans="5:30" ht="12.75">
      <c r="E214" s="85"/>
      <c r="F214" s="85"/>
      <c r="G214" s="85"/>
      <c r="H214" s="85"/>
      <c r="I214" s="85"/>
      <c r="J214" s="85"/>
      <c r="K214" s="85"/>
      <c r="L214" s="85"/>
      <c r="M214" s="85"/>
      <c r="N214" s="85"/>
      <c r="O214" s="85"/>
      <c r="P214" s="85"/>
      <c r="Q214" s="86"/>
      <c r="R214" s="86"/>
      <c r="S214" s="86"/>
      <c r="T214" s="86"/>
      <c r="U214" s="85"/>
      <c r="V214" s="85"/>
      <c r="W214" s="85"/>
      <c r="X214" s="85"/>
      <c r="Y214" s="85"/>
      <c r="Z214" s="85"/>
      <c r="AA214" s="85"/>
      <c r="AB214" s="85"/>
      <c r="AC214" s="87"/>
      <c r="AD214" s="49"/>
    </row>
    <row r="215" spans="5:30" ht="12.75">
      <c r="E215" s="85"/>
      <c r="F215" s="85"/>
      <c r="G215" s="85"/>
      <c r="H215" s="85"/>
      <c r="I215" s="85"/>
      <c r="J215" s="85"/>
      <c r="K215" s="85"/>
      <c r="L215" s="85"/>
      <c r="M215" s="85"/>
      <c r="N215" s="85"/>
      <c r="O215" s="85"/>
      <c r="P215" s="85"/>
      <c r="Q215" s="86"/>
      <c r="R215" s="86"/>
      <c r="S215" s="86"/>
      <c r="T215" s="86"/>
      <c r="U215" s="85"/>
      <c r="V215" s="85"/>
      <c r="W215" s="85"/>
      <c r="X215" s="85"/>
      <c r="Y215" s="85"/>
      <c r="Z215" s="85"/>
      <c r="AA215" s="85"/>
      <c r="AB215" s="85"/>
      <c r="AC215" s="87"/>
      <c r="AD215" s="49"/>
    </row>
    <row r="216" spans="5:30" ht="12.75">
      <c r="E216" s="85"/>
      <c r="F216" s="85"/>
      <c r="G216" s="85"/>
      <c r="H216" s="85"/>
      <c r="I216" s="85"/>
      <c r="J216" s="85"/>
      <c r="K216" s="85"/>
      <c r="L216" s="85"/>
      <c r="M216" s="85"/>
      <c r="N216" s="85"/>
      <c r="O216" s="85"/>
      <c r="P216" s="85"/>
      <c r="Q216" s="86"/>
      <c r="R216" s="86"/>
      <c r="S216" s="86"/>
      <c r="T216" s="86"/>
      <c r="U216" s="85"/>
      <c r="V216" s="85"/>
      <c r="W216" s="85"/>
      <c r="X216" s="85"/>
      <c r="Y216" s="85"/>
      <c r="Z216" s="85"/>
      <c r="AA216" s="85"/>
      <c r="AB216" s="85"/>
      <c r="AC216" s="87"/>
      <c r="AD216" s="49"/>
    </row>
    <row r="217" spans="5:30" ht="12.75">
      <c r="E217" s="85"/>
      <c r="F217" s="85"/>
      <c r="G217" s="85"/>
      <c r="H217" s="85"/>
      <c r="I217" s="85"/>
      <c r="J217" s="85"/>
      <c r="K217" s="85"/>
      <c r="L217" s="85"/>
      <c r="M217" s="85"/>
      <c r="N217" s="85"/>
      <c r="O217" s="85"/>
      <c r="P217" s="85"/>
      <c r="Q217" s="86"/>
      <c r="R217" s="86"/>
      <c r="S217" s="86"/>
      <c r="T217" s="86"/>
      <c r="U217" s="85"/>
      <c r="V217" s="85"/>
      <c r="W217" s="85"/>
      <c r="X217" s="85"/>
      <c r="Y217" s="85"/>
      <c r="Z217" s="85"/>
      <c r="AA217" s="85"/>
      <c r="AB217" s="85"/>
      <c r="AC217" s="87"/>
      <c r="AD217" s="49"/>
    </row>
    <row r="218" spans="5:30" ht="12.75">
      <c r="E218" s="85"/>
      <c r="F218" s="85"/>
      <c r="G218" s="85"/>
      <c r="H218" s="85"/>
      <c r="I218" s="85"/>
      <c r="J218" s="85"/>
      <c r="K218" s="85"/>
      <c r="L218" s="85"/>
      <c r="M218" s="85"/>
      <c r="N218" s="85"/>
      <c r="O218" s="85"/>
      <c r="P218" s="85"/>
      <c r="Q218" s="86"/>
      <c r="R218" s="86"/>
      <c r="S218" s="86"/>
      <c r="T218" s="86"/>
      <c r="U218" s="85"/>
      <c r="V218" s="85"/>
      <c r="W218" s="85"/>
      <c r="X218" s="85"/>
      <c r="Y218" s="85"/>
      <c r="Z218" s="85"/>
      <c r="AA218" s="85"/>
      <c r="AB218" s="85"/>
      <c r="AC218" s="87"/>
      <c r="AD218" s="49"/>
    </row>
    <row r="219" spans="5:30" ht="12.75">
      <c r="E219" s="85"/>
      <c r="F219" s="85"/>
      <c r="G219" s="85"/>
      <c r="H219" s="85"/>
      <c r="I219" s="85"/>
      <c r="J219" s="85"/>
      <c r="K219" s="85"/>
      <c r="L219" s="85"/>
      <c r="M219" s="85"/>
      <c r="N219" s="85"/>
      <c r="O219" s="85"/>
      <c r="P219" s="85"/>
      <c r="Q219" s="86"/>
      <c r="R219" s="86"/>
      <c r="S219" s="86"/>
      <c r="T219" s="86"/>
      <c r="U219" s="85"/>
      <c r="V219" s="85"/>
      <c r="W219" s="85"/>
      <c r="X219" s="85"/>
      <c r="Y219" s="85"/>
      <c r="Z219" s="85"/>
      <c r="AA219" s="85"/>
      <c r="AB219" s="85"/>
      <c r="AC219" s="87"/>
      <c r="AD219" s="49"/>
    </row>
    <row r="220" spans="5:30" ht="12.75">
      <c r="E220" s="85"/>
      <c r="F220" s="85"/>
      <c r="G220" s="85"/>
      <c r="H220" s="85"/>
      <c r="I220" s="85"/>
      <c r="J220" s="85"/>
      <c r="K220" s="85"/>
      <c r="L220" s="85"/>
      <c r="M220" s="85"/>
      <c r="N220" s="85"/>
      <c r="O220" s="85"/>
      <c r="P220" s="85"/>
      <c r="Q220" s="86"/>
      <c r="R220" s="86"/>
      <c r="S220" s="86"/>
      <c r="T220" s="86"/>
      <c r="U220" s="85"/>
      <c r="V220" s="85"/>
      <c r="W220" s="85"/>
      <c r="X220" s="85"/>
      <c r="Y220" s="85"/>
      <c r="Z220" s="85"/>
      <c r="AA220" s="85"/>
      <c r="AB220" s="85"/>
      <c r="AC220" s="87"/>
      <c r="AD220" s="49"/>
    </row>
    <row r="221" spans="5:30" ht="12.75">
      <c r="E221" s="85"/>
      <c r="F221" s="85"/>
      <c r="G221" s="85"/>
      <c r="H221" s="85"/>
      <c r="I221" s="85"/>
      <c r="J221" s="85"/>
      <c r="K221" s="85"/>
      <c r="L221" s="85"/>
      <c r="M221" s="85"/>
      <c r="N221" s="85"/>
      <c r="O221" s="85"/>
      <c r="P221" s="85"/>
      <c r="Q221" s="86"/>
      <c r="R221" s="86"/>
      <c r="S221" s="86"/>
      <c r="T221" s="86"/>
      <c r="U221" s="85"/>
      <c r="V221" s="85"/>
      <c r="W221" s="85"/>
      <c r="X221" s="85"/>
      <c r="Y221" s="85"/>
      <c r="Z221" s="85"/>
      <c r="AA221" s="85"/>
      <c r="AB221" s="85"/>
      <c r="AC221" s="87"/>
      <c r="AD221" s="49"/>
    </row>
    <row r="222" spans="5:30" ht="12.75">
      <c r="E222" s="85"/>
      <c r="F222" s="85"/>
      <c r="G222" s="85"/>
      <c r="H222" s="85"/>
      <c r="I222" s="85"/>
      <c r="J222" s="85"/>
      <c r="K222" s="85"/>
      <c r="L222" s="85"/>
      <c r="M222" s="85"/>
      <c r="N222" s="85"/>
      <c r="O222" s="85"/>
      <c r="P222" s="85"/>
      <c r="Q222" s="86"/>
      <c r="R222" s="86"/>
      <c r="S222" s="86"/>
      <c r="T222" s="86"/>
      <c r="U222" s="85"/>
      <c r="V222" s="85"/>
      <c r="W222" s="85"/>
      <c r="X222" s="85"/>
      <c r="Y222" s="85"/>
      <c r="Z222" s="85"/>
      <c r="AA222" s="85"/>
      <c r="AB222" s="85"/>
      <c r="AC222" s="87"/>
      <c r="AD222" s="49"/>
    </row>
    <row r="223" spans="5:30" ht="12.75">
      <c r="E223" s="85"/>
      <c r="F223" s="85"/>
      <c r="G223" s="85"/>
      <c r="H223" s="85"/>
      <c r="I223" s="85"/>
      <c r="J223" s="85"/>
      <c r="K223" s="85"/>
      <c r="L223" s="85"/>
      <c r="M223" s="85"/>
      <c r="N223" s="85"/>
      <c r="O223" s="85"/>
      <c r="P223" s="85"/>
      <c r="Q223" s="86"/>
      <c r="R223" s="86"/>
      <c r="S223" s="86"/>
      <c r="T223" s="86"/>
      <c r="U223" s="85"/>
      <c r="V223" s="85"/>
      <c r="W223" s="85"/>
      <c r="X223" s="85"/>
      <c r="Y223" s="85"/>
      <c r="Z223" s="85"/>
      <c r="AA223" s="85"/>
      <c r="AB223" s="85"/>
      <c r="AC223" s="87"/>
      <c r="AD223" s="49"/>
    </row>
    <row r="224" spans="5:30" ht="12.75">
      <c r="E224" s="85"/>
      <c r="F224" s="85"/>
      <c r="G224" s="85"/>
      <c r="H224" s="85"/>
      <c r="I224" s="85"/>
      <c r="J224" s="85"/>
      <c r="K224" s="85"/>
      <c r="L224" s="85"/>
      <c r="M224" s="85"/>
      <c r="N224" s="85"/>
      <c r="O224" s="85"/>
      <c r="P224" s="85"/>
      <c r="Q224" s="86"/>
      <c r="R224" s="86"/>
      <c r="S224" s="86"/>
      <c r="T224" s="86"/>
      <c r="U224" s="85"/>
      <c r="V224" s="85"/>
      <c r="W224" s="85"/>
      <c r="X224" s="85"/>
      <c r="Y224" s="85"/>
      <c r="Z224" s="85"/>
      <c r="AA224" s="85"/>
      <c r="AB224" s="85"/>
      <c r="AC224" s="87"/>
      <c r="AD224" s="49"/>
    </row>
    <row r="225" spans="5:30" ht="12.75">
      <c r="E225" s="85"/>
      <c r="F225" s="85"/>
      <c r="G225" s="85"/>
      <c r="H225" s="85"/>
      <c r="I225" s="85"/>
      <c r="J225" s="85"/>
      <c r="K225" s="85"/>
      <c r="L225" s="85"/>
      <c r="M225" s="85"/>
      <c r="N225" s="85"/>
      <c r="O225" s="85"/>
      <c r="P225" s="85"/>
      <c r="Q225" s="86"/>
      <c r="R225" s="86"/>
      <c r="S225" s="86"/>
      <c r="T225" s="86"/>
      <c r="U225" s="85"/>
      <c r="V225" s="85"/>
      <c r="W225" s="85"/>
      <c r="X225" s="85"/>
      <c r="Y225" s="85"/>
      <c r="Z225" s="85"/>
      <c r="AA225" s="85"/>
      <c r="AB225" s="85"/>
      <c r="AC225" s="87"/>
      <c r="AD225" s="49"/>
    </row>
    <row r="226" spans="5:30" ht="12.75">
      <c r="E226" s="85"/>
      <c r="F226" s="85"/>
      <c r="G226" s="85"/>
      <c r="H226" s="85"/>
      <c r="I226" s="85"/>
      <c r="J226" s="85"/>
      <c r="K226" s="85"/>
      <c r="L226" s="85"/>
      <c r="M226" s="85"/>
      <c r="N226" s="85"/>
      <c r="O226" s="85"/>
      <c r="P226" s="85"/>
      <c r="Q226" s="86"/>
      <c r="R226" s="86"/>
      <c r="S226" s="86"/>
      <c r="T226" s="86"/>
      <c r="U226" s="85"/>
      <c r="V226" s="85"/>
      <c r="W226" s="85"/>
      <c r="X226" s="85"/>
      <c r="Y226" s="85"/>
      <c r="Z226" s="85"/>
      <c r="AA226" s="85"/>
      <c r="AB226" s="85"/>
      <c r="AC226" s="87"/>
      <c r="AD226" s="49"/>
    </row>
    <row r="227" spans="5:30" ht="12.75">
      <c r="E227" s="85"/>
      <c r="F227" s="85"/>
      <c r="G227" s="85"/>
      <c r="H227" s="85"/>
      <c r="I227" s="85"/>
      <c r="J227" s="85"/>
      <c r="K227" s="85"/>
      <c r="L227" s="85"/>
      <c r="M227" s="85"/>
      <c r="N227" s="85"/>
      <c r="O227" s="85"/>
      <c r="P227" s="85"/>
      <c r="Q227" s="86"/>
      <c r="R227" s="86"/>
      <c r="S227" s="86"/>
      <c r="T227" s="86"/>
      <c r="U227" s="85"/>
      <c r="V227" s="85"/>
      <c r="W227" s="85"/>
      <c r="X227" s="85"/>
      <c r="Y227" s="85"/>
      <c r="Z227" s="85"/>
      <c r="AA227" s="85"/>
      <c r="AB227" s="85"/>
      <c r="AC227" s="87"/>
      <c r="AD227" s="49"/>
    </row>
    <row r="228" spans="5:30" ht="12.75">
      <c r="E228" s="85"/>
      <c r="F228" s="85"/>
      <c r="G228" s="85"/>
      <c r="H228" s="85"/>
      <c r="I228" s="85"/>
      <c r="J228" s="85"/>
      <c r="K228" s="85"/>
      <c r="L228" s="85"/>
      <c r="M228" s="85"/>
      <c r="N228" s="85"/>
      <c r="O228" s="85"/>
      <c r="P228" s="85"/>
      <c r="Q228" s="86"/>
      <c r="R228" s="86"/>
      <c r="S228" s="86"/>
      <c r="T228" s="86"/>
      <c r="U228" s="85"/>
      <c r="V228" s="85"/>
      <c r="W228" s="85"/>
      <c r="X228" s="85"/>
      <c r="Y228" s="85"/>
      <c r="Z228" s="85"/>
      <c r="AA228" s="85"/>
      <c r="AB228" s="85"/>
      <c r="AC228" s="87"/>
      <c r="AD228" s="49"/>
    </row>
    <row r="229" spans="5:30" ht="12.75">
      <c r="E229" s="85"/>
      <c r="F229" s="85"/>
      <c r="G229" s="85"/>
      <c r="H229" s="85"/>
      <c r="I229" s="85"/>
      <c r="J229" s="85"/>
      <c r="K229" s="85"/>
      <c r="L229" s="85"/>
      <c r="M229" s="85"/>
      <c r="N229" s="85"/>
      <c r="O229" s="85"/>
      <c r="P229" s="85"/>
      <c r="Q229" s="86"/>
      <c r="R229" s="86"/>
      <c r="S229" s="86"/>
      <c r="T229" s="86"/>
      <c r="U229" s="85"/>
      <c r="V229" s="85"/>
      <c r="W229" s="85"/>
      <c r="X229" s="85"/>
      <c r="Y229" s="85"/>
      <c r="Z229" s="85"/>
      <c r="AA229" s="85"/>
      <c r="AB229" s="85"/>
      <c r="AC229" s="87"/>
      <c r="AD229" s="49"/>
    </row>
    <row r="230" spans="5:30" ht="12.75">
      <c r="E230" s="85"/>
      <c r="F230" s="85"/>
      <c r="G230" s="85"/>
      <c r="H230" s="85"/>
      <c r="I230" s="85"/>
      <c r="J230" s="85"/>
      <c r="K230" s="85"/>
      <c r="L230" s="85"/>
      <c r="M230" s="85"/>
      <c r="N230" s="85"/>
      <c r="O230" s="85"/>
      <c r="P230" s="85"/>
      <c r="Q230" s="86"/>
      <c r="R230" s="86"/>
      <c r="S230" s="86"/>
      <c r="T230" s="86"/>
      <c r="U230" s="85"/>
      <c r="V230" s="85"/>
      <c r="W230" s="85"/>
      <c r="X230" s="85"/>
      <c r="Y230" s="85"/>
      <c r="Z230" s="85"/>
      <c r="AA230" s="85"/>
      <c r="AB230" s="85"/>
      <c r="AC230" s="87"/>
      <c r="AD230" s="49"/>
    </row>
    <row r="231" spans="5:30" ht="12.75">
      <c r="E231" s="85"/>
      <c r="F231" s="85"/>
      <c r="G231" s="85"/>
      <c r="H231" s="85"/>
      <c r="I231" s="85"/>
      <c r="J231" s="85"/>
      <c r="K231" s="85"/>
      <c r="L231" s="85"/>
      <c r="M231" s="85"/>
      <c r="N231" s="85"/>
      <c r="O231" s="85"/>
      <c r="P231" s="85"/>
      <c r="Q231" s="86"/>
      <c r="R231" s="86"/>
      <c r="S231" s="86"/>
      <c r="T231" s="86"/>
      <c r="U231" s="85"/>
      <c r="V231" s="85"/>
      <c r="W231" s="85"/>
      <c r="X231" s="85"/>
      <c r="Y231" s="85"/>
      <c r="Z231" s="85"/>
      <c r="AA231" s="85"/>
      <c r="AB231" s="85"/>
      <c r="AC231" s="87"/>
      <c r="AD231" s="49"/>
    </row>
    <row r="232" spans="5:30" ht="12.75">
      <c r="E232" s="85"/>
      <c r="F232" s="85"/>
      <c r="G232" s="85"/>
      <c r="H232" s="85"/>
      <c r="I232" s="85"/>
      <c r="J232" s="85"/>
      <c r="K232" s="85"/>
      <c r="L232" s="85"/>
      <c r="M232" s="85"/>
      <c r="N232" s="85"/>
      <c r="O232" s="85"/>
      <c r="P232" s="85"/>
      <c r="Q232" s="86"/>
      <c r="R232" s="86"/>
      <c r="S232" s="86"/>
      <c r="T232" s="86"/>
      <c r="U232" s="85"/>
      <c r="V232" s="85"/>
      <c r="W232" s="85"/>
      <c r="X232" s="85"/>
      <c r="Y232" s="85"/>
      <c r="Z232" s="85"/>
      <c r="AA232" s="85"/>
      <c r="AB232" s="85"/>
      <c r="AC232" s="87"/>
      <c r="AD232" s="49"/>
    </row>
    <row r="233" spans="5:30" ht="12.75">
      <c r="E233" s="85"/>
      <c r="F233" s="85"/>
      <c r="G233" s="85"/>
      <c r="H233" s="85"/>
      <c r="I233" s="85"/>
      <c r="J233" s="85"/>
      <c r="K233" s="85"/>
      <c r="L233" s="85"/>
      <c r="M233" s="85"/>
      <c r="N233" s="85"/>
      <c r="O233" s="85"/>
      <c r="P233" s="85"/>
      <c r="Q233" s="86"/>
      <c r="R233" s="86"/>
      <c r="S233" s="86"/>
      <c r="T233" s="86"/>
      <c r="U233" s="85"/>
      <c r="V233" s="85"/>
      <c r="W233" s="85"/>
      <c r="X233" s="85"/>
      <c r="Y233" s="85"/>
      <c r="Z233" s="85"/>
      <c r="AA233" s="85"/>
      <c r="AB233" s="85"/>
      <c r="AC233" s="87"/>
      <c r="AD233" s="49"/>
    </row>
    <row r="234" spans="5:30" ht="12.75">
      <c r="E234" s="85"/>
      <c r="F234" s="85"/>
      <c r="G234" s="85"/>
      <c r="H234" s="85"/>
      <c r="I234" s="85"/>
      <c r="J234" s="85"/>
      <c r="K234" s="85"/>
      <c r="L234" s="85"/>
      <c r="M234" s="85"/>
      <c r="N234" s="85"/>
      <c r="O234" s="85"/>
      <c r="P234" s="85"/>
      <c r="Q234" s="86"/>
      <c r="R234" s="86"/>
      <c r="S234" s="86"/>
      <c r="T234" s="86"/>
      <c r="U234" s="85"/>
      <c r="V234" s="85"/>
      <c r="W234" s="85"/>
      <c r="X234" s="85"/>
      <c r="Y234" s="85"/>
      <c r="Z234" s="85"/>
      <c r="AA234" s="85"/>
      <c r="AB234" s="85"/>
      <c r="AC234" s="87"/>
      <c r="AD234" s="49"/>
    </row>
    <row r="235" spans="5:30" ht="12.75">
      <c r="E235" s="85"/>
      <c r="F235" s="85"/>
      <c r="G235" s="85"/>
      <c r="H235" s="85"/>
      <c r="I235" s="85"/>
      <c r="J235" s="85"/>
      <c r="K235" s="85"/>
      <c r="L235" s="85"/>
      <c r="M235" s="85"/>
      <c r="N235" s="85"/>
      <c r="O235" s="85"/>
      <c r="P235" s="85"/>
      <c r="Q235" s="86"/>
      <c r="R235" s="86"/>
      <c r="S235" s="86"/>
      <c r="T235" s="86"/>
      <c r="U235" s="85"/>
      <c r="V235" s="85"/>
      <c r="W235" s="85"/>
      <c r="X235" s="85"/>
      <c r="Y235" s="85"/>
      <c r="Z235" s="85"/>
      <c r="AA235" s="85"/>
      <c r="AB235" s="85"/>
      <c r="AC235" s="87"/>
      <c r="AD235" s="49"/>
    </row>
    <row r="236" spans="5:30" ht="12.75">
      <c r="E236" s="85"/>
      <c r="F236" s="85"/>
      <c r="G236" s="85"/>
      <c r="H236" s="85"/>
      <c r="I236" s="85"/>
      <c r="J236" s="85"/>
      <c r="K236" s="85"/>
      <c r="L236" s="85"/>
      <c r="M236" s="85"/>
      <c r="N236" s="85"/>
      <c r="O236" s="85"/>
      <c r="P236" s="85"/>
      <c r="Q236" s="86"/>
      <c r="R236" s="86"/>
      <c r="S236" s="86"/>
      <c r="T236" s="86"/>
      <c r="U236" s="85"/>
      <c r="V236" s="85"/>
      <c r="W236" s="85"/>
      <c r="X236" s="85"/>
      <c r="Y236" s="85"/>
      <c r="Z236" s="85"/>
      <c r="AA236" s="85"/>
      <c r="AB236" s="85"/>
      <c r="AC236" s="87"/>
      <c r="AD236" s="49"/>
    </row>
    <row r="237" spans="5:30" ht="12.75">
      <c r="E237" s="85"/>
      <c r="F237" s="85"/>
      <c r="G237" s="85"/>
      <c r="H237" s="85"/>
      <c r="I237" s="85"/>
      <c r="J237" s="85"/>
      <c r="K237" s="85"/>
      <c r="L237" s="85"/>
      <c r="M237" s="85"/>
      <c r="N237" s="85"/>
      <c r="O237" s="85"/>
      <c r="P237" s="85"/>
      <c r="Q237" s="86"/>
      <c r="R237" s="86"/>
      <c r="S237" s="86"/>
      <c r="T237" s="86"/>
      <c r="U237" s="85"/>
      <c r="V237" s="85"/>
      <c r="W237" s="85"/>
      <c r="X237" s="85"/>
      <c r="Y237" s="85"/>
      <c r="Z237" s="85"/>
      <c r="AA237" s="85"/>
      <c r="AB237" s="85"/>
      <c r="AC237" s="87"/>
      <c r="AD237" s="49"/>
    </row>
    <row r="238" spans="5:30" ht="12.75">
      <c r="E238" s="85"/>
      <c r="F238" s="85"/>
      <c r="G238" s="85"/>
      <c r="H238" s="85"/>
      <c r="I238" s="85"/>
      <c r="J238" s="85"/>
      <c r="K238" s="85"/>
      <c r="L238" s="85"/>
      <c r="M238" s="85"/>
      <c r="N238" s="85"/>
      <c r="O238" s="85"/>
      <c r="P238" s="85"/>
      <c r="Q238" s="86"/>
      <c r="R238" s="86"/>
      <c r="S238" s="86"/>
      <c r="T238" s="86"/>
      <c r="U238" s="85"/>
      <c r="V238" s="85"/>
      <c r="W238" s="85"/>
      <c r="X238" s="85"/>
      <c r="Y238" s="85"/>
      <c r="Z238" s="85"/>
      <c r="AA238" s="85"/>
      <c r="AB238" s="85"/>
      <c r="AC238" s="87"/>
      <c r="AD238" s="49"/>
    </row>
    <row r="239" spans="5:30" ht="12.75">
      <c r="E239" s="85"/>
      <c r="F239" s="85"/>
      <c r="G239" s="85"/>
      <c r="H239" s="85"/>
      <c r="I239" s="85"/>
      <c r="J239" s="85"/>
      <c r="K239" s="85"/>
      <c r="L239" s="85"/>
      <c r="M239" s="85"/>
      <c r="N239" s="85"/>
      <c r="O239" s="85"/>
      <c r="P239" s="85"/>
      <c r="Q239" s="86"/>
      <c r="R239" s="86"/>
      <c r="S239" s="86"/>
      <c r="T239" s="86"/>
      <c r="U239" s="85"/>
      <c r="V239" s="85"/>
      <c r="W239" s="85"/>
      <c r="X239" s="85"/>
      <c r="Y239" s="85"/>
      <c r="Z239" s="85"/>
      <c r="AA239" s="85"/>
      <c r="AB239" s="85"/>
      <c r="AC239" s="87"/>
      <c r="AD239" s="49"/>
    </row>
    <row r="240" spans="5:30" ht="12.75">
      <c r="E240" s="85"/>
      <c r="F240" s="85"/>
      <c r="G240" s="85"/>
      <c r="H240" s="85"/>
      <c r="I240" s="85"/>
      <c r="J240" s="85"/>
      <c r="K240" s="85"/>
      <c r="L240" s="85"/>
      <c r="M240" s="85"/>
      <c r="N240" s="85"/>
      <c r="O240" s="85"/>
      <c r="P240" s="85"/>
      <c r="Q240" s="86"/>
      <c r="R240" s="86"/>
      <c r="S240" s="86"/>
      <c r="T240" s="86"/>
      <c r="U240" s="85"/>
      <c r="V240" s="85"/>
      <c r="W240" s="85"/>
      <c r="X240" s="85"/>
      <c r="Y240" s="85"/>
      <c r="Z240" s="85"/>
      <c r="AA240" s="85"/>
      <c r="AB240" s="85"/>
      <c r="AC240" s="87"/>
      <c r="AD240" s="49"/>
    </row>
    <row r="241" spans="5:30" ht="12.75">
      <c r="E241" s="85"/>
      <c r="F241" s="85"/>
      <c r="G241" s="85"/>
      <c r="H241" s="85"/>
      <c r="I241" s="85"/>
      <c r="J241" s="85"/>
      <c r="K241" s="85"/>
      <c r="L241" s="85"/>
      <c r="M241" s="85"/>
      <c r="N241" s="85"/>
      <c r="O241" s="85"/>
      <c r="P241" s="85"/>
      <c r="Q241" s="86"/>
      <c r="R241" s="86"/>
      <c r="S241" s="86"/>
      <c r="T241" s="86"/>
      <c r="U241" s="85"/>
      <c r="V241" s="85"/>
      <c r="W241" s="85"/>
      <c r="X241" s="85"/>
      <c r="Y241" s="85"/>
      <c r="Z241" s="85"/>
      <c r="AA241" s="85"/>
      <c r="AB241" s="85"/>
      <c r="AC241" s="87"/>
      <c r="AD241" s="49"/>
    </row>
    <row r="242" spans="5:30" ht="12.75">
      <c r="E242" s="85"/>
      <c r="F242" s="85"/>
      <c r="G242" s="85"/>
      <c r="H242" s="85"/>
      <c r="I242" s="85"/>
      <c r="J242" s="85"/>
      <c r="K242" s="85"/>
      <c r="L242" s="85"/>
      <c r="M242" s="85"/>
      <c r="N242" s="85"/>
      <c r="O242" s="85"/>
      <c r="P242" s="85"/>
      <c r="Q242" s="86"/>
      <c r="R242" s="86"/>
      <c r="S242" s="86"/>
      <c r="T242" s="86"/>
      <c r="U242" s="85"/>
      <c r="V242" s="85"/>
      <c r="W242" s="85"/>
      <c r="X242" s="85"/>
      <c r="Y242" s="85"/>
      <c r="Z242" s="85"/>
      <c r="AA242" s="85"/>
      <c r="AB242" s="85"/>
      <c r="AC242" s="87"/>
      <c r="AD242" s="49"/>
    </row>
    <row r="243" spans="5:30" ht="12.75">
      <c r="E243" s="85"/>
      <c r="F243" s="85"/>
      <c r="G243" s="85"/>
      <c r="H243" s="85"/>
      <c r="I243" s="85"/>
      <c r="J243" s="85"/>
      <c r="K243" s="85"/>
      <c r="L243" s="85"/>
      <c r="M243" s="85"/>
      <c r="N243" s="85"/>
      <c r="O243" s="85"/>
      <c r="P243" s="85"/>
      <c r="Q243" s="86"/>
      <c r="R243" s="86"/>
      <c r="S243" s="86"/>
      <c r="T243" s="86"/>
      <c r="U243" s="85"/>
      <c r="V243" s="85"/>
      <c r="W243" s="85"/>
      <c r="X243" s="85"/>
      <c r="Y243" s="85"/>
      <c r="Z243" s="85"/>
      <c r="AA243" s="85"/>
      <c r="AB243" s="85"/>
      <c r="AC243" s="87"/>
      <c r="AD243" s="49"/>
    </row>
    <row r="244" spans="5:30" ht="12.75">
      <c r="E244" s="85"/>
      <c r="F244" s="85"/>
      <c r="G244" s="85"/>
      <c r="H244" s="85"/>
      <c r="I244" s="85"/>
      <c r="J244" s="85"/>
      <c r="K244" s="85"/>
      <c r="L244" s="85"/>
      <c r="M244" s="85"/>
      <c r="N244" s="85"/>
      <c r="O244" s="85"/>
      <c r="P244" s="85"/>
      <c r="Q244" s="86"/>
      <c r="R244" s="86"/>
      <c r="S244" s="86"/>
      <c r="T244" s="86"/>
      <c r="U244" s="85"/>
      <c r="V244" s="85"/>
      <c r="W244" s="85"/>
      <c r="X244" s="85"/>
      <c r="Y244" s="85"/>
      <c r="Z244" s="85"/>
      <c r="AA244" s="85"/>
      <c r="AB244" s="85"/>
      <c r="AC244" s="87"/>
      <c r="AD244" s="49"/>
    </row>
    <row r="245" spans="5:30" ht="12.75">
      <c r="E245" s="85"/>
      <c r="F245" s="85"/>
      <c r="G245" s="85"/>
      <c r="H245" s="85"/>
      <c r="I245" s="85"/>
      <c r="J245" s="85"/>
      <c r="K245" s="85"/>
      <c r="L245" s="85"/>
      <c r="M245" s="85"/>
      <c r="N245" s="85"/>
      <c r="O245" s="85"/>
      <c r="P245" s="85"/>
      <c r="Q245" s="86"/>
      <c r="R245" s="86"/>
      <c r="S245" s="86"/>
      <c r="T245" s="86"/>
      <c r="U245" s="85"/>
      <c r="V245" s="85"/>
      <c r="W245" s="85"/>
      <c r="X245" s="85"/>
      <c r="Y245" s="85"/>
      <c r="Z245" s="85"/>
      <c r="AA245" s="85"/>
      <c r="AB245" s="85"/>
      <c r="AC245" s="87"/>
      <c r="AD245" s="49"/>
    </row>
    <row r="246" spans="5:30" ht="12.75">
      <c r="E246" s="85"/>
      <c r="F246" s="85"/>
      <c r="G246" s="85"/>
      <c r="H246" s="85"/>
      <c r="I246" s="85"/>
      <c r="J246" s="85"/>
      <c r="K246" s="85"/>
      <c r="L246" s="85"/>
      <c r="M246" s="85"/>
      <c r="N246" s="85"/>
      <c r="O246" s="85"/>
      <c r="P246" s="85"/>
      <c r="Q246" s="86"/>
      <c r="R246" s="86"/>
      <c r="S246" s="86"/>
      <c r="T246" s="86"/>
      <c r="U246" s="85"/>
      <c r="V246" s="85"/>
      <c r="W246" s="85"/>
      <c r="X246" s="85"/>
      <c r="Y246" s="85"/>
      <c r="Z246" s="85"/>
      <c r="AA246" s="85"/>
      <c r="AB246" s="85"/>
      <c r="AC246" s="87"/>
      <c r="AD246" s="49"/>
    </row>
    <row r="247" spans="5:30" ht="12.75">
      <c r="E247" s="85"/>
      <c r="F247" s="85"/>
      <c r="G247" s="85"/>
      <c r="H247" s="85"/>
      <c r="I247" s="85"/>
      <c r="J247" s="85"/>
      <c r="K247" s="85"/>
      <c r="L247" s="85"/>
      <c r="M247" s="85"/>
      <c r="N247" s="85"/>
      <c r="O247" s="85"/>
      <c r="P247" s="85"/>
      <c r="Q247" s="86"/>
      <c r="R247" s="86"/>
      <c r="S247" s="86"/>
      <c r="T247" s="86"/>
      <c r="U247" s="85"/>
      <c r="V247" s="85"/>
      <c r="W247" s="85"/>
      <c r="X247" s="85"/>
      <c r="Y247" s="85"/>
      <c r="Z247" s="85"/>
      <c r="AA247" s="85"/>
      <c r="AB247" s="85"/>
      <c r="AC247" s="87"/>
      <c r="AD247" s="49"/>
    </row>
    <row r="248" spans="5:30" ht="12.75">
      <c r="E248" s="85"/>
      <c r="F248" s="85"/>
      <c r="G248" s="85"/>
      <c r="H248" s="85"/>
      <c r="I248" s="85"/>
      <c r="J248" s="85"/>
      <c r="K248" s="85"/>
      <c r="L248" s="85"/>
      <c r="M248" s="85"/>
      <c r="N248" s="85"/>
      <c r="O248" s="85"/>
      <c r="P248" s="85"/>
      <c r="Q248" s="86"/>
      <c r="R248" s="86"/>
      <c r="S248" s="86"/>
      <c r="T248" s="86"/>
      <c r="U248" s="85"/>
      <c r="V248" s="85"/>
      <c r="W248" s="85"/>
      <c r="X248" s="85"/>
      <c r="Y248" s="85"/>
      <c r="Z248" s="85"/>
      <c r="AA248" s="85"/>
      <c r="AB248" s="85"/>
      <c r="AC248" s="87"/>
      <c r="AD248" s="49"/>
    </row>
    <row r="249" spans="5:30" ht="12.75">
      <c r="E249" s="85"/>
      <c r="F249" s="85"/>
      <c r="G249" s="85"/>
      <c r="H249" s="85"/>
      <c r="I249" s="85"/>
      <c r="J249" s="85"/>
      <c r="K249" s="85"/>
      <c r="L249" s="85"/>
      <c r="M249" s="85"/>
      <c r="N249" s="85"/>
      <c r="O249" s="85"/>
      <c r="P249" s="85"/>
      <c r="Q249" s="86"/>
      <c r="R249" s="86"/>
      <c r="S249" s="86"/>
      <c r="T249" s="86"/>
      <c r="U249" s="85"/>
      <c r="V249" s="85"/>
      <c r="W249" s="85"/>
      <c r="X249" s="85"/>
      <c r="Y249" s="85"/>
      <c r="Z249" s="85"/>
      <c r="AA249" s="85"/>
      <c r="AB249" s="85"/>
      <c r="AC249" s="87"/>
      <c r="AD249" s="49"/>
    </row>
    <row r="250" spans="3:30" ht="12.75">
      <c r="C250" s="53"/>
      <c r="D250" s="53"/>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49"/>
    </row>
    <row r="251" spans="3:30" ht="12.75">
      <c r="C251" s="53"/>
      <c r="D251" s="53"/>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49"/>
    </row>
    <row r="252" spans="3:30" ht="12.75">
      <c r="C252" s="53"/>
      <c r="D252" s="53"/>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49"/>
    </row>
    <row r="253" spans="3:30" ht="12.75">
      <c r="C253" s="53"/>
      <c r="D253" s="53"/>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49"/>
    </row>
    <row r="254" spans="3:30" ht="12.75">
      <c r="C254" s="53"/>
      <c r="D254" s="53"/>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49"/>
    </row>
    <row r="255" spans="3:30" ht="12.75">
      <c r="C255" s="53"/>
      <c r="D255" s="53"/>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49"/>
    </row>
    <row r="256" spans="3:30" ht="12.75">
      <c r="C256" s="53"/>
      <c r="D256" s="53"/>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49"/>
    </row>
    <row r="257" spans="3:30" ht="12.75">
      <c r="C257" s="53"/>
      <c r="D257" s="53"/>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49"/>
    </row>
    <row r="258" spans="3:30" ht="12.75">
      <c r="C258" s="53"/>
      <c r="D258" s="53"/>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49"/>
    </row>
    <row r="259" spans="3:30" ht="12.75">
      <c r="C259" s="53"/>
      <c r="D259" s="53"/>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49"/>
    </row>
    <row r="260" spans="3:30" ht="12.75">
      <c r="C260" s="53"/>
      <c r="D260" s="53"/>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49"/>
    </row>
    <row r="261" spans="3:30" ht="12.75">
      <c r="C261" s="53"/>
      <c r="D261" s="53"/>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49"/>
    </row>
    <row r="262" spans="3:30" ht="12.75">
      <c r="C262" s="53"/>
      <c r="D262" s="53"/>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49"/>
    </row>
    <row r="263" spans="3:30" ht="12.75">
      <c r="C263" s="53"/>
      <c r="D263" s="53"/>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49"/>
    </row>
    <row r="264" spans="3:30" ht="12.75">
      <c r="C264" s="53"/>
      <c r="D264" s="53"/>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49"/>
    </row>
    <row r="265" spans="3:30" ht="12.75">
      <c r="C265" s="53"/>
      <c r="D265" s="53"/>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49"/>
    </row>
    <row r="266" spans="3:30" ht="12.75">
      <c r="C266" s="53"/>
      <c r="D266" s="53"/>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49"/>
    </row>
    <row r="267" spans="3:30" ht="12.75">
      <c r="C267" s="53"/>
      <c r="D267" s="53"/>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49"/>
    </row>
    <row r="268" spans="3:30" ht="12.75">
      <c r="C268" s="53"/>
      <c r="D268" s="53"/>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49"/>
    </row>
    <row r="269" spans="3:30" ht="12.75">
      <c r="C269" s="53"/>
      <c r="D269" s="53"/>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49"/>
    </row>
    <row r="270" spans="3:30" ht="12.75">
      <c r="C270" s="53"/>
      <c r="D270" s="53"/>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49"/>
    </row>
    <row r="271" spans="3:30" ht="12.75">
      <c r="C271" s="53"/>
      <c r="D271" s="53"/>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49"/>
    </row>
    <row r="272" spans="3:30" ht="12.75">
      <c r="C272" s="53"/>
      <c r="D272" s="53"/>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49"/>
    </row>
    <row r="273" spans="3:30" ht="12.75">
      <c r="C273" s="53"/>
      <c r="D273" s="53"/>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49"/>
    </row>
    <row r="274" spans="3:30" ht="12.75">
      <c r="C274" s="53"/>
      <c r="D274" s="53"/>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49"/>
    </row>
    <row r="275" spans="3:30" ht="12.75">
      <c r="C275" s="53"/>
      <c r="D275" s="53"/>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49"/>
    </row>
    <row r="276" spans="3:30" ht="12.75">
      <c r="C276" s="53"/>
      <c r="D276" s="53"/>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49"/>
    </row>
    <row r="277" spans="3:30" ht="12.75">
      <c r="C277" s="53"/>
      <c r="D277" s="53"/>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49"/>
    </row>
    <row r="278" spans="3:30" ht="12.75">
      <c r="C278" s="53"/>
      <c r="D278" s="53"/>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49"/>
    </row>
    <row r="279" spans="3:30" ht="12.75">
      <c r="C279" s="53"/>
      <c r="D279" s="53"/>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49"/>
    </row>
    <row r="280" spans="3:30" ht="12.75">
      <c r="C280" s="53"/>
      <c r="D280" s="53"/>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49"/>
    </row>
    <row r="281" spans="3:30" ht="12.75">
      <c r="C281" s="53"/>
      <c r="D281" s="53"/>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49"/>
    </row>
    <row r="282" spans="3:30" ht="12.75">
      <c r="C282" s="53"/>
      <c r="D282" s="53"/>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49"/>
    </row>
    <row r="283" spans="3:30" ht="12.75">
      <c r="C283" s="53"/>
      <c r="D283" s="53"/>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49"/>
    </row>
    <row r="284" spans="3:30" ht="12.75">
      <c r="C284" s="53"/>
      <c r="D284" s="53"/>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49"/>
    </row>
    <row r="285" spans="3:30" ht="12.75">
      <c r="C285" s="53"/>
      <c r="D285" s="53"/>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49"/>
    </row>
    <row r="286" spans="3:30" ht="12.75">
      <c r="C286" s="53"/>
      <c r="D286" s="53"/>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49"/>
    </row>
    <row r="287" spans="3:30" ht="12.75">
      <c r="C287" s="53"/>
      <c r="D287" s="53"/>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49"/>
    </row>
    <row r="288" spans="3:30" ht="12.75">
      <c r="C288" s="53"/>
      <c r="D288" s="53"/>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49"/>
    </row>
    <row r="289" spans="3:30" ht="12.75">
      <c r="C289" s="53"/>
      <c r="D289" s="53"/>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49"/>
    </row>
    <row r="290" spans="3:30" ht="12.75">
      <c r="C290" s="53"/>
      <c r="D290" s="53"/>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49"/>
    </row>
    <row r="291" spans="3:30" ht="12.75">
      <c r="C291" s="53"/>
      <c r="D291" s="53"/>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49"/>
    </row>
    <row r="292" spans="3:30" ht="12.75">
      <c r="C292" s="53"/>
      <c r="D292" s="53"/>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49"/>
    </row>
    <row r="293" spans="3:30" ht="12.75">
      <c r="C293" s="53"/>
      <c r="D293" s="53"/>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49"/>
    </row>
    <row r="294" spans="3:30" ht="12.75">
      <c r="C294" s="53"/>
      <c r="D294" s="53"/>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49"/>
    </row>
    <row r="295" spans="3:30" ht="12.75">
      <c r="C295" s="53"/>
      <c r="D295" s="53"/>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49"/>
    </row>
    <row r="296" spans="3:30" ht="12.75">
      <c r="C296" s="53"/>
      <c r="D296" s="53"/>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49"/>
    </row>
    <row r="297" spans="3:30" ht="12.75">
      <c r="C297" s="53"/>
      <c r="D297" s="53"/>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49"/>
    </row>
    <row r="298" spans="3:30" ht="12.75">
      <c r="C298" s="53"/>
      <c r="D298" s="53"/>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49"/>
    </row>
    <row r="299" spans="3:30" ht="12.75">
      <c r="C299" s="53"/>
      <c r="D299" s="53"/>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49"/>
    </row>
    <row r="300" spans="3:30" ht="12.75">
      <c r="C300" s="53"/>
      <c r="D300" s="53"/>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49"/>
    </row>
    <row r="301" spans="3:30" ht="12.75">
      <c r="C301" s="53"/>
      <c r="D301" s="53"/>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49"/>
    </row>
    <row r="302" spans="3:30" ht="12.75">
      <c r="C302" s="53"/>
      <c r="D302" s="53"/>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49"/>
    </row>
    <row r="303" spans="3:30" ht="12.75">
      <c r="C303" s="53"/>
      <c r="D303" s="53"/>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49"/>
    </row>
    <row r="304" spans="3:30" ht="12.75">
      <c r="C304" s="53"/>
      <c r="D304" s="53"/>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49"/>
    </row>
    <row r="305" spans="3:30" ht="12.75">
      <c r="C305" s="53"/>
      <c r="D305" s="53"/>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49"/>
    </row>
    <row r="306" spans="3:30" ht="12.75">
      <c r="C306" s="53"/>
      <c r="D306" s="53"/>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49"/>
    </row>
    <row r="307" spans="3:30" ht="12.75">
      <c r="C307" s="53"/>
      <c r="D307" s="53"/>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49"/>
    </row>
    <row r="308" spans="3:30" ht="12.75">
      <c r="C308" s="53"/>
      <c r="D308" s="53"/>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49"/>
    </row>
    <row r="309" spans="3:30" ht="12.75">
      <c r="C309" s="53"/>
      <c r="D309" s="53"/>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49"/>
    </row>
    <row r="310" spans="3:30" ht="12.75">
      <c r="C310" s="53"/>
      <c r="D310" s="53"/>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49"/>
    </row>
    <row r="311" spans="3:30" ht="12.75">
      <c r="C311" s="53"/>
      <c r="D311" s="53"/>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49"/>
    </row>
    <row r="312" spans="3:30" ht="12.75">
      <c r="C312" s="53"/>
      <c r="D312" s="53"/>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49"/>
    </row>
    <row r="313" spans="3:30" ht="12.75">
      <c r="C313" s="53"/>
      <c r="D313" s="53"/>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49"/>
    </row>
    <row r="314" spans="3:30" ht="12.75">
      <c r="C314" s="53"/>
      <c r="D314" s="53"/>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49"/>
    </row>
    <row r="315" spans="3:30" ht="12.75">
      <c r="C315" s="53"/>
      <c r="D315" s="53"/>
      <c r="AD315" s="49"/>
    </row>
    <row r="316" spans="3:30" ht="12.75">
      <c r="C316" s="53"/>
      <c r="D316" s="53"/>
      <c r="AD316" s="49"/>
    </row>
    <row r="317" spans="3:30" ht="12.75">
      <c r="C317" s="53"/>
      <c r="D317" s="53"/>
      <c r="AD317" s="49"/>
    </row>
    <row r="318" spans="3:30" ht="12.75">
      <c r="C318" s="53"/>
      <c r="D318" s="53"/>
      <c r="AD318" s="49"/>
    </row>
    <row r="319" spans="3:30" ht="12.75">
      <c r="C319" s="53"/>
      <c r="D319" s="53"/>
      <c r="AD319" s="49"/>
    </row>
    <row r="320" spans="3:30" ht="12.75">
      <c r="C320" s="53"/>
      <c r="D320" s="53"/>
      <c r="AD320" s="49"/>
    </row>
    <row r="321" spans="3:30" ht="12.75">
      <c r="C321" s="53"/>
      <c r="D321" s="53"/>
      <c r="AD321" s="49"/>
    </row>
    <row r="322" spans="3:30" ht="12.75">
      <c r="C322" s="53"/>
      <c r="D322" s="53"/>
      <c r="AD322" s="49"/>
    </row>
    <row r="323" spans="3:30" ht="12.75">
      <c r="C323" s="53"/>
      <c r="D323" s="53"/>
      <c r="AD323" s="49"/>
    </row>
    <row r="324" spans="3:30" ht="12.75">
      <c r="C324" s="53"/>
      <c r="D324" s="53"/>
      <c r="AD324" s="49"/>
    </row>
    <row r="325" spans="3:30" ht="12.75">
      <c r="C325" s="53"/>
      <c r="D325" s="53"/>
      <c r="AD325" s="49"/>
    </row>
    <row r="326" spans="3:30" ht="12.75">
      <c r="C326" s="53"/>
      <c r="D326" s="53"/>
      <c r="AD326" s="49"/>
    </row>
    <row r="327" spans="3:30" ht="12.75">
      <c r="C327" s="53"/>
      <c r="D327" s="53"/>
      <c r="AD327" s="49"/>
    </row>
    <row r="328" spans="3:30" ht="12.75">
      <c r="C328" s="53"/>
      <c r="D328" s="53"/>
      <c r="AD328" s="49"/>
    </row>
    <row r="329" spans="3:30" ht="12.75">
      <c r="C329" s="53"/>
      <c r="D329" s="53"/>
      <c r="AD329" s="49"/>
    </row>
    <row r="330" spans="3:30" ht="12.75">
      <c r="C330" s="53"/>
      <c r="D330" s="53"/>
      <c r="AD330" s="49"/>
    </row>
    <row r="331" spans="3:30" ht="12.75">
      <c r="C331" s="53"/>
      <c r="D331" s="53"/>
      <c r="AD331" s="49"/>
    </row>
    <row r="332" spans="3:30" ht="12.75">
      <c r="C332" s="53"/>
      <c r="D332" s="53"/>
      <c r="AD332" s="49"/>
    </row>
    <row r="333" spans="3:30" ht="12.75">
      <c r="C333" s="53"/>
      <c r="D333" s="53"/>
      <c r="AD333" s="49"/>
    </row>
    <row r="334" spans="3:30" ht="12.75">
      <c r="C334" s="53"/>
      <c r="D334" s="53"/>
      <c r="AD334" s="49"/>
    </row>
    <row r="335" spans="3:30" ht="12.75">
      <c r="C335" s="53"/>
      <c r="D335" s="53"/>
      <c r="AD335" s="49"/>
    </row>
    <row r="336" spans="3:30" ht="12.75">
      <c r="C336" s="53"/>
      <c r="D336" s="53"/>
      <c r="AD336" s="49"/>
    </row>
    <row r="337" spans="3:30" ht="12.75">
      <c r="C337" s="53"/>
      <c r="D337" s="53"/>
      <c r="AD337" s="49"/>
    </row>
    <row r="338" spans="3:30" ht="12.75">
      <c r="C338" s="53"/>
      <c r="D338" s="53"/>
      <c r="AD338" s="49"/>
    </row>
    <row r="339" spans="3:30" ht="12.75">
      <c r="C339" s="53"/>
      <c r="D339" s="53"/>
      <c r="AD339" s="49"/>
    </row>
    <row r="340" spans="3:30" ht="12.75">
      <c r="C340" s="53"/>
      <c r="D340" s="53"/>
      <c r="AD340" s="49"/>
    </row>
    <row r="341" spans="3:30" ht="12.75">
      <c r="C341" s="53"/>
      <c r="D341" s="53"/>
      <c r="AD341" s="49"/>
    </row>
    <row r="342" spans="3:30" ht="12.75">
      <c r="C342" s="53"/>
      <c r="D342" s="53"/>
      <c r="AD342" s="49"/>
    </row>
    <row r="343" spans="3:30" ht="12.75">
      <c r="C343" s="53"/>
      <c r="D343" s="53"/>
      <c r="AD343" s="49"/>
    </row>
    <row r="344" spans="3:30" ht="12.75">
      <c r="C344" s="53"/>
      <c r="D344" s="53"/>
      <c r="AD344" s="49"/>
    </row>
    <row r="345" spans="3:30" ht="12.75">
      <c r="C345" s="53"/>
      <c r="D345" s="53"/>
      <c r="AD345" s="49"/>
    </row>
    <row r="346" spans="3:30" ht="12.75">
      <c r="C346" s="53"/>
      <c r="D346" s="53"/>
      <c r="AD346" s="49"/>
    </row>
    <row r="347" spans="3:30" ht="12.75">
      <c r="C347" s="53"/>
      <c r="D347" s="53"/>
      <c r="AD347" s="49"/>
    </row>
    <row r="348" spans="3:30" ht="12.75">
      <c r="C348" s="53"/>
      <c r="D348" s="53"/>
      <c r="AD348" s="49"/>
    </row>
    <row r="349" spans="3:30" ht="12.75">
      <c r="C349" s="53"/>
      <c r="D349" s="53"/>
      <c r="AD349" s="49"/>
    </row>
    <row r="350" spans="3:30" ht="12.75">
      <c r="C350" s="53"/>
      <c r="D350" s="53"/>
      <c r="AD350" s="49"/>
    </row>
    <row r="351" spans="3:30" ht="12.75">
      <c r="C351" s="53"/>
      <c r="D351" s="53"/>
      <c r="AD351" s="49"/>
    </row>
    <row r="352" spans="3:30" ht="12.75">
      <c r="C352" s="53"/>
      <c r="D352" s="53"/>
      <c r="AD352" s="49"/>
    </row>
    <row r="353" spans="3:30" ht="12.75">
      <c r="C353" s="53"/>
      <c r="D353" s="53"/>
      <c r="AD353" s="49"/>
    </row>
    <row r="354" spans="3:30" ht="12.75">
      <c r="C354" s="53"/>
      <c r="D354" s="53"/>
      <c r="AD354" s="49"/>
    </row>
    <row r="355" spans="3:30" ht="12.75">
      <c r="C355" s="53"/>
      <c r="D355" s="53"/>
      <c r="AD355" s="49"/>
    </row>
    <row r="356" spans="3:30" ht="12.75">
      <c r="C356" s="53"/>
      <c r="D356" s="53"/>
      <c r="AD356" s="49"/>
    </row>
    <row r="357" spans="3:30" ht="12.75">
      <c r="C357" s="53"/>
      <c r="D357" s="53"/>
      <c r="AD357" s="49"/>
    </row>
    <row r="358" spans="3:30" ht="12.75">
      <c r="C358" s="53"/>
      <c r="D358" s="53"/>
      <c r="AD358" s="49"/>
    </row>
    <row r="359" spans="3:30" ht="12.75">
      <c r="C359" s="53"/>
      <c r="D359" s="53"/>
      <c r="AD359" s="49"/>
    </row>
    <row r="360" spans="3:30" ht="12.75">
      <c r="C360" s="53"/>
      <c r="D360" s="53"/>
      <c r="AD360" s="49"/>
    </row>
    <row r="361" spans="3:30" ht="12.75">
      <c r="C361" s="53"/>
      <c r="D361" s="53"/>
      <c r="AD361" s="49"/>
    </row>
    <row r="362" spans="3:30" ht="12.75">
      <c r="C362" s="53"/>
      <c r="D362" s="53"/>
      <c r="AD362" s="49"/>
    </row>
    <row r="363" spans="3:30" ht="12.75">
      <c r="C363" s="53"/>
      <c r="D363" s="53"/>
      <c r="AD363" s="49"/>
    </row>
    <row r="364" spans="3:30" ht="12.75">
      <c r="C364" s="53"/>
      <c r="D364" s="53"/>
      <c r="AD364" s="49"/>
    </row>
    <row r="365" spans="3:30" ht="12.75">
      <c r="C365" s="53"/>
      <c r="D365" s="53"/>
      <c r="AD365" s="49"/>
    </row>
    <row r="366" spans="3:30" ht="12.75">
      <c r="C366" s="53"/>
      <c r="D366" s="53"/>
      <c r="AD366" s="49"/>
    </row>
    <row r="367" spans="3:30" ht="12.75">
      <c r="C367" s="53"/>
      <c r="D367" s="53"/>
      <c r="AD367" s="49"/>
    </row>
    <row r="368" spans="3:30" ht="12.75">
      <c r="C368" s="53"/>
      <c r="D368" s="53"/>
      <c r="AD368" s="49"/>
    </row>
    <row r="369" spans="3:30" ht="12.75">
      <c r="C369" s="53"/>
      <c r="D369" s="53"/>
      <c r="AD369" s="49"/>
    </row>
    <row r="370" spans="3:30" ht="12.75">
      <c r="C370" s="53"/>
      <c r="D370" s="53"/>
      <c r="AD370" s="49"/>
    </row>
    <row r="371" spans="3:30" ht="12.75">
      <c r="C371" s="53"/>
      <c r="D371" s="53"/>
      <c r="AD371" s="49"/>
    </row>
    <row r="372" spans="3:30" ht="12.75">
      <c r="C372" s="53"/>
      <c r="D372" s="53"/>
      <c r="AD372" s="49"/>
    </row>
    <row r="373" spans="3:30" ht="12.75">
      <c r="C373" s="53"/>
      <c r="D373" s="53"/>
      <c r="AD373" s="49"/>
    </row>
    <row r="374" spans="3:30" ht="12.75">
      <c r="C374" s="53"/>
      <c r="D374" s="53"/>
      <c r="AD374" s="49"/>
    </row>
    <row r="375" spans="3:30" ht="12.75">
      <c r="C375" s="53"/>
      <c r="D375" s="53"/>
      <c r="AD375" s="49"/>
    </row>
    <row r="376" spans="3:30" ht="12.75">
      <c r="C376" s="53"/>
      <c r="D376" s="53"/>
      <c r="AD376" s="49"/>
    </row>
    <row r="377" spans="3:30" ht="12.75">
      <c r="C377" s="53"/>
      <c r="D377" s="53"/>
      <c r="AD377" s="49"/>
    </row>
    <row r="378" spans="3:30" ht="12.75">
      <c r="C378" s="53"/>
      <c r="D378" s="53"/>
      <c r="AD378" s="49"/>
    </row>
    <row r="379" spans="3:30" ht="12.75">
      <c r="C379" s="53"/>
      <c r="D379" s="53"/>
      <c r="AD379" s="49"/>
    </row>
    <row r="380" spans="3:30" ht="12.75">
      <c r="C380" s="53"/>
      <c r="D380" s="53"/>
      <c r="AD380" s="49"/>
    </row>
    <row r="381" spans="3:30" ht="12.75">
      <c r="C381" s="53"/>
      <c r="D381" s="53"/>
      <c r="AD381" s="49"/>
    </row>
    <row r="382" spans="3:30" ht="12.75">
      <c r="C382" s="53"/>
      <c r="D382" s="53"/>
      <c r="AD382" s="49"/>
    </row>
    <row r="383" spans="3:30" ht="12.75">
      <c r="C383" s="53"/>
      <c r="D383" s="53"/>
      <c r="AD383" s="49"/>
    </row>
    <row r="384" spans="3:30" ht="12.75">
      <c r="C384" s="53"/>
      <c r="D384" s="53"/>
      <c r="AD384" s="49"/>
    </row>
    <row r="385" spans="3:30" ht="12.75">
      <c r="C385" s="53"/>
      <c r="D385" s="53"/>
      <c r="AD385" s="49"/>
    </row>
    <row r="386" spans="3:30" ht="12.75">
      <c r="C386" s="53"/>
      <c r="D386" s="53"/>
      <c r="AD386" s="49"/>
    </row>
    <row r="387" spans="3:30" ht="12.75">
      <c r="C387" s="53"/>
      <c r="D387" s="53"/>
      <c r="AD387" s="49"/>
    </row>
    <row r="388" spans="3:30" ht="12.75">
      <c r="C388" s="53"/>
      <c r="D388" s="53"/>
      <c r="AD388" s="49"/>
    </row>
    <row r="389" spans="3:30" ht="12.75">
      <c r="C389" s="53"/>
      <c r="D389" s="53"/>
      <c r="AD389" s="49"/>
    </row>
    <row r="390" spans="3:30" ht="12.75">
      <c r="C390" s="53"/>
      <c r="D390" s="53"/>
      <c r="AD390" s="49"/>
    </row>
    <row r="391" spans="3:30" ht="12.75">
      <c r="C391" s="53"/>
      <c r="D391" s="53"/>
      <c r="AD391" s="49"/>
    </row>
    <row r="392" spans="3:30" ht="12.75">
      <c r="C392" s="53"/>
      <c r="D392" s="53"/>
      <c r="AD392" s="49"/>
    </row>
    <row r="393" spans="3:30" ht="12.75">
      <c r="C393" s="53"/>
      <c r="D393" s="53"/>
      <c r="AD393" s="49"/>
    </row>
    <row r="394" spans="3:30" ht="12.75">
      <c r="C394" s="53"/>
      <c r="D394" s="53"/>
      <c r="AD394" s="49"/>
    </row>
    <row r="395" spans="3:30" ht="12.75">
      <c r="C395" s="53"/>
      <c r="D395" s="53"/>
      <c r="AD395" s="49"/>
    </row>
    <row r="396" spans="3:30" ht="12.75">
      <c r="C396" s="53"/>
      <c r="D396" s="53"/>
      <c r="AD396" s="49"/>
    </row>
    <row r="397" spans="3:30" ht="12.75">
      <c r="C397" s="53"/>
      <c r="D397" s="53"/>
      <c r="AD397" s="49"/>
    </row>
    <row r="398" spans="3:30" ht="12.75">
      <c r="C398" s="53"/>
      <c r="D398" s="53"/>
      <c r="AD398" s="49"/>
    </row>
    <row r="399" spans="3:30" ht="12.75">
      <c r="C399" s="53"/>
      <c r="D399" s="53"/>
      <c r="AD399" s="49"/>
    </row>
    <row r="400" spans="3:30" ht="12.75">
      <c r="C400" s="53"/>
      <c r="D400" s="53"/>
      <c r="AD400" s="49"/>
    </row>
    <row r="401" spans="3:30" ht="12.75">
      <c r="C401" s="53"/>
      <c r="D401" s="53"/>
      <c r="AD401" s="49"/>
    </row>
    <row r="402" spans="3:30" ht="12.75">
      <c r="C402" s="53"/>
      <c r="D402" s="53"/>
      <c r="AD402" s="49"/>
    </row>
    <row r="403" spans="3:30" ht="12.75">
      <c r="C403" s="53"/>
      <c r="D403" s="53"/>
      <c r="AD403" s="49"/>
    </row>
    <row r="404" spans="3:30" ht="12.75">
      <c r="C404" s="53"/>
      <c r="D404" s="53"/>
      <c r="AD404" s="49"/>
    </row>
    <row r="405" spans="3:30" ht="12.75">
      <c r="C405" s="53"/>
      <c r="D405" s="53"/>
      <c r="AD405" s="49"/>
    </row>
    <row r="406" spans="3:30" ht="12.75">
      <c r="C406" s="53"/>
      <c r="D406" s="53"/>
      <c r="AD406" s="49"/>
    </row>
    <row r="407" spans="3:30" ht="12.75">
      <c r="C407" s="53"/>
      <c r="D407" s="53"/>
      <c r="AD407" s="49"/>
    </row>
    <row r="408" spans="3:30" ht="12.75">
      <c r="C408" s="53"/>
      <c r="D408" s="53"/>
      <c r="AD408" s="49"/>
    </row>
    <row r="409" spans="3:30" ht="12.75">
      <c r="C409" s="53"/>
      <c r="D409" s="53"/>
      <c r="AD409" s="49"/>
    </row>
    <row r="410" spans="3:30" ht="12.75">
      <c r="C410" s="53"/>
      <c r="D410" s="53"/>
      <c r="AD410" s="49"/>
    </row>
    <row r="411" spans="3:30" ht="12.75">
      <c r="C411" s="53"/>
      <c r="D411" s="53"/>
      <c r="AD411" s="49"/>
    </row>
    <row r="412" spans="3:30" ht="12.75">
      <c r="C412" s="53"/>
      <c r="D412" s="53"/>
      <c r="AD412" s="49"/>
    </row>
    <row r="413" spans="3:30" ht="12.75">
      <c r="C413" s="53"/>
      <c r="D413" s="53"/>
      <c r="AD413" s="49"/>
    </row>
    <row r="414" spans="3:30" ht="12.75">
      <c r="C414" s="53"/>
      <c r="D414" s="53"/>
      <c r="AD414" s="49"/>
    </row>
    <row r="415" spans="3:30" ht="12.75">
      <c r="C415" s="53"/>
      <c r="D415" s="53"/>
      <c r="AD415" s="49"/>
    </row>
    <row r="416" spans="3:30" ht="12.75">
      <c r="C416" s="53"/>
      <c r="D416" s="53"/>
      <c r="AD416" s="49"/>
    </row>
    <row r="417" spans="3:30" ht="12.75">
      <c r="C417" s="53"/>
      <c r="D417" s="53"/>
      <c r="AD417" s="49"/>
    </row>
    <row r="418" spans="3:30" ht="12.75">
      <c r="C418" s="53"/>
      <c r="D418" s="53"/>
      <c r="AD418" s="49"/>
    </row>
    <row r="419" spans="3:30" ht="12.75">
      <c r="C419" s="53"/>
      <c r="D419" s="53"/>
      <c r="AD419" s="49"/>
    </row>
    <row r="420" spans="3:30" ht="12.75">
      <c r="C420" s="53"/>
      <c r="D420" s="53"/>
      <c r="AD420" s="49"/>
    </row>
    <row r="421" spans="3:30" ht="12.75">
      <c r="C421" s="53"/>
      <c r="D421" s="53"/>
      <c r="AD421" s="49"/>
    </row>
    <row r="422" spans="3:30" ht="12.75">
      <c r="C422" s="53"/>
      <c r="D422" s="53"/>
      <c r="AD422" s="49"/>
    </row>
    <row r="423" spans="3:30" ht="12.75">
      <c r="C423" s="53"/>
      <c r="D423" s="53"/>
      <c r="AD423" s="49"/>
    </row>
    <row r="424" spans="3:30" ht="12.75">
      <c r="C424" s="53"/>
      <c r="D424" s="53"/>
      <c r="AD424" s="49"/>
    </row>
    <row r="425" spans="3:30" ht="12.75">
      <c r="C425" s="53"/>
      <c r="D425" s="53"/>
      <c r="AD425" s="49"/>
    </row>
    <row r="426" spans="3:30" ht="12.75">
      <c r="C426" s="53"/>
      <c r="D426" s="53"/>
      <c r="AD426" s="49"/>
    </row>
    <row r="427" spans="3:30" ht="12.75">
      <c r="C427" s="53"/>
      <c r="D427" s="53"/>
      <c r="AD427" s="49"/>
    </row>
    <row r="428" spans="3:30" ht="12.75">
      <c r="C428" s="53"/>
      <c r="D428" s="53"/>
      <c r="AD428" s="49"/>
    </row>
    <row r="429" spans="3:30" ht="12.75">
      <c r="C429" s="53"/>
      <c r="D429" s="53"/>
      <c r="AD429" s="49"/>
    </row>
    <row r="430" spans="3:30" ht="12.75">
      <c r="C430" s="53"/>
      <c r="D430" s="53"/>
      <c r="AD430" s="49"/>
    </row>
    <row r="431" spans="3:30" ht="12.75">
      <c r="C431" s="53"/>
      <c r="D431" s="53"/>
      <c r="AD431" s="49"/>
    </row>
    <row r="432" spans="3:30" ht="12.75">
      <c r="C432" s="53"/>
      <c r="D432" s="53"/>
      <c r="AD432" s="49"/>
    </row>
    <row r="433" spans="3:30" ht="12.75">
      <c r="C433" s="53"/>
      <c r="D433" s="53"/>
      <c r="AD433" s="49"/>
    </row>
    <row r="434" spans="3:30" ht="12.75">
      <c r="C434" s="53"/>
      <c r="D434" s="53"/>
      <c r="AD434" s="49"/>
    </row>
    <row r="435" spans="3:30" ht="12.75">
      <c r="C435" s="53"/>
      <c r="D435" s="53"/>
      <c r="AD435" s="49"/>
    </row>
    <row r="436" spans="3:30" ht="12.75">
      <c r="C436" s="53"/>
      <c r="D436" s="53"/>
      <c r="AD436" s="49"/>
    </row>
    <row r="437" spans="3:30" ht="12.75">
      <c r="C437" s="53"/>
      <c r="D437" s="53"/>
      <c r="AD437" s="49"/>
    </row>
    <row r="438" spans="3:30" ht="12.75">
      <c r="C438" s="53"/>
      <c r="D438" s="53"/>
      <c r="AD438" s="49"/>
    </row>
    <row r="439" spans="3:30" ht="12.75">
      <c r="C439" s="53"/>
      <c r="D439" s="53"/>
      <c r="AD439" s="49"/>
    </row>
    <row r="440" spans="3:30" ht="12.75">
      <c r="C440" s="53"/>
      <c r="D440" s="53"/>
      <c r="AD440" s="49"/>
    </row>
    <row r="441" spans="3:30" ht="12.75">
      <c r="C441" s="53"/>
      <c r="D441" s="53"/>
      <c r="AD441" s="49"/>
    </row>
    <row r="442" spans="3:30" ht="12.75">
      <c r="C442" s="53"/>
      <c r="D442" s="53"/>
      <c r="AD442" s="49"/>
    </row>
    <row r="443" spans="3:30" ht="12.75">
      <c r="C443" s="53"/>
      <c r="D443" s="53"/>
      <c r="AD443" s="49"/>
    </row>
    <row r="444" spans="3:30" ht="12.75">
      <c r="C444" s="53"/>
      <c r="D444" s="53"/>
      <c r="AD444" s="49"/>
    </row>
    <row r="445" spans="3:30" ht="12.75">
      <c r="C445" s="53"/>
      <c r="D445" s="53"/>
      <c r="AD445" s="49"/>
    </row>
    <row r="446" spans="3:30" ht="12.75">
      <c r="C446" s="53"/>
      <c r="D446" s="53"/>
      <c r="AD446" s="49"/>
    </row>
    <row r="447" spans="3:30" ht="12.75">
      <c r="C447" s="53"/>
      <c r="D447" s="53"/>
      <c r="AD447" s="49"/>
    </row>
    <row r="448" spans="3:30" ht="12.75">
      <c r="C448" s="53"/>
      <c r="D448" s="53"/>
      <c r="AD448" s="49"/>
    </row>
    <row r="449" spans="3:30" ht="12.75">
      <c r="C449" s="53"/>
      <c r="D449" s="53"/>
      <c r="AD449" s="49"/>
    </row>
    <row r="450" spans="3:30" ht="12.75">
      <c r="C450" s="53"/>
      <c r="D450" s="53"/>
      <c r="AD450" s="49"/>
    </row>
    <row r="451" spans="3:30" ht="12.75">
      <c r="C451" s="53"/>
      <c r="D451" s="53"/>
      <c r="AD451" s="49"/>
    </row>
    <row r="452" spans="3:30" ht="12.75">
      <c r="C452" s="53"/>
      <c r="D452" s="53"/>
      <c r="AD452" s="49"/>
    </row>
    <row r="453" spans="3:30" ht="12.75">
      <c r="C453" s="53"/>
      <c r="D453" s="53"/>
      <c r="AD453" s="49"/>
    </row>
    <row r="454" spans="3:30" ht="12.75">
      <c r="C454" s="53"/>
      <c r="D454" s="53"/>
      <c r="AD454" s="49"/>
    </row>
    <row r="455" spans="3:30" ht="12.75">
      <c r="C455" s="53"/>
      <c r="D455" s="53"/>
      <c r="AD455" s="49"/>
    </row>
    <row r="456" spans="3:30" ht="12.75">
      <c r="C456" s="53"/>
      <c r="D456" s="53"/>
      <c r="AD456" s="49"/>
    </row>
    <row r="457" spans="3:30" ht="12.75">
      <c r="C457" s="53"/>
      <c r="D457" s="53"/>
      <c r="AD457" s="49"/>
    </row>
    <row r="458" spans="3:30" ht="12.75">
      <c r="C458" s="53"/>
      <c r="D458" s="53"/>
      <c r="AD458" s="49"/>
    </row>
    <row r="459" spans="3:30" ht="12.75">
      <c r="C459" s="53"/>
      <c r="D459" s="53"/>
      <c r="AD459" s="49"/>
    </row>
    <row r="460" spans="3:30" ht="12.75">
      <c r="C460" s="53"/>
      <c r="D460" s="53"/>
      <c r="AD460" s="49"/>
    </row>
    <row r="461" spans="3:30" ht="12.75">
      <c r="C461" s="53"/>
      <c r="D461" s="53"/>
      <c r="AD461" s="49"/>
    </row>
    <row r="462" spans="3:30" ht="12.75">
      <c r="C462" s="53"/>
      <c r="D462" s="53"/>
      <c r="AD462" s="49"/>
    </row>
    <row r="463" spans="3:30" ht="12.75">
      <c r="C463" s="53"/>
      <c r="D463" s="53"/>
      <c r="AD463" s="49"/>
    </row>
    <row r="464" spans="3:30" ht="12.75">
      <c r="C464" s="53"/>
      <c r="D464" s="53"/>
      <c r="AD464" s="49"/>
    </row>
    <row r="465" spans="3:30" ht="12.75">
      <c r="C465" s="53"/>
      <c r="D465" s="53"/>
      <c r="AD465" s="49"/>
    </row>
    <row r="466" spans="3:30" ht="12.75">
      <c r="C466" s="53"/>
      <c r="D466" s="53"/>
      <c r="AD466" s="49"/>
    </row>
    <row r="467" spans="3:30" ht="12.75">
      <c r="C467" s="53"/>
      <c r="D467" s="53"/>
      <c r="AD467" s="49"/>
    </row>
    <row r="468" spans="3:30" ht="12.75">
      <c r="C468" s="53"/>
      <c r="D468" s="53"/>
      <c r="AD468" s="49"/>
    </row>
    <row r="469" spans="3:30" ht="12.75">
      <c r="C469" s="53"/>
      <c r="D469" s="53"/>
      <c r="AD469" s="49"/>
    </row>
    <row r="470" spans="3:30" ht="12.75">
      <c r="C470" s="53"/>
      <c r="D470" s="53"/>
      <c r="AD470" s="49"/>
    </row>
    <row r="471" spans="3:30" ht="12.75">
      <c r="C471" s="53"/>
      <c r="D471" s="53"/>
      <c r="AD471" s="49"/>
    </row>
    <row r="472" spans="3:30" ht="12.75">
      <c r="C472" s="53"/>
      <c r="D472" s="53"/>
      <c r="AD472" s="49"/>
    </row>
    <row r="473" spans="3:30" ht="12.75">
      <c r="C473" s="53"/>
      <c r="D473" s="53"/>
      <c r="AD473" s="49"/>
    </row>
    <row r="474" spans="3:30" ht="12.75">
      <c r="C474" s="53"/>
      <c r="D474" s="53"/>
      <c r="AD474" s="49"/>
    </row>
    <row r="475" spans="3:30" ht="12.75">
      <c r="C475" s="53"/>
      <c r="D475" s="53"/>
      <c r="AD475" s="49"/>
    </row>
    <row r="476" spans="3:30" ht="12.75">
      <c r="C476" s="53"/>
      <c r="D476" s="53"/>
      <c r="AD476" s="49"/>
    </row>
    <row r="477" spans="3:30" ht="12.75">
      <c r="C477" s="53"/>
      <c r="D477" s="53"/>
      <c r="AD477" s="49"/>
    </row>
    <row r="478" spans="3:30" ht="12.75">
      <c r="C478" s="53"/>
      <c r="D478" s="53"/>
      <c r="AD478" s="49"/>
    </row>
    <row r="479" spans="3:30" ht="12.75">
      <c r="C479" s="53"/>
      <c r="D479" s="53"/>
      <c r="AD479" s="49"/>
    </row>
    <row r="480" spans="3:30" ht="12.75">
      <c r="C480" s="53"/>
      <c r="D480" s="53"/>
      <c r="AD480" s="49"/>
    </row>
    <row r="481" spans="3:30" ht="12.75">
      <c r="C481" s="53"/>
      <c r="D481" s="53"/>
      <c r="AD481" s="49"/>
    </row>
    <row r="482" spans="3:30" ht="12.75">
      <c r="C482" s="53"/>
      <c r="D482" s="53"/>
      <c r="AD482" s="49"/>
    </row>
    <row r="483" spans="3:30" ht="12.75">
      <c r="C483" s="53"/>
      <c r="D483" s="53"/>
      <c r="AD483" s="49"/>
    </row>
    <row r="484" spans="3:30" ht="12.75">
      <c r="C484" s="53"/>
      <c r="D484" s="53"/>
      <c r="AD484" s="49"/>
    </row>
    <row r="485" spans="3:30" ht="12.75">
      <c r="C485" s="53"/>
      <c r="D485" s="53"/>
      <c r="AD485" s="49"/>
    </row>
    <row r="486" spans="3:30" ht="12.75">
      <c r="C486" s="53"/>
      <c r="D486" s="53"/>
      <c r="AD486" s="49"/>
    </row>
    <row r="487" spans="3:30" ht="12.75">
      <c r="C487" s="53"/>
      <c r="D487" s="53"/>
      <c r="AD487" s="49"/>
    </row>
    <row r="488" spans="3:30" ht="12.75">
      <c r="C488" s="53"/>
      <c r="D488" s="53"/>
      <c r="AD488" s="49"/>
    </row>
    <row r="489" spans="3:30" ht="12.75">
      <c r="C489" s="53"/>
      <c r="D489" s="53"/>
      <c r="AD489" s="49"/>
    </row>
    <row r="490" spans="3:30" ht="12.75">
      <c r="C490" s="53"/>
      <c r="D490" s="53"/>
      <c r="AD490" s="49"/>
    </row>
    <row r="491" spans="3:30" ht="12.75">
      <c r="C491" s="53"/>
      <c r="D491" s="53"/>
      <c r="AD491" s="49"/>
    </row>
    <row r="492" spans="3:30" ht="12.75">
      <c r="C492" s="53"/>
      <c r="D492" s="53"/>
      <c r="AD492" s="49"/>
    </row>
    <row r="493" spans="3:30" ht="12.75">
      <c r="C493" s="53"/>
      <c r="D493" s="53"/>
      <c r="AD493" s="49"/>
    </row>
    <row r="494" spans="3:30" ht="12.75">
      <c r="C494" s="53"/>
      <c r="D494" s="53"/>
      <c r="AD494" s="49"/>
    </row>
    <row r="495" spans="3:30" ht="12.75">
      <c r="C495" s="53"/>
      <c r="D495" s="53"/>
      <c r="AD495" s="49"/>
    </row>
    <row r="496" spans="3:30" ht="12.75">
      <c r="C496" s="53"/>
      <c r="D496" s="53"/>
      <c r="AD496" s="49"/>
    </row>
    <row r="497" spans="3:30" ht="12.75">
      <c r="C497" s="53"/>
      <c r="D497" s="53"/>
      <c r="AD497" s="49"/>
    </row>
  </sheetData>
  <sheetProtection/>
  <mergeCells count="5">
    <mergeCell ref="U15:AB15"/>
    <mergeCell ref="M15:P15"/>
    <mergeCell ref="Q15:T15"/>
    <mergeCell ref="C2:D3"/>
    <mergeCell ref="E14:H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Sykes, Jade</cp:lastModifiedBy>
  <cp:lastPrinted>2011-01-20T16:00:14Z</cp:lastPrinted>
  <dcterms:created xsi:type="dcterms:W3CDTF">2003-08-01T14:12:13Z</dcterms:created>
  <dcterms:modified xsi:type="dcterms:W3CDTF">2020-03-11T16:37:19Z</dcterms:modified>
  <cp:category/>
  <cp:version/>
  <cp:contentType/>
  <cp:contentStatus/>
</cp:coreProperties>
</file>