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codeName="ThisWorkbook" defaultThemeVersion="124226"/>
  <mc:AlternateContent xmlns:mc="http://schemas.openxmlformats.org/markup-compatibility/2006">
    <mc:Choice Requires="x15">
      <x15ac:absPath xmlns:x15ac="http://schemas.microsoft.com/office/spreadsheetml/2010/11/ac" url="I:\HSDCT\Analysis\Waiting\Waiting Data\CRS UPGRADE DATABASE DATA\MONTHLY DATA\MONTH 12 19-20 (MARCH 2020)\Working Files\Time Series\"/>
    </mc:Choice>
  </mc:AlternateContent>
  <xr:revisionPtr revIDLastSave="0" documentId="13_ncr:1_{6D2173BC-6A25-400C-8D7E-C684E8F5739C}" xr6:coauthVersionLast="41" xr6:coauthVersionMax="41" xr10:uidLastSave="{00000000-0000-0000-0000-000000000000}"/>
  <bookViews>
    <workbookView xWindow="28680" yWindow="-8505" windowWidth="29040" windowHeight="15840" activeTab="2" xr2:uid="{00000000-000D-0000-FFFF-FFFF00000000}"/>
  </bookViews>
  <sheets>
    <sheet name="Cover" sheetId="1" r:id="rId1"/>
    <sheet name="Monthly Data" sheetId="2" r:id="rId2"/>
    <sheet name="Quarterly Data" sheetId="3" r:id="rId3"/>
  </sheets>
  <definedNames>
    <definedName name="DrugOpStd">OFFSET('Quarterly Data'!$AB$5, 0, 0, 'Quarterly Data'!$B$3, 1)</definedName>
    <definedName name="DrugPatientSeen">OFFSET('Quarterly Data'!$X$5, 0, 0, 'Quarterly Data'!$B$3, 1)</definedName>
    <definedName name="DrugPerformance">OFFSET('Quarterly Data'!$AA$5, 0, 0, 'Quarterly Data'!$B$3,1)</definedName>
    <definedName name="OneMonthOpStd">OFFSET('Quarterly Data'!$U$5, 0,0,'Quarterly Data'!$B$3,1)</definedName>
    <definedName name="OneMonthPatientSeen">OFFSET('Quarterly Data'!$Q$5, 0,0,'Quarterly Data'!$B$3, 1)</definedName>
    <definedName name="OneMonthPerformance">OFFSET('Quarterly Data'!$T$5, 0,0,'Quarterly Data'!$B$3,1)</definedName>
    <definedName name="_xlnm.Print_Area" localSheetId="0">Cover!$A$1:$L$24</definedName>
    <definedName name="_xlnm.Print_Area" localSheetId="1">'Monthly Data'!$A$1:$BK$145</definedName>
    <definedName name="RTOpStd">OFFSET('Quarterly Data'!$AI$5, 0, 0, 'Quarterly Data'!$B$3, 1)</definedName>
    <definedName name="RTPatientSeen">OFFSET('Quarterly Data'!$AE$5, 0, 0, 'Quarterly Data'!$B$3, 1)</definedName>
    <definedName name="RTPerformance">OFFSET('Quarterly Data'!$AH$5, 0, 0, 'Quarterly Data'!$B$3, 1)</definedName>
    <definedName name="ScreenOpStd">OFFSET('Quarterly Data'!$BD$5, 0, 0, 'Quarterly Data'!$B$3, 1)</definedName>
    <definedName name="ScreenPatientSeen">OFFSET('Quarterly Data'!$AZ$5, 0, 0, 'Quarterly Data'!$B$3, 1)</definedName>
    <definedName name="ScreenPerformance">OFFSET('Quarterly Data'!$BC$5, 0, 0, 'Quarterly Data'!$B$3, 1)</definedName>
    <definedName name="SurgOpStd">OFFSET('Quarterly Data'!$AP$5, 0,0,'Quarterly Data'!$B$3,1)</definedName>
    <definedName name="SurgPatientSeen">OFFSET('Quarterly Data'!$AL$5, 0, 0, 'Quarterly Data'!$B$3,1)</definedName>
    <definedName name="SurgPerformance">OFFSET('Quarterly Data'!$AO$5, 0,0,'Quarterly Data'!$B$3, 1)</definedName>
    <definedName name="TwoMonthOpStd">OFFSET('Quarterly Data'!$AW$5, 0, 0, 'Quarterly Data'!$B$3, 1)</definedName>
    <definedName name="TwoMonthPatientSeen">OFFSET('Quarterly Data'!$AS$5, 0, 0, 'Quarterly Data'!$B$3, 1)</definedName>
    <definedName name="TwoMonthPerformance">OFFSET('Quarterly Data'!$AV$5, 0, 0, 'Quarterly Data'!$B$3, 1)</definedName>
    <definedName name="TWWBSOpStd">OFFSET('Quarterly Data'!$N$5, 0,0,'Quarterly Data'!$B$3,1)</definedName>
    <definedName name="TWWBSPatientSeen">OFFSET('Quarterly Data'!$J$5, 0,0,'Quarterly Data'!$B$3,1)</definedName>
    <definedName name="TWWBSPerformance">OFFSET('Quarterly Data'!$M$5, 0, 0, 'Quarterly Data'!$B$3, 1)</definedName>
    <definedName name="TWWOpStd">OFFSET('Quarterly Data'!$G$5, 0, 0, 'Quarterly Data'!$B$3, 1)</definedName>
    <definedName name="TWWPatientSeen">OFFSET('Quarterly Data'!$C$5, 0, 0, 'Quarterly Data'!$B$3, 1)</definedName>
    <definedName name="TWWPerformance">OFFSET('Quarterly Data'!$F$5, 0,0,'Quarterly Data'!$B$3, 1)</definedName>
    <definedName name="UpgradePatientSeen">OFFSET('Quarterly Data'!$BG$5, 0, 0, 'Quarterly Data'!$B$3, 1)</definedName>
    <definedName name="UpgradePerformance">OFFSET('Quarterly Data'!$BJ$5, 0, 0, 'Quarterly Data'!$B$3, 1)</definedName>
    <definedName name="XAxisNames">OFFSET('Quarterly Data'!$B$5, 0, 0, 'Quarterly Data'!$B$3, 1)</definedName>
  </definedNames>
  <calcPr calcId="191029" calcMode="manual"/>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9" i="3" l="1"/>
  <c r="M49" i="3"/>
  <c r="T49" i="3"/>
  <c r="AA49" i="3"/>
  <c r="AH49" i="3"/>
  <c r="AO49" i="3"/>
  <c r="AV49" i="3"/>
  <c r="BC49" i="3"/>
  <c r="BJ49" i="3"/>
  <c r="J63" i="3"/>
  <c r="C63" i="3"/>
  <c r="BH49" i="3" l="1"/>
  <c r="BG49" i="3"/>
  <c r="BA49" i="3"/>
  <c r="AZ49" i="3"/>
  <c r="AU49" i="3"/>
  <c r="AT49" i="3"/>
  <c r="AS49" i="3"/>
  <c r="AM49" i="3"/>
  <c r="AL49" i="3"/>
  <c r="AF49" i="3"/>
  <c r="AE49" i="3"/>
  <c r="Z49" i="3"/>
  <c r="Y49" i="3"/>
  <c r="X49" i="3"/>
  <c r="S49" i="3"/>
  <c r="R49" i="3"/>
  <c r="Q49" i="3"/>
  <c r="K49" i="3"/>
  <c r="J49" i="3"/>
  <c r="D49" i="3"/>
  <c r="C49" i="3"/>
  <c r="E130" i="2"/>
  <c r="E49" i="3" s="1"/>
  <c r="F130" i="2"/>
  <c r="L130" i="2"/>
  <c r="L49" i="3" s="1"/>
  <c r="M130" i="2"/>
  <c r="S130" i="2"/>
  <c r="T130" i="2"/>
  <c r="Z130" i="2"/>
  <c r="AA130" i="2"/>
  <c r="AG130" i="2"/>
  <c r="AG49" i="3" s="1"/>
  <c r="AH130" i="2"/>
  <c r="AN130" i="2"/>
  <c r="AN146" i="2" s="1"/>
  <c r="AO130" i="2"/>
  <c r="AU130" i="2"/>
  <c r="AV130" i="2"/>
  <c r="BB130" i="2"/>
  <c r="BB49" i="3" s="1"/>
  <c r="BC130" i="2"/>
  <c r="BI130" i="2"/>
  <c r="BI49" i="3" s="1"/>
  <c r="BJ130" i="2"/>
  <c r="C136" i="2"/>
  <c r="D136" i="2"/>
  <c r="F136" i="2" s="1"/>
  <c r="E136" i="2"/>
  <c r="Q136" i="2"/>
  <c r="R136" i="2"/>
  <c r="S136" i="2"/>
  <c r="T136" i="2"/>
  <c r="X136" i="2"/>
  <c r="Y136" i="2"/>
  <c r="AA136" i="2" s="1"/>
  <c r="Z136" i="2"/>
  <c r="AL136" i="2"/>
  <c r="AM136" i="2"/>
  <c r="AN136" i="2"/>
  <c r="AO136" i="2"/>
  <c r="AS136" i="2"/>
  <c r="AT136" i="2"/>
  <c r="AV136" i="2" s="1"/>
  <c r="AU136" i="2"/>
  <c r="AZ136" i="2"/>
  <c r="BA136" i="2"/>
  <c r="BB136" i="2"/>
  <c r="BC136" i="2"/>
  <c r="BG136" i="2"/>
  <c r="BH136" i="2"/>
  <c r="BJ136" i="2" s="1"/>
  <c r="BI136" i="2"/>
  <c r="C137" i="2"/>
  <c r="D137" i="2"/>
  <c r="E137" i="2"/>
  <c r="F137" i="2"/>
  <c r="J137" i="2"/>
  <c r="K137" i="2"/>
  <c r="M137" i="2" s="1"/>
  <c r="L137" i="2"/>
  <c r="Q137" i="2"/>
  <c r="R137" i="2"/>
  <c r="S137" i="2"/>
  <c r="T137" i="2"/>
  <c r="X137" i="2"/>
  <c r="Y137" i="2"/>
  <c r="AA137" i="2" s="1"/>
  <c r="Z137" i="2"/>
  <c r="AL137" i="2"/>
  <c r="AM137" i="2"/>
  <c r="AN137" i="2"/>
  <c r="AO137" i="2"/>
  <c r="AS137" i="2"/>
  <c r="AT137" i="2"/>
  <c r="AV137" i="2" s="1"/>
  <c r="AU137" i="2"/>
  <c r="AZ137" i="2"/>
  <c r="BA137" i="2"/>
  <c r="BB137" i="2"/>
  <c r="BC137" i="2"/>
  <c r="BG137" i="2"/>
  <c r="BH137" i="2"/>
  <c r="BJ137" i="2" s="1"/>
  <c r="BI137" i="2"/>
  <c r="C138" i="2"/>
  <c r="D138" i="2"/>
  <c r="E138" i="2"/>
  <c r="F138" i="2"/>
  <c r="J138" i="2"/>
  <c r="K138" i="2"/>
  <c r="M138" i="2" s="1"/>
  <c r="L138" i="2"/>
  <c r="Q138" i="2"/>
  <c r="R138" i="2"/>
  <c r="S138" i="2"/>
  <c r="T138" i="2"/>
  <c r="X138" i="2"/>
  <c r="Y138" i="2"/>
  <c r="AA138" i="2" s="1"/>
  <c r="Z138" i="2"/>
  <c r="AE138" i="2"/>
  <c r="AF138" i="2"/>
  <c r="AG138" i="2"/>
  <c r="AH138" i="2"/>
  <c r="AL138" i="2"/>
  <c r="AM138" i="2"/>
  <c r="AO138" i="2" s="1"/>
  <c r="AN138" i="2"/>
  <c r="AS138" i="2"/>
  <c r="AT138" i="2"/>
  <c r="AU138" i="2"/>
  <c r="AV138" i="2"/>
  <c r="AZ138" i="2"/>
  <c r="BA138" i="2"/>
  <c r="BC138" i="2" s="1"/>
  <c r="BB138" i="2"/>
  <c r="BG138" i="2"/>
  <c r="BH138" i="2"/>
  <c r="BI138" i="2"/>
  <c r="BJ138" i="2"/>
  <c r="C139" i="2"/>
  <c r="D139" i="2"/>
  <c r="F139" i="2" s="1"/>
  <c r="E139" i="2"/>
  <c r="J139" i="2"/>
  <c r="K139" i="2"/>
  <c r="L139" i="2"/>
  <c r="M139" i="2"/>
  <c r="Q139" i="2"/>
  <c r="R139" i="2"/>
  <c r="T139" i="2" s="1"/>
  <c r="S139" i="2"/>
  <c r="X139" i="2"/>
  <c r="Y139" i="2"/>
  <c r="Z139" i="2"/>
  <c r="AA139" i="2"/>
  <c r="AE139" i="2"/>
  <c r="AF139" i="2"/>
  <c r="AH139" i="2" s="1"/>
  <c r="AG139" i="2"/>
  <c r="AL139" i="2"/>
  <c r="AM139" i="2"/>
  <c r="AN139" i="2"/>
  <c r="AO139" i="2"/>
  <c r="AS139" i="2"/>
  <c r="AT139" i="2"/>
  <c r="AV139" i="2" s="1"/>
  <c r="AU139" i="2"/>
  <c r="AZ139" i="2"/>
  <c r="BA139" i="2"/>
  <c r="BB139" i="2"/>
  <c r="BC139" i="2"/>
  <c r="BG139" i="2"/>
  <c r="BH139" i="2"/>
  <c r="BJ139" i="2" s="1"/>
  <c r="BI139" i="2"/>
  <c r="C140" i="2"/>
  <c r="D140" i="2"/>
  <c r="E140" i="2"/>
  <c r="F140" i="2"/>
  <c r="J140" i="2"/>
  <c r="K140" i="2"/>
  <c r="M140" i="2" s="1"/>
  <c r="L140" i="2"/>
  <c r="Q140" i="2"/>
  <c r="R140" i="2"/>
  <c r="S140" i="2"/>
  <c r="T140" i="2"/>
  <c r="X140" i="2"/>
  <c r="Y140" i="2"/>
  <c r="AA140" i="2" s="1"/>
  <c r="Z140" i="2"/>
  <c r="AE140" i="2"/>
  <c r="AF140" i="2"/>
  <c r="AG140" i="2"/>
  <c r="AH140" i="2"/>
  <c r="AL140" i="2"/>
  <c r="AM140" i="2"/>
  <c r="AO140" i="2" s="1"/>
  <c r="AN140" i="2"/>
  <c r="AS140" i="2"/>
  <c r="AT140" i="2"/>
  <c r="AU140" i="2"/>
  <c r="AV140" i="2"/>
  <c r="AZ140" i="2"/>
  <c r="BA140" i="2"/>
  <c r="BC140" i="2" s="1"/>
  <c r="BB140" i="2"/>
  <c r="BG140" i="2"/>
  <c r="BH140" i="2"/>
  <c r="BI140" i="2"/>
  <c r="BJ140" i="2"/>
  <c r="C141" i="2"/>
  <c r="D141" i="2"/>
  <c r="F141" i="2" s="1"/>
  <c r="E141" i="2"/>
  <c r="J141" i="2"/>
  <c r="K141" i="2"/>
  <c r="L141" i="2"/>
  <c r="M141" i="2"/>
  <c r="Q141" i="2"/>
  <c r="R141" i="2"/>
  <c r="T141" i="2" s="1"/>
  <c r="S141" i="2"/>
  <c r="X141" i="2"/>
  <c r="Y141" i="2"/>
  <c r="Z141" i="2"/>
  <c r="AA141" i="2"/>
  <c r="AE141" i="2"/>
  <c r="AF141" i="2"/>
  <c r="AH141" i="2" s="1"/>
  <c r="AG141" i="2"/>
  <c r="AL141" i="2"/>
  <c r="AM141" i="2"/>
  <c r="AN141" i="2"/>
  <c r="AO141" i="2"/>
  <c r="AS141" i="2"/>
  <c r="AT141" i="2"/>
  <c r="AV141" i="2" s="1"/>
  <c r="AU141" i="2"/>
  <c r="AZ141" i="2"/>
  <c r="BA141" i="2"/>
  <c r="BB141" i="2"/>
  <c r="BC141" i="2"/>
  <c r="BG141" i="2"/>
  <c r="BH141" i="2"/>
  <c r="BJ141" i="2" s="1"/>
  <c r="BI141" i="2"/>
  <c r="C142" i="2"/>
  <c r="D142" i="2"/>
  <c r="E142" i="2"/>
  <c r="F142" i="2"/>
  <c r="J142" i="2"/>
  <c r="K142" i="2"/>
  <c r="M142" i="2" s="1"/>
  <c r="L142" i="2"/>
  <c r="Q142" i="2"/>
  <c r="R142" i="2"/>
  <c r="S142" i="2"/>
  <c r="T142" i="2"/>
  <c r="X142" i="2"/>
  <c r="Y142" i="2"/>
  <c r="AA142" i="2" s="1"/>
  <c r="Z142" i="2"/>
  <c r="AE142" i="2"/>
  <c r="AF142" i="2"/>
  <c r="AG142" i="2"/>
  <c r="AH142" i="2"/>
  <c r="AL142" i="2"/>
  <c r="AM142" i="2"/>
  <c r="AO142" i="2" s="1"/>
  <c r="AN142" i="2"/>
  <c r="AS142" i="2"/>
  <c r="AT142" i="2"/>
  <c r="AU142" i="2"/>
  <c r="AV142" i="2"/>
  <c r="AZ142" i="2"/>
  <c r="BA142" i="2"/>
  <c r="BC142" i="2" s="1"/>
  <c r="BB142" i="2"/>
  <c r="BG142" i="2"/>
  <c r="BH142" i="2"/>
  <c r="BI142" i="2"/>
  <c r="BJ142" i="2"/>
  <c r="C143" i="2"/>
  <c r="D143" i="2"/>
  <c r="F143" i="2" s="1"/>
  <c r="E143" i="2"/>
  <c r="J143" i="2"/>
  <c r="K143" i="2"/>
  <c r="L143" i="2"/>
  <c r="M143" i="2"/>
  <c r="Q143" i="2"/>
  <c r="R143" i="2"/>
  <c r="T143" i="2" s="1"/>
  <c r="S143" i="2"/>
  <c r="X143" i="2"/>
  <c r="Y143" i="2"/>
  <c r="Z143" i="2"/>
  <c r="AA143" i="2"/>
  <c r="AE143" i="2"/>
  <c r="AF143" i="2"/>
  <c r="AH143" i="2" s="1"/>
  <c r="AG143" i="2"/>
  <c r="AL143" i="2"/>
  <c r="AM143" i="2"/>
  <c r="AN143" i="2"/>
  <c r="AO143" i="2"/>
  <c r="AS143" i="2"/>
  <c r="AT143" i="2"/>
  <c r="AV143" i="2" s="1"/>
  <c r="AU143" i="2"/>
  <c r="AZ143" i="2"/>
  <c r="BA143" i="2"/>
  <c r="BB143" i="2"/>
  <c r="BC143" i="2"/>
  <c r="BG143" i="2"/>
  <c r="BH143" i="2"/>
  <c r="BJ143" i="2" s="1"/>
  <c r="BI143" i="2"/>
  <c r="C144" i="2"/>
  <c r="D144" i="2"/>
  <c r="E144" i="2"/>
  <c r="F144" i="2"/>
  <c r="J144" i="2"/>
  <c r="K144" i="2"/>
  <c r="M144" i="2" s="1"/>
  <c r="L144" i="2"/>
  <c r="Q144" i="2"/>
  <c r="R144" i="2"/>
  <c r="S144" i="2"/>
  <c r="T144" i="2"/>
  <c r="X144" i="2"/>
  <c r="Y144" i="2"/>
  <c r="AA144" i="2" s="1"/>
  <c r="Z144" i="2"/>
  <c r="AE144" i="2"/>
  <c r="AF144" i="2"/>
  <c r="AG144" i="2"/>
  <c r="AH144" i="2"/>
  <c r="AL144" i="2"/>
  <c r="AM144" i="2"/>
  <c r="AO144" i="2" s="1"/>
  <c r="AN144" i="2"/>
  <c r="AS144" i="2"/>
  <c r="AT144" i="2"/>
  <c r="AU144" i="2"/>
  <c r="AV144" i="2"/>
  <c r="AZ144" i="2"/>
  <c r="BA144" i="2"/>
  <c r="BC144" i="2" s="1"/>
  <c r="BB144" i="2"/>
  <c r="BG144" i="2"/>
  <c r="BH144" i="2"/>
  <c r="BI144" i="2"/>
  <c r="BJ144" i="2"/>
  <c r="C145" i="2"/>
  <c r="D145" i="2"/>
  <c r="F145" i="2" s="1"/>
  <c r="E145" i="2"/>
  <c r="J145" i="2"/>
  <c r="K145" i="2"/>
  <c r="L145" i="2"/>
  <c r="M145" i="2"/>
  <c r="Q145" i="2"/>
  <c r="R145" i="2"/>
  <c r="T145" i="2" s="1"/>
  <c r="S145" i="2"/>
  <c r="X145" i="2"/>
  <c r="Y145" i="2"/>
  <c r="Z145" i="2"/>
  <c r="AA145" i="2"/>
  <c r="AE145" i="2"/>
  <c r="AF145" i="2"/>
  <c r="AH145" i="2" s="1"/>
  <c r="AG145" i="2"/>
  <c r="AL145" i="2"/>
  <c r="AM145" i="2"/>
  <c r="AN145" i="2"/>
  <c r="AO145" i="2"/>
  <c r="AS145" i="2"/>
  <c r="AT145" i="2"/>
  <c r="AV145" i="2" s="1"/>
  <c r="AU145" i="2"/>
  <c r="AZ145" i="2"/>
  <c r="BA145" i="2"/>
  <c r="BB145" i="2"/>
  <c r="BC145" i="2"/>
  <c r="BG145" i="2"/>
  <c r="BH145" i="2"/>
  <c r="BJ145" i="2" s="1"/>
  <c r="BI145" i="2"/>
  <c r="C146" i="2"/>
  <c r="D146" i="2"/>
  <c r="E146" i="2"/>
  <c r="F146" i="2"/>
  <c r="J146" i="2"/>
  <c r="K146" i="2"/>
  <c r="M146" i="2" s="1"/>
  <c r="Q146" i="2"/>
  <c r="R146" i="2"/>
  <c r="S146" i="2"/>
  <c r="T146" i="2"/>
  <c r="X146" i="2"/>
  <c r="Y146" i="2"/>
  <c r="AA146" i="2" s="1"/>
  <c r="Z146" i="2"/>
  <c r="AE146" i="2"/>
  <c r="AF146" i="2"/>
  <c r="AG146" i="2"/>
  <c r="AH146" i="2"/>
  <c r="AL146" i="2"/>
  <c r="AM146" i="2"/>
  <c r="AO146" i="2" s="1"/>
  <c r="AS146" i="2"/>
  <c r="AT146" i="2"/>
  <c r="AU146" i="2"/>
  <c r="AV146" i="2"/>
  <c r="AZ146" i="2"/>
  <c r="BA146" i="2"/>
  <c r="BC146" i="2" s="1"/>
  <c r="BB146" i="2"/>
  <c r="BG146" i="2"/>
  <c r="BH146" i="2"/>
  <c r="BI146" i="2"/>
  <c r="BJ146" i="2"/>
  <c r="AN49" i="3" l="1"/>
  <c r="L146" i="2"/>
  <c r="AG129" i="2"/>
  <c r="AH129" i="2"/>
  <c r="E129" i="2" l="1"/>
  <c r="F129" i="2"/>
  <c r="L129" i="2"/>
  <c r="M129" i="2"/>
  <c r="S129" i="2"/>
  <c r="T129" i="2"/>
  <c r="Z129" i="2"/>
  <c r="AA129" i="2"/>
  <c r="AN129" i="2"/>
  <c r="AO129" i="2"/>
  <c r="AU129" i="2"/>
  <c r="AV129" i="2"/>
  <c r="BB129" i="2"/>
  <c r="BC129" i="2"/>
  <c r="BI129" i="2"/>
  <c r="BJ129" i="2"/>
  <c r="BI48" i="3" l="1"/>
  <c r="BH48" i="3"/>
  <c r="BG48" i="3"/>
  <c r="BB48" i="3"/>
  <c r="BA48" i="3"/>
  <c r="AZ48" i="3"/>
  <c r="BC48" i="3" s="1"/>
  <c r="AU48" i="3"/>
  <c r="AT48" i="3"/>
  <c r="AS48" i="3"/>
  <c r="AN48" i="3"/>
  <c r="AM48" i="3"/>
  <c r="AL48" i="3"/>
  <c r="AG48" i="3"/>
  <c r="AF48" i="3"/>
  <c r="AE48" i="3"/>
  <c r="AH48" i="3" s="1"/>
  <c r="Z48" i="3"/>
  <c r="Y48" i="3"/>
  <c r="AA48" i="3" s="1"/>
  <c r="X48" i="3"/>
  <c r="S48" i="3"/>
  <c r="R48" i="3"/>
  <c r="Q48" i="3"/>
  <c r="T48" i="3" s="1"/>
  <c r="L48" i="3"/>
  <c r="K48" i="3"/>
  <c r="J48" i="3"/>
  <c r="E48" i="3"/>
  <c r="D48" i="3"/>
  <c r="C48" i="3"/>
  <c r="M48" i="3" l="1"/>
  <c r="F48" i="3"/>
  <c r="AO48" i="3"/>
  <c r="BJ48" i="3"/>
  <c r="AV48" i="3"/>
  <c r="E128" i="2"/>
  <c r="F128" i="2"/>
  <c r="L128" i="2"/>
  <c r="M128" i="2"/>
  <c r="S128" i="2"/>
  <c r="T128" i="2"/>
  <c r="Z128" i="2"/>
  <c r="AA128" i="2"/>
  <c r="AG128" i="2"/>
  <c r="AH128" i="2"/>
  <c r="AN128" i="2"/>
  <c r="AO128" i="2"/>
  <c r="AU128" i="2"/>
  <c r="AV128" i="2"/>
  <c r="BB128" i="2"/>
  <c r="BC128" i="2"/>
  <c r="BI128" i="2"/>
  <c r="BJ128" i="2"/>
  <c r="E127" i="2" l="1"/>
  <c r="F127" i="2"/>
  <c r="L127" i="2"/>
  <c r="M127" i="2"/>
  <c r="S127" i="2"/>
  <c r="T127" i="2"/>
  <c r="Z127" i="2"/>
  <c r="AA127" i="2"/>
  <c r="AG127" i="2"/>
  <c r="AH127" i="2"/>
  <c r="AN127" i="2"/>
  <c r="AO127" i="2"/>
  <c r="AU127" i="2"/>
  <c r="AV127" i="2"/>
  <c r="BB127" i="2"/>
  <c r="BC127" i="2"/>
  <c r="BI127" i="2"/>
  <c r="BJ127" i="2"/>
  <c r="E126" i="2" l="1"/>
  <c r="F126" i="2"/>
  <c r="L126" i="2"/>
  <c r="M126" i="2"/>
  <c r="S126" i="2"/>
  <c r="T126" i="2"/>
  <c r="Z126" i="2"/>
  <c r="AA126" i="2"/>
  <c r="AG126" i="2"/>
  <c r="AH126" i="2"/>
  <c r="AN126" i="2"/>
  <c r="AO126" i="2"/>
  <c r="AU126" i="2"/>
  <c r="AV126" i="2"/>
  <c r="BB126" i="2"/>
  <c r="BC126" i="2"/>
  <c r="BI126" i="2"/>
  <c r="BJ126" i="2"/>
  <c r="BJ125" i="2" l="1"/>
  <c r="BI125" i="2"/>
  <c r="BJ124" i="2"/>
  <c r="BI124" i="2"/>
  <c r="BJ123" i="2"/>
  <c r="BI123" i="2"/>
  <c r="BJ122" i="2"/>
  <c r="BI122" i="2"/>
  <c r="BJ121" i="2"/>
  <c r="BI121" i="2"/>
  <c r="BJ120" i="2"/>
  <c r="BI120" i="2"/>
  <c r="BJ119" i="2"/>
  <c r="BI119" i="2"/>
  <c r="BC125" i="2"/>
  <c r="BB125" i="2"/>
  <c r="BC124" i="2"/>
  <c r="BB124" i="2"/>
  <c r="BC123" i="2"/>
  <c r="BB123" i="2"/>
  <c r="BC122" i="2"/>
  <c r="BB122" i="2"/>
  <c r="BC121" i="2"/>
  <c r="BB121" i="2"/>
  <c r="BC120" i="2"/>
  <c r="BB120" i="2"/>
  <c r="BC119" i="2"/>
  <c r="BB119" i="2"/>
  <c r="AV125" i="2"/>
  <c r="AU125" i="2"/>
  <c r="AV124" i="2"/>
  <c r="AU124" i="2"/>
  <c r="AV123" i="2"/>
  <c r="AU123" i="2"/>
  <c r="AV122" i="2"/>
  <c r="AU122" i="2"/>
  <c r="AV121" i="2"/>
  <c r="AU121" i="2"/>
  <c r="AV120" i="2"/>
  <c r="AU120" i="2"/>
  <c r="AV119" i="2"/>
  <c r="AU119" i="2"/>
  <c r="AO125" i="2"/>
  <c r="AN125" i="2"/>
  <c r="AO124" i="2"/>
  <c r="AN124" i="2"/>
  <c r="AO123" i="2"/>
  <c r="AN123" i="2"/>
  <c r="AO122" i="2"/>
  <c r="AN122" i="2"/>
  <c r="AO121" i="2"/>
  <c r="AN121" i="2"/>
  <c r="AO120" i="2"/>
  <c r="AN120" i="2"/>
  <c r="AO119" i="2"/>
  <c r="AN119" i="2"/>
  <c r="AH125" i="2"/>
  <c r="AG125" i="2"/>
  <c r="AH124" i="2"/>
  <c r="AG124" i="2"/>
  <c r="AH123" i="2"/>
  <c r="AG123" i="2"/>
  <c r="AH122" i="2"/>
  <c r="AG122" i="2"/>
  <c r="AH121" i="2"/>
  <c r="AG121" i="2"/>
  <c r="AH120" i="2"/>
  <c r="AG120" i="2"/>
  <c r="AH119" i="2"/>
  <c r="AG119" i="2"/>
  <c r="AA125" i="2"/>
  <c r="Z125" i="2"/>
  <c r="AA124" i="2"/>
  <c r="Z124" i="2"/>
  <c r="AA123" i="2"/>
  <c r="Z123" i="2"/>
  <c r="AA122" i="2"/>
  <c r="Z122" i="2"/>
  <c r="AA121" i="2"/>
  <c r="Z121" i="2"/>
  <c r="AA120" i="2"/>
  <c r="Z120" i="2"/>
  <c r="AA119" i="2"/>
  <c r="Z119" i="2"/>
  <c r="T125" i="2"/>
  <c r="S125" i="2"/>
  <c r="T124" i="2"/>
  <c r="S124" i="2"/>
  <c r="T123" i="2"/>
  <c r="S123" i="2"/>
  <c r="T122" i="2"/>
  <c r="S122" i="2"/>
  <c r="T121" i="2"/>
  <c r="S121" i="2"/>
  <c r="T120" i="2"/>
  <c r="S120" i="2"/>
  <c r="T119" i="2"/>
  <c r="S119" i="2"/>
  <c r="M125" i="2"/>
  <c r="L125" i="2"/>
  <c r="M124" i="2"/>
  <c r="L124" i="2"/>
  <c r="M123" i="2"/>
  <c r="L123" i="2"/>
  <c r="M122" i="2"/>
  <c r="L122" i="2"/>
  <c r="M121" i="2"/>
  <c r="L121" i="2"/>
  <c r="M120" i="2"/>
  <c r="L120" i="2"/>
  <c r="M119" i="2"/>
  <c r="L119" i="2"/>
  <c r="F125" i="2"/>
  <c r="E125" i="2"/>
  <c r="F124" i="2"/>
  <c r="E124" i="2"/>
  <c r="F123" i="2"/>
  <c r="E123" i="2"/>
  <c r="F122" i="2"/>
  <c r="E122" i="2"/>
  <c r="F121" i="2"/>
  <c r="E121" i="2"/>
  <c r="F120" i="2"/>
  <c r="E120" i="2"/>
  <c r="F119" i="2"/>
  <c r="E119" i="2"/>
  <c r="BI47" i="3" l="1"/>
  <c r="BH47" i="3"/>
  <c r="BG47" i="3"/>
  <c r="BB47" i="3"/>
  <c r="BA47" i="3"/>
  <c r="AZ47" i="3"/>
  <c r="AU47" i="3"/>
  <c r="AT47" i="3"/>
  <c r="AS47" i="3"/>
  <c r="AN47" i="3"/>
  <c r="AM47" i="3"/>
  <c r="AL47" i="3"/>
  <c r="AG47" i="3"/>
  <c r="AF47" i="3"/>
  <c r="AE47" i="3"/>
  <c r="Z47" i="3"/>
  <c r="Y47" i="3"/>
  <c r="X47" i="3"/>
  <c r="S47" i="3"/>
  <c r="R47" i="3"/>
  <c r="Q47" i="3"/>
  <c r="T47" i="3" s="1"/>
  <c r="L47" i="3"/>
  <c r="K47" i="3"/>
  <c r="J47" i="3"/>
  <c r="E47" i="3"/>
  <c r="D47" i="3"/>
  <c r="C47" i="3"/>
  <c r="BH46" i="3"/>
  <c r="BG46" i="3"/>
  <c r="BA46" i="3"/>
  <c r="BA63" i="3" s="1"/>
  <c r="AZ46" i="3"/>
  <c r="AZ63" i="3" s="1"/>
  <c r="AT46" i="3"/>
  <c r="AT63" i="3" s="1"/>
  <c r="AS46" i="3"/>
  <c r="AS63" i="3" s="1"/>
  <c r="AM46" i="3"/>
  <c r="AL46" i="3"/>
  <c r="AL63" i="3" s="1"/>
  <c r="AG46" i="3"/>
  <c r="AF46" i="3"/>
  <c r="AE46" i="3"/>
  <c r="Y46" i="3"/>
  <c r="Y63" i="3" s="1"/>
  <c r="X46" i="3"/>
  <c r="S46" i="3"/>
  <c r="R46" i="3"/>
  <c r="R63" i="3" s="1"/>
  <c r="Q46" i="3"/>
  <c r="Q63" i="3" s="1"/>
  <c r="K46" i="3"/>
  <c r="J46" i="3"/>
  <c r="D46" i="3"/>
  <c r="D63" i="3" s="1"/>
  <c r="C46" i="3"/>
  <c r="AU46" i="3"/>
  <c r="Z46" i="3"/>
  <c r="Z63" i="3" s="1"/>
  <c r="L46" i="3"/>
  <c r="L63" i="3" s="1"/>
  <c r="Q55" i="3"/>
  <c r="Q54" i="3"/>
  <c r="T19" i="3"/>
  <c r="S19" i="3"/>
  <c r="T18" i="3"/>
  <c r="S18" i="3"/>
  <c r="T17" i="3"/>
  <c r="S17" i="3"/>
  <c r="T16" i="3"/>
  <c r="S16" i="3"/>
  <c r="T15" i="3"/>
  <c r="S15" i="3"/>
  <c r="T14" i="3"/>
  <c r="S14" i="3"/>
  <c r="T13" i="3"/>
  <c r="S13" i="3"/>
  <c r="T12" i="3"/>
  <c r="S12" i="3"/>
  <c r="T11" i="3"/>
  <c r="S11" i="3"/>
  <c r="T10" i="3"/>
  <c r="S10" i="3"/>
  <c r="T111" i="2"/>
  <c r="S111" i="2"/>
  <c r="T110" i="2"/>
  <c r="S110" i="2"/>
  <c r="T109" i="2"/>
  <c r="S109" i="2"/>
  <c r="T108" i="2"/>
  <c r="S108" i="2"/>
  <c r="T107" i="2"/>
  <c r="S107" i="2"/>
  <c r="T19" i="2"/>
  <c r="S19" i="2"/>
  <c r="T18" i="2"/>
  <c r="S18" i="2"/>
  <c r="T17" i="2"/>
  <c r="S17" i="2"/>
  <c r="T16" i="2"/>
  <c r="S16" i="2"/>
  <c r="T15" i="2"/>
  <c r="S15" i="2"/>
  <c r="T14" i="2"/>
  <c r="S14" i="2"/>
  <c r="T13" i="2"/>
  <c r="S13" i="2"/>
  <c r="T12" i="2"/>
  <c r="S12" i="2"/>
  <c r="T11" i="2"/>
  <c r="S11" i="2"/>
  <c r="T10" i="2"/>
  <c r="S10" i="2"/>
  <c r="T112" i="2"/>
  <c r="S112" i="2"/>
  <c r="Q56" i="3"/>
  <c r="T63" i="3" l="1"/>
  <c r="AM63" i="3"/>
  <c r="AO63" i="3" s="1"/>
  <c r="S63" i="3"/>
  <c r="AU63" i="3"/>
  <c r="X63" i="3"/>
  <c r="AV63" i="3"/>
  <c r="AA63" i="3"/>
  <c r="F63" i="3"/>
  <c r="AE63" i="3"/>
  <c r="BC63" i="3"/>
  <c r="AF63" i="3"/>
  <c r="BG63" i="3"/>
  <c r="K63" i="3"/>
  <c r="M63" i="3" s="1"/>
  <c r="AG63" i="3"/>
  <c r="BH63" i="3"/>
  <c r="BJ63" i="3" s="1"/>
  <c r="BC47" i="3"/>
  <c r="AO47" i="3"/>
  <c r="AA47" i="3"/>
  <c r="AH47" i="3"/>
  <c r="BJ47" i="3"/>
  <c r="AV47" i="3"/>
  <c r="M47" i="3"/>
  <c r="F47" i="3"/>
  <c r="AN46" i="3"/>
  <c r="AN63" i="3" s="1"/>
  <c r="BB46" i="3"/>
  <c r="BB63" i="3" s="1"/>
  <c r="BI46" i="3"/>
  <c r="BI63" i="3" s="1"/>
  <c r="AH63" i="3" l="1"/>
  <c r="AV46" i="3"/>
  <c r="BC46" i="3" l="1"/>
  <c r="M46" i="3"/>
  <c r="AH46" i="3"/>
  <c r="T46" i="3"/>
  <c r="BJ46" i="3"/>
  <c r="AO46" i="3"/>
  <c r="F46" i="3"/>
  <c r="AA46" i="3"/>
  <c r="E46" i="3" l="1"/>
  <c r="E63" i="3" s="1"/>
  <c r="BH45" i="3"/>
  <c r="BG45" i="3"/>
  <c r="BH44" i="3"/>
  <c r="BG44" i="3"/>
  <c r="BH43" i="3"/>
  <c r="BG43" i="3"/>
  <c r="BH42" i="3"/>
  <c r="BG42" i="3"/>
  <c r="BA45" i="3"/>
  <c r="AZ45" i="3"/>
  <c r="BA44" i="3"/>
  <c r="AZ44" i="3"/>
  <c r="BA43" i="3"/>
  <c r="AZ43" i="3"/>
  <c r="BA42" i="3"/>
  <c r="AZ42" i="3"/>
  <c r="AT45" i="3"/>
  <c r="AS45" i="3"/>
  <c r="AT44" i="3"/>
  <c r="AS44" i="3"/>
  <c r="AT43" i="3"/>
  <c r="AS43" i="3"/>
  <c r="AT42" i="3"/>
  <c r="AS42" i="3"/>
  <c r="AM45" i="3"/>
  <c r="AL45" i="3"/>
  <c r="AM44" i="3"/>
  <c r="AL44" i="3"/>
  <c r="AM43" i="3"/>
  <c r="AL43" i="3"/>
  <c r="AM42" i="3"/>
  <c r="AL42" i="3"/>
  <c r="AF45" i="3"/>
  <c r="AE45" i="3"/>
  <c r="AF44" i="3"/>
  <c r="AE44" i="3"/>
  <c r="AF43" i="3"/>
  <c r="AE43" i="3"/>
  <c r="AF42" i="3"/>
  <c r="AE42" i="3"/>
  <c r="Y45" i="3"/>
  <c r="X45" i="3"/>
  <c r="Y44" i="3"/>
  <c r="X44" i="3"/>
  <c r="Y43" i="3"/>
  <c r="X43" i="3"/>
  <c r="Y42" i="3"/>
  <c r="X42" i="3"/>
  <c r="R45" i="3"/>
  <c r="Q45" i="3"/>
  <c r="R44" i="3"/>
  <c r="Q44" i="3"/>
  <c r="T44" i="3" s="1"/>
  <c r="S43" i="3"/>
  <c r="R43" i="3"/>
  <c r="Q43" i="3"/>
  <c r="S42" i="3"/>
  <c r="R42" i="3"/>
  <c r="Q42" i="3"/>
  <c r="K45" i="3"/>
  <c r="J45" i="3"/>
  <c r="K44" i="3"/>
  <c r="J44" i="3"/>
  <c r="K43" i="3"/>
  <c r="J43" i="3"/>
  <c r="K42" i="3"/>
  <c r="J42" i="3"/>
  <c r="D43" i="3"/>
  <c r="D42" i="3"/>
  <c r="C43" i="3"/>
  <c r="C42" i="3"/>
  <c r="D44" i="3"/>
  <c r="M44" i="3" l="1"/>
  <c r="AO44" i="3"/>
  <c r="BJ45" i="3"/>
  <c r="BC45" i="3"/>
  <c r="BJ44" i="3"/>
  <c r="M45" i="3"/>
  <c r="AO45" i="3"/>
  <c r="AA44" i="3"/>
  <c r="AH45" i="3"/>
  <c r="BC44" i="3"/>
  <c r="AA45" i="3"/>
  <c r="AV44" i="3"/>
  <c r="T45" i="3"/>
  <c r="AH44" i="3"/>
  <c r="AV45" i="3"/>
  <c r="C44" i="3" l="1"/>
  <c r="F44" i="3" s="1"/>
  <c r="BJ118" i="2" l="1"/>
  <c r="BI118" i="2"/>
  <c r="BC118" i="2"/>
  <c r="BB118" i="2"/>
  <c r="AV118" i="2"/>
  <c r="AU118" i="2"/>
  <c r="AO118" i="2"/>
  <c r="AN118" i="2"/>
  <c r="AH118" i="2"/>
  <c r="AG118" i="2"/>
  <c r="AA118" i="2"/>
  <c r="Z118" i="2"/>
  <c r="T118" i="2"/>
  <c r="S118" i="2"/>
  <c r="M118" i="2"/>
  <c r="L118" i="2"/>
  <c r="F118" i="2"/>
  <c r="E118" i="2"/>
  <c r="BJ117" i="2"/>
  <c r="BI117" i="2"/>
  <c r="BC117" i="2"/>
  <c r="BB117" i="2"/>
  <c r="AV117" i="2"/>
  <c r="AU117" i="2"/>
  <c r="AO117" i="2"/>
  <c r="AN117" i="2"/>
  <c r="AH117" i="2"/>
  <c r="AG117" i="2"/>
  <c r="AA117" i="2"/>
  <c r="Z117" i="2"/>
  <c r="T117" i="2"/>
  <c r="S117" i="2"/>
  <c r="M117" i="2"/>
  <c r="L117" i="2"/>
  <c r="F117" i="2"/>
  <c r="E117" i="2"/>
  <c r="BJ116" i="2"/>
  <c r="BI116" i="2"/>
  <c r="BI45" i="3" s="1"/>
  <c r="BC116" i="2"/>
  <c r="BB116" i="2"/>
  <c r="BB45" i="3" s="1"/>
  <c r="AV116" i="2"/>
  <c r="AU116" i="2"/>
  <c r="AO116" i="2"/>
  <c r="AN116" i="2"/>
  <c r="AH116" i="2"/>
  <c r="AG116" i="2"/>
  <c r="AG45" i="3" s="1"/>
  <c r="AA116" i="2"/>
  <c r="Z116" i="2"/>
  <c r="Z45" i="3" s="1"/>
  <c r="T116" i="2"/>
  <c r="S116" i="2"/>
  <c r="M116" i="2"/>
  <c r="L116" i="2"/>
  <c r="F116" i="2"/>
  <c r="E116" i="2"/>
  <c r="BJ115" i="2"/>
  <c r="BI115" i="2"/>
  <c r="BC115" i="2"/>
  <c r="BB115" i="2"/>
  <c r="AV115" i="2"/>
  <c r="AU115" i="2"/>
  <c r="AO115" i="2"/>
  <c r="AN115" i="2"/>
  <c r="AH115" i="2"/>
  <c r="AG115" i="2"/>
  <c r="AA115" i="2"/>
  <c r="Z115" i="2"/>
  <c r="T115" i="2"/>
  <c r="S115" i="2"/>
  <c r="M115" i="2"/>
  <c r="L115" i="2"/>
  <c r="F115" i="2"/>
  <c r="E115" i="2"/>
  <c r="BJ114" i="2"/>
  <c r="BI114" i="2"/>
  <c r="BC114" i="2"/>
  <c r="BB114" i="2"/>
  <c r="AV114" i="2"/>
  <c r="AU114" i="2"/>
  <c r="AO114" i="2"/>
  <c r="AN114" i="2"/>
  <c r="AH114" i="2"/>
  <c r="AG114" i="2"/>
  <c r="AA114" i="2"/>
  <c r="Z114" i="2"/>
  <c r="T114" i="2"/>
  <c r="S114" i="2"/>
  <c r="M114" i="2"/>
  <c r="L114" i="2"/>
  <c r="F114" i="2"/>
  <c r="E114" i="2"/>
  <c r="BJ113" i="2"/>
  <c r="BI113" i="2"/>
  <c r="BC113" i="2"/>
  <c r="BB113" i="2"/>
  <c r="BB44" i="3" s="1"/>
  <c r="AV113" i="2"/>
  <c r="AU113" i="2"/>
  <c r="AU44" i="3" s="1"/>
  <c r="AO113" i="2"/>
  <c r="AN113" i="2"/>
  <c r="AH113" i="2"/>
  <c r="AG113" i="2"/>
  <c r="AA113" i="2"/>
  <c r="Z113" i="2"/>
  <c r="Z44" i="3" s="1"/>
  <c r="T113" i="2"/>
  <c r="S113" i="2"/>
  <c r="M113" i="2"/>
  <c r="L113" i="2"/>
  <c r="F113" i="2"/>
  <c r="E113" i="2"/>
  <c r="BI44" i="3" l="1"/>
  <c r="L45" i="3"/>
  <c r="AN45" i="3"/>
  <c r="AG44" i="3"/>
  <c r="L44" i="3"/>
  <c r="AU45" i="3"/>
  <c r="S44" i="3"/>
  <c r="E44" i="3"/>
  <c r="AN44" i="3"/>
  <c r="S45" i="3"/>
  <c r="BJ43" i="3"/>
  <c r="BC43" i="3"/>
  <c r="AV43" i="3"/>
  <c r="AO43" i="3"/>
  <c r="AH43" i="3"/>
  <c r="AA43" i="3"/>
  <c r="T43" i="3"/>
  <c r="M43" i="3"/>
  <c r="BH62" i="3"/>
  <c r="BG62" i="3"/>
  <c r="BA62" i="3"/>
  <c r="AZ62" i="3"/>
  <c r="AS62" i="3"/>
  <c r="AM62" i="3"/>
  <c r="AL62" i="3"/>
  <c r="AF62" i="3"/>
  <c r="AE62" i="3"/>
  <c r="Y62" i="3"/>
  <c r="X62" i="3"/>
  <c r="R62" i="3"/>
  <c r="Q62" i="3"/>
  <c r="J62" i="3"/>
  <c r="D45" i="3"/>
  <c r="D62" i="3" s="1"/>
  <c r="C45" i="3"/>
  <c r="C62" i="3" s="1"/>
  <c r="AH62" i="3" l="1"/>
  <c r="F62" i="3"/>
  <c r="BJ62" i="3"/>
  <c r="T62" i="3"/>
  <c r="AA62" i="3"/>
  <c r="AO62" i="3"/>
  <c r="BC62" i="3"/>
  <c r="K62" i="3"/>
  <c r="M62" i="3" s="1"/>
  <c r="AT62" i="3"/>
  <c r="AV62" i="3" s="1"/>
  <c r="F45" i="3"/>
  <c r="E41" i="3" l="1"/>
  <c r="F41" i="3"/>
  <c r="E45" i="3" l="1"/>
  <c r="BJ112" i="2" l="1"/>
  <c r="BI112" i="2"/>
  <c r="BC112" i="2"/>
  <c r="BB112" i="2"/>
  <c r="AV112" i="2"/>
  <c r="AU112" i="2"/>
  <c r="AO112" i="2"/>
  <c r="AN112" i="2"/>
  <c r="AH112" i="2"/>
  <c r="AG112" i="2"/>
  <c r="AA112" i="2"/>
  <c r="Z112" i="2"/>
  <c r="M112" i="2"/>
  <c r="L112" i="2"/>
  <c r="F112" i="2"/>
  <c r="E112" i="2"/>
  <c r="BJ111" i="2"/>
  <c r="BI111" i="2"/>
  <c r="BC111" i="2"/>
  <c r="BB111" i="2"/>
  <c r="AV111" i="2"/>
  <c r="AU111" i="2"/>
  <c r="AO111" i="2"/>
  <c r="AN111" i="2"/>
  <c r="AH111" i="2"/>
  <c r="AG111" i="2"/>
  <c r="AA111" i="2"/>
  <c r="Z111" i="2"/>
  <c r="M111" i="2"/>
  <c r="L111" i="2"/>
  <c r="F111" i="2"/>
  <c r="E111" i="2"/>
  <c r="BJ110" i="2"/>
  <c r="BI110" i="2"/>
  <c r="BI43" i="3" s="1"/>
  <c r="BC110" i="2"/>
  <c r="BB110" i="2"/>
  <c r="BB43" i="3" s="1"/>
  <c r="AV110" i="2"/>
  <c r="AU110" i="2"/>
  <c r="AU43" i="3" s="1"/>
  <c r="AO110" i="2"/>
  <c r="AN110" i="2"/>
  <c r="AN43" i="3" s="1"/>
  <c r="AH110" i="2"/>
  <c r="AG110" i="2"/>
  <c r="AG43" i="3" s="1"/>
  <c r="AA110" i="2"/>
  <c r="Z110" i="2"/>
  <c r="Z43" i="3" s="1"/>
  <c r="M110" i="2"/>
  <c r="L110" i="2"/>
  <c r="L43" i="3" s="1"/>
  <c r="F110" i="2"/>
  <c r="E110" i="2"/>
  <c r="E43" i="3" s="1"/>
  <c r="BJ109" i="2"/>
  <c r="BI109" i="2"/>
  <c r="BC109" i="2"/>
  <c r="BB109" i="2"/>
  <c r="AV109" i="2"/>
  <c r="AU109" i="2"/>
  <c r="AO109" i="2"/>
  <c r="AN109" i="2"/>
  <c r="AH109" i="2"/>
  <c r="AG109" i="2"/>
  <c r="AA109" i="2"/>
  <c r="Z109" i="2"/>
  <c r="M109" i="2"/>
  <c r="L109" i="2"/>
  <c r="F109" i="2"/>
  <c r="E109" i="2"/>
  <c r="BJ108" i="2"/>
  <c r="BI108" i="2"/>
  <c r="BC108" i="2"/>
  <c r="BB108" i="2"/>
  <c r="AV108" i="2"/>
  <c r="AU108" i="2"/>
  <c r="AO108" i="2"/>
  <c r="AN108" i="2"/>
  <c r="AH108" i="2"/>
  <c r="AG108" i="2"/>
  <c r="AA108" i="2"/>
  <c r="Z108" i="2"/>
  <c r="M108" i="2"/>
  <c r="L108" i="2"/>
  <c r="F108" i="2"/>
  <c r="E108" i="2"/>
  <c r="BJ107" i="2"/>
  <c r="BI107" i="2"/>
  <c r="BC107" i="2"/>
  <c r="BB107" i="2"/>
  <c r="AV107" i="2"/>
  <c r="AU107" i="2"/>
  <c r="AO107" i="2"/>
  <c r="AN107" i="2"/>
  <c r="AH107" i="2"/>
  <c r="AG107" i="2"/>
  <c r="AA107" i="2"/>
  <c r="Z107" i="2"/>
  <c r="M107" i="2"/>
  <c r="L107" i="2"/>
  <c r="F107" i="2"/>
  <c r="E107" i="2"/>
  <c r="AN42" i="3" l="1"/>
  <c r="AN62" i="3" s="1"/>
  <c r="AU42" i="3"/>
  <c r="BB42" i="3"/>
  <c r="E42" i="3"/>
  <c r="L42" i="3"/>
  <c r="L62" i="3" s="1"/>
  <c r="Z42" i="3"/>
  <c r="BI42" i="3"/>
  <c r="AG42" i="3"/>
  <c r="AG62" i="3" s="1"/>
  <c r="BJ42" i="3"/>
  <c r="BC42" i="3"/>
  <c r="AV42" i="3"/>
  <c r="AO42" i="3"/>
  <c r="AH42" i="3"/>
  <c r="AA42" i="3"/>
  <c r="T42" i="3"/>
  <c r="S62" i="3"/>
  <c r="M42" i="3"/>
  <c r="F43" i="3"/>
  <c r="F42" i="3"/>
  <c r="AU62" i="3" l="1"/>
  <c r="BB62" i="3"/>
  <c r="BI62" i="3"/>
  <c r="E62" i="3"/>
  <c r="Z62" i="3"/>
  <c r="BJ41" i="3"/>
  <c r="BI41" i="3"/>
  <c r="BC41" i="3"/>
  <c r="BB41" i="3"/>
  <c r="AV41" i="3"/>
  <c r="AU41" i="3"/>
  <c r="AO41" i="3"/>
  <c r="AN41" i="3"/>
  <c r="AH41" i="3"/>
  <c r="AG41" i="3"/>
  <c r="AA41" i="3"/>
  <c r="Z41" i="3"/>
  <c r="T41" i="3"/>
  <c r="S41" i="3"/>
  <c r="M41" i="3"/>
  <c r="L41" i="3"/>
  <c r="BH61" i="3" l="1"/>
  <c r="BG61" i="3"/>
  <c r="BA61" i="3"/>
  <c r="AZ61" i="3"/>
  <c r="AT61" i="3"/>
  <c r="AS61" i="3"/>
  <c r="AM61" i="3"/>
  <c r="AL61" i="3"/>
  <c r="AF61" i="3"/>
  <c r="AE61" i="3"/>
  <c r="AH61" i="3" s="1"/>
  <c r="Y61" i="3"/>
  <c r="X61" i="3"/>
  <c r="R61" i="3"/>
  <c r="Q61" i="3"/>
  <c r="K61" i="3"/>
  <c r="J61" i="3"/>
  <c r="D61" i="3"/>
  <c r="C61" i="3"/>
  <c r="BH60" i="3"/>
  <c r="BG60" i="3"/>
  <c r="BA60" i="3"/>
  <c r="AZ60" i="3"/>
  <c r="AT60" i="3"/>
  <c r="AS60" i="3"/>
  <c r="AM60" i="3"/>
  <c r="AL60" i="3"/>
  <c r="AF60" i="3"/>
  <c r="AE60" i="3"/>
  <c r="Y60" i="3"/>
  <c r="X60" i="3"/>
  <c r="R60" i="3"/>
  <c r="Q60" i="3"/>
  <c r="K60" i="3"/>
  <c r="J60" i="3"/>
  <c r="D60" i="3"/>
  <c r="C60" i="3"/>
  <c r="BH59" i="3"/>
  <c r="BG59" i="3"/>
  <c r="BA59" i="3"/>
  <c r="AZ59" i="3"/>
  <c r="AT59" i="3"/>
  <c r="AS59" i="3"/>
  <c r="AM59" i="3"/>
  <c r="AL59" i="3"/>
  <c r="AF59" i="3"/>
  <c r="AE59" i="3"/>
  <c r="Y59" i="3"/>
  <c r="X59" i="3"/>
  <c r="R59" i="3"/>
  <c r="Q59" i="3"/>
  <c r="K59" i="3"/>
  <c r="J59" i="3"/>
  <c r="D59" i="3"/>
  <c r="C59" i="3"/>
  <c r="BH58" i="3"/>
  <c r="BG58" i="3"/>
  <c r="BA58" i="3"/>
  <c r="AZ58" i="3"/>
  <c r="AT58" i="3"/>
  <c r="AS58" i="3"/>
  <c r="AM58" i="3"/>
  <c r="AL58" i="3"/>
  <c r="AF58" i="3"/>
  <c r="AE58" i="3"/>
  <c r="Y58" i="3"/>
  <c r="X58" i="3"/>
  <c r="R58" i="3"/>
  <c r="Q58" i="3"/>
  <c r="K58" i="3"/>
  <c r="J58" i="3"/>
  <c r="D58" i="3"/>
  <c r="C58" i="3"/>
  <c r="BH57" i="3"/>
  <c r="BG57" i="3"/>
  <c r="BA57" i="3"/>
  <c r="AZ57" i="3"/>
  <c r="AT57" i="3"/>
  <c r="AS57" i="3"/>
  <c r="AM57" i="3"/>
  <c r="AL57" i="3"/>
  <c r="AF57" i="3"/>
  <c r="AE57" i="3"/>
  <c r="Y57" i="3"/>
  <c r="X57" i="3"/>
  <c r="R57" i="3"/>
  <c r="Q57" i="3"/>
  <c r="K57" i="3"/>
  <c r="J57" i="3"/>
  <c r="D57" i="3"/>
  <c r="C57" i="3"/>
  <c r="BH56" i="3"/>
  <c r="BG56" i="3"/>
  <c r="BA56" i="3"/>
  <c r="AZ56" i="3"/>
  <c r="AT56" i="3"/>
  <c r="AS56" i="3"/>
  <c r="AM56" i="3"/>
  <c r="AL56" i="3"/>
  <c r="AF56" i="3"/>
  <c r="AE56" i="3"/>
  <c r="Y56" i="3"/>
  <c r="X56" i="3"/>
  <c r="R56" i="3"/>
  <c r="K56" i="3"/>
  <c r="J56" i="3"/>
  <c r="D56" i="3"/>
  <c r="C56" i="3"/>
  <c r="BH55" i="3"/>
  <c r="BG55" i="3"/>
  <c r="BA55" i="3"/>
  <c r="AZ55" i="3"/>
  <c r="AT55" i="3"/>
  <c r="AS55" i="3"/>
  <c r="AM55" i="3"/>
  <c r="AL55" i="3"/>
  <c r="AF55" i="3"/>
  <c r="AE55" i="3"/>
  <c r="Y55" i="3"/>
  <c r="X55" i="3"/>
  <c r="R55" i="3"/>
  <c r="K55" i="3"/>
  <c r="J55" i="3"/>
  <c r="D55" i="3"/>
  <c r="C55" i="3"/>
  <c r="BH54" i="3"/>
  <c r="BG54" i="3"/>
  <c r="BA54" i="3"/>
  <c r="AZ54" i="3"/>
  <c r="AT54" i="3"/>
  <c r="AS54" i="3"/>
  <c r="AM54" i="3"/>
  <c r="AL54" i="3"/>
  <c r="Y54" i="3"/>
  <c r="X54" i="3"/>
  <c r="R54" i="3"/>
  <c r="K54" i="3"/>
  <c r="J54" i="3"/>
  <c r="D54" i="3"/>
  <c r="C54" i="3"/>
  <c r="BH53" i="3"/>
  <c r="BG53" i="3"/>
  <c r="BA53" i="3"/>
  <c r="AZ53" i="3"/>
  <c r="AT53" i="3"/>
  <c r="AS53" i="3"/>
  <c r="AM53" i="3"/>
  <c r="AL53" i="3"/>
  <c r="Y53" i="3"/>
  <c r="X53" i="3"/>
  <c r="R53" i="3"/>
  <c r="Q53" i="3"/>
  <c r="D53" i="3"/>
  <c r="C53" i="3"/>
  <c r="BJ40" i="3"/>
  <c r="BI40" i="3"/>
  <c r="BC40" i="3"/>
  <c r="BB40" i="3"/>
  <c r="AV40" i="3"/>
  <c r="AU40" i="3"/>
  <c r="AO40" i="3"/>
  <c r="AN40" i="3"/>
  <c r="AH40" i="3"/>
  <c r="AG40" i="3"/>
  <c r="AA40" i="3"/>
  <c r="Z40" i="3"/>
  <c r="T40" i="3"/>
  <c r="S40" i="3"/>
  <c r="M40" i="3"/>
  <c r="L40" i="3"/>
  <c r="F40" i="3"/>
  <c r="E40" i="3"/>
  <c r="BJ39" i="3"/>
  <c r="BI39" i="3"/>
  <c r="BC39" i="3"/>
  <c r="BB39" i="3"/>
  <c r="AV39" i="3"/>
  <c r="AU39" i="3"/>
  <c r="AO39" i="3"/>
  <c r="AN39" i="3"/>
  <c r="AH39" i="3"/>
  <c r="AG39" i="3"/>
  <c r="AA39" i="3"/>
  <c r="Z39" i="3"/>
  <c r="T39" i="3"/>
  <c r="S39" i="3"/>
  <c r="M39" i="3"/>
  <c r="L39" i="3"/>
  <c r="F39" i="3"/>
  <c r="E39" i="3"/>
  <c r="BJ38" i="3"/>
  <c r="BI38" i="3"/>
  <c r="BC38" i="3"/>
  <c r="BB38" i="3"/>
  <c r="AV38" i="3"/>
  <c r="AU38" i="3"/>
  <c r="AO38" i="3"/>
  <c r="AN38" i="3"/>
  <c r="AH38" i="3"/>
  <c r="AG38" i="3"/>
  <c r="AA38" i="3"/>
  <c r="Z38" i="3"/>
  <c r="T38" i="3"/>
  <c r="S38" i="3"/>
  <c r="M38" i="3"/>
  <c r="L38" i="3"/>
  <c r="F38" i="3"/>
  <c r="E38" i="3"/>
  <c r="BJ37" i="3"/>
  <c r="BI37" i="3"/>
  <c r="BC37" i="3"/>
  <c r="BB37" i="3"/>
  <c r="AV37" i="3"/>
  <c r="AU37" i="3"/>
  <c r="AO37" i="3"/>
  <c r="AN37" i="3"/>
  <c r="AH37" i="3"/>
  <c r="AG37" i="3"/>
  <c r="AA37" i="3"/>
  <c r="Z37" i="3"/>
  <c r="T37" i="3"/>
  <c r="S37" i="3"/>
  <c r="M37" i="3"/>
  <c r="L37" i="3"/>
  <c r="F37" i="3"/>
  <c r="E37" i="3"/>
  <c r="BJ36" i="3"/>
  <c r="BI36" i="3"/>
  <c r="BC36" i="3"/>
  <c r="BB36" i="3"/>
  <c r="AV36" i="3"/>
  <c r="AU36" i="3"/>
  <c r="AO36" i="3"/>
  <c r="AN36" i="3"/>
  <c r="AH36" i="3"/>
  <c r="AG36" i="3"/>
  <c r="AA36" i="3"/>
  <c r="Z36" i="3"/>
  <c r="T36" i="3"/>
  <c r="S36" i="3"/>
  <c r="M36" i="3"/>
  <c r="L36" i="3"/>
  <c r="F36" i="3"/>
  <c r="E36" i="3"/>
  <c r="BJ35" i="3"/>
  <c r="BI35" i="3"/>
  <c r="BC35" i="3"/>
  <c r="BB35" i="3"/>
  <c r="AV35" i="3"/>
  <c r="AU35" i="3"/>
  <c r="AO35" i="3"/>
  <c r="AN35" i="3"/>
  <c r="AH35" i="3"/>
  <c r="AG35" i="3"/>
  <c r="AA35" i="3"/>
  <c r="Z35" i="3"/>
  <c r="T35" i="3"/>
  <c r="S35" i="3"/>
  <c r="M35" i="3"/>
  <c r="L35" i="3"/>
  <c r="F35" i="3"/>
  <c r="E35" i="3"/>
  <c r="BJ34" i="3"/>
  <c r="BI34" i="3"/>
  <c r="BC34" i="3"/>
  <c r="AV34" i="3"/>
  <c r="AU34" i="3"/>
  <c r="AO34" i="3"/>
  <c r="AN34" i="3"/>
  <c r="AH34" i="3"/>
  <c r="AG34" i="3"/>
  <c r="AA34" i="3"/>
  <c r="Z34" i="3"/>
  <c r="T34" i="3"/>
  <c r="S34" i="3"/>
  <c r="M34" i="3"/>
  <c r="L34" i="3"/>
  <c r="F34" i="3"/>
  <c r="E34" i="3"/>
  <c r="BJ33" i="3"/>
  <c r="BI33" i="3"/>
  <c r="BC33" i="3"/>
  <c r="BB33" i="3"/>
  <c r="AV33" i="3"/>
  <c r="AU33" i="3"/>
  <c r="AO33" i="3"/>
  <c r="AN33" i="3"/>
  <c r="AH33" i="3"/>
  <c r="AG33" i="3"/>
  <c r="AA33" i="3"/>
  <c r="Z33" i="3"/>
  <c r="T33" i="3"/>
  <c r="S33" i="3"/>
  <c r="M33" i="3"/>
  <c r="L33" i="3"/>
  <c r="F33" i="3"/>
  <c r="E33" i="3"/>
  <c r="BJ32" i="3"/>
  <c r="BI32" i="3"/>
  <c r="BC32" i="3"/>
  <c r="BB32" i="3"/>
  <c r="AV32" i="3"/>
  <c r="AU32" i="3"/>
  <c r="AO32" i="3"/>
  <c r="AN32" i="3"/>
  <c r="AH32" i="3"/>
  <c r="AG32" i="3"/>
  <c r="AA32" i="3"/>
  <c r="Z32" i="3"/>
  <c r="T32" i="3"/>
  <c r="S32" i="3"/>
  <c r="M32" i="3"/>
  <c r="L32" i="3"/>
  <c r="F32" i="3"/>
  <c r="E32" i="3"/>
  <c r="BJ31" i="3"/>
  <c r="BI31" i="3"/>
  <c r="BC31" i="3"/>
  <c r="BB31" i="3"/>
  <c r="AV31" i="3"/>
  <c r="AU31" i="3"/>
  <c r="AO31" i="3"/>
  <c r="AN31" i="3"/>
  <c r="AH31" i="3"/>
  <c r="AG31" i="3"/>
  <c r="AA31" i="3"/>
  <c r="Z31" i="3"/>
  <c r="T31" i="3"/>
  <c r="S31" i="3"/>
  <c r="M31" i="3"/>
  <c r="L31" i="3"/>
  <c r="F31" i="3"/>
  <c r="E31" i="3"/>
  <c r="BJ30" i="3"/>
  <c r="BI30" i="3"/>
  <c r="BC30" i="3"/>
  <c r="BB30" i="3"/>
  <c r="AV30" i="3"/>
  <c r="AU30" i="3"/>
  <c r="AO30" i="3"/>
  <c r="AN30" i="3"/>
  <c r="AH30" i="3"/>
  <c r="AG30" i="3"/>
  <c r="AA30" i="3"/>
  <c r="Z30" i="3"/>
  <c r="T30" i="3"/>
  <c r="S30" i="3"/>
  <c r="M30" i="3"/>
  <c r="L30" i="3"/>
  <c r="F30" i="3"/>
  <c r="E30" i="3"/>
  <c r="BJ29" i="3"/>
  <c r="BI29" i="3"/>
  <c r="BC29" i="3"/>
  <c r="BB29" i="3"/>
  <c r="AV29" i="3"/>
  <c r="AU29" i="3"/>
  <c r="AO29" i="3"/>
  <c r="AN29" i="3"/>
  <c r="AH29" i="3"/>
  <c r="AG29" i="3"/>
  <c r="AA29" i="3"/>
  <c r="Z29" i="3"/>
  <c r="T29" i="3"/>
  <c r="S29" i="3"/>
  <c r="M29" i="3"/>
  <c r="L29" i="3"/>
  <c r="F29" i="3"/>
  <c r="E29" i="3"/>
  <c r="BJ28" i="3"/>
  <c r="BI28" i="3"/>
  <c r="BC28" i="3"/>
  <c r="BB28" i="3"/>
  <c r="AV28" i="3"/>
  <c r="AU28" i="3"/>
  <c r="AO28" i="3"/>
  <c r="AN28" i="3"/>
  <c r="AH28" i="3"/>
  <c r="AG28" i="3"/>
  <c r="AA28" i="3"/>
  <c r="Z28" i="3"/>
  <c r="T28" i="3"/>
  <c r="S28" i="3"/>
  <c r="M28" i="3"/>
  <c r="L28" i="3"/>
  <c r="F28" i="3"/>
  <c r="E28" i="3"/>
  <c r="BJ27" i="3"/>
  <c r="BI27" i="3"/>
  <c r="BC27" i="3"/>
  <c r="BB27" i="3"/>
  <c r="AV27" i="3"/>
  <c r="AU27" i="3"/>
  <c r="AO27" i="3"/>
  <c r="AN27" i="3"/>
  <c r="AH27" i="3"/>
  <c r="AG27" i="3"/>
  <c r="AA27" i="3"/>
  <c r="Z27" i="3"/>
  <c r="T27" i="3"/>
  <c r="S27" i="3"/>
  <c r="M27" i="3"/>
  <c r="L27" i="3"/>
  <c r="F27" i="3"/>
  <c r="E27" i="3"/>
  <c r="BJ26" i="3"/>
  <c r="BI26" i="3"/>
  <c r="BC26" i="3"/>
  <c r="BB26" i="3"/>
  <c r="AV26" i="3"/>
  <c r="AU26" i="3"/>
  <c r="AO26" i="3"/>
  <c r="AN26" i="3"/>
  <c r="AH26" i="3"/>
  <c r="AG26" i="3"/>
  <c r="AA26" i="3"/>
  <c r="Z26" i="3"/>
  <c r="T26" i="3"/>
  <c r="S26" i="3"/>
  <c r="M26" i="3"/>
  <c r="L26" i="3"/>
  <c r="F26" i="3"/>
  <c r="E26" i="3"/>
  <c r="BJ25" i="3"/>
  <c r="BI25" i="3"/>
  <c r="BC25" i="3"/>
  <c r="BB25" i="3"/>
  <c r="AV25" i="3"/>
  <c r="AU25" i="3"/>
  <c r="AO25" i="3"/>
  <c r="AN25" i="3"/>
  <c r="AH25" i="3"/>
  <c r="AG25" i="3"/>
  <c r="AA25" i="3"/>
  <c r="Z25" i="3"/>
  <c r="T25" i="3"/>
  <c r="S25" i="3"/>
  <c r="M25" i="3"/>
  <c r="L25" i="3"/>
  <c r="F25" i="3"/>
  <c r="E25" i="3"/>
  <c r="BJ24" i="3"/>
  <c r="BI24" i="3"/>
  <c r="BC24" i="3"/>
  <c r="BB24" i="3"/>
  <c r="AV24" i="3"/>
  <c r="AU24" i="3"/>
  <c r="AO24" i="3"/>
  <c r="AN24" i="3"/>
  <c r="AH24" i="3"/>
  <c r="AG24" i="3"/>
  <c r="AA24" i="3"/>
  <c r="Z24" i="3"/>
  <c r="T24" i="3"/>
  <c r="S24" i="3"/>
  <c r="M24" i="3"/>
  <c r="L24" i="3"/>
  <c r="F24" i="3"/>
  <c r="E24" i="3"/>
  <c r="BJ23" i="3"/>
  <c r="BI23" i="3"/>
  <c r="BC23" i="3"/>
  <c r="BB23" i="3"/>
  <c r="AV23" i="3"/>
  <c r="AU23" i="3"/>
  <c r="AO23" i="3"/>
  <c r="AN23" i="3"/>
  <c r="AH23" i="3"/>
  <c r="AG23" i="3"/>
  <c r="AA23" i="3"/>
  <c r="Z23" i="3"/>
  <c r="T23" i="3"/>
  <c r="S23" i="3"/>
  <c r="M23" i="3"/>
  <c r="L23" i="3"/>
  <c r="F23" i="3"/>
  <c r="E23" i="3"/>
  <c r="BJ22" i="3"/>
  <c r="BI22" i="3"/>
  <c r="BC22" i="3"/>
  <c r="BB22" i="3"/>
  <c r="AV22" i="3"/>
  <c r="AU22" i="3"/>
  <c r="AO22" i="3"/>
  <c r="AN22" i="3"/>
  <c r="AH22" i="3"/>
  <c r="AG22" i="3"/>
  <c r="AA22" i="3"/>
  <c r="Z22" i="3"/>
  <c r="T22" i="3"/>
  <c r="S22" i="3"/>
  <c r="M22" i="3"/>
  <c r="L22" i="3"/>
  <c r="F22" i="3"/>
  <c r="E22" i="3"/>
  <c r="BJ21" i="3"/>
  <c r="BI21" i="3"/>
  <c r="BC21" i="3"/>
  <c r="BB21" i="3"/>
  <c r="AV21" i="3"/>
  <c r="AU21" i="3"/>
  <c r="AO21" i="3"/>
  <c r="AN21" i="3"/>
  <c r="AH21" i="3"/>
  <c r="AG21" i="3"/>
  <c r="AA21" i="3"/>
  <c r="Z21" i="3"/>
  <c r="T21" i="3"/>
  <c r="S21" i="3"/>
  <c r="M21" i="3"/>
  <c r="L21" i="3"/>
  <c r="F21" i="3"/>
  <c r="E21" i="3"/>
  <c r="BJ20" i="3"/>
  <c r="BI20" i="3"/>
  <c r="BC20" i="3"/>
  <c r="BB20" i="3"/>
  <c r="AV20" i="3"/>
  <c r="AU20" i="3"/>
  <c r="AO20" i="3"/>
  <c r="AN20" i="3"/>
  <c r="AH20" i="3"/>
  <c r="AG20" i="3"/>
  <c r="AA20" i="3"/>
  <c r="Z20" i="3"/>
  <c r="T20" i="3"/>
  <c r="S20" i="3"/>
  <c r="M20" i="3"/>
  <c r="L20" i="3"/>
  <c r="F20" i="3"/>
  <c r="E20" i="3"/>
  <c r="BJ19" i="3"/>
  <c r="BI19" i="3"/>
  <c r="BC19" i="3"/>
  <c r="BB19" i="3"/>
  <c r="AV19" i="3"/>
  <c r="AU19" i="3"/>
  <c r="AO19" i="3"/>
  <c r="AN19" i="3"/>
  <c r="AH19" i="3"/>
  <c r="AG19" i="3"/>
  <c r="AA19" i="3"/>
  <c r="Z19" i="3"/>
  <c r="M19" i="3"/>
  <c r="L19" i="3"/>
  <c r="F19" i="3"/>
  <c r="E19" i="3"/>
  <c r="BJ18" i="3"/>
  <c r="BI18" i="3"/>
  <c r="BC18" i="3"/>
  <c r="BB18" i="3"/>
  <c r="AV18" i="3"/>
  <c r="AU18" i="3"/>
  <c r="AO18" i="3"/>
  <c r="AN18" i="3"/>
  <c r="AH18" i="3"/>
  <c r="AG18" i="3"/>
  <c r="AA18" i="3"/>
  <c r="Z18" i="3"/>
  <c r="M18" i="3"/>
  <c r="L18" i="3"/>
  <c r="F18" i="3"/>
  <c r="E18" i="3"/>
  <c r="BJ17" i="3"/>
  <c r="BI17" i="3"/>
  <c r="BC17" i="3"/>
  <c r="BB17" i="3"/>
  <c r="AV17" i="3"/>
  <c r="AU17" i="3"/>
  <c r="AO17" i="3"/>
  <c r="AN17" i="3"/>
  <c r="AH17" i="3"/>
  <c r="AG17" i="3"/>
  <c r="AA17" i="3"/>
  <c r="Z17" i="3"/>
  <c r="M17" i="3"/>
  <c r="L17" i="3"/>
  <c r="F17" i="3"/>
  <c r="E17" i="3"/>
  <c r="BJ16" i="3"/>
  <c r="BI16" i="3"/>
  <c r="BC16" i="3"/>
  <c r="BB16" i="3"/>
  <c r="AV16" i="3"/>
  <c r="AU16" i="3"/>
  <c r="AO16" i="3"/>
  <c r="AN16" i="3"/>
  <c r="AH16" i="3"/>
  <c r="AG16" i="3"/>
  <c r="AA16" i="3"/>
  <c r="Z16" i="3"/>
  <c r="M16" i="3"/>
  <c r="L16" i="3"/>
  <c r="F16" i="3"/>
  <c r="E16" i="3"/>
  <c r="BJ15" i="3"/>
  <c r="BI15" i="3"/>
  <c r="BC15" i="3"/>
  <c r="BB15" i="3"/>
  <c r="AV15" i="3"/>
  <c r="AU15" i="3"/>
  <c r="AO15" i="3"/>
  <c r="AN15" i="3"/>
  <c r="AH15" i="3"/>
  <c r="AG15" i="3"/>
  <c r="AA15" i="3"/>
  <c r="Z15" i="3"/>
  <c r="M15" i="3"/>
  <c r="L15" i="3"/>
  <c r="F15" i="3"/>
  <c r="E15" i="3"/>
  <c r="BJ14" i="3"/>
  <c r="BI14" i="3"/>
  <c r="BC14" i="3"/>
  <c r="BB14" i="3"/>
  <c r="AV14" i="3"/>
  <c r="AU14" i="3"/>
  <c r="AO14" i="3"/>
  <c r="AN14" i="3"/>
  <c r="AH14" i="3"/>
  <c r="AG14" i="3"/>
  <c r="AA14" i="3"/>
  <c r="Z14" i="3"/>
  <c r="M14" i="3"/>
  <c r="L14" i="3"/>
  <c r="F14" i="3"/>
  <c r="E14" i="3"/>
  <c r="BJ13" i="3"/>
  <c r="BI13" i="3"/>
  <c r="BC13" i="3"/>
  <c r="BB13" i="3"/>
  <c r="AV13" i="3"/>
  <c r="AU13" i="3"/>
  <c r="AO13" i="3"/>
  <c r="AN13" i="3"/>
  <c r="AH13" i="3"/>
  <c r="AG13" i="3"/>
  <c r="AA13" i="3"/>
  <c r="Z13" i="3"/>
  <c r="M13" i="3"/>
  <c r="L13" i="3"/>
  <c r="F13" i="3"/>
  <c r="E13" i="3"/>
  <c r="BJ12" i="3"/>
  <c r="BI12" i="3"/>
  <c r="BC12" i="3"/>
  <c r="BB12" i="3"/>
  <c r="AV12" i="3"/>
  <c r="AU12" i="3"/>
  <c r="AO12" i="3"/>
  <c r="AN12" i="3"/>
  <c r="AA12" i="3"/>
  <c r="Z12" i="3"/>
  <c r="M12" i="3"/>
  <c r="L12" i="3"/>
  <c r="F12" i="3"/>
  <c r="E12" i="3"/>
  <c r="BJ11" i="3"/>
  <c r="BI11" i="3"/>
  <c r="BC11" i="3"/>
  <c r="BB11" i="3"/>
  <c r="AV11" i="3"/>
  <c r="AU11" i="3"/>
  <c r="AO11" i="3"/>
  <c r="AN11" i="3"/>
  <c r="AA11" i="3"/>
  <c r="Z11" i="3"/>
  <c r="M11" i="3"/>
  <c r="L11" i="3"/>
  <c r="F11" i="3"/>
  <c r="E11" i="3"/>
  <c r="BJ10" i="3"/>
  <c r="BI10" i="3"/>
  <c r="BC10" i="3"/>
  <c r="BB10" i="3"/>
  <c r="AV10" i="3"/>
  <c r="AU10" i="3"/>
  <c r="AO10" i="3"/>
  <c r="AN10" i="3"/>
  <c r="AA10" i="3"/>
  <c r="Z10" i="3"/>
  <c r="S54" i="3"/>
  <c r="M10" i="3"/>
  <c r="L10" i="3"/>
  <c r="F10" i="3"/>
  <c r="E10" i="3"/>
  <c r="BJ9" i="3"/>
  <c r="BI9" i="3"/>
  <c r="BC9" i="3"/>
  <c r="BB9" i="3"/>
  <c r="AV9" i="3"/>
  <c r="AU9" i="3"/>
  <c r="AO9" i="3"/>
  <c r="AN9" i="3"/>
  <c r="AA9" i="3"/>
  <c r="Z9" i="3"/>
  <c r="T9" i="3"/>
  <c r="S9" i="3"/>
  <c r="M9" i="3"/>
  <c r="L9" i="3"/>
  <c r="F9" i="3"/>
  <c r="E9" i="3"/>
  <c r="BJ8" i="3"/>
  <c r="BI8" i="3"/>
  <c r="BC8" i="3"/>
  <c r="BB8" i="3"/>
  <c r="AV8" i="3"/>
  <c r="AU8" i="3"/>
  <c r="AO8" i="3"/>
  <c r="AN8" i="3"/>
  <c r="AA8" i="3"/>
  <c r="Z8" i="3"/>
  <c r="T8" i="3"/>
  <c r="S8" i="3"/>
  <c r="F8" i="3"/>
  <c r="E8" i="3"/>
  <c r="BJ7" i="3"/>
  <c r="BI7" i="3"/>
  <c r="BC7" i="3"/>
  <c r="BB7" i="3"/>
  <c r="AV7" i="3"/>
  <c r="AU7" i="3"/>
  <c r="AO7" i="3"/>
  <c r="AN7" i="3"/>
  <c r="AA7" i="3"/>
  <c r="Z7" i="3"/>
  <c r="T7" i="3"/>
  <c r="S7" i="3"/>
  <c r="F7" i="3"/>
  <c r="E7" i="3"/>
  <c r="BJ6" i="3"/>
  <c r="BI6" i="3"/>
  <c r="BC6" i="3"/>
  <c r="BB6" i="3"/>
  <c r="AV6" i="3"/>
  <c r="AU6" i="3"/>
  <c r="AO6" i="3"/>
  <c r="AN6" i="3"/>
  <c r="AA6" i="3"/>
  <c r="Z6" i="3"/>
  <c r="T6" i="3"/>
  <c r="S6" i="3"/>
  <c r="F6" i="3"/>
  <c r="E6" i="3"/>
  <c r="BJ5" i="3"/>
  <c r="BI5" i="3"/>
  <c r="BC5" i="3"/>
  <c r="BB5" i="3"/>
  <c r="AV5" i="3"/>
  <c r="AU5" i="3"/>
  <c r="AO5" i="3"/>
  <c r="AN5" i="3"/>
  <c r="AA5" i="3"/>
  <c r="Z5" i="3"/>
  <c r="T5" i="3"/>
  <c r="S5" i="3"/>
  <c r="F5" i="3"/>
  <c r="E5" i="3"/>
  <c r="AN54" i="3" l="1"/>
  <c r="Z54" i="3"/>
  <c r="L54" i="3"/>
  <c r="BJ61" i="3"/>
  <c r="E54" i="3"/>
  <c r="AV60" i="3"/>
  <c r="F53" i="3"/>
  <c r="AV53" i="3"/>
  <c r="M54" i="3"/>
  <c r="AV54" i="3"/>
  <c r="M55" i="3"/>
  <c r="BC60" i="3"/>
  <c r="AH59" i="3"/>
  <c r="BB54" i="3"/>
  <c r="AO58" i="3"/>
  <c r="F59" i="3"/>
  <c r="AO55" i="3"/>
  <c r="F56" i="3"/>
  <c r="AH56" i="3"/>
  <c r="BJ56" i="3"/>
  <c r="BJ59" i="3"/>
  <c r="AA60" i="3"/>
  <c r="BC58" i="3"/>
  <c r="AV59" i="3"/>
  <c r="M60" i="3"/>
  <c r="T61" i="3"/>
  <c r="AV61" i="3"/>
  <c r="AA57" i="3"/>
  <c r="BC57" i="3"/>
  <c r="T58" i="3"/>
  <c r="T59" i="3"/>
  <c r="Z55" i="3"/>
  <c r="BB55" i="3"/>
  <c r="Z56" i="3"/>
  <c r="BB56" i="3"/>
  <c r="Z57" i="3"/>
  <c r="BB57" i="3"/>
  <c r="Z58" i="3"/>
  <c r="BB58" i="3"/>
  <c r="Z59" i="3"/>
  <c r="BB59" i="3"/>
  <c r="Z60" i="3"/>
  <c r="BB53" i="3"/>
  <c r="BI60" i="3"/>
  <c r="BB60" i="3"/>
  <c r="E61" i="3"/>
  <c r="AG61" i="3"/>
  <c r="BI61" i="3"/>
  <c r="AO60" i="3"/>
  <c r="AU54" i="3"/>
  <c r="E60" i="3"/>
  <c r="AG60" i="3"/>
  <c r="BJ58" i="3"/>
  <c r="AA59" i="3"/>
  <c r="BC59" i="3"/>
  <c r="S53" i="3"/>
  <c r="BJ60" i="3"/>
  <c r="BI55" i="3"/>
  <c r="BI56" i="3"/>
  <c r="E57" i="3"/>
  <c r="BI57" i="3"/>
  <c r="E58" i="3"/>
  <c r="AG58" i="3"/>
  <c r="BI58" i="3"/>
  <c r="E59" i="3"/>
  <c r="AG59" i="3"/>
  <c r="BI59" i="3"/>
  <c r="AA53" i="3"/>
  <c r="BJ53" i="3"/>
  <c r="AA54" i="3"/>
  <c r="BJ54" i="3"/>
  <c r="AA55" i="3"/>
  <c r="BC55" i="3"/>
  <c r="T56" i="3"/>
  <c r="AV56" i="3"/>
  <c r="M57" i="3"/>
  <c r="AO57" i="3"/>
  <c r="F58" i="3"/>
  <c r="AH58" i="3"/>
  <c r="T60" i="3"/>
  <c r="AA61" i="3"/>
  <c r="Z53" i="3"/>
  <c r="AG55" i="3"/>
  <c r="E56" i="3"/>
  <c r="AG56" i="3"/>
  <c r="AG57" i="3"/>
  <c r="L61" i="3"/>
  <c r="AN61" i="3"/>
  <c r="AO53" i="3"/>
  <c r="F54" i="3"/>
  <c r="AO54" i="3"/>
  <c r="F55" i="3"/>
  <c r="AH55" i="3"/>
  <c r="BJ55" i="3"/>
  <c r="AA56" i="3"/>
  <c r="BC56" i="3"/>
  <c r="T57" i="3"/>
  <c r="AV57" i="3"/>
  <c r="M58" i="3"/>
  <c r="AO59" i="3"/>
  <c r="BI53" i="3"/>
  <c r="L55" i="3"/>
  <c r="AN55" i="3"/>
  <c r="L56" i="3"/>
  <c r="AN56" i="3"/>
  <c r="L57" i="3"/>
  <c r="AN57" i="3"/>
  <c r="L58" i="3"/>
  <c r="AN58" i="3"/>
  <c r="L59" i="3"/>
  <c r="AN59" i="3"/>
  <c r="L60" i="3"/>
  <c r="AN60" i="3"/>
  <c r="BC61" i="3"/>
  <c r="AN53" i="3"/>
  <c r="S61" i="3"/>
  <c r="AU61" i="3"/>
  <c r="F60" i="3"/>
  <c r="M61" i="3"/>
  <c r="AO61" i="3"/>
  <c r="E55" i="3"/>
  <c r="E53" i="3"/>
  <c r="BI54" i="3"/>
  <c r="AU55" i="3"/>
  <c r="S56" i="3"/>
  <c r="AU56" i="3"/>
  <c r="S57" i="3"/>
  <c r="AU57" i="3"/>
  <c r="S58" i="3"/>
  <c r="AU58" i="3"/>
  <c r="S59" i="3"/>
  <c r="AU59" i="3"/>
  <c r="S60" i="3"/>
  <c r="AU60" i="3"/>
  <c r="M59" i="3"/>
  <c r="AU53" i="3"/>
  <c r="S55" i="3"/>
  <c r="Z61" i="3"/>
  <c r="BB61" i="3"/>
  <c r="T53" i="3"/>
  <c r="BC53" i="3"/>
  <c r="T54" i="3"/>
  <c r="BC54" i="3"/>
  <c r="T55" i="3"/>
  <c r="AV55" i="3"/>
  <c r="M56" i="3"/>
  <c r="AO56" i="3"/>
  <c r="F57" i="3"/>
  <c r="AH57" i="3"/>
  <c r="BJ57" i="3"/>
  <c r="AA58" i="3"/>
  <c r="AV58" i="3"/>
  <c r="AH60" i="3"/>
  <c r="F61" i="3"/>
  <c r="BJ106" i="2" l="1"/>
  <c r="BI106" i="2"/>
  <c r="BC106" i="2"/>
  <c r="BB106" i="2"/>
  <c r="AV106" i="2"/>
  <c r="AU106" i="2"/>
  <c r="AO106" i="2"/>
  <c r="AN106" i="2"/>
  <c r="AH106" i="2"/>
  <c r="AG106" i="2"/>
  <c r="AA106" i="2"/>
  <c r="Z106" i="2"/>
  <c r="T106" i="2"/>
  <c r="S106" i="2"/>
  <c r="M106" i="2"/>
  <c r="L106" i="2"/>
  <c r="F106" i="2"/>
  <c r="BJ105" i="2"/>
  <c r="BI105" i="2"/>
  <c r="BC105" i="2"/>
  <c r="BB105" i="2"/>
  <c r="AV105" i="2"/>
  <c r="AU105" i="2"/>
  <c r="AO105" i="2"/>
  <c r="AN105" i="2"/>
  <c r="AH105" i="2"/>
  <c r="AG105" i="2"/>
  <c r="AA105" i="2"/>
  <c r="Z105" i="2"/>
  <c r="T105" i="2"/>
  <c r="S105" i="2"/>
  <c r="M105" i="2"/>
  <c r="L105" i="2"/>
  <c r="F105" i="2"/>
  <c r="E105" i="2"/>
  <c r="BJ104" i="2"/>
  <c r="BI104" i="2"/>
  <c r="BC104" i="2"/>
  <c r="BB104" i="2"/>
  <c r="AV104" i="2"/>
  <c r="AU104" i="2"/>
  <c r="AO104" i="2"/>
  <c r="AN104" i="2"/>
  <c r="AH104" i="2"/>
  <c r="AG104" i="2"/>
  <c r="AA104" i="2"/>
  <c r="Z104" i="2"/>
  <c r="T104" i="2"/>
  <c r="S104" i="2"/>
  <c r="M104" i="2"/>
  <c r="L104" i="2"/>
  <c r="F104" i="2"/>
  <c r="E104" i="2"/>
  <c r="BJ103" i="2"/>
  <c r="BI103" i="2"/>
  <c r="BC103" i="2"/>
  <c r="BB103" i="2"/>
  <c r="AV103" i="2"/>
  <c r="AU103" i="2"/>
  <c r="AO103" i="2"/>
  <c r="AN103" i="2"/>
  <c r="AH103" i="2"/>
  <c r="AG103" i="2"/>
  <c r="AA103" i="2"/>
  <c r="Z103" i="2"/>
  <c r="T103" i="2"/>
  <c r="S103" i="2"/>
  <c r="M103" i="2"/>
  <c r="L103" i="2"/>
  <c r="F103" i="2"/>
  <c r="E103" i="2"/>
  <c r="BJ102" i="2"/>
  <c r="BI102" i="2"/>
  <c r="BC102" i="2"/>
  <c r="BB102" i="2"/>
  <c r="AV102" i="2"/>
  <c r="AU102" i="2"/>
  <c r="AO102" i="2"/>
  <c r="AN102" i="2"/>
  <c r="AH102" i="2"/>
  <c r="AG102" i="2"/>
  <c r="AA102" i="2"/>
  <c r="Z102" i="2"/>
  <c r="T102" i="2"/>
  <c r="S102" i="2"/>
  <c r="M102" i="2"/>
  <c r="L102" i="2"/>
  <c r="F102" i="2"/>
  <c r="E102" i="2"/>
  <c r="BJ101" i="2"/>
  <c r="BI101" i="2"/>
  <c r="BC101" i="2"/>
  <c r="BB101" i="2"/>
  <c r="AV101" i="2"/>
  <c r="AU101" i="2"/>
  <c r="AO101" i="2"/>
  <c r="AN101" i="2"/>
  <c r="AH101" i="2"/>
  <c r="AG101" i="2"/>
  <c r="AA101" i="2"/>
  <c r="Z101" i="2"/>
  <c r="T101" i="2"/>
  <c r="S101" i="2"/>
  <c r="M101" i="2"/>
  <c r="L101" i="2"/>
  <c r="F101" i="2"/>
  <c r="E101" i="2"/>
  <c r="BJ100" i="2"/>
  <c r="BI100" i="2"/>
  <c r="BC100" i="2"/>
  <c r="BB100" i="2"/>
  <c r="AV100" i="2"/>
  <c r="AU100" i="2"/>
  <c r="AO100" i="2"/>
  <c r="AN100" i="2"/>
  <c r="AH100" i="2"/>
  <c r="AG100" i="2"/>
  <c r="AA100" i="2"/>
  <c r="Z100" i="2"/>
  <c r="T100" i="2"/>
  <c r="S100" i="2"/>
  <c r="M100" i="2"/>
  <c r="L100" i="2"/>
  <c r="F100" i="2"/>
  <c r="E100" i="2"/>
  <c r="BJ99" i="2"/>
  <c r="BI99" i="2"/>
  <c r="BC99" i="2"/>
  <c r="BB99" i="2"/>
  <c r="AV99" i="2"/>
  <c r="AU99" i="2"/>
  <c r="AO99" i="2"/>
  <c r="AN99" i="2"/>
  <c r="AH99" i="2"/>
  <c r="AG99" i="2"/>
  <c r="AA99" i="2"/>
  <c r="Z99" i="2"/>
  <c r="T99" i="2"/>
  <c r="S99" i="2"/>
  <c r="M99" i="2"/>
  <c r="L99" i="2"/>
  <c r="F99" i="2"/>
  <c r="E99" i="2"/>
  <c r="BJ98" i="2"/>
  <c r="BI98" i="2"/>
  <c r="BC98" i="2"/>
  <c r="BB98" i="2"/>
  <c r="AV98" i="2"/>
  <c r="AU98" i="2"/>
  <c r="AO98" i="2"/>
  <c r="AN98" i="2"/>
  <c r="AH98" i="2"/>
  <c r="AG98" i="2"/>
  <c r="AA98" i="2"/>
  <c r="Z98" i="2"/>
  <c r="T98" i="2"/>
  <c r="S98" i="2"/>
  <c r="M98" i="2"/>
  <c r="L98" i="2"/>
  <c r="F98" i="2"/>
  <c r="E98" i="2"/>
  <c r="BJ97" i="2"/>
  <c r="BI97" i="2"/>
  <c r="BC97" i="2"/>
  <c r="BB97" i="2"/>
  <c r="AV97" i="2"/>
  <c r="AU97" i="2"/>
  <c r="AO97" i="2"/>
  <c r="AN97" i="2"/>
  <c r="AH97" i="2"/>
  <c r="AG97" i="2"/>
  <c r="AA97" i="2"/>
  <c r="Z97" i="2"/>
  <c r="T97" i="2"/>
  <c r="S97" i="2"/>
  <c r="M97" i="2"/>
  <c r="L97" i="2"/>
  <c r="F97" i="2"/>
  <c r="E97" i="2"/>
  <c r="BJ96" i="2"/>
  <c r="BI96" i="2"/>
  <c r="BC96" i="2"/>
  <c r="BB96" i="2"/>
  <c r="AV96" i="2"/>
  <c r="AU96" i="2"/>
  <c r="AO96" i="2"/>
  <c r="AN96" i="2"/>
  <c r="AH96" i="2"/>
  <c r="AG96" i="2"/>
  <c r="AA96" i="2"/>
  <c r="Z96" i="2"/>
  <c r="T96" i="2"/>
  <c r="S96" i="2"/>
  <c r="M96" i="2"/>
  <c r="L96" i="2"/>
  <c r="F96" i="2"/>
  <c r="E96" i="2"/>
  <c r="BJ95" i="2"/>
  <c r="BI95" i="2"/>
  <c r="BC95" i="2"/>
  <c r="BB95" i="2"/>
  <c r="AV95" i="2"/>
  <c r="AU95" i="2"/>
  <c r="AO95" i="2"/>
  <c r="AN95" i="2"/>
  <c r="AH95" i="2"/>
  <c r="AG95" i="2"/>
  <c r="AA95" i="2"/>
  <c r="Z95" i="2"/>
  <c r="T95" i="2"/>
  <c r="S95" i="2"/>
  <c r="M95" i="2"/>
  <c r="L95" i="2"/>
  <c r="F95" i="2"/>
  <c r="E95" i="2"/>
  <c r="BJ94" i="2" l="1"/>
  <c r="BI94" i="2"/>
  <c r="BC94" i="2"/>
  <c r="BB94" i="2"/>
  <c r="AV94" i="2"/>
  <c r="AU94" i="2"/>
  <c r="AO94" i="2"/>
  <c r="AN94" i="2"/>
  <c r="AH94" i="2"/>
  <c r="AG94" i="2"/>
  <c r="AA94" i="2"/>
  <c r="Z94" i="2"/>
  <c r="T94" i="2"/>
  <c r="S94" i="2"/>
  <c r="M94" i="2"/>
  <c r="L94" i="2"/>
  <c r="F94" i="2"/>
  <c r="E94" i="2"/>
  <c r="BJ93" i="2"/>
  <c r="BI93" i="2"/>
  <c r="BC93" i="2"/>
  <c r="BB93" i="2"/>
  <c r="AV93" i="2"/>
  <c r="AU93" i="2"/>
  <c r="AO93" i="2"/>
  <c r="AN93" i="2"/>
  <c r="AH93" i="2"/>
  <c r="AG93" i="2"/>
  <c r="AA93" i="2"/>
  <c r="Z93" i="2"/>
  <c r="T93" i="2"/>
  <c r="S93" i="2"/>
  <c r="M93" i="2"/>
  <c r="L93" i="2"/>
  <c r="F93" i="2"/>
  <c r="E93" i="2"/>
  <c r="BJ92" i="2"/>
  <c r="BI92" i="2"/>
  <c r="BC92" i="2"/>
  <c r="BB92" i="2"/>
  <c r="AV92" i="2"/>
  <c r="AU92" i="2"/>
  <c r="AO92" i="2"/>
  <c r="AN92" i="2"/>
  <c r="AH92" i="2"/>
  <c r="AG92" i="2"/>
  <c r="AA92" i="2"/>
  <c r="Z92" i="2"/>
  <c r="T92" i="2"/>
  <c r="S92" i="2"/>
  <c r="M92" i="2"/>
  <c r="L92" i="2"/>
  <c r="F92" i="2"/>
  <c r="E92" i="2"/>
  <c r="BJ91" i="2"/>
  <c r="BI91" i="2"/>
  <c r="BC91" i="2"/>
  <c r="BB91" i="2"/>
  <c r="AV91" i="2"/>
  <c r="AU91" i="2"/>
  <c r="AO91" i="2"/>
  <c r="AN91" i="2"/>
  <c r="AH91" i="2"/>
  <c r="AG91" i="2"/>
  <c r="AA91" i="2"/>
  <c r="Z91" i="2"/>
  <c r="T91" i="2"/>
  <c r="S91" i="2"/>
  <c r="M91" i="2"/>
  <c r="L91" i="2"/>
  <c r="F91" i="2"/>
  <c r="E91" i="2"/>
  <c r="BJ90" i="2"/>
  <c r="BI90" i="2"/>
  <c r="BC90" i="2"/>
  <c r="BB90" i="2"/>
  <c r="AV90" i="2"/>
  <c r="AU90" i="2"/>
  <c r="AO90" i="2"/>
  <c r="AN90" i="2"/>
  <c r="AH90" i="2"/>
  <c r="AG90" i="2"/>
  <c r="AA90" i="2"/>
  <c r="Z90" i="2"/>
  <c r="T90" i="2"/>
  <c r="S90" i="2"/>
  <c r="M90" i="2"/>
  <c r="L90" i="2"/>
  <c r="F90" i="2"/>
  <c r="E90" i="2"/>
  <c r="BJ89" i="2"/>
  <c r="BI89" i="2"/>
  <c r="BC89" i="2"/>
  <c r="BB89" i="2"/>
  <c r="AV89" i="2"/>
  <c r="AU89" i="2"/>
  <c r="AO89" i="2"/>
  <c r="AN89" i="2"/>
  <c r="AH89" i="2"/>
  <c r="AG89" i="2"/>
  <c r="AA89" i="2"/>
  <c r="Z89" i="2"/>
  <c r="T89" i="2"/>
  <c r="S89" i="2"/>
  <c r="M89" i="2"/>
  <c r="L89" i="2"/>
  <c r="F89" i="2"/>
  <c r="E89" i="2"/>
  <c r="BJ88" i="2"/>
  <c r="BI88" i="2"/>
  <c r="BC88" i="2"/>
  <c r="BB88" i="2"/>
  <c r="AV88" i="2"/>
  <c r="AU88" i="2"/>
  <c r="AO88" i="2"/>
  <c r="AN88" i="2"/>
  <c r="AH88" i="2"/>
  <c r="AG88" i="2"/>
  <c r="AA88" i="2"/>
  <c r="Z88" i="2"/>
  <c r="T88" i="2"/>
  <c r="S88" i="2"/>
  <c r="M88" i="2"/>
  <c r="L88" i="2"/>
  <c r="F88" i="2"/>
  <c r="E88" i="2"/>
  <c r="BJ87" i="2"/>
  <c r="BI87" i="2"/>
  <c r="BC87" i="2"/>
  <c r="BB87" i="2"/>
  <c r="AV87" i="2"/>
  <c r="AU87" i="2"/>
  <c r="AO87" i="2"/>
  <c r="AN87" i="2"/>
  <c r="AH87" i="2"/>
  <c r="AG87" i="2"/>
  <c r="AA87" i="2"/>
  <c r="Z87" i="2"/>
  <c r="T87" i="2"/>
  <c r="S87" i="2"/>
  <c r="M87" i="2"/>
  <c r="L87" i="2"/>
  <c r="F87" i="2"/>
  <c r="E87" i="2"/>
  <c r="BJ86" i="2"/>
  <c r="BI86" i="2"/>
  <c r="BC86" i="2"/>
  <c r="BB86" i="2"/>
  <c r="AV86" i="2"/>
  <c r="AU86" i="2"/>
  <c r="AO86" i="2"/>
  <c r="AN86" i="2"/>
  <c r="AH86" i="2"/>
  <c r="AG86" i="2"/>
  <c r="AA86" i="2"/>
  <c r="Z86" i="2"/>
  <c r="T86" i="2"/>
  <c r="S86" i="2"/>
  <c r="M86" i="2"/>
  <c r="L86" i="2"/>
  <c r="F86" i="2"/>
  <c r="E86" i="2"/>
  <c r="BJ85" i="2"/>
  <c r="BI85" i="2"/>
  <c r="BC85" i="2"/>
  <c r="BB85" i="2"/>
  <c r="AV85" i="2"/>
  <c r="AU85" i="2"/>
  <c r="AO85" i="2"/>
  <c r="AN85" i="2"/>
  <c r="AH85" i="2"/>
  <c r="AG85" i="2"/>
  <c r="AA85" i="2"/>
  <c r="Z85" i="2"/>
  <c r="T85" i="2"/>
  <c r="S85" i="2"/>
  <c r="M85" i="2"/>
  <c r="L85" i="2"/>
  <c r="F85" i="2"/>
  <c r="E85" i="2"/>
  <c r="BJ84" i="2"/>
  <c r="BI84" i="2"/>
  <c r="BC84" i="2"/>
  <c r="BB84" i="2"/>
  <c r="AV84" i="2"/>
  <c r="AU84" i="2"/>
  <c r="AO84" i="2"/>
  <c r="AN84" i="2"/>
  <c r="AH84" i="2"/>
  <c r="AG84" i="2"/>
  <c r="AA84" i="2"/>
  <c r="Z84" i="2"/>
  <c r="T84" i="2"/>
  <c r="S84" i="2"/>
  <c r="M84" i="2"/>
  <c r="L84" i="2"/>
  <c r="F84" i="2"/>
  <c r="E84" i="2"/>
  <c r="BJ83" i="2"/>
  <c r="BI83" i="2"/>
  <c r="BC83" i="2"/>
  <c r="BB83" i="2"/>
  <c r="AV83" i="2"/>
  <c r="AU83" i="2"/>
  <c r="AO83" i="2"/>
  <c r="AN83" i="2"/>
  <c r="AH83" i="2"/>
  <c r="AG83" i="2"/>
  <c r="AA83" i="2"/>
  <c r="Z83" i="2"/>
  <c r="T83" i="2"/>
  <c r="S83" i="2"/>
  <c r="M83" i="2"/>
  <c r="L83" i="2"/>
  <c r="F83" i="2"/>
  <c r="E83" i="2"/>
  <c r="BJ82" i="2"/>
  <c r="BI82" i="2"/>
  <c r="BC82" i="2"/>
  <c r="BB82" i="2"/>
  <c r="AV82" i="2"/>
  <c r="AU82" i="2"/>
  <c r="AO82" i="2"/>
  <c r="AN82" i="2"/>
  <c r="AH82" i="2"/>
  <c r="AG82" i="2"/>
  <c r="AA82" i="2"/>
  <c r="Z82" i="2"/>
  <c r="T82" i="2"/>
  <c r="S82" i="2"/>
  <c r="M82" i="2"/>
  <c r="L82" i="2"/>
  <c r="F82" i="2"/>
  <c r="E82" i="2"/>
  <c r="BJ81" i="2"/>
  <c r="BI81" i="2"/>
  <c r="BC81" i="2"/>
  <c r="BB81" i="2"/>
  <c r="AV81" i="2"/>
  <c r="AU81" i="2"/>
  <c r="AO81" i="2"/>
  <c r="AN81" i="2"/>
  <c r="AH81" i="2"/>
  <c r="AG81" i="2"/>
  <c r="AA81" i="2"/>
  <c r="Z81" i="2"/>
  <c r="T81" i="2"/>
  <c r="S81" i="2"/>
  <c r="M81" i="2"/>
  <c r="L81" i="2"/>
  <c r="F81" i="2"/>
  <c r="E81" i="2"/>
  <c r="BJ80" i="2"/>
  <c r="BI80" i="2"/>
  <c r="BC80" i="2"/>
  <c r="BB80" i="2"/>
  <c r="AV80" i="2"/>
  <c r="AU80" i="2"/>
  <c r="AO80" i="2"/>
  <c r="AN80" i="2"/>
  <c r="AH80" i="2"/>
  <c r="AG80" i="2"/>
  <c r="AA80" i="2"/>
  <c r="Z80" i="2"/>
  <c r="T80" i="2"/>
  <c r="S80" i="2"/>
  <c r="M80" i="2"/>
  <c r="L80" i="2"/>
  <c r="F80" i="2"/>
  <c r="E80" i="2"/>
  <c r="BJ79" i="2"/>
  <c r="BI79" i="2"/>
  <c r="BC79" i="2"/>
  <c r="BB79" i="2"/>
  <c r="AV79" i="2"/>
  <c r="AU79" i="2"/>
  <c r="AO79" i="2"/>
  <c r="AN79" i="2"/>
  <c r="AH79" i="2"/>
  <c r="AG79" i="2"/>
  <c r="AA79" i="2"/>
  <c r="Z79" i="2"/>
  <c r="T79" i="2"/>
  <c r="S79" i="2"/>
  <c r="M79" i="2"/>
  <c r="L79" i="2"/>
  <c r="F79" i="2"/>
  <c r="E79" i="2"/>
  <c r="BJ78" i="2"/>
  <c r="BI78" i="2"/>
  <c r="BC78" i="2"/>
  <c r="BB78" i="2"/>
  <c r="AV78" i="2"/>
  <c r="AU78" i="2"/>
  <c r="AO78" i="2"/>
  <c r="AN78" i="2"/>
  <c r="AH78" i="2"/>
  <c r="AG78" i="2"/>
  <c r="AA78" i="2"/>
  <c r="Z78" i="2"/>
  <c r="T78" i="2"/>
  <c r="S78" i="2"/>
  <c r="M78" i="2"/>
  <c r="L78" i="2"/>
  <c r="F78" i="2"/>
  <c r="E78" i="2"/>
  <c r="BJ77" i="2"/>
  <c r="BI77" i="2"/>
  <c r="BC77" i="2"/>
  <c r="BB77" i="2"/>
  <c r="AV77" i="2"/>
  <c r="AU77" i="2"/>
  <c r="AO77" i="2"/>
  <c r="AN77" i="2"/>
  <c r="AH77" i="2"/>
  <c r="AG77" i="2"/>
  <c r="AA77" i="2"/>
  <c r="Z77" i="2"/>
  <c r="T77" i="2"/>
  <c r="S77" i="2"/>
  <c r="M77" i="2"/>
  <c r="L77" i="2"/>
  <c r="F77" i="2"/>
  <c r="E77" i="2"/>
  <c r="BJ76" i="2"/>
  <c r="BI76" i="2"/>
  <c r="BC76" i="2"/>
  <c r="BB76" i="2"/>
  <c r="AV76" i="2"/>
  <c r="AU76" i="2"/>
  <c r="AO76" i="2"/>
  <c r="AN76" i="2"/>
  <c r="AH76" i="2"/>
  <c r="AG76" i="2"/>
  <c r="AA76" i="2"/>
  <c r="Z76" i="2"/>
  <c r="T76" i="2"/>
  <c r="S76" i="2"/>
  <c r="M76" i="2"/>
  <c r="L76" i="2"/>
  <c r="F76" i="2"/>
  <c r="E76" i="2"/>
  <c r="BJ75" i="2"/>
  <c r="BI75" i="2"/>
  <c r="BC75" i="2"/>
  <c r="BB75" i="2"/>
  <c r="AV75" i="2"/>
  <c r="AU75" i="2"/>
  <c r="AO75" i="2"/>
  <c r="AN75" i="2"/>
  <c r="AH75" i="2"/>
  <c r="AG75" i="2"/>
  <c r="AA75" i="2"/>
  <c r="Z75" i="2"/>
  <c r="T75" i="2"/>
  <c r="S75" i="2"/>
  <c r="M75" i="2"/>
  <c r="L75" i="2"/>
  <c r="F75" i="2"/>
  <c r="E75" i="2"/>
  <c r="BJ74" i="2"/>
  <c r="BI74" i="2"/>
  <c r="BC74" i="2"/>
  <c r="BB74" i="2"/>
  <c r="AV74" i="2"/>
  <c r="AU74" i="2"/>
  <c r="AO74" i="2"/>
  <c r="AN74" i="2"/>
  <c r="AH74" i="2"/>
  <c r="AG74" i="2"/>
  <c r="AA74" i="2"/>
  <c r="Z74" i="2"/>
  <c r="T74" i="2"/>
  <c r="S74" i="2"/>
  <c r="M74" i="2"/>
  <c r="L74" i="2"/>
  <c r="F74" i="2"/>
  <c r="E74" i="2"/>
  <c r="BJ73" i="2"/>
  <c r="BI73" i="2"/>
  <c r="BC73" i="2"/>
  <c r="BB73" i="2"/>
  <c r="AV73" i="2"/>
  <c r="AU73" i="2"/>
  <c r="AO73" i="2"/>
  <c r="AN73" i="2"/>
  <c r="AH73" i="2"/>
  <c r="AG73" i="2"/>
  <c r="AA73" i="2"/>
  <c r="Z73" i="2"/>
  <c r="T73" i="2"/>
  <c r="S73" i="2"/>
  <c r="M73" i="2"/>
  <c r="L73" i="2"/>
  <c r="F73" i="2"/>
  <c r="E73" i="2"/>
  <c r="BJ72" i="2"/>
  <c r="BI72" i="2"/>
  <c r="BC72" i="2"/>
  <c r="BB72" i="2"/>
  <c r="AV72" i="2"/>
  <c r="AU72" i="2"/>
  <c r="AO72" i="2"/>
  <c r="AN72" i="2"/>
  <c r="AH72" i="2"/>
  <c r="AG72" i="2"/>
  <c r="AA72" i="2"/>
  <c r="Z72" i="2"/>
  <c r="T72" i="2"/>
  <c r="S72" i="2"/>
  <c r="M72" i="2"/>
  <c r="L72" i="2"/>
  <c r="F72" i="2"/>
  <c r="E72" i="2"/>
  <c r="BJ71" i="2"/>
  <c r="BI71" i="2"/>
  <c r="BC71" i="2"/>
  <c r="BB71" i="2"/>
  <c r="AV71" i="2"/>
  <c r="AU71" i="2"/>
  <c r="AO71" i="2"/>
  <c r="AN71" i="2"/>
  <c r="AH71" i="2"/>
  <c r="AG71" i="2"/>
  <c r="AA71" i="2"/>
  <c r="Z71" i="2"/>
  <c r="T71" i="2"/>
  <c r="S71" i="2"/>
  <c r="M71" i="2"/>
  <c r="L71" i="2"/>
  <c r="F71" i="2"/>
  <c r="E71" i="2"/>
  <c r="BJ70" i="2"/>
  <c r="BI70" i="2"/>
  <c r="BC70" i="2"/>
  <c r="BB70" i="2"/>
  <c r="AV70" i="2"/>
  <c r="AU70" i="2"/>
  <c r="AO70" i="2"/>
  <c r="AN70" i="2"/>
  <c r="AH70" i="2"/>
  <c r="AG70" i="2"/>
  <c r="AA70" i="2"/>
  <c r="Z70" i="2"/>
  <c r="T70" i="2"/>
  <c r="S70" i="2"/>
  <c r="M70" i="2"/>
  <c r="L70" i="2"/>
  <c r="F70" i="2"/>
  <c r="E70" i="2"/>
  <c r="BJ69" i="2"/>
  <c r="BI69" i="2"/>
  <c r="BC69" i="2"/>
  <c r="BB69" i="2"/>
  <c r="AV69" i="2"/>
  <c r="AU69" i="2"/>
  <c r="AO69" i="2"/>
  <c r="AN69" i="2"/>
  <c r="AH69" i="2"/>
  <c r="AG69" i="2"/>
  <c r="AA69" i="2"/>
  <c r="Z69" i="2"/>
  <c r="T69" i="2"/>
  <c r="S69" i="2"/>
  <c r="M69" i="2"/>
  <c r="L69" i="2"/>
  <c r="F69" i="2"/>
  <c r="E69" i="2"/>
  <c r="BJ68" i="2"/>
  <c r="BI68" i="2"/>
  <c r="BC68" i="2"/>
  <c r="BB68" i="2"/>
  <c r="AV68" i="2"/>
  <c r="AU68" i="2"/>
  <c r="AO68" i="2"/>
  <c r="AN68" i="2"/>
  <c r="AH68" i="2"/>
  <c r="AG68" i="2"/>
  <c r="AA68" i="2"/>
  <c r="Z68" i="2"/>
  <c r="T68" i="2"/>
  <c r="S68" i="2"/>
  <c r="M68" i="2"/>
  <c r="L68" i="2"/>
  <c r="F68" i="2"/>
  <c r="E68" i="2"/>
  <c r="BJ67" i="2"/>
  <c r="BI67" i="2"/>
  <c r="BC67" i="2"/>
  <c r="BB67" i="2"/>
  <c r="AV67" i="2"/>
  <c r="AU67" i="2"/>
  <c r="AO67" i="2"/>
  <c r="AN67" i="2"/>
  <c r="AH67" i="2"/>
  <c r="AG67" i="2"/>
  <c r="AA67" i="2"/>
  <c r="Z67" i="2"/>
  <c r="T67" i="2"/>
  <c r="S67" i="2"/>
  <c r="M67" i="2"/>
  <c r="L67" i="2"/>
  <c r="F67" i="2"/>
  <c r="E67" i="2"/>
  <c r="BJ66" i="2"/>
  <c r="BI66" i="2"/>
  <c r="BC66" i="2"/>
  <c r="BB66" i="2"/>
  <c r="AV66" i="2"/>
  <c r="AU66" i="2"/>
  <c r="AO66" i="2"/>
  <c r="AN66" i="2"/>
  <c r="AH66" i="2"/>
  <c r="AG66" i="2"/>
  <c r="AA66" i="2"/>
  <c r="Z66" i="2"/>
  <c r="T66" i="2"/>
  <c r="S66" i="2"/>
  <c r="M66" i="2"/>
  <c r="L66" i="2"/>
  <c r="F66" i="2"/>
  <c r="E66" i="2"/>
  <c r="BJ65" i="2"/>
  <c r="BI65" i="2"/>
  <c r="BC65" i="2"/>
  <c r="BB65" i="2"/>
  <c r="AV65" i="2"/>
  <c r="AU65" i="2"/>
  <c r="AO65" i="2"/>
  <c r="AN65" i="2"/>
  <c r="AH65" i="2"/>
  <c r="AG65" i="2"/>
  <c r="AA65" i="2"/>
  <c r="Z65" i="2"/>
  <c r="T65" i="2"/>
  <c r="S65" i="2"/>
  <c r="M65" i="2"/>
  <c r="L65" i="2"/>
  <c r="F65" i="2"/>
  <c r="E65" i="2"/>
  <c r="BJ64" i="2"/>
  <c r="BI64" i="2"/>
  <c r="BC64" i="2"/>
  <c r="BB64" i="2"/>
  <c r="AV64" i="2"/>
  <c r="AU64" i="2"/>
  <c r="AO64" i="2"/>
  <c r="AN64" i="2"/>
  <c r="AH64" i="2"/>
  <c r="AG64" i="2"/>
  <c r="AA64" i="2"/>
  <c r="Z64" i="2"/>
  <c r="T64" i="2"/>
  <c r="S64" i="2"/>
  <c r="M64" i="2"/>
  <c r="L64" i="2"/>
  <c r="F64" i="2"/>
  <c r="E64" i="2"/>
  <c r="BJ63" i="2"/>
  <c r="BI63" i="2"/>
  <c r="BC63" i="2"/>
  <c r="BB63" i="2"/>
  <c r="AV63" i="2"/>
  <c r="AU63" i="2"/>
  <c r="AO63" i="2"/>
  <c r="AN63" i="2"/>
  <c r="AH63" i="2"/>
  <c r="AG63" i="2"/>
  <c r="AA63" i="2"/>
  <c r="Z63" i="2"/>
  <c r="T63" i="2"/>
  <c r="S63" i="2"/>
  <c r="M63" i="2"/>
  <c r="L63" i="2"/>
  <c r="F63" i="2"/>
  <c r="E63" i="2"/>
  <c r="BJ62" i="2"/>
  <c r="BI62" i="2"/>
  <c r="BC62" i="2"/>
  <c r="BB62" i="2"/>
  <c r="AV62" i="2"/>
  <c r="AU62" i="2"/>
  <c r="AO62" i="2"/>
  <c r="AN62" i="2"/>
  <c r="AH62" i="2"/>
  <c r="AG62" i="2"/>
  <c r="AA62" i="2"/>
  <c r="Z62" i="2"/>
  <c r="T62" i="2"/>
  <c r="S62" i="2"/>
  <c r="M62" i="2"/>
  <c r="L62" i="2"/>
  <c r="F62" i="2"/>
  <c r="E62" i="2"/>
  <c r="BJ61" i="2"/>
  <c r="BI61" i="2"/>
  <c r="BC61" i="2"/>
  <c r="BB61" i="2"/>
  <c r="AV61" i="2"/>
  <c r="AU61" i="2"/>
  <c r="AO61" i="2"/>
  <c r="AN61" i="2"/>
  <c r="AH61" i="2"/>
  <c r="AG61" i="2"/>
  <c r="AA61" i="2"/>
  <c r="Z61" i="2"/>
  <c r="T61" i="2"/>
  <c r="S61" i="2"/>
  <c r="M61" i="2"/>
  <c r="L61" i="2"/>
  <c r="F61" i="2"/>
  <c r="E61" i="2"/>
  <c r="BJ60" i="2"/>
  <c r="BI60" i="2"/>
  <c r="BC60" i="2"/>
  <c r="BB60" i="2"/>
  <c r="AV60" i="2"/>
  <c r="AU60" i="2"/>
  <c r="AO60" i="2"/>
  <c r="AN60" i="2"/>
  <c r="AH60" i="2"/>
  <c r="AG60" i="2"/>
  <c r="AA60" i="2"/>
  <c r="Z60" i="2"/>
  <c r="T60" i="2"/>
  <c r="S60" i="2"/>
  <c r="M60" i="2"/>
  <c r="L60" i="2"/>
  <c r="F60" i="2"/>
  <c r="E60" i="2"/>
  <c r="BJ59" i="2"/>
  <c r="BI59" i="2"/>
  <c r="BC59" i="2"/>
  <c r="BB59" i="2"/>
  <c r="AV59" i="2"/>
  <c r="AU59" i="2"/>
  <c r="AO59" i="2"/>
  <c r="AN59" i="2"/>
  <c r="AH59" i="2"/>
  <c r="AG59" i="2"/>
  <c r="AA59" i="2"/>
  <c r="Z59" i="2"/>
  <c r="T59" i="2"/>
  <c r="S59" i="2"/>
  <c r="M59" i="2"/>
  <c r="L59" i="2"/>
  <c r="F59" i="2"/>
  <c r="E59" i="2"/>
  <c r="BJ58" i="2"/>
  <c r="BI58" i="2"/>
  <c r="BC58" i="2"/>
  <c r="BB58" i="2"/>
  <c r="AV58" i="2"/>
  <c r="AU58" i="2"/>
  <c r="AO58" i="2"/>
  <c r="AN58" i="2"/>
  <c r="AH58" i="2"/>
  <c r="AG58" i="2"/>
  <c r="AA58" i="2"/>
  <c r="Z58" i="2"/>
  <c r="T58" i="2"/>
  <c r="S58" i="2"/>
  <c r="M58" i="2"/>
  <c r="L58" i="2"/>
  <c r="F58" i="2"/>
  <c r="E58" i="2"/>
  <c r="BJ57" i="2"/>
  <c r="BI57" i="2"/>
  <c r="BC57" i="2"/>
  <c r="BB57" i="2"/>
  <c r="AV57" i="2"/>
  <c r="AU57" i="2"/>
  <c r="AO57" i="2"/>
  <c r="AN57" i="2"/>
  <c r="AH57" i="2"/>
  <c r="AG57" i="2"/>
  <c r="AA57" i="2"/>
  <c r="Z57" i="2"/>
  <c r="T57" i="2"/>
  <c r="S57" i="2"/>
  <c r="M57" i="2"/>
  <c r="L57" i="2"/>
  <c r="F57" i="2"/>
  <c r="E57" i="2"/>
  <c r="BJ56" i="2"/>
  <c r="BI56" i="2"/>
  <c r="BC56" i="2"/>
  <c r="BB56" i="2"/>
  <c r="AV56" i="2"/>
  <c r="AU56" i="2"/>
  <c r="AO56" i="2"/>
  <c r="AN56" i="2"/>
  <c r="AH56" i="2"/>
  <c r="AG56" i="2"/>
  <c r="AA56" i="2"/>
  <c r="Z56" i="2"/>
  <c r="T56" i="2"/>
  <c r="S56" i="2"/>
  <c r="M56" i="2"/>
  <c r="L56" i="2"/>
  <c r="F56" i="2"/>
  <c r="E56" i="2"/>
  <c r="BJ55" i="2"/>
  <c r="BI55" i="2"/>
  <c r="BC55" i="2"/>
  <c r="BB55" i="2"/>
  <c r="AV55" i="2"/>
  <c r="AU55" i="2"/>
  <c r="AO55" i="2"/>
  <c r="AN55" i="2"/>
  <c r="AH55" i="2"/>
  <c r="AG55" i="2"/>
  <c r="AA55" i="2"/>
  <c r="Z55" i="2"/>
  <c r="T55" i="2"/>
  <c r="S55" i="2"/>
  <c r="M55" i="2"/>
  <c r="L55" i="2"/>
  <c r="F55" i="2"/>
  <c r="E55" i="2"/>
  <c r="BJ54" i="2"/>
  <c r="BI54" i="2"/>
  <c r="BC54" i="2"/>
  <c r="BB54" i="2"/>
  <c r="AV54" i="2"/>
  <c r="AU54" i="2"/>
  <c r="AO54" i="2"/>
  <c r="AN54" i="2"/>
  <c r="AH54" i="2"/>
  <c r="AG54" i="2"/>
  <c r="AA54" i="2"/>
  <c r="Z54" i="2"/>
  <c r="T54" i="2"/>
  <c r="S54" i="2"/>
  <c r="M54" i="2"/>
  <c r="L54" i="2"/>
  <c r="F54" i="2"/>
  <c r="E54" i="2"/>
  <c r="BJ53" i="2"/>
  <c r="BI53" i="2"/>
  <c r="BC53" i="2"/>
  <c r="BB53" i="2"/>
  <c r="AV53" i="2"/>
  <c r="AU53" i="2"/>
  <c r="AO53" i="2"/>
  <c r="AN53" i="2"/>
  <c r="AH53" i="2"/>
  <c r="AG53" i="2"/>
  <c r="AA53" i="2"/>
  <c r="Z53" i="2"/>
  <c r="T53" i="2"/>
  <c r="S53" i="2"/>
  <c r="M53" i="2"/>
  <c r="L53" i="2"/>
  <c r="F53" i="2"/>
  <c r="E53" i="2"/>
  <c r="BJ52" i="2"/>
  <c r="BI52" i="2"/>
  <c r="BC52" i="2"/>
  <c r="BB52" i="2"/>
  <c r="AV52" i="2"/>
  <c r="AU52" i="2"/>
  <c r="AO52" i="2"/>
  <c r="AN52" i="2"/>
  <c r="AH52" i="2"/>
  <c r="AG52" i="2"/>
  <c r="AA52" i="2"/>
  <c r="Z52" i="2"/>
  <c r="T52" i="2"/>
  <c r="S52" i="2"/>
  <c r="M52" i="2"/>
  <c r="L52" i="2"/>
  <c r="F52" i="2"/>
  <c r="E52" i="2"/>
  <c r="BJ51" i="2"/>
  <c r="BI51" i="2"/>
  <c r="BC51" i="2"/>
  <c r="BB51" i="2"/>
  <c r="AV51" i="2"/>
  <c r="AU51" i="2"/>
  <c r="AO51" i="2"/>
  <c r="AN51" i="2"/>
  <c r="AH51" i="2"/>
  <c r="AG51" i="2"/>
  <c r="AA51" i="2"/>
  <c r="Z51" i="2"/>
  <c r="T51" i="2"/>
  <c r="S51" i="2"/>
  <c r="M51" i="2"/>
  <c r="L51" i="2"/>
  <c r="F51" i="2"/>
  <c r="E51" i="2"/>
  <c r="BJ50" i="2"/>
  <c r="BI50" i="2"/>
  <c r="BC50" i="2"/>
  <c r="BB50" i="2"/>
  <c r="AV50" i="2"/>
  <c r="AU50" i="2"/>
  <c r="AO50" i="2"/>
  <c r="AN50" i="2"/>
  <c r="AH50" i="2"/>
  <c r="AG50" i="2"/>
  <c r="AA50" i="2"/>
  <c r="Z50" i="2"/>
  <c r="T50" i="2"/>
  <c r="S50" i="2"/>
  <c r="M50" i="2"/>
  <c r="L50" i="2"/>
  <c r="F50" i="2"/>
  <c r="E50" i="2"/>
  <c r="BJ49" i="2"/>
  <c r="BI49" i="2"/>
  <c r="BC49" i="2"/>
  <c r="BB49" i="2"/>
  <c r="AV49" i="2"/>
  <c r="AU49" i="2"/>
  <c r="AO49" i="2"/>
  <c r="AN49" i="2"/>
  <c r="AH49" i="2"/>
  <c r="AG49" i="2"/>
  <c r="AA49" i="2"/>
  <c r="Z49" i="2"/>
  <c r="T49" i="2"/>
  <c r="S49" i="2"/>
  <c r="M49" i="2"/>
  <c r="L49" i="2"/>
  <c r="F49" i="2"/>
  <c r="E49" i="2"/>
  <c r="BJ48" i="2"/>
  <c r="BI48" i="2"/>
  <c r="BC48" i="2"/>
  <c r="BB48" i="2"/>
  <c r="AV48" i="2"/>
  <c r="AU48" i="2"/>
  <c r="AO48" i="2"/>
  <c r="AN48" i="2"/>
  <c r="AH48" i="2"/>
  <c r="AG48" i="2"/>
  <c r="AA48" i="2"/>
  <c r="Z48" i="2"/>
  <c r="T48" i="2"/>
  <c r="S48" i="2"/>
  <c r="M48" i="2"/>
  <c r="L48" i="2"/>
  <c r="F48" i="2"/>
  <c r="E48" i="2"/>
  <c r="BJ47" i="2"/>
  <c r="BI47" i="2"/>
  <c r="BC47" i="2"/>
  <c r="BB47" i="2"/>
  <c r="AV47" i="2"/>
  <c r="AU47" i="2"/>
  <c r="AO47" i="2"/>
  <c r="AN47" i="2"/>
  <c r="AH47" i="2"/>
  <c r="AG47" i="2"/>
  <c r="AA47" i="2"/>
  <c r="Z47" i="2"/>
  <c r="T47" i="2"/>
  <c r="S47" i="2"/>
  <c r="M47" i="2"/>
  <c r="L47" i="2"/>
  <c r="F47" i="2"/>
  <c r="E47" i="2"/>
  <c r="BJ46" i="2"/>
  <c r="BI46" i="2"/>
  <c r="BC46" i="2"/>
  <c r="BB46" i="2"/>
  <c r="AV46" i="2"/>
  <c r="AU46" i="2"/>
  <c r="AO46" i="2"/>
  <c r="AN46" i="2"/>
  <c r="AH46" i="2"/>
  <c r="AG46" i="2"/>
  <c r="AA46" i="2"/>
  <c r="Z46" i="2"/>
  <c r="T46" i="2"/>
  <c r="S46" i="2"/>
  <c r="M46" i="2"/>
  <c r="L46" i="2"/>
  <c r="F46" i="2"/>
  <c r="E46" i="2"/>
  <c r="BJ45" i="2"/>
  <c r="BI45" i="2"/>
  <c r="BC45" i="2"/>
  <c r="BB45" i="2"/>
  <c r="AV45" i="2"/>
  <c r="AU45" i="2"/>
  <c r="AO45" i="2"/>
  <c r="AN45" i="2"/>
  <c r="AH45" i="2"/>
  <c r="AG45" i="2"/>
  <c r="AA45" i="2"/>
  <c r="Z45" i="2"/>
  <c r="T45" i="2"/>
  <c r="S45" i="2"/>
  <c r="M45" i="2"/>
  <c r="L45" i="2"/>
  <c r="F45" i="2"/>
  <c r="E45" i="2"/>
  <c r="BJ44" i="2"/>
  <c r="BI44" i="2"/>
  <c r="BC44" i="2"/>
  <c r="BB44" i="2"/>
  <c r="AV44" i="2"/>
  <c r="AU44" i="2"/>
  <c r="AO44" i="2"/>
  <c r="AN44" i="2"/>
  <c r="AH44" i="2"/>
  <c r="AG44" i="2"/>
  <c r="AA44" i="2"/>
  <c r="Z44" i="2"/>
  <c r="T44" i="2"/>
  <c r="S44" i="2"/>
  <c r="M44" i="2"/>
  <c r="L44" i="2"/>
  <c r="F44" i="2"/>
  <c r="E44" i="2"/>
  <c r="BJ43" i="2"/>
  <c r="BI43" i="2"/>
  <c r="BC43" i="2"/>
  <c r="BB43" i="2"/>
  <c r="AV43" i="2"/>
  <c r="AU43" i="2"/>
  <c r="AO43" i="2"/>
  <c r="AN43" i="2"/>
  <c r="AH43" i="2"/>
  <c r="AG43" i="2"/>
  <c r="AA43" i="2"/>
  <c r="Z43" i="2"/>
  <c r="T43" i="2"/>
  <c r="S43" i="2"/>
  <c r="M43" i="2"/>
  <c r="L43" i="2"/>
  <c r="F43" i="2"/>
  <c r="E43" i="2"/>
  <c r="BJ42" i="2"/>
  <c r="BI42" i="2"/>
  <c r="BC42" i="2"/>
  <c r="BB42" i="2"/>
  <c r="AV42" i="2"/>
  <c r="AU42" i="2"/>
  <c r="AO42" i="2"/>
  <c r="AN42" i="2"/>
  <c r="AH42" i="2"/>
  <c r="AG42" i="2"/>
  <c r="AA42" i="2"/>
  <c r="Z42" i="2"/>
  <c r="T42" i="2"/>
  <c r="S42" i="2"/>
  <c r="M42" i="2"/>
  <c r="L42" i="2"/>
  <c r="F42" i="2"/>
  <c r="E42" i="2"/>
  <c r="BJ41" i="2"/>
  <c r="BI41" i="2"/>
  <c r="BC41" i="2"/>
  <c r="BB41" i="2"/>
  <c r="AV41" i="2"/>
  <c r="AU41" i="2"/>
  <c r="AO41" i="2"/>
  <c r="AN41" i="2"/>
  <c r="AH41" i="2"/>
  <c r="AG41" i="2"/>
  <c r="AA41" i="2"/>
  <c r="Z41" i="2"/>
  <c r="T41" i="2"/>
  <c r="S41" i="2"/>
  <c r="M41" i="2"/>
  <c r="L41" i="2"/>
  <c r="F41" i="2"/>
  <c r="E41" i="2"/>
  <c r="BJ40" i="2"/>
  <c r="BI40" i="2"/>
  <c r="BC40" i="2"/>
  <c r="BB40" i="2"/>
  <c r="AV40" i="2"/>
  <c r="AU40" i="2"/>
  <c r="AO40" i="2"/>
  <c r="AN40" i="2"/>
  <c r="AH40" i="2"/>
  <c r="AG40" i="2"/>
  <c r="AA40" i="2"/>
  <c r="Z40" i="2"/>
  <c r="T40" i="2"/>
  <c r="S40" i="2"/>
  <c r="M40" i="2"/>
  <c r="L40" i="2"/>
  <c r="F40" i="2"/>
  <c r="E40" i="2"/>
  <c r="BJ39" i="2"/>
  <c r="BI39" i="2"/>
  <c r="BC39" i="2"/>
  <c r="BB39" i="2"/>
  <c r="AV39" i="2"/>
  <c r="AU39" i="2"/>
  <c r="AO39" i="2"/>
  <c r="AN39" i="2"/>
  <c r="AH39" i="2"/>
  <c r="AG39" i="2"/>
  <c r="AA39" i="2"/>
  <c r="Z39" i="2"/>
  <c r="T39" i="2"/>
  <c r="S39" i="2"/>
  <c r="M39" i="2"/>
  <c r="L39" i="2"/>
  <c r="F39" i="2"/>
  <c r="E39" i="2"/>
  <c r="BJ38" i="2"/>
  <c r="BI38" i="2"/>
  <c r="BC38" i="2"/>
  <c r="BB38" i="2"/>
  <c r="AV38" i="2"/>
  <c r="AU38" i="2"/>
  <c r="AO38" i="2"/>
  <c r="AN38" i="2"/>
  <c r="AH38" i="2"/>
  <c r="AG38" i="2"/>
  <c r="AA38" i="2"/>
  <c r="Z38" i="2"/>
  <c r="T38" i="2"/>
  <c r="S38" i="2"/>
  <c r="M38" i="2"/>
  <c r="L38" i="2"/>
  <c r="F38" i="2"/>
  <c r="E38" i="2"/>
  <c r="BJ37" i="2"/>
  <c r="BI37" i="2"/>
  <c r="BC37" i="2"/>
  <c r="BB37" i="2"/>
  <c r="AV37" i="2"/>
  <c r="AU37" i="2"/>
  <c r="AO37" i="2"/>
  <c r="AN37" i="2"/>
  <c r="AH37" i="2"/>
  <c r="AG37" i="2"/>
  <c r="AA37" i="2"/>
  <c r="Z37" i="2"/>
  <c r="T37" i="2"/>
  <c r="S37" i="2"/>
  <c r="M37" i="2"/>
  <c r="L37" i="2"/>
  <c r="F37" i="2"/>
  <c r="E37" i="2"/>
  <c r="BJ36" i="2"/>
  <c r="BI36" i="2"/>
  <c r="BC36" i="2"/>
  <c r="BB36" i="2"/>
  <c r="AV36" i="2"/>
  <c r="AU36" i="2"/>
  <c r="AO36" i="2"/>
  <c r="AN36" i="2"/>
  <c r="AH36" i="2"/>
  <c r="AG36" i="2"/>
  <c r="AA36" i="2"/>
  <c r="Z36" i="2"/>
  <c r="T36" i="2"/>
  <c r="S36" i="2"/>
  <c r="M36" i="2"/>
  <c r="L36" i="2"/>
  <c r="F36" i="2"/>
  <c r="E36" i="2"/>
  <c r="BJ35" i="2"/>
  <c r="BI35" i="2"/>
  <c r="BC35" i="2"/>
  <c r="BB35" i="2"/>
  <c r="AV35" i="2"/>
  <c r="AU35" i="2"/>
  <c r="AO35" i="2"/>
  <c r="AN35" i="2"/>
  <c r="AH35" i="2"/>
  <c r="AG35" i="2"/>
  <c r="AA35" i="2"/>
  <c r="Z35" i="2"/>
  <c r="T35" i="2"/>
  <c r="S35" i="2"/>
  <c r="M35" i="2"/>
  <c r="L35" i="2"/>
  <c r="F35" i="2"/>
  <c r="E35" i="2"/>
  <c r="BJ34" i="2"/>
  <c r="BI34" i="2"/>
  <c r="BC34" i="2"/>
  <c r="BB34" i="2"/>
  <c r="AV34" i="2"/>
  <c r="AU34" i="2"/>
  <c r="AO34" i="2"/>
  <c r="AN34" i="2"/>
  <c r="AH34" i="2"/>
  <c r="AG34" i="2"/>
  <c r="AA34" i="2"/>
  <c r="Z34" i="2"/>
  <c r="T34" i="2"/>
  <c r="S34" i="2"/>
  <c r="M34" i="2"/>
  <c r="L34" i="2"/>
  <c r="F34" i="2"/>
  <c r="E34" i="2"/>
  <c r="BJ33" i="2"/>
  <c r="BI33" i="2"/>
  <c r="BC33" i="2"/>
  <c r="BB33" i="2"/>
  <c r="AV33" i="2"/>
  <c r="AU33" i="2"/>
  <c r="AO33" i="2"/>
  <c r="AN33" i="2"/>
  <c r="AH33" i="2"/>
  <c r="AG33" i="2"/>
  <c r="AA33" i="2"/>
  <c r="Z33" i="2"/>
  <c r="T33" i="2"/>
  <c r="S33" i="2"/>
  <c r="M33" i="2"/>
  <c r="L33" i="2"/>
  <c r="F33" i="2"/>
  <c r="E33" i="2"/>
  <c r="BJ32" i="2"/>
  <c r="BI32" i="2"/>
  <c r="BC32" i="2"/>
  <c r="BB32" i="2"/>
  <c r="AV32" i="2"/>
  <c r="AU32" i="2"/>
  <c r="AO32" i="2"/>
  <c r="AN32" i="2"/>
  <c r="AH32" i="2"/>
  <c r="AG32" i="2"/>
  <c r="AA32" i="2"/>
  <c r="Z32" i="2"/>
  <c r="T32" i="2"/>
  <c r="S32" i="2"/>
  <c r="M32" i="2"/>
  <c r="L32" i="2"/>
  <c r="F32" i="2"/>
  <c r="E32" i="2"/>
  <c r="BJ31" i="2"/>
  <c r="BI31" i="2"/>
  <c r="BC31" i="2"/>
  <c r="BB31" i="2"/>
  <c r="AV31" i="2"/>
  <c r="AU31" i="2"/>
  <c r="AO31" i="2"/>
  <c r="AN31" i="2"/>
  <c r="AH31" i="2"/>
  <c r="AG31" i="2"/>
  <c r="AA31" i="2"/>
  <c r="Z31" i="2"/>
  <c r="T31" i="2"/>
  <c r="S31" i="2"/>
  <c r="M31" i="2"/>
  <c r="L31" i="2"/>
  <c r="F31" i="2"/>
  <c r="E31" i="2"/>
  <c r="BJ30" i="2"/>
  <c r="BI30" i="2"/>
  <c r="BC30" i="2"/>
  <c r="BB30" i="2"/>
  <c r="AV30" i="2"/>
  <c r="AU30" i="2"/>
  <c r="AO30" i="2"/>
  <c r="AN30" i="2"/>
  <c r="AH30" i="2"/>
  <c r="AG30" i="2"/>
  <c r="AA30" i="2"/>
  <c r="Z30" i="2"/>
  <c r="T30" i="2"/>
  <c r="S30" i="2"/>
  <c r="M30" i="2"/>
  <c r="L30" i="2"/>
  <c r="F30" i="2"/>
  <c r="E30" i="2"/>
  <c r="BJ29" i="2"/>
  <c r="BI29" i="2"/>
  <c r="BC29" i="2"/>
  <c r="BB29" i="2"/>
  <c r="AV29" i="2"/>
  <c r="AU29" i="2"/>
  <c r="AO29" i="2"/>
  <c r="AN29" i="2"/>
  <c r="AH29" i="2"/>
  <c r="AG29" i="2"/>
  <c r="AA29" i="2"/>
  <c r="Z29" i="2"/>
  <c r="T29" i="2"/>
  <c r="S29" i="2"/>
  <c r="M29" i="2"/>
  <c r="L29" i="2"/>
  <c r="F29" i="2"/>
  <c r="E29" i="2"/>
  <c r="BJ28" i="2"/>
  <c r="BI28" i="2"/>
  <c r="BC28" i="2"/>
  <c r="BB28" i="2"/>
  <c r="AV28" i="2"/>
  <c r="AU28" i="2"/>
  <c r="AO28" i="2"/>
  <c r="AN28" i="2"/>
  <c r="AH28" i="2"/>
  <c r="AG28" i="2"/>
  <c r="AA28" i="2"/>
  <c r="Z28" i="2"/>
  <c r="T28" i="2"/>
  <c r="S28" i="2"/>
  <c r="M28" i="2"/>
  <c r="L28" i="2"/>
  <c r="F28" i="2"/>
  <c r="E28" i="2"/>
  <c r="BJ27" i="2"/>
  <c r="BI27" i="2"/>
  <c r="BC27" i="2"/>
  <c r="BB27" i="2"/>
  <c r="AV27" i="2"/>
  <c r="AU27" i="2"/>
  <c r="AO27" i="2"/>
  <c r="AN27" i="2"/>
  <c r="AH27" i="2"/>
  <c r="AG27" i="2"/>
  <c r="AA27" i="2"/>
  <c r="Z27" i="2"/>
  <c r="T27" i="2"/>
  <c r="S27" i="2"/>
  <c r="M27" i="2"/>
  <c r="L27" i="2"/>
  <c r="F27" i="2"/>
  <c r="E27" i="2"/>
  <c r="BJ26" i="2"/>
  <c r="BI26" i="2"/>
  <c r="BC26" i="2"/>
  <c r="BB26" i="2"/>
  <c r="AV26" i="2"/>
  <c r="AU26" i="2"/>
  <c r="AO26" i="2"/>
  <c r="AN26" i="2"/>
  <c r="AH26" i="2"/>
  <c r="AG26" i="2"/>
  <c r="AA26" i="2"/>
  <c r="Z26" i="2"/>
  <c r="T26" i="2"/>
  <c r="S26" i="2"/>
  <c r="M26" i="2"/>
  <c r="L26" i="2"/>
  <c r="F26" i="2"/>
  <c r="E26" i="2"/>
  <c r="BJ25" i="2"/>
  <c r="BI25" i="2"/>
  <c r="BC25" i="2"/>
  <c r="BB25" i="2"/>
  <c r="AV25" i="2"/>
  <c r="AU25" i="2"/>
  <c r="AO25" i="2"/>
  <c r="AN25" i="2"/>
  <c r="AH25" i="2"/>
  <c r="AG25" i="2"/>
  <c r="AA25" i="2"/>
  <c r="Z25" i="2"/>
  <c r="T25" i="2"/>
  <c r="S25" i="2"/>
  <c r="M25" i="2"/>
  <c r="L25" i="2"/>
  <c r="F25" i="2"/>
  <c r="E25" i="2"/>
  <c r="BJ24" i="2"/>
  <c r="BI24" i="2"/>
  <c r="BC24" i="2"/>
  <c r="BB24" i="2"/>
  <c r="AV24" i="2"/>
  <c r="AU24" i="2"/>
  <c r="AO24" i="2"/>
  <c r="AN24" i="2"/>
  <c r="AH24" i="2"/>
  <c r="AG24" i="2"/>
  <c r="AA24" i="2"/>
  <c r="Z24" i="2"/>
  <c r="T24" i="2"/>
  <c r="S24" i="2"/>
  <c r="M24" i="2"/>
  <c r="L24" i="2"/>
  <c r="F24" i="2"/>
  <c r="E24" i="2"/>
  <c r="BJ23" i="2"/>
  <c r="BI23" i="2"/>
  <c r="BC23" i="2"/>
  <c r="BB23" i="2"/>
  <c r="AV23" i="2"/>
  <c r="AU23" i="2"/>
  <c r="AO23" i="2"/>
  <c r="AN23" i="2"/>
  <c r="AH23" i="2"/>
  <c r="AG23" i="2"/>
  <c r="AA23" i="2"/>
  <c r="Z23" i="2"/>
  <c r="T23" i="2"/>
  <c r="S23" i="2"/>
  <c r="M23" i="2"/>
  <c r="L23" i="2"/>
  <c r="F23" i="2"/>
  <c r="E23" i="2"/>
  <c r="BJ22" i="2"/>
  <c r="BI22" i="2"/>
  <c r="BC22" i="2"/>
  <c r="BB22" i="2"/>
  <c r="AV22" i="2"/>
  <c r="AU22" i="2"/>
  <c r="AO22" i="2"/>
  <c r="AN22" i="2"/>
  <c r="AH22" i="2"/>
  <c r="AG22" i="2"/>
  <c r="AA22" i="2"/>
  <c r="Z22" i="2"/>
  <c r="T22" i="2"/>
  <c r="S22" i="2"/>
  <c r="M22" i="2"/>
  <c r="L22" i="2"/>
  <c r="F22" i="2"/>
  <c r="E22" i="2"/>
  <c r="BJ21" i="2"/>
  <c r="BI21" i="2"/>
  <c r="BC21" i="2"/>
  <c r="BB21" i="2"/>
  <c r="AV21" i="2"/>
  <c r="AU21" i="2"/>
  <c r="AO21" i="2"/>
  <c r="AN21" i="2"/>
  <c r="AH21" i="2"/>
  <c r="AG21" i="2"/>
  <c r="AA21" i="2"/>
  <c r="Z21" i="2"/>
  <c r="T21" i="2"/>
  <c r="S21" i="2"/>
  <c r="M21" i="2"/>
  <c r="L21" i="2"/>
  <c r="F21" i="2"/>
  <c r="E21" i="2"/>
  <c r="BJ20" i="2"/>
  <c r="BI20" i="2"/>
  <c r="BC20" i="2"/>
  <c r="BB20" i="2"/>
  <c r="AV20" i="2"/>
  <c r="AU20" i="2"/>
  <c r="AO20" i="2"/>
  <c r="AN20" i="2"/>
  <c r="AH20" i="2"/>
  <c r="AG20" i="2"/>
  <c r="AA20" i="2"/>
  <c r="Z20" i="2"/>
  <c r="T20" i="2"/>
  <c r="S20" i="2"/>
  <c r="M20" i="2"/>
  <c r="L20" i="2"/>
  <c r="F20" i="2"/>
  <c r="E20" i="2"/>
  <c r="BJ19" i="2"/>
  <c r="BI19" i="2"/>
  <c r="BC19" i="2"/>
  <c r="BB19" i="2"/>
  <c r="AV19" i="2"/>
  <c r="AU19" i="2"/>
  <c r="AO19" i="2"/>
  <c r="AN19" i="2"/>
  <c r="AA19" i="2"/>
  <c r="Z19" i="2"/>
  <c r="M19" i="2"/>
  <c r="L19" i="2"/>
  <c r="F19" i="2"/>
  <c r="E19" i="2"/>
  <c r="BJ18" i="2"/>
  <c r="BI18" i="2"/>
  <c r="BC18" i="2"/>
  <c r="BB18" i="2"/>
  <c r="AV18" i="2"/>
  <c r="AU18" i="2"/>
  <c r="AO18" i="2"/>
  <c r="AN18" i="2"/>
  <c r="AA18" i="2"/>
  <c r="Z18" i="2"/>
  <c r="M18" i="2"/>
  <c r="L18" i="2"/>
  <c r="F18" i="2"/>
  <c r="E18" i="2"/>
  <c r="BJ17" i="2"/>
  <c r="BI17" i="2"/>
  <c r="BC17" i="2"/>
  <c r="BB17" i="2"/>
  <c r="AV17" i="2"/>
  <c r="AU17" i="2"/>
  <c r="AO17" i="2"/>
  <c r="AN17" i="2"/>
  <c r="AA17" i="2"/>
  <c r="Z17" i="2"/>
  <c r="M17" i="2"/>
  <c r="L17" i="2"/>
  <c r="F17" i="2"/>
  <c r="E17" i="2"/>
  <c r="BJ16" i="2"/>
  <c r="BI16" i="2"/>
  <c r="BC16" i="2"/>
  <c r="BB16" i="2"/>
  <c r="AV16" i="2"/>
  <c r="AU16" i="2"/>
  <c r="AO16" i="2"/>
  <c r="AN16" i="2"/>
  <c r="AA16" i="2"/>
  <c r="Z16" i="2"/>
  <c r="M16" i="2"/>
  <c r="L16" i="2"/>
  <c r="F16" i="2"/>
  <c r="E16" i="2"/>
  <c r="BJ15" i="2"/>
  <c r="BI15" i="2"/>
  <c r="BC15" i="2"/>
  <c r="BB15" i="2"/>
  <c r="AV15" i="2"/>
  <c r="AU15" i="2"/>
  <c r="AO15" i="2"/>
  <c r="AN15" i="2"/>
  <c r="AA15" i="2"/>
  <c r="Z15" i="2"/>
  <c r="M15" i="2"/>
  <c r="L15" i="2"/>
  <c r="F15" i="2"/>
  <c r="E15" i="2"/>
  <c r="BJ14" i="2"/>
  <c r="BI14" i="2"/>
  <c r="BC14" i="2"/>
  <c r="BB14" i="2"/>
  <c r="AV14" i="2"/>
  <c r="AU14" i="2"/>
  <c r="AO14" i="2"/>
  <c r="AN14" i="2"/>
  <c r="AA14" i="2"/>
  <c r="Z14" i="2"/>
  <c r="M14" i="2"/>
  <c r="L14" i="2"/>
  <c r="F14" i="2"/>
  <c r="E14" i="2"/>
  <c r="BJ13" i="2"/>
  <c r="BI13" i="2"/>
  <c r="BC13" i="2"/>
  <c r="BB13" i="2"/>
  <c r="AV13" i="2"/>
  <c r="AU13" i="2"/>
  <c r="AO13" i="2"/>
  <c r="AN13" i="2"/>
  <c r="AA13" i="2"/>
  <c r="Z13" i="2"/>
  <c r="M13" i="2"/>
  <c r="L13" i="2"/>
  <c r="F13" i="2"/>
  <c r="E13" i="2"/>
  <c r="BJ12" i="2"/>
  <c r="BI12" i="2"/>
  <c r="BC12" i="2"/>
  <c r="BB12" i="2"/>
  <c r="AV12" i="2"/>
  <c r="AU12" i="2"/>
  <c r="AO12" i="2"/>
  <c r="AN12" i="2"/>
  <c r="AA12" i="2"/>
  <c r="Z12" i="2"/>
  <c r="M12" i="2"/>
  <c r="L12" i="2"/>
  <c r="F12" i="2"/>
  <c r="E12" i="2"/>
  <c r="BJ11" i="2"/>
  <c r="BI11" i="2"/>
  <c r="BC11" i="2"/>
  <c r="BB11" i="2"/>
  <c r="AV11" i="2"/>
  <c r="AU11" i="2"/>
  <c r="AO11" i="2"/>
  <c r="AN11" i="2"/>
  <c r="AA11" i="2"/>
  <c r="Z11" i="2"/>
  <c r="M11" i="2"/>
  <c r="L11" i="2"/>
  <c r="F11" i="2"/>
  <c r="E11" i="2"/>
  <c r="BJ10" i="2"/>
  <c r="BI10" i="2"/>
  <c r="BC10" i="2"/>
  <c r="BB10" i="2"/>
  <c r="AV10" i="2"/>
  <c r="AU10" i="2"/>
  <c r="AO10" i="2"/>
  <c r="AN10" i="2"/>
  <c r="AA10" i="2"/>
  <c r="Z10" i="2"/>
  <c r="M10" i="2"/>
  <c r="L10" i="2"/>
  <c r="F10" i="2"/>
  <c r="E10" i="2"/>
  <c r="BJ9" i="2"/>
  <c r="BI9" i="2"/>
  <c r="BC9" i="2"/>
  <c r="BB9" i="2"/>
  <c r="AV9" i="2"/>
  <c r="AU9" i="2"/>
  <c r="AO9" i="2"/>
  <c r="AN9" i="2"/>
  <c r="AA9" i="2"/>
  <c r="Z9" i="2"/>
  <c r="T9" i="2"/>
  <c r="S9" i="2"/>
  <c r="M9" i="2"/>
  <c r="L9" i="2"/>
  <c r="F9" i="2"/>
  <c r="E9" i="2"/>
  <c r="BJ8" i="2"/>
  <c r="BI8" i="2"/>
  <c r="BC8" i="2"/>
  <c r="BB8" i="2"/>
  <c r="AV8" i="2"/>
  <c r="AU8" i="2"/>
  <c r="AO8" i="2"/>
  <c r="AN8" i="2"/>
  <c r="AA8" i="2"/>
  <c r="Z8" i="2"/>
  <c r="T8" i="2"/>
  <c r="S8" i="2"/>
  <c r="M8" i="2"/>
  <c r="L8" i="2"/>
  <c r="F8" i="2"/>
  <c r="E8" i="2"/>
  <c r="BJ7" i="2"/>
  <c r="BI7" i="2"/>
  <c r="BC7" i="2"/>
  <c r="BB7" i="2"/>
  <c r="AV7" i="2"/>
  <c r="AU7" i="2"/>
  <c r="AO7" i="2"/>
  <c r="AN7" i="2"/>
  <c r="AA7" i="2"/>
  <c r="Z7" i="2"/>
  <c r="T7" i="2"/>
  <c r="S7" i="2"/>
  <c r="F7" i="2"/>
  <c r="E7" i="2"/>
  <c r="BJ6" i="2"/>
  <c r="BI6" i="2"/>
  <c r="BC6" i="2"/>
  <c r="BB6" i="2"/>
  <c r="AV6" i="2"/>
  <c r="AU6" i="2"/>
  <c r="AO6" i="2"/>
  <c r="AN6" i="2"/>
  <c r="AA6" i="2"/>
  <c r="Z6" i="2"/>
  <c r="T6" i="2"/>
  <c r="S6" i="2"/>
  <c r="F6" i="2"/>
  <c r="E6" i="2"/>
  <c r="BJ5" i="2"/>
  <c r="BI5" i="2"/>
  <c r="BC5" i="2"/>
  <c r="BB5" i="2"/>
  <c r="AV5" i="2"/>
  <c r="AU5" i="2"/>
  <c r="AO5" i="2"/>
  <c r="AN5" i="2"/>
  <c r="AA5" i="2"/>
  <c r="Z5" i="2"/>
  <c r="T5" i="2"/>
  <c r="S5" i="2"/>
  <c r="F5" i="2"/>
  <c r="E5" i="2"/>
</calcChain>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00000000-0015-0000-FFFF-FFFF00000000}" odcFile="Z:\Shared Regions\Excel Cube Connections\PROD_CUBE connection.odc" keepAlive="1" name="PROD_CUBE" description="This connection will return both PUBLIC and NOT PUBLIC data from the Production cube on CubeProdSQL01. You should apply the usual restrictions regarding access to Provisional data when distributing reports produced using this connection" type="5" refreshedVersion="4" background="1">
    <dbPr connection="Provider=MSOLAP.7;Integrated Security=SSPI;Persist Security Info=True;Initial Catalog=KIS Cube Project001;Data Source=CubeProdSQL01;MDX Compatibility=1;Safety Options=2;MDX Missing Member Mode=Error;Update Isolation Level=2" command="SCSHA_DW_CUBE" commandType="1"/>
    <olapPr sendLocale="1" rowDrillCount="1000"/>
  </connection>
</connections>
</file>

<file path=xl/sharedStrings.xml><?xml version="1.0" encoding="utf-8"?>
<sst xmlns="http://schemas.openxmlformats.org/spreadsheetml/2006/main" count="866" uniqueCount="110">
  <si>
    <t>Cancer Waiting Times</t>
  </si>
  <si>
    <t>National Time Series - Provider based</t>
  </si>
  <si>
    <t>Basis:</t>
  </si>
  <si>
    <t>Provider based stats including welsh cross-border patients and "unknowns"</t>
  </si>
  <si>
    <t>Source:</t>
  </si>
  <si>
    <t>Cancer Waiting Times Database (CWT-db)</t>
  </si>
  <si>
    <t>Contact:</t>
  </si>
  <si>
    <t>Footnotes:</t>
  </si>
  <si>
    <t>Two Week Wait From GP Urgent Referral to First Consultant Appointment</t>
  </si>
  <si>
    <t>Two Week Wait Breast Symptomatic (where cancer not initially suspected) From GP Urgent Referral to First Consultant Appointment</t>
  </si>
  <si>
    <t>One Month Wait from a Decision to Treat to a First Treatment for Cancer</t>
  </si>
  <si>
    <t>One Month Wait from a Decision to Treat to a Subsequent Treatment for Cancer (Radiotherapy)</t>
  </si>
  <si>
    <t>One Month Wait from a Decision to Treat to a Subsequent Treatment for Cancer (Surgery)</t>
  </si>
  <si>
    <t>Two Month Wait from GP Urgent Referral to a First Treatment for Cancer</t>
  </si>
  <si>
    <t>Two Month Wait from a National Screening Service to a First Treatment for Cancer</t>
  </si>
  <si>
    <t>Two Month Wait Following a Consultant Upgrade to a First Treatment for Cancer</t>
  </si>
  <si>
    <t>Operational Standard = 93%</t>
  </si>
  <si>
    <t>Operational Standard = 96%</t>
  </si>
  <si>
    <t>Operational Standard = 98%</t>
  </si>
  <si>
    <t>Operational Standard = 94%</t>
  </si>
  <si>
    <t>Operational Standard = 85%</t>
  </si>
  <si>
    <t>Operational Standard = 90%</t>
  </si>
  <si>
    <t>Total</t>
  </si>
  <si>
    <t>Within Standard</t>
  </si>
  <si>
    <t>Outside Standard</t>
  </si>
  <si>
    <t>Performance (%)</t>
  </si>
  <si>
    <t>No Standard Set</t>
  </si>
  <si>
    <t>Year</t>
  </si>
  <si>
    <t>2009/10</t>
  </si>
  <si>
    <t>2010/11</t>
  </si>
  <si>
    <t>2011/12</t>
  </si>
  <si>
    <t>2012/13</t>
  </si>
  <si>
    <t>2013/14</t>
  </si>
  <si>
    <t>2014/15</t>
  </si>
  <si>
    <t>Monthly</t>
  </si>
  <si>
    <t>Status:</t>
  </si>
  <si>
    <t>For footnotes covering specific data quality issues for given providers, see main monthly provider workbooks</t>
  </si>
  <si>
    <t>2015/16</t>
  </si>
  <si>
    <t>2016/17</t>
  </si>
  <si>
    <t>One Month Wait from a Decision to Treat to a Subsequent Treatment for Cancer (Anti-Cancer Drug Regimen)</t>
  </si>
  <si>
    <t>2017/18</t>
  </si>
  <si>
    <t>One Month (31 days) Wait from a Decision to Treat to a First Treatment for Cancer</t>
  </si>
  <si>
    <t>One Month (31 days) Wait from a Decision to Treat to a Subsequent Treatment for Cancer (Anti-Cancer Drug Regimen)</t>
  </si>
  <si>
    <t>One Month (31 days) Wait from a Decision to Treat to a Subsequent Treatment for Cancer (Radiotherapy)</t>
  </si>
  <si>
    <t>One Month (31 days) Wait from a Decision to Treat to a Subsequent Treatment for Cancer (Surgery)</t>
  </si>
  <si>
    <t>Two Month (62 days) Wait from GP Urgent Referral to a First Treatment for Cancer</t>
  </si>
  <si>
    <t>Two Month (62 days) Wait from a National Screening Service to a First Treatment for Cancer</t>
  </si>
  <si>
    <t>Two Month (62 days) Wait Following a Consultant Upgrade to a First Treatment for Cancer</t>
  </si>
  <si>
    <t>Quarterly</t>
  </si>
  <si>
    <t>08/09 Q4</t>
  </si>
  <si>
    <t>09/10 Q1</t>
  </si>
  <si>
    <t>09/10 Q2</t>
  </si>
  <si>
    <t>09/10 Q3</t>
  </si>
  <si>
    <t>09/10 Q4</t>
  </si>
  <si>
    <t>10/11 Q1</t>
  </si>
  <si>
    <t>10/11 Q2</t>
  </si>
  <si>
    <t>10/11 Q3</t>
  </si>
  <si>
    <t>10/11 Q4</t>
  </si>
  <si>
    <t>11/12 Q1</t>
  </si>
  <si>
    <t>11/12 Q2</t>
  </si>
  <si>
    <t>11/12 Q3</t>
  </si>
  <si>
    <t>11/12 Q4</t>
  </si>
  <si>
    <t>12/13 Q1</t>
  </si>
  <si>
    <t>12/13 Q2</t>
  </si>
  <si>
    <t>12/13 Q3</t>
  </si>
  <si>
    <t>12/13 Q4</t>
  </si>
  <si>
    <t>13/14 Q1</t>
  </si>
  <si>
    <t>13/14 Q2</t>
  </si>
  <si>
    <t>13/14 Q3</t>
  </si>
  <si>
    <t>13/14 Q4</t>
  </si>
  <si>
    <t>14/15 Q1</t>
  </si>
  <si>
    <t>14/15 Q2</t>
  </si>
  <si>
    <t>14/15 Q3</t>
  </si>
  <si>
    <t>14/15 Q4</t>
  </si>
  <si>
    <t>15/16 Q1</t>
  </si>
  <si>
    <t>15/16 Q2</t>
  </si>
  <si>
    <t>15/16 Q3</t>
  </si>
  <si>
    <t>15/16 Q4</t>
  </si>
  <si>
    <t>16/17 Q1</t>
  </si>
  <si>
    <t>16/17 Q2</t>
  </si>
  <si>
    <t>16/17 Q3</t>
  </si>
  <si>
    <t>16/17 Q4</t>
  </si>
  <si>
    <t>17/18 Q1</t>
  </si>
  <si>
    <t>17/18 Q2</t>
  </si>
  <si>
    <t>17/18 Q3</t>
  </si>
  <si>
    <t>17/18 Q4</t>
  </si>
  <si>
    <t>18/19 Q1</t>
  </si>
  <si>
    <t>18/19 Q2</t>
  </si>
  <si>
    <t>england.cancerwaitsdata@nhs.net</t>
  </si>
  <si>
    <t>This workbook contains provisional data for the periods</t>
  </si>
  <si>
    <t>to</t>
  </si>
  <si>
    <t>and</t>
  </si>
  <si>
    <t>Q1 18/19</t>
  </si>
  <si>
    <t>This workbook contains final data for the periods</t>
  </si>
  <si>
    <t>See monthly data for YTD</t>
  </si>
  <si>
    <t>* Discrepancies from published files are due to Choose and Book ('X09').</t>
  </si>
  <si>
    <t>18/19 Q3</t>
  </si>
  <si>
    <t>2018/19</t>
  </si>
  <si>
    <t>18/19 Q4</t>
  </si>
  <si>
    <t>19/20 Q1</t>
  </si>
  <si>
    <t>For data to March 2018 / Quarter 4 2017/18, monthly cancer waiting times data was classed as provisional and quarterly data classed as final, therefore the sum of the standalone months in a quarter do not necessarily match the standalone quarterly data.
From April 2018 / Quarter 1 2018/19 onwards, monthly and quarterly data are synchronized. Both monthly and quarterly data are first released as provisional data, and subsequently finalised in line with the NHS England and NHS Improvement revisions policy.
The March 2018 figures for Two Week Wait From GP Urgent Referral to First Consultant Appointment given in the ‘Monthly Data’ tab of this spreadsheet were updated on 12 September 2019 to include data for organisation NV1.  All other statistical products were unaffected by this error and remain unchanged.</t>
  </si>
  <si>
    <t>19/20 Q2</t>
  </si>
  <si>
    <t>19/20 Q3</t>
  </si>
  <si>
    <t>Q3 19/20</t>
  </si>
  <si>
    <t>2019/20</t>
  </si>
  <si>
    <t>October 2009 to March 2020</t>
  </si>
  <si>
    <t>Q4 2008-09 to Q4 2019-20</t>
  </si>
  <si>
    <t>Q2 19/20</t>
  </si>
  <si>
    <t>Q419/20</t>
  </si>
  <si>
    <t>19/20 Q4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</si>
</sst>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3" formatCode="_-* #,##0.00_-;\-* #,##0.00_-;_-* &quot;-&quot;??_-;_-@_-"/>
    <numFmt numFmtId="164" formatCode="mmmm\ yyyy"/>
    <numFmt numFmtId="165" formatCode="0.0%"/>
    <numFmt numFmtId="166" formatCode="_-* #,##0_-;\-* #,##0_-;_-* &quot;-&quot;??_-;_-@_-"/>
    <numFmt numFmtId="167" formatCode="##,###"/>
    <numFmt numFmtId="168" formatCode="#,##0_ ;\-#,##0\ "/>
    <numFmt numFmtId="169" formatCode="##.#%"/>
    <numFmt numFmtId="170" formatCode="#,##0.0"/>
    <numFmt numFmtId="171" formatCode="##,###.0"/>
  </numFmts>
  <fonts count="13" x14ac:knownFonts="1">
    <font>
      <sz val="11"/>
      <color theme="1"/>
      <name val="Calibri"/>
      <family val="2"/>
      <scheme val="minor"/>
    </font>
    <font>
      <sz val="11"/>
      <color theme="1"/>
      <name val="Calibri"/>
      <family val="2"/>
      <scheme val="minor"/>
    </font>
    <font>
      <b/>
      <sz val="11"/>
      <color theme="1"/>
      <name val="Calibri"/>
      <family val="2"/>
      <scheme val="minor"/>
    </font>
    <font>
      <sz val="11"/>
      <color theme="0"/>
      <name val="Calibri"/>
      <family val="2"/>
      <scheme val="minor"/>
    </font>
    <font>
      <b/>
      <sz val="44"/>
      <color theme="1"/>
      <name val="Calibri"/>
      <family val="2"/>
      <scheme val="minor"/>
    </font>
    <font>
      <b/>
      <sz val="24"/>
      <color theme="1"/>
      <name val="Calibri"/>
      <family val="2"/>
      <scheme val="minor"/>
    </font>
    <font>
      <sz val="10"/>
      <name val="Arial"/>
      <family val="2"/>
    </font>
    <font>
      <b/>
      <sz val="8"/>
      <name val="Arial"/>
      <family val="2"/>
    </font>
    <font>
      <b/>
      <sz val="8"/>
      <color theme="1"/>
      <name val="Arial"/>
      <family val="2"/>
    </font>
    <font>
      <sz val="8"/>
      <color theme="1"/>
      <name val="Arial"/>
      <family val="2"/>
    </font>
    <font>
      <sz val="8"/>
      <color theme="1"/>
      <name val="Calibri"/>
      <family val="2"/>
      <scheme val="minor"/>
    </font>
    <font>
      <b/>
      <sz val="12"/>
      <color theme="3" tint="0.39997558519241921"/>
      <name val="Calibri"/>
      <family val="2"/>
      <scheme val="minor"/>
    </font>
    <font>
      <b/>
      <sz val="11"/>
      <color rgb="FFFF0000"/>
      <name val="Calibri"/>
      <family val="2"/>
      <scheme val="minor"/>
    </font>
  </fonts>
  <fills count="4">
    <fill>
      <patternFill patternType="none"/>
    </fill>
    <fill>
      <patternFill patternType="gray125"/>
    </fill>
    <fill>
      <patternFill patternType="solid">
        <fgColor theme="0"/>
        <bgColor indexed="64"/>
      </patternFill>
    </fill>
    <fill>
      <patternFill patternType="solid">
        <fgColor theme="0" tint="-0.14999847407452621"/>
        <bgColor indexed="64"/>
      </patternFill>
    </fill>
  </fills>
  <borders count="18">
    <border>
      <left/>
      <right/>
      <top/>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top/>
      <bottom style="thin">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0" fontId="6" fillId="0" borderId="0"/>
  </cellStyleXfs>
  <cellXfs count="265">
    <xf numFmtId="0" fontId="0" fillId="0" borderId="0" xfId="0"/>
    <xf numFmtId="0" fontId="0" fillId="2" borderId="0" xfId="0" applyFill="1"/>
    <xf numFmtId="0" fontId="8" fillId="2" borderId="0" xfId="0" applyFont="1" applyFill="1" applyAlignment="1">
      <alignment horizontal="left"/>
    </xf>
    <xf numFmtId="0" fontId="9" fillId="2" borderId="0" xfId="0" applyFont="1" applyFill="1" applyAlignment="1">
      <alignment horizontal="left"/>
    </xf>
    <xf numFmtId="0" fontId="6" fillId="2" borderId="0" xfId="3" applyFont="1" applyFill="1" applyAlignment="1">
      <alignment wrapText="1"/>
    </xf>
    <xf numFmtId="0" fontId="6" fillId="2" borderId="0" xfId="3" applyFont="1" applyFill="1"/>
    <xf numFmtId="0" fontId="10" fillId="2" borderId="0" xfId="0" applyFont="1" applyFill="1"/>
    <xf numFmtId="0" fontId="12" fillId="2" borderId="0" xfId="0" applyFont="1" applyFill="1"/>
    <xf numFmtId="0" fontId="0" fillId="2" borderId="0" xfId="0" applyFill="1" applyAlignment="1">
      <alignment horizontal="center"/>
    </xf>
    <xf numFmtId="0" fontId="2" fillId="2" borderId="0" xfId="0" applyFont="1" applyFill="1"/>
    <xf numFmtId="0" fontId="2" fillId="2" borderId="2" xfId="0" applyFont="1" applyFill="1" applyBorder="1" applyAlignment="1">
      <alignment horizontal="center" vertical="center"/>
    </xf>
    <xf numFmtId="0" fontId="2" fillId="2" borderId="3" xfId="0" applyFont="1" applyFill="1" applyBorder="1" applyAlignment="1">
      <alignment horizontal="center" vertical="top" wrapText="1"/>
    </xf>
    <xf numFmtId="0" fontId="2" fillId="2" borderId="4" xfId="0" applyFont="1" applyFill="1" applyBorder="1" applyAlignment="1">
      <alignment horizontal="center" vertical="center"/>
    </xf>
    <xf numFmtId="0" fontId="3" fillId="2" borderId="0" xfId="0" applyFont="1" applyFill="1"/>
    <xf numFmtId="166" fontId="3" fillId="2" borderId="0" xfId="1" applyNumberFormat="1" applyFont="1" applyFill="1" applyBorder="1" applyAlignment="1">
      <alignment horizontal="center"/>
    </xf>
    <xf numFmtId="3" fontId="0" fillId="2" borderId="3" xfId="0" applyNumberFormat="1" applyFill="1" applyBorder="1" applyAlignment="1">
      <alignment horizontal="right"/>
    </xf>
    <xf numFmtId="3" fontId="0" fillId="2" borderId="3" xfId="0" applyNumberFormat="1" applyFont="1" applyFill="1" applyBorder="1" applyAlignment="1">
      <alignment horizontal="right" vertical="top"/>
    </xf>
    <xf numFmtId="3" fontId="0" fillId="2" borderId="0" xfId="0" applyNumberFormat="1" applyFont="1" applyFill="1" applyBorder="1" applyAlignment="1">
      <alignment horizontal="right" vertical="top"/>
    </xf>
    <xf numFmtId="3" fontId="0" fillId="2" borderId="0" xfId="0" applyNumberFormat="1" applyFill="1" applyBorder="1" applyAlignment="1">
      <alignment horizontal="right"/>
    </xf>
    <xf numFmtId="3" fontId="0" fillId="2" borderId="8" xfId="0" applyNumberFormat="1" applyFill="1" applyBorder="1" applyAlignment="1">
      <alignment horizontal="right"/>
    </xf>
    <xf numFmtId="3" fontId="0" fillId="2" borderId="11" xfId="0" applyNumberFormat="1" applyFill="1" applyBorder="1" applyAlignment="1">
      <alignment horizontal="right"/>
    </xf>
    <xf numFmtId="3" fontId="0" fillId="2" borderId="12" xfId="0" applyNumberFormat="1" applyFill="1" applyBorder="1" applyAlignment="1">
      <alignment horizontal="right"/>
    </xf>
    <xf numFmtId="3" fontId="0" fillId="2" borderId="2" xfId="0" applyNumberFormat="1" applyFill="1" applyBorder="1" applyAlignment="1">
      <alignment horizontal="right"/>
    </xf>
    <xf numFmtId="165" fontId="2" fillId="2" borderId="7" xfId="2" applyNumberFormat="1" applyFont="1" applyFill="1" applyBorder="1" applyAlignment="1">
      <alignment horizontal="center"/>
    </xf>
    <xf numFmtId="165" fontId="2" fillId="2" borderId="9" xfId="2" applyNumberFormat="1" applyFont="1" applyFill="1" applyBorder="1" applyAlignment="1">
      <alignment horizontal="center"/>
    </xf>
    <xf numFmtId="165" fontId="2" fillId="2" borderId="13" xfId="2" applyNumberFormat="1" applyFont="1" applyFill="1" applyBorder="1" applyAlignment="1">
      <alignment horizontal="center"/>
    </xf>
    <xf numFmtId="0" fontId="3" fillId="2" borderId="0" xfId="0" applyFont="1" applyFill="1" applyAlignment="1">
      <alignment horizontal="center"/>
    </xf>
    <xf numFmtId="168" fontId="0" fillId="2" borderId="8" xfId="1" applyNumberFormat="1" applyFont="1" applyFill="1" applyBorder="1" applyAlignment="1">
      <alignment horizontal="right"/>
    </xf>
    <xf numFmtId="168" fontId="0" fillId="2" borderId="0" xfId="1" applyNumberFormat="1" applyFont="1" applyFill="1" applyBorder="1" applyAlignment="1">
      <alignment horizontal="right"/>
    </xf>
    <xf numFmtId="0" fontId="3" fillId="2" borderId="0" xfId="0" applyFont="1" applyFill="1" applyBorder="1" applyAlignment="1">
      <alignment horizontal="center"/>
    </xf>
    <xf numFmtId="0" fontId="0" fillId="2" borderId="0" xfId="0" applyFill="1" applyBorder="1" applyAlignment="1">
      <alignment horizontal="center"/>
    </xf>
    <xf numFmtId="0" fontId="2" fillId="2" borderId="0" xfId="0" applyFont="1" applyFill="1" applyBorder="1" applyAlignment="1">
      <alignment horizontal="center"/>
    </xf>
    <xf numFmtId="165" fontId="2" fillId="2" borderId="0" xfId="2" applyNumberFormat="1" applyFont="1" applyFill="1" applyBorder="1" applyAlignment="1">
      <alignment horizontal="center"/>
    </xf>
    <xf numFmtId="0" fontId="2" fillId="2" borderId="0" xfId="0" applyFont="1" applyFill="1" applyBorder="1" applyAlignment="1">
      <alignment horizontal="center" vertical="center"/>
    </xf>
    <xf numFmtId="0" fontId="2" fillId="2" borderId="0" xfId="0" applyFont="1" applyFill="1" applyAlignment="1">
      <alignment vertical="top" wrapText="1"/>
    </xf>
    <xf numFmtId="0" fontId="0" fillId="2" borderId="0" xfId="0" applyFill="1" applyAlignment="1">
      <alignment vertical="top" wrapText="1"/>
    </xf>
    <xf numFmtId="0" fontId="8" fillId="2" borderId="0" xfId="0" applyFont="1" applyFill="1" applyAlignment="1">
      <alignment vertical="center" wrapText="1"/>
    </xf>
    <xf numFmtId="0" fontId="2" fillId="2" borderId="0" xfId="0" applyFont="1" applyFill="1" applyAlignment="1">
      <alignment horizontal="center" vertical="center"/>
    </xf>
    <xf numFmtId="0" fontId="0" fillId="2" borderId="0" xfId="0" applyFill="1" applyAlignment="1">
      <alignment wrapText="1"/>
    </xf>
    <xf numFmtId="165" fontId="2" fillId="2" borderId="9" xfId="2" applyNumberFormat="1" applyFont="1" applyFill="1" applyBorder="1" applyAlignment="1">
      <alignment horizontal="center" vertical="center"/>
    </xf>
    <xf numFmtId="3" fontId="0" fillId="2" borderId="8" xfId="0" applyNumberFormat="1" applyFont="1" applyFill="1" applyBorder="1" applyAlignment="1">
      <alignment vertical="center"/>
    </xf>
    <xf numFmtId="3" fontId="0" fillId="2" borderId="0" xfId="0" applyNumberFormat="1" applyFont="1" applyFill="1" applyBorder="1" applyAlignment="1">
      <alignment vertical="center"/>
    </xf>
    <xf numFmtId="3" fontId="0" fillId="2" borderId="11" xfId="0" applyNumberFormat="1" applyFont="1" applyFill="1" applyBorder="1" applyAlignment="1">
      <alignment vertical="center"/>
    </xf>
    <xf numFmtId="3" fontId="0" fillId="2" borderId="12" xfId="0" applyNumberFormat="1" applyFont="1" applyFill="1" applyBorder="1" applyAlignment="1">
      <alignment vertical="center"/>
    </xf>
    <xf numFmtId="164" fontId="2" fillId="2" borderId="4" xfId="0" quotePrefix="1" applyNumberFormat="1" applyFont="1" applyFill="1" applyBorder="1" applyAlignment="1">
      <alignment horizontal="center" vertical="top"/>
    </xf>
    <xf numFmtId="164" fontId="2" fillId="2" borderId="10" xfId="0" quotePrefix="1" applyNumberFormat="1" applyFont="1" applyFill="1" applyBorder="1" applyAlignment="1">
      <alignment horizontal="center" vertical="top"/>
    </xf>
    <xf numFmtId="164" fontId="2" fillId="2" borderId="4" xfId="0" quotePrefix="1" applyNumberFormat="1" applyFont="1" applyFill="1" applyBorder="1" applyAlignment="1">
      <alignment horizontal="center"/>
    </xf>
    <xf numFmtId="164" fontId="2" fillId="2" borderId="10" xfId="0" quotePrefix="1" applyNumberFormat="1" applyFont="1" applyFill="1" applyBorder="1" applyAlignment="1">
      <alignment horizontal="center"/>
    </xf>
    <xf numFmtId="164" fontId="2" fillId="2" borderId="0" xfId="0" quotePrefix="1" applyNumberFormat="1" applyFont="1" applyFill="1" applyBorder="1" applyAlignment="1">
      <alignment horizontal="center"/>
    </xf>
    <xf numFmtId="0" fontId="0" fillId="2" borderId="0" xfId="0" applyFill="1" applyAlignment="1"/>
    <xf numFmtId="167" fontId="0" fillId="2" borderId="0" xfId="0" applyNumberFormat="1" applyFill="1" applyBorder="1" applyAlignment="1">
      <alignment horizontal="right"/>
    </xf>
    <xf numFmtId="167" fontId="0" fillId="2" borderId="0" xfId="1" applyNumberFormat="1" applyFont="1" applyFill="1" applyBorder="1" applyAlignment="1">
      <alignment horizontal="right"/>
    </xf>
    <xf numFmtId="170" fontId="0" fillId="2" borderId="8" xfId="0" applyNumberFormat="1" applyFill="1" applyBorder="1" applyAlignment="1">
      <alignment horizontal="right"/>
    </xf>
    <xf numFmtId="170" fontId="0" fillId="2" borderId="0" xfId="0" applyNumberFormat="1" applyFill="1" applyBorder="1" applyAlignment="1">
      <alignment horizontal="right"/>
    </xf>
    <xf numFmtId="0" fontId="11" fillId="2" borderId="0" xfId="0" applyFont="1" applyFill="1" applyBorder="1" applyAlignment="1">
      <alignment horizontal="center" vertical="top" wrapText="1"/>
    </xf>
    <xf numFmtId="0" fontId="0" fillId="2" borderId="0" xfId="0" applyFill="1" applyBorder="1"/>
    <xf numFmtId="0" fontId="2" fillId="2" borderId="0" xfId="0" applyFont="1" applyFill="1" applyBorder="1"/>
    <xf numFmtId="167" fontId="0" fillId="2" borderId="0" xfId="0" applyNumberFormat="1" applyFill="1" applyBorder="1"/>
    <xf numFmtId="167" fontId="2" fillId="2" borderId="14" xfId="0" applyNumberFormat="1" applyFont="1" applyFill="1" applyBorder="1" applyAlignment="1">
      <alignment vertical="top" wrapText="1"/>
    </xf>
    <xf numFmtId="0" fontId="2" fillId="2" borderId="15" xfId="0" applyFont="1" applyFill="1" applyBorder="1" applyAlignment="1">
      <alignment vertical="top" wrapText="1"/>
    </xf>
    <xf numFmtId="0" fontId="2" fillId="0" borderId="0" xfId="0" applyFont="1" applyAlignment="1">
      <alignment vertical="top"/>
    </xf>
    <xf numFmtId="0" fontId="0" fillId="0" borderId="0" xfId="0" applyAlignment="1">
      <alignment vertical="top"/>
    </xf>
    <xf numFmtId="0" fontId="0" fillId="0" borderId="0" xfId="0" applyAlignment="1">
      <alignment horizontal="center" vertical="top"/>
    </xf>
    <xf numFmtId="0" fontId="3" fillId="0" borderId="0" xfId="0" applyFont="1"/>
    <xf numFmtId="0" fontId="12" fillId="0" borderId="0" xfId="0" applyFont="1"/>
    <xf numFmtId="0" fontId="0" fillId="0" borderId="0" xfId="0" applyAlignment="1">
      <alignment horizontal="center"/>
    </xf>
    <xf numFmtId="0" fontId="2" fillId="0" borderId="0" xfId="0" applyFont="1"/>
    <xf numFmtId="0" fontId="2" fillId="3" borderId="2" xfId="0" applyFont="1" applyFill="1" applyBorder="1" applyAlignment="1">
      <alignment horizontal="center" vertical="center"/>
    </xf>
    <xf numFmtId="0" fontId="2" fillId="3" borderId="3" xfId="0" applyFont="1" applyFill="1" applyBorder="1" applyAlignment="1">
      <alignment horizontal="center" vertical="top" wrapText="1"/>
    </xf>
    <xf numFmtId="0" fontId="2" fillId="3" borderId="4" xfId="0" applyFont="1" applyFill="1" applyBorder="1" applyAlignment="1">
      <alignment horizontal="center" vertical="center"/>
    </xf>
    <xf numFmtId="0" fontId="2" fillId="0" borderId="0" xfId="0" applyFont="1" applyAlignment="1">
      <alignment horizontal="center"/>
    </xf>
    <xf numFmtId="0" fontId="2" fillId="0" borderId="5" xfId="0" applyFont="1" applyFill="1" applyBorder="1" applyAlignment="1">
      <alignment horizontal="center" vertical="top"/>
    </xf>
    <xf numFmtId="3" fontId="0" fillId="0" borderId="5" xfId="0" applyNumberFormat="1" applyFont="1" applyBorder="1" applyAlignment="1">
      <alignment horizontal="right" vertical="top"/>
    </xf>
    <xf numFmtId="3" fontId="0" fillId="0" borderId="14" xfId="0" applyNumberFormat="1" applyFont="1" applyBorder="1" applyAlignment="1">
      <alignment horizontal="right" vertical="top"/>
    </xf>
    <xf numFmtId="165" fontId="2" fillId="0" borderId="6" xfId="2" applyNumberFormat="1" applyFont="1" applyBorder="1" applyAlignment="1">
      <alignment horizontal="center"/>
    </xf>
    <xf numFmtId="9" fontId="3" fillId="0" borderId="0" xfId="2" applyFont="1"/>
    <xf numFmtId="166" fontId="3" fillId="0" borderId="0" xfId="1" applyNumberFormat="1" applyFont="1"/>
    <xf numFmtId="166" fontId="0" fillId="0" borderId="5" xfId="1" applyNumberFormat="1" applyFont="1" applyBorder="1" applyAlignment="1">
      <alignment horizontal="right"/>
    </xf>
    <xf numFmtId="166" fontId="0" fillId="0" borderId="14" xfId="1" applyNumberFormat="1" applyFont="1" applyBorder="1" applyAlignment="1">
      <alignment horizontal="right"/>
    </xf>
    <xf numFmtId="166" fontId="3" fillId="0" borderId="0" xfId="1" applyNumberFormat="1" applyFont="1" applyFill="1" applyBorder="1" applyAlignment="1">
      <alignment horizontal="center"/>
    </xf>
    <xf numFmtId="167" fontId="0" fillId="0" borderId="5" xfId="0" applyNumberFormat="1" applyBorder="1" applyAlignment="1">
      <alignment horizontal="right"/>
    </xf>
    <xf numFmtId="167" fontId="0" fillId="0" borderId="14" xfId="1" applyNumberFormat="1" applyFont="1" applyBorder="1" applyAlignment="1">
      <alignment horizontal="right"/>
    </xf>
    <xf numFmtId="167" fontId="0" fillId="0" borderId="5" xfId="1" applyNumberFormat="1" applyFont="1" applyBorder="1" applyAlignment="1">
      <alignment horizontal="right"/>
    </xf>
    <xf numFmtId="167" fontId="0" fillId="0" borderId="14" xfId="0" applyNumberFormat="1" applyFont="1" applyBorder="1" applyAlignment="1">
      <alignment horizontal="right" vertical="top"/>
    </xf>
    <xf numFmtId="168" fontId="0" fillId="0" borderId="2" xfId="1" applyNumberFormat="1" applyFont="1" applyBorder="1" applyAlignment="1">
      <alignment horizontal="right"/>
    </xf>
    <xf numFmtId="168" fontId="0" fillId="0" borderId="14" xfId="1" applyNumberFormat="1" applyFont="1" applyBorder="1" applyAlignment="1">
      <alignment horizontal="right"/>
    </xf>
    <xf numFmtId="168" fontId="0" fillId="0" borderId="14" xfId="0" applyNumberFormat="1" applyFont="1" applyBorder="1" applyAlignment="1">
      <alignment horizontal="right" vertical="top"/>
    </xf>
    <xf numFmtId="0" fontId="2" fillId="0" borderId="2" xfId="0" applyFont="1" applyFill="1" applyBorder="1" applyAlignment="1">
      <alignment horizontal="center" vertical="top"/>
    </xf>
    <xf numFmtId="3" fontId="0" fillId="0" borderId="2" xfId="0" applyNumberFormat="1" applyFont="1" applyBorder="1" applyAlignment="1">
      <alignment horizontal="right" vertical="top"/>
    </xf>
    <xf numFmtId="3" fontId="0" fillId="0" borderId="3" xfId="0" applyNumberFormat="1" applyBorder="1" applyAlignment="1">
      <alignment horizontal="right"/>
    </xf>
    <xf numFmtId="3" fontId="0" fillId="0" borderId="3" xfId="0" applyNumberFormat="1" applyFont="1" applyBorder="1" applyAlignment="1">
      <alignment horizontal="right" vertical="top"/>
    </xf>
    <xf numFmtId="165" fontId="2" fillId="0" borderId="4" xfId="2" applyNumberFormat="1" applyFont="1" applyBorder="1" applyAlignment="1">
      <alignment horizontal="center"/>
    </xf>
    <xf numFmtId="166" fontId="0" fillId="0" borderId="2" xfId="1" applyNumberFormat="1" applyFont="1" applyBorder="1" applyAlignment="1">
      <alignment horizontal="right"/>
    </xf>
    <xf numFmtId="166" fontId="0" fillId="0" borderId="3" xfId="1" applyNumberFormat="1" applyFont="1" applyBorder="1" applyAlignment="1">
      <alignment horizontal="right"/>
    </xf>
    <xf numFmtId="167" fontId="0" fillId="0" borderId="2" xfId="1" applyNumberFormat="1" applyFont="1" applyBorder="1" applyAlignment="1">
      <alignment horizontal="right"/>
    </xf>
    <xf numFmtId="167" fontId="0" fillId="0" borderId="3" xfId="1" applyNumberFormat="1" applyFont="1" applyBorder="1" applyAlignment="1">
      <alignment horizontal="right"/>
    </xf>
    <xf numFmtId="167" fontId="0" fillId="0" borderId="3" xfId="0" applyNumberFormat="1" applyFont="1" applyBorder="1" applyAlignment="1">
      <alignment horizontal="right" vertical="top"/>
    </xf>
    <xf numFmtId="168" fontId="0" fillId="0" borderId="3" xfId="1" applyNumberFormat="1" applyFont="1" applyBorder="1" applyAlignment="1">
      <alignment horizontal="right"/>
    </xf>
    <xf numFmtId="168" fontId="0" fillId="0" borderId="3" xfId="0" applyNumberFormat="1" applyFont="1" applyBorder="1" applyAlignment="1">
      <alignment horizontal="right" vertical="top"/>
    </xf>
    <xf numFmtId="0" fontId="2" fillId="0" borderId="8" xfId="0" applyFont="1" applyFill="1" applyBorder="1" applyAlignment="1">
      <alignment horizontal="center" vertical="top"/>
    </xf>
    <xf numFmtId="3" fontId="0" fillId="0" borderId="8" xfId="0" applyNumberFormat="1" applyFont="1" applyBorder="1" applyAlignment="1">
      <alignment horizontal="right" vertical="top"/>
    </xf>
    <xf numFmtId="3" fontId="0" fillId="0" borderId="0" xfId="0" applyNumberFormat="1" applyFont="1" applyBorder="1" applyAlignment="1">
      <alignment horizontal="right" vertical="top"/>
    </xf>
    <xf numFmtId="165" fontId="2" fillId="0" borderId="10" xfId="2" applyNumberFormat="1" applyFont="1" applyBorder="1" applyAlignment="1">
      <alignment horizontal="center"/>
    </xf>
    <xf numFmtId="166" fontId="0" fillId="0" borderId="8" xfId="1" applyNumberFormat="1" applyFont="1" applyBorder="1" applyAlignment="1">
      <alignment horizontal="right"/>
    </xf>
    <xf numFmtId="3" fontId="0" fillId="0" borderId="0" xfId="0" applyNumberFormat="1" applyBorder="1" applyAlignment="1">
      <alignment horizontal="right"/>
    </xf>
    <xf numFmtId="166" fontId="0" fillId="0" borderId="0" xfId="1" applyNumberFormat="1" applyFont="1" applyBorder="1" applyAlignment="1">
      <alignment horizontal="right"/>
    </xf>
    <xf numFmtId="167" fontId="0" fillId="0" borderId="8" xfId="1" applyNumberFormat="1" applyFont="1" applyBorder="1" applyAlignment="1">
      <alignment horizontal="right"/>
    </xf>
    <xf numFmtId="167" fontId="0" fillId="0" borderId="0" xfId="1" applyNumberFormat="1" applyFont="1" applyBorder="1" applyAlignment="1">
      <alignment horizontal="right"/>
    </xf>
    <xf numFmtId="167" fontId="0" fillId="0" borderId="0" xfId="0" applyNumberFormat="1" applyFont="1" applyBorder="1" applyAlignment="1">
      <alignment horizontal="right" vertical="top"/>
    </xf>
    <xf numFmtId="168" fontId="0" fillId="0" borderId="8" xfId="1" applyNumberFormat="1" applyFont="1" applyBorder="1" applyAlignment="1">
      <alignment horizontal="right"/>
    </xf>
    <xf numFmtId="168" fontId="0" fillId="0" borderId="0" xfId="1" applyNumberFormat="1" applyFont="1" applyBorder="1" applyAlignment="1">
      <alignment horizontal="right"/>
    </xf>
    <xf numFmtId="168" fontId="0" fillId="0" borderId="0" xfId="0" applyNumberFormat="1" applyFont="1" applyBorder="1" applyAlignment="1">
      <alignment horizontal="right" vertical="top"/>
    </xf>
    <xf numFmtId="0" fontId="2" fillId="0" borderId="8" xfId="0" applyFont="1" applyBorder="1" applyAlignment="1">
      <alignment horizontal="center"/>
    </xf>
    <xf numFmtId="3" fontId="0" fillId="0" borderId="8" xfId="0" applyNumberFormat="1" applyBorder="1" applyAlignment="1">
      <alignment horizontal="right"/>
    </xf>
    <xf numFmtId="167" fontId="0" fillId="0" borderId="0" xfId="0" applyNumberFormat="1" applyBorder="1" applyAlignment="1">
      <alignment horizontal="right"/>
    </xf>
    <xf numFmtId="168" fontId="0" fillId="0" borderId="0" xfId="0" applyNumberFormat="1" applyBorder="1" applyAlignment="1">
      <alignment horizontal="right"/>
    </xf>
    <xf numFmtId="0" fontId="2" fillId="0" borderId="11" xfId="0" applyFont="1" applyBorder="1" applyAlignment="1">
      <alignment horizontal="center"/>
    </xf>
    <xf numFmtId="3" fontId="0" fillId="0" borderId="11" xfId="0" applyNumberFormat="1" applyBorder="1" applyAlignment="1">
      <alignment horizontal="right"/>
    </xf>
    <xf numFmtId="3" fontId="0" fillId="0" borderId="12" xfId="0" applyNumberFormat="1" applyBorder="1" applyAlignment="1">
      <alignment horizontal="right"/>
    </xf>
    <xf numFmtId="165" fontId="2" fillId="0" borderId="16" xfId="2" applyNumberFormat="1" applyFont="1" applyBorder="1" applyAlignment="1">
      <alignment horizontal="center"/>
    </xf>
    <xf numFmtId="166" fontId="0" fillId="0" borderId="11" xfId="1" applyNumberFormat="1" applyFont="1" applyBorder="1" applyAlignment="1">
      <alignment horizontal="right"/>
    </xf>
    <xf numFmtId="166" fontId="0" fillId="0" borderId="12" xfId="1" applyNumberFormat="1" applyFont="1" applyBorder="1" applyAlignment="1">
      <alignment horizontal="right"/>
    </xf>
    <xf numFmtId="167" fontId="0" fillId="0" borderId="11" xfId="1" applyNumberFormat="1" applyFont="1" applyBorder="1" applyAlignment="1">
      <alignment horizontal="right"/>
    </xf>
    <xf numFmtId="167" fontId="0" fillId="0" borderId="12" xfId="1" applyNumberFormat="1" applyFont="1" applyBorder="1" applyAlignment="1">
      <alignment horizontal="right"/>
    </xf>
    <xf numFmtId="167" fontId="0" fillId="0" borderId="12" xfId="0" applyNumberFormat="1" applyBorder="1" applyAlignment="1">
      <alignment horizontal="right"/>
    </xf>
    <xf numFmtId="168" fontId="0" fillId="0" borderId="11" xfId="1" applyNumberFormat="1" applyFont="1" applyBorder="1" applyAlignment="1">
      <alignment horizontal="right"/>
    </xf>
    <xf numFmtId="168" fontId="0" fillId="0" borderId="12" xfId="1" applyNumberFormat="1" applyFont="1" applyBorder="1" applyAlignment="1">
      <alignment horizontal="right"/>
    </xf>
    <xf numFmtId="168" fontId="0" fillId="0" borderId="12" xfId="0" applyNumberFormat="1" applyBorder="1" applyAlignment="1">
      <alignment horizontal="right"/>
    </xf>
    <xf numFmtId="0" fontId="2" fillId="0" borderId="2" xfId="0" applyFont="1" applyBorder="1" applyAlignment="1">
      <alignment horizontal="center"/>
    </xf>
    <xf numFmtId="3" fontId="0" fillId="0" borderId="2" xfId="0" applyNumberFormat="1" applyBorder="1" applyAlignment="1">
      <alignment horizontal="right"/>
    </xf>
    <xf numFmtId="167" fontId="0" fillId="0" borderId="3" xfId="0" applyNumberFormat="1" applyBorder="1" applyAlignment="1">
      <alignment horizontal="right"/>
    </xf>
    <xf numFmtId="168" fontId="0" fillId="0" borderId="3" xfId="0" applyNumberFormat="1" applyBorder="1" applyAlignment="1">
      <alignment horizontal="right"/>
    </xf>
    <xf numFmtId="3" fontId="0" fillId="0" borderId="8" xfId="0" applyNumberFormat="1" applyFill="1" applyBorder="1" applyAlignment="1">
      <alignment horizontal="right"/>
    </xf>
    <xf numFmtId="167" fontId="0" fillId="0" borderId="8" xfId="1" applyNumberFormat="1" applyFont="1" applyFill="1" applyBorder="1" applyAlignment="1">
      <alignment horizontal="right"/>
    </xf>
    <xf numFmtId="3" fontId="0" fillId="0" borderId="11" xfId="0" applyNumberFormat="1" applyFill="1" applyBorder="1" applyAlignment="1">
      <alignment horizontal="right"/>
    </xf>
    <xf numFmtId="3" fontId="0" fillId="0" borderId="2" xfId="0" applyNumberFormat="1" applyFill="1" applyBorder="1" applyAlignment="1">
      <alignment horizontal="right"/>
    </xf>
    <xf numFmtId="167" fontId="0" fillId="0" borderId="2" xfId="1" applyNumberFormat="1" applyFont="1" applyFill="1" applyBorder="1" applyAlignment="1">
      <alignment horizontal="right"/>
    </xf>
    <xf numFmtId="167" fontId="0" fillId="0" borderId="11" xfId="1" applyNumberFormat="1" applyFont="1" applyFill="1" applyBorder="1" applyAlignment="1">
      <alignment horizontal="right"/>
    </xf>
    <xf numFmtId="3" fontId="0" fillId="0" borderId="7" xfId="0" applyNumberFormat="1" applyBorder="1" applyAlignment="1">
      <alignment horizontal="right"/>
    </xf>
    <xf numFmtId="165" fontId="2" fillId="0" borderId="7" xfId="2" applyNumberFormat="1" applyFont="1" applyBorder="1" applyAlignment="1">
      <alignment horizontal="center"/>
    </xf>
    <xf numFmtId="3" fontId="0" fillId="0" borderId="9" xfId="0" applyNumberFormat="1" applyBorder="1" applyAlignment="1">
      <alignment horizontal="right"/>
    </xf>
    <xf numFmtId="165" fontId="2" fillId="0" borderId="9" xfId="2" applyNumberFormat="1" applyFont="1" applyBorder="1" applyAlignment="1">
      <alignment horizontal="center"/>
    </xf>
    <xf numFmtId="3" fontId="0" fillId="0" borderId="13" xfId="0" applyNumberFormat="1" applyBorder="1" applyAlignment="1">
      <alignment horizontal="right"/>
    </xf>
    <xf numFmtId="165" fontId="2" fillId="0" borderId="13" xfId="2" applyNumberFormat="1" applyFont="1" applyBorder="1" applyAlignment="1">
      <alignment horizontal="center"/>
    </xf>
    <xf numFmtId="0" fontId="2" fillId="0" borderId="4" xfId="0" applyFont="1" applyBorder="1" applyAlignment="1">
      <alignment horizontal="center"/>
    </xf>
    <xf numFmtId="168" fontId="0" fillId="0" borderId="7" xfId="1" applyNumberFormat="1" applyFont="1" applyBorder="1" applyAlignment="1">
      <alignment horizontal="right"/>
    </xf>
    <xf numFmtId="0" fontId="3" fillId="0" borderId="0" xfId="0" applyFont="1" applyAlignment="1">
      <alignment horizontal="center"/>
    </xf>
    <xf numFmtId="171" fontId="0" fillId="0" borderId="2" xfId="1" applyNumberFormat="1" applyFont="1" applyBorder="1" applyAlignment="1">
      <alignment horizontal="right"/>
    </xf>
    <xf numFmtId="170" fontId="0" fillId="0" borderId="7" xfId="1" applyNumberFormat="1" applyFont="1" applyBorder="1" applyAlignment="1">
      <alignment horizontal="right"/>
    </xf>
    <xf numFmtId="167" fontId="0" fillId="0" borderId="7" xfId="1" applyNumberFormat="1" applyFont="1" applyBorder="1" applyAlignment="1">
      <alignment horizontal="right"/>
    </xf>
    <xf numFmtId="0" fontId="2" fillId="0" borderId="10" xfId="0" applyFont="1" applyBorder="1" applyAlignment="1">
      <alignment horizontal="center"/>
    </xf>
    <xf numFmtId="168" fontId="0" fillId="0" borderId="9" xfId="1" applyNumberFormat="1" applyFont="1" applyBorder="1" applyAlignment="1">
      <alignment horizontal="right"/>
    </xf>
    <xf numFmtId="167" fontId="0" fillId="0" borderId="9" xfId="1" applyNumberFormat="1" applyFont="1" applyBorder="1" applyAlignment="1">
      <alignment horizontal="right"/>
    </xf>
    <xf numFmtId="0" fontId="3" fillId="0" borderId="0" xfId="0" applyFont="1" applyBorder="1" applyAlignment="1">
      <alignment horizontal="center"/>
    </xf>
    <xf numFmtId="0" fontId="0" fillId="0" borderId="0" xfId="0" applyBorder="1" applyAlignment="1">
      <alignment horizontal="center"/>
    </xf>
    <xf numFmtId="0" fontId="2" fillId="0" borderId="16" xfId="0" applyFont="1" applyBorder="1" applyAlignment="1">
      <alignment horizontal="center"/>
    </xf>
    <xf numFmtId="168" fontId="0" fillId="0" borderId="13" xfId="1" applyNumberFormat="1" applyFont="1" applyBorder="1" applyAlignment="1">
      <alignment horizontal="right"/>
    </xf>
    <xf numFmtId="167" fontId="0" fillId="0" borderId="13" xfId="1" applyNumberFormat="1" applyFont="1" applyBorder="1" applyAlignment="1">
      <alignment horizontal="right"/>
    </xf>
    <xf numFmtId="0" fontId="2" fillId="0" borderId="10" xfId="0" quotePrefix="1" applyFont="1" applyBorder="1" applyAlignment="1">
      <alignment horizontal="center"/>
    </xf>
    <xf numFmtId="0" fontId="2" fillId="0" borderId="4" xfId="0" quotePrefix="1" applyFont="1" applyBorder="1" applyAlignment="1">
      <alignment horizontal="center"/>
    </xf>
    <xf numFmtId="170" fontId="0" fillId="0" borderId="3" xfId="0" applyNumberFormat="1" applyBorder="1" applyAlignment="1">
      <alignment horizontal="right"/>
    </xf>
    <xf numFmtId="170" fontId="0" fillId="0" borderId="0" xfId="0" applyNumberFormat="1" applyBorder="1" applyAlignment="1">
      <alignment horizontal="right"/>
    </xf>
    <xf numFmtId="0" fontId="2" fillId="0" borderId="16" xfId="0" quotePrefix="1" applyFont="1" applyBorder="1" applyAlignment="1">
      <alignment horizontal="center"/>
    </xf>
    <xf numFmtId="0" fontId="2" fillId="0" borderId="0" xfId="0" quotePrefix="1" applyFont="1" applyBorder="1" applyAlignment="1">
      <alignment horizontal="center"/>
    </xf>
    <xf numFmtId="165" fontId="2" fillId="0" borderId="0" xfId="2" applyNumberFormat="1" applyFont="1" applyBorder="1" applyAlignment="1">
      <alignment horizontal="center"/>
    </xf>
    <xf numFmtId="0" fontId="2" fillId="3" borderId="2" xfId="0" applyFont="1" applyFill="1" applyBorder="1" applyAlignment="1">
      <alignment vertical="top"/>
    </xf>
    <xf numFmtId="0" fontId="2" fillId="3" borderId="3" xfId="0" applyFont="1" applyFill="1" applyBorder="1" applyAlignment="1">
      <alignment vertical="top"/>
    </xf>
    <xf numFmtId="0" fontId="2" fillId="3" borderId="4" xfId="0" applyFont="1" applyFill="1" applyBorder="1" applyAlignment="1">
      <alignment vertical="top"/>
    </xf>
    <xf numFmtId="0" fontId="2" fillId="0" borderId="5" xfId="0" applyFont="1" applyFill="1" applyBorder="1"/>
    <xf numFmtId="166" fontId="0" fillId="0" borderId="6" xfId="1" applyNumberFormat="1" applyFont="1" applyBorder="1" applyAlignment="1">
      <alignment horizontal="right"/>
    </xf>
    <xf numFmtId="0" fontId="2" fillId="0" borderId="5" xfId="0" applyFont="1" applyFill="1" applyBorder="1" applyAlignment="1">
      <alignment horizontal="center"/>
    </xf>
    <xf numFmtId="166" fontId="0" fillId="0" borderId="5" xfId="1" applyNumberFormat="1" applyFont="1" applyBorder="1" applyAlignment="1"/>
    <xf numFmtId="167" fontId="0" fillId="0" borderId="6" xfId="1" applyNumberFormat="1" applyFont="1" applyBorder="1" applyAlignment="1">
      <alignment horizontal="right"/>
    </xf>
    <xf numFmtId="168" fontId="0" fillId="0" borderId="5" xfId="1" applyNumberFormat="1" applyFont="1" applyBorder="1" applyAlignment="1">
      <alignment horizontal="right"/>
    </xf>
    <xf numFmtId="168" fontId="0" fillId="0" borderId="6" xfId="1" applyNumberFormat="1" applyFont="1" applyBorder="1" applyAlignment="1">
      <alignment horizontal="right"/>
    </xf>
    <xf numFmtId="0" fontId="2" fillId="0" borderId="5" xfId="0" applyFont="1" applyBorder="1"/>
    <xf numFmtId="0" fontId="2" fillId="0" borderId="5" xfId="0" applyFont="1" applyBorder="1" applyAlignment="1">
      <alignment horizontal="center"/>
    </xf>
    <xf numFmtId="171" fontId="0" fillId="0" borderId="5" xfId="1" applyNumberFormat="1" applyFont="1" applyBorder="1" applyAlignment="1">
      <alignment horizontal="right"/>
    </xf>
    <xf numFmtId="171" fontId="0" fillId="0" borderId="6" xfId="1" applyNumberFormat="1" applyFont="1" applyBorder="1" applyAlignment="1">
      <alignment horizontal="right"/>
    </xf>
    <xf numFmtId="0" fontId="2" fillId="0" borderId="8" xfId="0" applyFont="1" applyBorder="1"/>
    <xf numFmtId="166" fontId="0" fillId="0" borderId="10" xfId="1" applyNumberFormat="1" applyFont="1" applyBorder="1" applyAlignment="1">
      <alignment horizontal="right"/>
    </xf>
    <xf numFmtId="166" fontId="0" fillId="0" borderId="8" xfId="1" applyNumberFormat="1" applyFont="1" applyBorder="1" applyAlignment="1"/>
    <xf numFmtId="167" fontId="0" fillId="0" borderId="10" xfId="1" applyNumberFormat="1" applyFont="1" applyBorder="1" applyAlignment="1">
      <alignment horizontal="right"/>
    </xf>
    <xf numFmtId="168" fontId="0" fillId="0" borderId="10" xfId="1" applyNumberFormat="1" applyFont="1" applyBorder="1" applyAlignment="1">
      <alignment horizontal="right"/>
    </xf>
    <xf numFmtId="0" fontId="2" fillId="0" borderId="5" xfId="0" applyFont="1" applyBorder="1" applyAlignment="1">
      <alignment horizontal="left"/>
    </xf>
    <xf numFmtId="167" fontId="0" fillId="0" borderId="5" xfId="1" applyNumberFormat="1" applyFont="1" applyBorder="1" applyAlignment="1"/>
    <xf numFmtId="3" fontId="0" fillId="0" borderId="0" xfId="0" applyNumberFormat="1"/>
    <xf numFmtId="165" fontId="0" fillId="0" borderId="0" xfId="0" applyNumberFormat="1"/>
    <xf numFmtId="10" fontId="0" fillId="0" borderId="0" xfId="0" applyNumberFormat="1"/>
    <xf numFmtId="17" fontId="9" fillId="2" borderId="0" xfId="0" applyNumberFormat="1" applyFont="1" applyFill="1" applyAlignment="1">
      <alignment horizontal="left"/>
    </xf>
    <xf numFmtId="0" fontId="0" fillId="2" borderId="0" xfId="0" applyFill="1" applyAlignment="1">
      <alignment horizontal="left"/>
    </xf>
    <xf numFmtId="0" fontId="2" fillId="0" borderId="0" xfId="0" applyFont="1" applyBorder="1" applyAlignment="1">
      <alignment horizontal="left"/>
    </xf>
    <xf numFmtId="0" fontId="2" fillId="2" borderId="6" xfId="0" applyFont="1" applyFill="1" applyBorder="1" applyAlignment="1">
      <alignment wrapText="1"/>
    </xf>
    <xf numFmtId="167" fontId="2" fillId="2" borderId="0" xfId="2" applyNumberFormat="1" applyFont="1" applyFill="1" applyBorder="1" applyAlignment="1">
      <alignment horizontal="center"/>
    </xf>
    <xf numFmtId="0" fontId="2" fillId="2" borderId="6" xfId="0" applyFont="1" applyFill="1" applyBorder="1" applyAlignment="1"/>
    <xf numFmtId="169" fontId="2" fillId="2" borderId="6" xfId="0" applyNumberFormat="1" applyFont="1" applyFill="1" applyBorder="1" applyAlignment="1">
      <alignment horizontal="center"/>
    </xf>
    <xf numFmtId="0" fontId="2" fillId="0" borderId="5" xfId="0" applyFont="1" applyFill="1" applyBorder="1" applyAlignment="1">
      <alignment horizontal="left"/>
    </xf>
    <xf numFmtId="0" fontId="2" fillId="0" borderId="8" xfId="0" applyFont="1" applyBorder="1" applyAlignment="1">
      <alignment horizontal="left"/>
    </xf>
    <xf numFmtId="0" fontId="2" fillId="0" borderId="2" xfId="0" applyFont="1" applyBorder="1" applyAlignment="1">
      <alignment horizontal="left"/>
    </xf>
    <xf numFmtId="167" fontId="0" fillId="0" borderId="4" xfId="1" applyNumberFormat="1" applyFont="1" applyBorder="1" applyAlignment="1">
      <alignment horizontal="right"/>
    </xf>
    <xf numFmtId="167" fontId="0" fillId="0" borderId="8" xfId="1" applyNumberFormat="1" applyFont="1" applyBorder="1" applyAlignment="1"/>
    <xf numFmtId="0" fontId="2" fillId="2" borderId="6" xfId="0" applyFont="1" applyFill="1" applyBorder="1" applyAlignment="1">
      <alignment horizontal="center"/>
    </xf>
    <xf numFmtId="0" fontId="2" fillId="0" borderId="16" xfId="0" applyFont="1" applyFill="1" applyBorder="1" applyAlignment="1">
      <alignment horizontal="center"/>
    </xf>
    <xf numFmtId="0" fontId="2" fillId="2" borderId="4" xfId="0" applyFont="1" applyFill="1" applyBorder="1" applyAlignment="1"/>
    <xf numFmtId="167" fontId="0" fillId="2" borderId="4" xfId="0" applyNumberFormat="1" applyFill="1" applyBorder="1" applyAlignment="1"/>
    <xf numFmtId="165" fontId="2" fillId="2" borderId="4" xfId="0" applyNumberFormat="1" applyFont="1" applyFill="1" applyBorder="1" applyAlignment="1">
      <alignment horizontal="center"/>
    </xf>
    <xf numFmtId="0" fontId="2" fillId="2" borderId="6" xfId="0" applyFont="1" applyFill="1" applyBorder="1"/>
    <xf numFmtId="167" fontId="0" fillId="2" borderId="6" xfId="0" applyNumberFormat="1" applyFill="1" applyBorder="1"/>
    <xf numFmtId="169" fontId="2" fillId="2" borderId="4" xfId="0" applyNumberFormat="1" applyFont="1" applyFill="1" applyBorder="1" applyAlignment="1">
      <alignment horizontal="center"/>
    </xf>
    <xf numFmtId="164" fontId="2" fillId="2" borderId="16" xfId="0" quotePrefix="1" applyNumberFormat="1" applyFont="1" applyFill="1" applyBorder="1" applyAlignment="1">
      <alignment horizontal="center"/>
    </xf>
    <xf numFmtId="167" fontId="0" fillId="2" borderId="12" xfId="0" applyNumberFormat="1" applyFill="1" applyBorder="1" applyAlignment="1">
      <alignment horizontal="right"/>
    </xf>
    <xf numFmtId="3" fontId="0" fillId="0" borderId="0" xfId="0" applyNumberFormat="1" applyBorder="1" applyAlignment="1">
      <alignment horizontal="center"/>
    </xf>
    <xf numFmtId="167" fontId="0" fillId="2" borderId="3" xfId="0" applyNumberFormat="1" applyFill="1" applyBorder="1" applyAlignment="1">
      <alignment horizontal="right"/>
    </xf>
    <xf numFmtId="10" fontId="2" fillId="2" borderId="9" xfId="2" applyNumberFormat="1" applyFont="1" applyFill="1" applyBorder="1" applyAlignment="1">
      <alignment horizontal="center"/>
    </xf>
    <xf numFmtId="0" fontId="8" fillId="2" borderId="0" xfId="0" applyFont="1" applyFill="1" applyAlignment="1">
      <alignment horizontal="left" vertical="center"/>
    </xf>
    <xf numFmtId="0" fontId="7" fillId="2" borderId="0" xfId="0" applyFont="1" applyFill="1" applyAlignment="1">
      <alignment horizontal="left" vertical="center" wrapText="1"/>
    </xf>
    <xf numFmtId="0" fontId="4" fillId="2" borderId="0" xfId="0" applyFont="1" applyFill="1" applyAlignment="1">
      <alignment horizontal="center"/>
    </xf>
    <xf numFmtId="164" fontId="5" fillId="2" borderId="0" xfId="0" applyNumberFormat="1" applyFont="1" applyFill="1" applyAlignment="1">
      <alignment horizontal="center"/>
    </xf>
    <xf numFmtId="0" fontId="7" fillId="2" borderId="1" xfId="3" applyFont="1" applyFill="1" applyBorder="1" applyAlignment="1">
      <alignment vertical="center" wrapText="1"/>
    </xf>
    <xf numFmtId="164" fontId="5" fillId="2" borderId="17" xfId="0" applyNumberFormat="1" applyFont="1" applyFill="1" applyBorder="1" applyAlignment="1">
      <alignment horizontal="center"/>
    </xf>
    <xf numFmtId="167" fontId="2" fillId="0" borderId="5" xfId="1" applyNumberFormat="1" applyFont="1" applyBorder="1" applyAlignment="1">
      <alignment horizontal="center"/>
    </xf>
    <xf numFmtId="167" fontId="2" fillId="0" borderId="14" xfId="1" applyNumberFormat="1" applyFont="1" applyBorder="1" applyAlignment="1">
      <alignment horizontal="center"/>
    </xf>
    <xf numFmtId="166" fontId="2" fillId="0" borderId="15" xfId="1" applyNumberFormat="1" applyFont="1" applyBorder="1" applyAlignment="1">
      <alignment horizontal="center"/>
    </xf>
    <xf numFmtId="167" fontId="2" fillId="0" borderId="2" xfId="1" applyNumberFormat="1" applyFont="1" applyBorder="1" applyAlignment="1">
      <alignment horizontal="center" vertical="center"/>
    </xf>
    <xf numFmtId="167" fontId="2" fillId="0" borderId="3" xfId="1" applyNumberFormat="1" applyFont="1" applyBorder="1" applyAlignment="1">
      <alignment horizontal="center" vertical="center"/>
    </xf>
    <xf numFmtId="166" fontId="2" fillId="0" borderId="7" xfId="1" applyNumberFormat="1" applyFont="1" applyBorder="1" applyAlignment="1">
      <alignment horizontal="center" vertical="center"/>
    </xf>
    <xf numFmtId="167" fontId="2" fillId="0" borderId="11" xfId="1" applyNumberFormat="1" applyFont="1" applyBorder="1" applyAlignment="1">
      <alignment horizontal="center" vertical="center"/>
    </xf>
    <xf numFmtId="167" fontId="2" fillId="0" borderId="12" xfId="1" applyNumberFormat="1" applyFont="1" applyBorder="1" applyAlignment="1">
      <alignment horizontal="center" vertical="center"/>
    </xf>
    <xf numFmtId="166" fontId="2" fillId="0" borderId="13" xfId="1" applyNumberFormat="1" applyFont="1" applyBorder="1" applyAlignment="1">
      <alignment horizontal="center" vertical="center"/>
    </xf>
    <xf numFmtId="3" fontId="2" fillId="2" borderId="2" xfId="0" applyNumberFormat="1" applyFont="1" applyFill="1" applyBorder="1" applyAlignment="1">
      <alignment horizontal="center" vertical="center"/>
    </xf>
    <xf numFmtId="3" fontId="2" fillId="2" borderId="3" xfId="0" applyNumberFormat="1" applyFont="1" applyFill="1" applyBorder="1" applyAlignment="1">
      <alignment horizontal="center" vertical="center"/>
    </xf>
    <xf numFmtId="3" fontId="2" fillId="2" borderId="7" xfId="0" applyNumberFormat="1" applyFont="1" applyFill="1" applyBorder="1" applyAlignment="1">
      <alignment horizontal="center" vertical="center"/>
    </xf>
    <xf numFmtId="3" fontId="2" fillId="2" borderId="8" xfId="0" applyNumberFormat="1" applyFont="1" applyFill="1" applyBorder="1" applyAlignment="1">
      <alignment horizontal="center" vertical="center"/>
    </xf>
    <xf numFmtId="3" fontId="2" fillId="2" borderId="0" xfId="0" applyNumberFormat="1" applyFont="1" applyFill="1" applyBorder="1" applyAlignment="1">
      <alignment horizontal="center" vertical="center"/>
    </xf>
    <xf numFmtId="3" fontId="2" fillId="2" borderId="9" xfId="0" applyNumberFormat="1" applyFont="1" applyFill="1" applyBorder="1" applyAlignment="1">
      <alignment horizontal="center" vertical="center"/>
    </xf>
    <xf numFmtId="3" fontId="2" fillId="2" borderId="11" xfId="0" applyNumberFormat="1" applyFont="1" applyFill="1" applyBorder="1" applyAlignment="1">
      <alignment horizontal="center" vertical="center"/>
    </xf>
    <xf numFmtId="3" fontId="2" fillId="2" borderId="12" xfId="0" applyNumberFormat="1" applyFont="1" applyFill="1" applyBorder="1" applyAlignment="1">
      <alignment horizontal="center" vertical="center"/>
    </xf>
    <xf numFmtId="3" fontId="2" fillId="2" borderId="13" xfId="0" applyNumberFormat="1" applyFont="1" applyFill="1" applyBorder="1" applyAlignment="1">
      <alignment horizontal="center" vertical="center"/>
    </xf>
    <xf numFmtId="0" fontId="11" fillId="2" borderId="0" xfId="0" applyFont="1" applyFill="1" applyBorder="1" applyAlignment="1">
      <alignment horizontal="center" vertical="top" wrapText="1"/>
    </xf>
    <xf numFmtId="0" fontId="10" fillId="0" borderId="0" xfId="0" applyFont="1" applyAlignment="1">
      <alignment horizontal="left" vertical="top" wrapText="1"/>
    </xf>
    <xf numFmtId="166" fontId="2" fillId="0" borderId="5" xfId="1" applyNumberFormat="1" applyFont="1" applyBorder="1" applyAlignment="1">
      <alignment horizontal="center"/>
    </xf>
    <xf numFmtId="166" fontId="2" fillId="0" borderId="14" xfId="1" applyNumberFormat="1" applyFont="1" applyBorder="1" applyAlignment="1">
      <alignment horizontal="center"/>
    </xf>
    <xf numFmtId="166" fontId="2" fillId="0" borderId="2" xfId="1" applyNumberFormat="1" applyFont="1" applyBorder="1" applyAlignment="1">
      <alignment horizontal="center" vertical="center"/>
    </xf>
    <xf numFmtId="166" fontId="2" fillId="0" borderId="3" xfId="1" applyNumberFormat="1" applyFont="1" applyBorder="1" applyAlignment="1">
      <alignment horizontal="center" vertical="center"/>
    </xf>
    <xf numFmtId="166" fontId="2" fillId="0" borderId="11" xfId="1" applyNumberFormat="1" applyFont="1" applyBorder="1" applyAlignment="1">
      <alignment horizontal="center" vertical="center"/>
    </xf>
    <xf numFmtId="166" fontId="2" fillId="0" borderId="12" xfId="1" applyNumberFormat="1" applyFont="1" applyBorder="1" applyAlignment="1">
      <alignment horizontal="center" vertical="center"/>
    </xf>
    <xf numFmtId="0" fontId="11" fillId="0" borderId="0" xfId="0" applyFont="1" applyBorder="1" applyAlignment="1">
      <alignment horizontal="left" vertical="top" wrapText="1"/>
    </xf>
    <xf numFmtId="3" fontId="2" fillId="0" borderId="2" xfId="0" applyNumberFormat="1" applyFont="1" applyFill="1" applyBorder="1" applyAlignment="1">
      <alignment horizontal="center" vertical="center"/>
    </xf>
    <xf numFmtId="3" fontId="2" fillId="0" borderId="3" xfId="0" applyNumberFormat="1" applyFont="1" applyFill="1" applyBorder="1" applyAlignment="1">
      <alignment horizontal="center" vertical="center"/>
    </xf>
    <xf numFmtId="3" fontId="2" fillId="0" borderId="7" xfId="0" applyNumberFormat="1" applyFont="1" applyFill="1" applyBorder="1" applyAlignment="1">
      <alignment horizontal="center" vertical="center"/>
    </xf>
    <xf numFmtId="3" fontId="2" fillId="0" borderId="8" xfId="0" applyNumberFormat="1" applyFont="1" applyFill="1" applyBorder="1" applyAlignment="1">
      <alignment horizontal="center" vertical="center"/>
    </xf>
    <xf numFmtId="3" fontId="2" fillId="0" borderId="0" xfId="0" applyNumberFormat="1" applyFont="1" applyFill="1" applyBorder="1" applyAlignment="1">
      <alignment horizontal="center" vertical="center"/>
    </xf>
    <xf numFmtId="3" fontId="2" fillId="0" borderId="9" xfId="0" applyNumberFormat="1" applyFont="1" applyFill="1" applyBorder="1" applyAlignment="1">
      <alignment horizontal="center" vertical="center"/>
    </xf>
    <xf numFmtId="3" fontId="2" fillId="0" borderId="11" xfId="0" applyNumberFormat="1" applyFont="1" applyFill="1" applyBorder="1" applyAlignment="1">
      <alignment horizontal="center" vertical="center"/>
    </xf>
    <xf numFmtId="3" fontId="2" fillId="0" borderId="12" xfId="0" applyNumberFormat="1" applyFont="1" applyFill="1" applyBorder="1" applyAlignment="1">
      <alignment horizontal="center" vertical="center"/>
    </xf>
    <xf numFmtId="3" fontId="2" fillId="0" borderId="13" xfId="0" applyNumberFormat="1" applyFont="1" applyFill="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0" xfId="0" applyFont="1" applyBorder="1" applyAlignment="1">
      <alignment horizontal="center" vertical="center"/>
    </xf>
    <xf numFmtId="0" fontId="2" fillId="0" borderId="9" xfId="0" applyFont="1" applyBorder="1" applyAlignment="1">
      <alignment horizontal="center" vertical="center"/>
    </xf>
    <xf numFmtId="0" fontId="2" fillId="0" borderId="11"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pplyAlignment="1">
      <alignment horizontal="center" vertical="center"/>
    </xf>
  </cellXfs>
  <cellStyles count="4">
    <cellStyle name="Comma" xfId="1" builtinId="3"/>
    <cellStyle name="Normal" xfId="0" builtinId="0"/>
    <cellStyle name="Normal_Elective taskforce wkly report" xfId="3" xr:uid="{00000000-0005-0000-0000-00000200000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99060</xdr:colOff>
      <xdr:row>1</xdr:row>
      <xdr:rowOff>22860</xdr:rowOff>
    </xdr:from>
    <xdr:to>
      <xdr:col>10</xdr:col>
      <xdr:colOff>22225</xdr:colOff>
      <xdr:row>3</xdr:row>
      <xdr:rowOff>167640</xdr:rowOff>
    </xdr:to>
    <xdr:pic>
      <xdr:nvPicPr>
        <xdr:cNvPr id="4" name="Picture 3" descr="C:\Users\ARUbaldo\AppData\Local\Microsoft\Windows\INetCache\Content.Word\NHS logo.png">
          <a:extLst>
            <a:ext uri="{FF2B5EF4-FFF2-40B4-BE49-F238E27FC236}">
              <a16:creationId xmlns:a16="http://schemas.microsoft.com/office/drawing/2014/main" id="{3A2B95E0-6D96-426A-BC92-F6A0FDA0B9F5}"/>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79720" y="205740"/>
          <a:ext cx="1169035" cy="502920"/>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8:K38"/>
  <sheetViews>
    <sheetView topLeftCell="A4" zoomScaleNormal="100" workbookViewId="0">
      <selection activeCell="B12" sqref="B12:I12"/>
    </sheetView>
  </sheetViews>
  <sheetFormatPr defaultColWidth="9.109375" defaultRowHeight="14.4" x14ac:dyDescent="0.3"/>
  <cols>
    <col min="1" max="1" width="1.5546875" style="1" customWidth="1"/>
    <col min="2" max="2" width="15" style="1" customWidth="1"/>
    <col min="3" max="3" width="14.88671875" style="1" customWidth="1"/>
    <col min="4" max="9" width="9.109375" style="1"/>
    <col min="10" max="10" width="9.109375" style="1" customWidth="1"/>
    <col min="11" max="11" width="9.109375" style="1"/>
    <col min="12" max="12" width="1.88671875" style="1" customWidth="1"/>
    <col min="13" max="16384" width="9.109375" style="1"/>
  </cols>
  <sheetData>
    <row r="8" spans="2:10" ht="56.4" x14ac:dyDescent="1.05">
      <c r="B8" s="216" t="s">
        <v>0</v>
      </c>
      <c r="C8" s="216"/>
      <c r="D8" s="216"/>
      <c r="E8" s="216"/>
      <c r="F8" s="216"/>
      <c r="G8" s="216"/>
      <c r="H8" s="216"/>
      <c r="I8" s="216"/>
    </row>
    <row r="10" spans="2:10" ht="31.2" x14ac:dyDescent="0.6">
      <c r="B10" s="217" t="s">
        <v>1</v>
      </c>
      <c r="C10" s="217"/>
      <c r="D10" s="217"/>
      <c r="E10" s="217"/>
      <c r="F10" s="217"/>
      <c r="G10" s="217"/>
      <c r="H10" s="217"/>
      <c r="I10" s="217"/>
    </row>
    <row r="11" spans="2:10" ht="31.2" x14ac:dyDescent="0.6">
      <c r="B11" s="217" t="s">
        <v>105</v>
      </c>
      <c r="C11" s="217"/>
      <c r="D11" s="217"/>
      <c r="E11" s="217"/>
      <c r="F11" s="217"/>
      <c r="G11" s="217"/>
      <c r="H11" s="217"/>
      <c r="I11" s="217"/>
    </row>
    <row r="12" spans="2:10" ht="31.2" x14ac:dyDescent="0.6">
      <c r="B12" s="219" t="s">
        <v>106</v>
      </c>
      <c r="C12" s="219"/>
      <c r="D12" s="219"/>
      <c r="E12" s="219"/>
      <c r="F12" s="219"/>
      <c r="G12" s="219"/>
      <c r="H12" s="219"/>
      <c r="I12" s="219"/>
    </row>
    <row r="13" spans="2:10" x14ac:dyDescent="0.3">
      <c r="B13" s="218"/>
      <c r="C13" s="218"/>
      <c r="D13" s="218"/>
      <c r="E13" s="218"/>
      <c r="F13" s="218"/>
      <c r="G13" s="218"/>
      <c r="H13" s="218"/>
      <c r="I13" s="218"/>
      <c r="J13" s="218"/>
    </row>
    <row r="14" spans="2:10" x14ac:dyDescent="0.3">
      <c r="B14" s="2"/>
      <c r="C14" s="3"/>
      <c r="D14" s="4"/>
      <c r="E14" s="4"/>
      <c r="F14" s="4"/>
      <c r="G14" s="4"/>
      <c r="H14" s="4"/>
      <c r="I14" s="4"/>
      <c r="J14" s="4"/>
    </row>
    <row r="15" spans="2:10" x14ac:dyDescent="0.3">
      <c r="B15" s="2" t="s">
        <v>2</v>
      </c>
      <c r="C15" s="6" t="s">
        <v>3</v>
      </c>
    </row>
    <row r="16" spans="2:10" x14ac:dyDescent="0.3">
      <c r="B16" s="2" t="s">
        <v>4</v>
      </c>
      <c r="C16" s="3" t="s">
        <v>5</v>
      </c>
    </row>
    <row r="17" spans="2:11" x14ac:dyDescent="0.3">
      <c r="B17" s="2" t="s">
        <v>6</v>
      </c>
      <c r="C17" s="3" t="s">
        <v>88</v>
      </c>
    </row>
    <row r="18" spans="2:11" x14ac:dyDescent="0.3">
      <c r="B18" s="2" t="s">
        <v>7</v>
      </c>
      <c r="C18" s="3" t="s">
        <v>36</v>
      </c>
    </row>
    <row r="19" spans="2:11" ht="14.4" customHeight="1" x14ac:dyDescent="0.3">
      <c r="B19" s="214"/>
      <c r="C19" s="215" t="s">
        <v>100</v>
      </c>
      <c r="D19" s="215"/>
      <c r="E19" s="215"/>
      <c r="F19" s="215"/>
      <c r="G19" s="215"/>
      <c r="H19" s="215"/>
      <c r="I19" s="215"/>
    </row>
    <row r="20" spans="2:11" ht="15" customHeight="1" x14ac:dyDescent="0.3">
      <c r="B20" s="214"/>
      <c r="C20" s="215"/>
      <c r="D20" s="215"/>
      <c r="E20" s="215"/>
      <c r="F20" s="215"/>
      <c r="G20" s="215"/>
      <c r="H20" s="215"/>
      <c r="I20" s="215"/>
      <c r="J20" s="36"/>
      <c r="K20" s="36"/>
    </row>
    <row r="21" spans="2:11" ht="104.4" customHeight="1" x14ac:dyDescent="0.3">
      <c r="B21" s="214"/>
      <c r="C21" s="215"/>
      <c r="D21" s="215"/>
      <c r="E21" s="215"/>
      <c r="F21" s="215"/>
      <c r="G21" s="215"/>
      <c r="H21" s="215"/>
      <c r="I21" s="215"/>
      <c r="J21" s="36"/>
      <c r="K21" s="36"/>
    </row>
    <row r="22" spans="2:11" x14ac:dyDescent="0.3">
      <c r="B22" s="2" t="s">
        <v>35</v>
      </c>
      <c r="C22" s="3" t="s">
        <v>93</v>
      </c>
      <c r="J22" s="36"/>
      <c r="K22" s="36"/>
    </row>
    <row r="23" spans="2:11" x14ac:dyDescent="0.3">
      <c r="C23" s="189">
        <v>43191</v>
      </c>
      <c r="D23" s="3" t="s">
        <v>90</v>
      </c>
      <c r="E23" s="189">
        <v>43709</v>
      </c>
    </row>
    <row r="24" spans="2:11" x14ac:dyDescent="0.3">
      <c r="C24" s="3" t="s">
        <v>91</v>
      </c>
      <c r="D24" s="190"/>
      <c r="E24" s="190"/>
    </row>
    <row r="25" spans="2:11" x14ac:dyDescent="0.3">
      <c r="C25" s="3" t="s">
        <v>92</v>
      </c>
      <c r="D25" s="3" t="s">
        <v>90</v>
      </c>
      <c r="E25" s="3" t="s">
        <v>107</v>
      </c>
    </row>
    <row r="26" spans="2:11" x14ac:dyDescent="0.3">
      <c r="C26" s="3" t="s">
        <v>89</v>
      </c>
    </row>
    <row r="27" spans="2:11" x14ac:dyDescent="0.3">
      <c r="C27" s="189">
        <v>43739</v>
      </c>
      <c r="D27" s="3" t="s">
        <v>90</v>
      </c>
      <c r="E27" s="189">
        <v>43891</v>
      </c>
    </row>
    <row r="28" spans="2:11" x14ac:dyDescent="0.3">
      <c r="C28" s="3" t="s">
        <v>91</v>
      </c>
      <c r="D28" s="190"/>
      <c r="E28" s="190"/>
    </row>
    <row r="29" spans="2:11" x14ac:dyDescent="0.3">
      <c r="C29" s="3" t="s">
        <v>103</v>
      </c>
      <c r="D29" s="3" t="s">
        <v>90</v>
      </c>
      <c r="E29" s="3" t="s">
        <v>108</v>
      </c>
    </row>
    <row r="38" spans="2:10" x14ac:dyDescent="0.3">
      <c r="B38" s="5"/>
      <c r="C38" s="5"/>
      <c r="D38" s="5"/>
      <c r="E38" s="5"/>
      <c r="F38" s="5"/>
      <c r="G38" s="5"/>
      <c r="H38" s="5"/>
      <c r="I38" s="5"/>
      <c r="J38" s="5"/>
    </row>
  </sheetData>
  <mergeCells count="7">
    <mergeCell ref="B19:B21"/>
    <mergeCell ref="C19:I21"/>
    <mergeCell ref="B8:I8"/>
    <mergeCell ref="B10:I10"/>
    <mergeCell ref="B11:I11"/>
    <mergeCell ref="B13:J13"/>
    <mergeCell ref="B12:I12"/>
  </mergeCell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BK150"/>
  <sheetViews>
    <sheetView zoomScale="70" zoomScaleNormal="70" zoomScaleSheetLayoutView="20" workbookViewId="0">
      <pane xSplit="1" ySplit="4" topLeftCell="AL121" activePane="bottomRight" state="frozen"/>
      <selection pane="topRight" activeCell="B1" sqref="B1"/>
      <selection pane="bottomLeft" activeCell="A5" sqref="A5"/>
      <selection pane="bottomRight" activeCell="S158" sqref="S158"/>
    </sheetView>
  </sheetViews>
  <sheetFormatPr defaultColWidth="9.109375" defaultRowHeight="14.4" x14ac:dyDescent="0.3"/>
  <cols>
    <col min="1" max="1" width="9.109375" style="1" customWidth="1"/>
    <col min="2" max="2" width="20.109375" style="9" bestFit="1" customWidth="1"/>
    <col min="3" max="3" width="13.44140625" style="1" bestFit="1" customWidth="1"/>
    <col min="4" max="4" width="12.88671875" style="1" bestFit="1" customWidth="1"/>
    <col min="5" max="5" width="13" style="1" bestFit="1" customWidth="1"/>
    <col min="6" max="6" width="20.5546875" style="1" bestFit="1" customWidth="1"/>
    <col min="7" max="7" width="9.44140625" style="1" customWidth="1"/>
    <col min="8" max="8" width="9.109375" style="1" customWidth="1"/>
    <col min="9" max="9" width="20.109375" style="9" bestFit="1" customWidth="1"/>
    <col min="10" max="10" width="13.44140625" style="1" bestFit="1" customWidth="1"/>
    <col min="11" max="11" width="12.88671875" style="1" bestFit="1" customWidth="1"/>
    <col min="12" max="12" width="13" style="1" bestFit="1" customWidth="1"/>
    <col min="13" max="13" width="20.5546875" style="1" bestFit="1" customWidth="1"/>
    <col min="14" max="14" width="9.109375" style="1" customWidth="1"/>
    <col min="15" max="15" width="9.109375" style="1"/>
    <col min="16" max="16" width="20.109375" style="9" bestFit="1" customWidth="1"/>
    <col min="17" max="18" width="11.44140625" style="1" bestFit="1" customWidth="1"/>
    <col min="19" max="19" width="13" style="1" bestFit="1" customWidth="1"/>
    <col min="20" max="20" width="20.5546875" style="1" bestFit="1" customWidth="1"/>
    <col min="21" max="22" width="9.109375" style="1" customWidth="1"/>
    <col min="23" max="23" width="20.109375" style="9" bestFit="1" customWidth="1"/>
    <col min="24" max="25" width="11.44140625" style="1" bestFit="1" customWidth="1"/>
    <col min="26" max="26" width="13" style="1" bestFit="1" customWidth="1"/>
    <col min="27" max="27" width="20.5546875" style="1" bestFit="1" customWidth="1"/>
    <col min="28" max="29" width="9.109375" style="1" customWidth="1"/>
    <col min="30" max="30" width="20.109375" style="9" bestFit="1" customWidth="1"/>
    <col min="31" max="32" width="11.44140625" style="1" bestFit="1" customWidth="1"/>
    <col min="33" max="33" width="13" style="1" bestFit="1" customWidth="1"/>
    <col min="34" max="34" width="20.5546875" style="1" bestFit="1" customWidth="1"/>
    <col min="35" max="36" width="9.109375" style="1" customWidth="1"/>
    <col min="37" max="37" width="20.109375" style="9" bestFit="1" customWidth="1"/>
    <col min="38" max="39" width="11.44140625" style="1" bestFit="1" customWidth="1"/>
    <col min="40" max="40" width="13" style="1" bestFit="1" customWidth="1"/>
    <col min="41" max="41" width="20.5546875" style="1" bestFit="1" customWidth="1"/>
    <col min="42" max="42" width="9.109375" style="1"/>
    <col min="43" max="43" width="9.109375" style="1" customWidth="1"/>
    <col min="44" max="44" width="20.109375" style="9" bestFit="1" customWidth="1"/>
    <col min="45" max="45" width="11" style="1" bestFit="1" customWidth="1"/>
    <col min="46" max="46" width="11.5546875" style="1" bestFit="1" customWidth="1"/>
    <col min="47" max="47" width="13.44140625" style="1" bestFit="1" customWidth="1"/>
    <col min="48" max="48" width="20.5546875" style="1" bestFit="1" customWidth="1"/>
    <col min="49" max="49" width="9.109375" style="1"/>
    <col min="50" max="50" width="9.109375" style="1" customWidth="1"/>
    <col min="51" max="51" width="20.109375" style="9" bestFit="1" customWidth="1"/>
    <col min="52" max="52" width="11" style="1" bestFit="1" customWidth="1"/>
    <col min="53" max="53" width="11.5546875" style="1" bestFit="1" customWidth="1"/>
    <col min="54" max="54" width="13.44140625" style="1" bestFit="1" customWidth="1"/>
    <col min="55" max="55" width="20.5546875" style="1" bestFit="1" customWidth="1"/>
    <col min="56" max="56" width="9.109375" style="1"/>
    <col min="57" max="57" width="9.109375" style="1" customWidth="1"/>
    <col min="58" max="58" width="20.109375" style="9" bestFit="1" customWidth="1"/>
    <col min="59" max="59" width="11" style="1" bestFit="1" customWidth="1"/>
    <col min="60" max="60" width="11.5546875" style="1" bestFit="1" customWidth="1"/>
    <col min="61" max="61" width="13.44140625" style="1" bestFit="1" customWidth="1"/>
    <col min="62" max="62" width="20.5546875" style="1" bestFit="1" customWidth="1"/>
    <col min="63" max="63" width="9.109375" style="1" customWidth="1"/>
    <col min="64" max="16384" width="9.109375" style="1"/>
  </cols>
  <sheetData>
    <row r="2" spans="2:63" s="35" customFormat="1" ht="30.75" customHeight="1" x14ac:dyDescent="0.3">
      <c r="B2" s="34"/>
      <c r="C2" s="238" t="s">
        <v>8</v>
      </c>
      <c r="D2" s="238"/>
      <c r="E2" s="238"/>
      <c r="F2" s="238"/>
      <c r="G2" s="54"/>
      <c r="I2" s="34"/>
      <c r="J2" s="238" t="s">
        <v>9</v>
      </c>
      <c r="K2" s="238"/>
      <c r="L2" s="238"/>
      <c r="M2" s="238"/>
      <c r="N2" s="54"/>
      <c r="P2" s="34"/>
      <c r="Q2" s="238" t="s">
        <v>10</v>
      </c>
      <c r="R2" s="238"/>
      <c r="S2" s="238"/>
      <c r="T2" s="238"/>
      <c r="W2" s="34"/>
      <c r="X2" s="238" t="s">
        <v>39</v>
      </c>
      <c r="Y2" s="238"/>
      <c r="Z2" s="238"/>
      <c r="AA2" s="238"/>
      <c r="AD2" s="34"/>
      <c r="AE2" s="238" t="s">
        <v>11</v>
      </c>
      <c r="AF2" s="238"/>
      <c r="AG2" s="238"/>
      <c r="AH2" s="238"/>
      <c r="AK2" s="34"/>
      <c r="AL2" s="238" t="s">
        <v>12</v>
      </c>
      <c r="AM2" s="238"/>
      <c r="AN2" s="238"/>
      <c r="AO2" s="238"/>
      <c r="AR2" s="34"/>
      <c r="AS2" s="238" t="s">
        <v>13</v>
      </c>
      <c r="AT2" s="238"/>
      <c r="AU2" s="238"/>
      <c r="AV2" s="238"/>
      <c r="AY2" s="34"/>
      <c r="AZ2" s="238" t="s">
        <v>14</v>
      </c>
      <c r="BA2" s="238"/>
      <c r="BB2" s="238"/>
      <c r="BC2" s="238"/>
      <c r="BF2" s="34"/>
      <c r="BG2" s="238" t="s">
        <v>15</v>
      </c>
      <c r="BH2" s="238"/>
      <c r="BI2" s="238"/>
      <c r="BJ2" s="238"/>
    </row>
    <row r="3" spans="2:63" ht="15" thickBot="1" x14ac:dyDescent="0.35">
      <c r="B3" s="1"/>
      <c r="C3" s="7" t="s">
        <v>16</v>
      </c>
      <c r="I3" s="1"/>
      <c r="J3" s="7" t="s">
        <v>16</v>
      </c>
      <c r="P3" s="1"/>
      <c r="Q3" s="7" t="s">
        <v>17</v>
      </c>
      <c r="W3" s="1"/>
      <c r="X3" s="7" t="s">
        <v>18</v>
      </c>
      <c r="AD3" s="1"/>
      <c r="AE3" s="7" t="s">
        <v>19</v>
      </c>
      <c r="AK3" s="1"/>
      <c r="AL3" s="7" t="s">
        <v>19</v>
      </c>
      <c r="AR3" s="1"/>
      <c r="AS3" s="7" t="s">
        <v>20</v>
      </c>
      <c r="AY3" s="1"/>
      <c r="AZ3" s="7" t="s">
        <v>21</v>
      </c>
      <c r="BF3" s="1"/>
    </row>
    <row r="4" spans="2:63" ht="29.4" thickBot="1" x14ac:dyDescent="0.35">
      <c r="B4" s="37" t="s">
        <v>34</v>
      </c>
      <c r="C4" s="10" t="s">
        <v>22</v>
      </c>
      <c r="D4" s="11" t="s">
        <v>23</v>
      </c>
      <c r="E4" s="11" t="s">
        <v>24</v>
      </c>
      <c r="F4" s="12" t="s">
        <v>25</v>
      </c>
      <c r="G4" s="33"/>
      <c r="I4" s="37" t="s">
        <v>34</v>
      </c>
      <c r="J4" s="10" t="s">
        <v>22</v>
      </c>
      <c r="K4" s="11" t="s">
        <v>23</v>
      </c>
      <c r="L4" s="11" t="s">
        <v>24</v>
      </c>
      <c r="M4" s="12" t="s">
        <v>25</v>
      </c>
      <c r="N4" s="33"/>
      <c r="P4" s="37" t="s">
        <v>34</v>
      </c>
      <c r="Q4" s="10" t="s">
        <v>22</v>
      </c>
      <c r="R4" s="11" t="s">
        <v>23</v>
      </c>
      <c r="S4" s="11" t="s">
        <v>24</v>
      </c>
      <c r="T4" s="12" t="s">
        <v>25</v>
      </c>
      <c r="W4" s="37" t="s">
        <v>34</v>
      </c>
      <c r="X4" s="10" t="s">
        <v>22</v>
      </c>
      <c r="Y4" s="11" t="s">
        <v>23</v>
      </c>
      <c r="Z4" s="11" t="s">
        <v>24</v>
      </c>
      <c r="AA4" s="12" t="s">
        <v>25</v>
      </c>
      <c r="AD4" s="37" t="s">
        <v>34</v>
      </c>
      <c r="AE4" s="10" t="s">
        <v>22</v>
      </c>
      <c r="AF4" s="11" t="s">
        <v>23</v>
      </c>
      <c r="AG4" s="11" t="s">
        <v>24</v>
      </c>
      <c r="AH4" s="12" t="s">
        <v>25</v>
      </c>
      <c r="AK4" s="37" t="s">
        <v>34</v>
      </c>
      <c r="AL4" s="10" t="s">
        <v>22</v>
      </c>
      <c r="AM4" s="11" t="s">
        <v>23</v>
      </c>
      <c r="AN4" s="11" t="s">
        <v>24</v>
      </c>
      <c r="AO4" s="12" t="s">
        <v>25</v>
      </c>
      <c r="AR4" s="37" t="s">
        <v>34</v>
      </c>
      <c r="AS4" s="10" t="s">
        <v>22</v>
      </c>
      <c r="AT4" s="11" t="s">
        <v>23</v>
      </c>
      <c r="AU4" s="11" t="s">
        <v>24</v>
      </c>
      <c r="AV4" s="12" t="s">
        <v>25</v>
      </c>
      <c r="AY4" s="37" t="s">
        <v>34</v>
      </c>
      <c r="AZ4" s="10" t="s">
        <v>22</v>
      </c>
      <c r="BA4" s="11" t="s">
        <v>23</v>
      </c>
      <c r="BB4" s="11" t="s">
        <v>24</v>
      </c>
      <c r="BC4" s="12" t="s">
        <v>25</v>
      </c>
      <c r="BF4" s="37" t="s">
        <v>34</v>
      </c>
      <c r="BG4" s="10" t="s">
        <v>22</v>
      </c>
      <c r="BH4" s="11" t="s">
        <v>23</v>
      </c>
      <c r="BI4" s="11" t="s">
        <v>24</v>
      </c>
      <c r="BJ4" s="12" t="s">
        <v>25</v>
      </c>
    </row>
    <row r="5" spans="2:63" x14ac:dyDescent="0.3">
      <c r="B5" s="44">
        <v>40087</v>
      </c>
      <c r="C5" s="16">
        <v>77076</v>
      </c>
      <c r="D5" s="16">
        <v>73311</v>
      </c>
      <c r="E5" s="16">
        <f>C5-D5</f>
        <v>3765</v>
      </c>
      <c r="F5" s="23">
        <f t="shared" ref="F5:F68" si="0">D5/C5</f>
        <v>0.95115210960610308</v>
      </c>
      <c r="G5" s="32"/>
      <c r="H5" s="13"/>
      <c r="I5" s="44">
        <v>40087</v>
      </c>
      <c r="J5" s="229" t="s">
        <v>26</v>
      </c>
      <c r="K5" s="230"/>
      <c r="L5" s="230"/>
      <c r="M5" s="231"/>
      <c r="N5" s="32"/>
      <c r="O5" s="13"/>
      <c r="P5" s="44">
        <v>40087</v>
      </c>
      <c r="Q5" s="16">
        <v>19182</v>
      </c>
      <c r="R5" s="16">
        <v>18845</v>
      </c>
      <c r="S5" s="16">
        <f>Q5-R5</f>
        <v>337</v>
      </c>
      <c r="T5" s="23">
        <f t="shared" ref="T5:T68" si="1">R5/Q5</f>
        <v>0.98243144614742983</v>
      </c>
      <c r="U5" s="32"/>
      <c r="V5" s="13"/>
      <c r="W5" s="44">
        <v>40087</v>
      </c>
      <c r="X5" s="16">
        <v>5475</v>
      </c>
      <c r="Y5" s="16">
        <v>5454</v>
      </c>
      <c r="Z5" s="16">
        <f>X5-Y5</f>
        <v>21</v>
      </c>
      <c r="AA5" s="23">
        <f t="shared" ref="AA5:AA68" si="2">Y5/X5</f>
        <v>0.99616438356164383</v>
      </c>
      <c r="AB5" s="32"/>
      <c r="AC5" s="13"/>
      <c r="AD5" s="44">
        <v>40087</v>
      </c>
      <c r="AE5" s="229" t="s">
        <v>26</v>
      </c>
      <c r="AF5" s="230"/>
      <c r="AG5" s="230"/>
      <c r="AH5" s="231"/>
      <c r="AI5" s="32"/>
      <c r="AJ5" s="13"/>
      <c r="AK5" s="44">
        <v>40087</v>
      </c>
      <c r="AL5" s="16">
        <v>3749</v>
      </c>
      <c r="AM5" s="16">
        <v>3638</v>
      </c>
      <c r="AN5" s="16">
        <f>AL5-AM5</f>
        <v>111</v>
      </c>
      <c r="AO5" s="23">
        <f t="shared" ref="AO5:AO68" si="3">AM5/AL5</f>
        <v>0.97039210456121627</v>
      </c>
      <c r="AP5" s="32"/>
      <c r="AQ5" s="13"/>
      <c r="AR5" s="44">
        <v>40087</v>
      </c>
      <c r="AS5" s="16">
        <v>8025</v>
      </c>
      <c r="AT5" s="16">
        <v>6843</v>
      </c>
      <c r="AU5" s="16">
        <f>AS5-AT5</f>
        <v>1182</v>
      </c>
      <c r="AV5" s="23">
        <f t="shared" ref="AV5:AV68" si="4">AT5/AS5</f>
        <v>0.85271028037383179</v>
      </c>
      <c r="AW5" s="32"/>
      <c r="AX5" s="13"/>
      <c r="AY5" s="44">
        <v>40087</v>
      </c>
      <c r="AZ5" s="16">
        <v>1201</v>
      </c>
      <c r="BA5" s="16">
        <v>1116</v>
      </c>
      <c r="BB5" s="16">
        <f>AZ5-BA5</f>
        <v>85</v>
      </c>
      <c r="BC5" s="23">
        <f t="shared" ref="BC5:BC68" si="5">BA5/AZ5</f>
        <v>0.92922564529558704</v>
      </c>
      <c r="BD5" s="32"/>
      <c r="BE5" s="13"/>
      <c r="BF5" s="44">
        <v>40087</v>
      </c>
      <c r="BG5" s="16">
        <v>1085</v>
      </c>
      <c r="BH5" s="16">
        <v>1013</v>
      </c>
      <c r="BI5" s="16">
        <f>BG5-BH5</f>
        <v>72</v>
      </c>
      <c r="BJ5" s="23">
        <f t="shared" ref="BJ5:BJ68" si="6">BH5/BG5</f>
        <v>0.93364055299539173</v>
      </c>
      <c r="BK5" s="32"/>
    </row>
    <row r="6" spans="2:63" x14ac:dyDescent="0.3">
      <c r="B6" s="45">
        <v>40118</v>
      </c>
      <c r="C6" s="17">
        <v>74197</v>
      </c>
      <c r="D6" s="18">
        <v>71066</v>
      </c>
      <c r="E6" s="17">
        <f t="shared" ref="E6:E69" si="7">C6-D6</f>
        <v>3131</v>
      </c>
      <c r="F6" s="24">
        <f t="shared" si="0"/>
        <v>0.95780152836368049</v>
      </c>
      <c r="G6" s="32"/>
      <c r="H6" s="13"/>
      <c r="I6" s="45">
        <v>40118</v>
      </c>
      <c r="J6" s="232"/>
      <c r="K6" s="233"/>
      <c r="L6" s="233"/>
      <c r="M6" s="234"/>
      <c r="N6" s="32"/>
      <c r="O6" s="13"/>
      <c r="P6" s="45">
        <v>40118</v>
      </c>
      <c r="Q6" s="17">
        <v>18809</v>
      </c>
      <c r="R6" s="18">
        <v>18472</v>
      </c>
      <c r="S6" s="17">
        <f t="shared" ref="S6:S69" si="8">Q6-R6</f>
        <v>337</v>
      </c>
      <c r="T6" s="24">
        <f t="shared" si="1"/>
        <v>0.98208304535063007</v>
      </c>
      <c r="U6" s="32"/>
      <c r="V6" s="13"/>
      <c r="W6" s="45">
        <v>40118</v>
      </c>
      <c r="X6" s="17">
        <v>4942</v>
      </c>
      <c r="Y6" s="18">
        <v>4928</v>
      </c>
      <c r="Z6" s="17">
        <f t="shared" ref="Z6:Z69" si="9">X6-Y6</f>
        <v>14</v>
      </c>
      <c r="AA6" s="24">
        <f t="shared" si="2"/>
        <v>0.99716713881019825</v>
      </c>
      <c r="AB6" s="32"/>
      <c r="AC6" s="13"/>
      <c r="AD6" s="45">
        <v>40118</v>
      </c>
      <c r="AE6" s="232"/>
      <c r="AF6" s="233"/>
      <c r="AG6" s="233"/>
      <c r="AH6" s="234"/>
      <c r="AI6" s="32"/>
      <c r="AJ6" s="13"/>
      <c r="AK6" s="45">
        <v>40118</v>
      </c>
      <c r="AL6" s="17">
        <v>3924</v>
      </c>
      <c r="AM6" s="18">
        <v>3796</v>
      </c>
      <c r="AN6" s="17">
        <f t="shared" ref="AN6:AN69" si="10">AL6-AM6</f>
        <v>128</v>
      </c>
      <c r="AO6" s="24">
        <f t="shared" si="3"/>
        <v>0.96738022426095815</v>
      </c>
      <c r="AP6" s="32"/>
      <c r="AQ6" s="13"/>
      <c r="AR6" s="45">
        <v>40118</v>
      </c>
      <c r="AS6" s="17">
        <v>7913</v>
      </c>
      <c r="AT6" s="18">
        <v>6818</v>
      </c>
      <c r="AU6" s="17">
        <f t="shared" ref="AU6:AU69" si="11">AS6-AT6</f>
        <v>1095</v>
      </c>
      <c r="AV6" s="24">
        <f t="shared" si="4"/>
        <v>0.86162011879186151</v>
      </c>
      <c r="AW6" s="32"/>
      <c r="AX6" s="13"/>
      <c r="AY6" s="45">
        <v>40118</v>
      </c>
      <c r="AZ6" s="17">
        <v>1203</v>
      </c>
      <c r="BA6" s="18">
        <v>1140</v>
      </c>
      <c r="BB6" s="17">
        <f t="shared" ref="BB6:BB69" si="12">AZ6-BA6</f>
        <v>63</v>
      </c>
      <c r="BC6" s="24">
        <f t="shared" si="5"/>
        <v>0.94763092269326688</v>
      </c>
      <c r="BD6" s="32"/>
      <c r="BE6" s="13"/>
      <c r="BF6" s="45">
        <v>40118</v>
      </c>
      <c r="BG6" s="17">
        <v>1201</v>
      </c>
      <c r="BH6" s="18">
        <v>1139</v>
      </c>
      <c r="BI6" s="17">
        <f t="shared" ref="BI6:BI69" si="13">BG6-BH6</f>
        <v>62</v>
      </c>
      <c r="BJ6" s="24">
        <f t="shared" si="6"/>
        <v>0.94837635303913403</v>
      </c>
      <c r="BK6" s="32"/>
    </row>
    <row r="7" spans="2:63" ht="15" thickBot="1" x14ac:dyDescent="0.35">
      <c r="B7" s="45">
        <v>40148</v>
      </c>
      <c r="C7" s="17">
        <v>74042</v>
      </c>
      <c r="D7" s="17">
        <v>71004</v>
      </c>
      <c r="E7" s="17">
        <f t="shared" si="7"/>
        <v>3038</v>
      </c>
      <c r="F7" s="24">
        <f t="shared" si="0"/>
        <v>0.95896923367818265</v>
      </c>
      <c r="G7" s="32"/>
      <c r="H7" s="13"/>
      <c r="I7" s="45">
        <v>40148</v>
      </c>
      <c r="J7" s="235"/>
      <c r="K7" s="236"/>
      <c r="L7" s="236"/>
      <c r="M7" s="237"/>
      <c r="N7" s="32"/>
      <c r="O7" s="13"/>
      <c r="P7" s="45">
        <v>40148</v>
      </c>
      <c r="Q7" s="17">
        <v>19017</v>
      </c>
      <c r="R7" s="17">
        <v>18764</v>
      </c>
      <c r="S7" s="17">
        <f t="shared" si="8"/>
        <v>253</v>
      </c>
      <c r="T7" s="24">
        <f t="shared" si="1"/>
        <v>0.98669611400326029</v>
      </c>
      <c r="U7" s="32"/>
      <c r="V7" s="13"/>
      <c r="W7" s="45">
        <v>40148</v>
      </c>
      <c r="X7" s="17">
        <v>4586</v>
      </c>
      <c r="Y7" s="17">
        <v>4576</v>
      </c>
      <c r="Z7" s="17">
        <f t="shared" si="9"/>
        <v>10</v>
      </c>
      <c r="AA7" s="24">
        <f t="shared" si="2"/>
        <v>0.99781945050152643</v>
      </c>
      <c r="AB7" s="32"/>
      <c r="AC7" s="13"/>
      <c r="AD7" s="45">
        <v>40148</v>
      </c>
      <c r="AE7" s="232"/>
      <c r="AF7" s="233"/>
      <c r="AG7" s="233"/>
      <c r="AH7" s="234"/>
      <c r="AI7" s="32"/>
      <c r="AJ7" s="13"/>
      <c r="AK7" s="45">
        <v>40148</v>
      </c>
      <c r="AL7" s="17">
        <v>3512</v>
      </c>
      <c r="AM7" s="17">
        <v>3417</v>
      </c>
      <c r="AN7" s="17">
        <f t="shared" si="10"/>
        <v>95</v>
      </c>
      <c r="AO7" s="24">
        <f t="shared" si="3"/>
        <v>0.97294988610478361</v>
      </c>
      <c r="AP7" s="32"/>
      <c r="AQ7" s="13"/>
      <c r="AR7" s="45">
        <v>40148</v>
      </c>
      <c r="AS7" s="17">
        <v>8147</v>
      </c>
      <c r="AT7" s="17">
        <v>7197</v>
      </c>
      <c r="AU7" s="17">
        <f t="shared" si="11"/>
        <v>950</v>
      </c>
      <c r="AV7" s="24">
        <f t="shared" si="4"/>
        <v>0.88339265987480053</v>
      </c>
      <c r="AW7" s="32"/>
      <c r="AX7" s="13"/>
      <c r="AY7" s="45">
        <v>40148</v>
      </c>
      <c r="AZ7" s="17">
        <v>1219</v>
      </c>
      <c r="BA7" s="17">
        <v>1162</v>
      </c>
      <c r="BB7" s="17">
        <f t="shared" si="12"/>
        <v>57</v>
      </c>
      <c r="BC7" s="24">
        <f t="shared" si="5"/>
        <v>0.9532403609515997</v>
      </c>
      <c r="BD7" s="32"/>
      <c r="BE7" s="13"/>
      <c r="BF7" s="45">
        <v>40148</v>
      </c>
      <c r="BG7" s="17">
        <v>1115</v>
      </c>
      <c r="BH7" s="17">
        <v>1072</v>
      </c>
      <c r="BI7" s="17">
        <f t="shared" si="13"/>
        <v>43</v>
      </c>
      <c r="BJ7" s="24">
        <f t="shared" si="6"/>
        <v>0.96143497757847529</v>
      </c>
      <c r="BK7" s="32"/>
    </row>
    <row r="8" spans="2:63" x14ac:dyDescent="0.3">
      <c r="B8" s="45">
        <v>40179</v>
      </c>
      <c r="C8" s="18">
        <v>62258</v>
      </c>
      <c r="D8" s="18">
        <v>58337</v>
      </c>
      <c r="E8" s="18">
        <f t="shared" si="7"/>
        <v>3921</v>
      </c>
      <c r="F8" s="24">
        <f t="shared" si="0"/>
        <v>0.93702014198978445</v>
      </c>
      <c r="G8" s="32"/>
      <c r="H8" s="13"/>
      <c r="I8" s="45">
        <v>40179</v>
      </c>
      <c r="J8" s="40">
        <v>14736</v>
      </c>
      <c r="K8" s="41">
        <v>12993</v>
      </c>
      <c r="L8" s="41">
        <f>J8-K8</f>
        <v>1743</v>
      </c>
      <c r="M8" s="39">
        <f>K8/J8</f>
        <v>0.88171824104234531</v>
      </c>
      <c r="N8" s="32"/>
      <c r="O8" s="13"/>
      <c r="P8" s="45">
        <v>40179</v>
      </c>
      <c r="Q8" s="18">
        <v>17762</v>
      </c>
      <c r="R8" s="18">
        <v>17340</v>
      </c>
      <c r="S8" s="18">
        <f t="shared" si="8"/>
        <v>422</v>
      </c>
      <c r="T8" s="24">
        <f t="shared" si="1"/>
        <v>0.97624141425515143</v>
      </c>
      <c r="U8" s="32"/>
      <c r="V8" s="13"/>
      <c r="W8" s="45">
        <v>40179</v>
      </c>
      <c r="X8" s="18">
        <v>5344</v>
      </c>
      <c r="Y8" s="18">
        <v>5280</v>
      </c>
      <c r="Z8" s="18">
        <f t="shared" si="9"/>
        <v>64</v>
      </c>
      <c r="AA8" s="24">
        <f t="shared" si="2"/>
        <v>0.9880239520958084</v>
      </c>
      <c r="AB8" s="32"/>
      <c r="AC8" s="13"/>
      <c r="AD8" s="45">
        <v>40179</v>
      </c>
      <c r="AE8" s="232"/>
      <c r="AF8" s="233"/>
      <c r="AG8" s="233"/>
      <c r="AH8" s="234"/>
      <c r="AI8" s="32"/>
      <c r="AJ8" s="13"/>
      <c r="AK8" s="45">
        <v>40179</v>
      </c>
      <c r="AL8" s="18">
        <v>3790</v>
      </c>
      <c r="AM8" s="18">
        <v>3640</v>
      </c>
      <c r="AN8" s="18">
        <f t="shared" si="10"/>
        <v>150</v>
      </c>
      <c r="AO8" s="24">
        <f t="shared" si="3"/>
        <v>0.9604221635883905</v>
      </c>
      <c r="AP8" s="32"/>
      <c r="AQ8" s="13"/>
      <c r="AR8" s="45">
        <v>40179</v>
      </c>
      <c r="AS8" s="18">
        <v>7365</v>
      </c>
      <c r="AT8" s="18">
        <v>6272</v>
      </c>
      <c r="AU8" s="18">
        <f t="shared" si="11"/>
        <v>1093</v>
      </c>
      <c r="AV8" s="24">
        <f t="shared" si="4"/>
        <v>0.85159538357094366</v>
      </c>
      <c r="AW8" s="32"/>
      <c r="AX8" s="13"/>
      <c r="AY8" s="45">
        <v>40179</v>
      </c>
      <c r="AZ8" s="18">
        <v>1099</v>
      </c>
      <c r="BA8" s="18">
        <v>1026</v>
      </c>
      <c r="BB8" s="18">
        <f t="shared" si="12"/>
        <v>73</v>
      </c>
      <c r="BC8" s="24">
        <f t="shared" si="5"/>
        <v>0.93357597816196547</v>
      </c>
      <c r="BD8" s="32"/>
      <c r="BE8" s="13"/>
      <c r="BF8" s="45">
        <v>40179</v>
      </c>
      <c r="BG8" s="18">
        <v>1176</v>
      </c>
      <c r="BH8" s="18">
        <v>1087</v>
      </c>
      <c r="BI8" s="18">
        <f t="shared" si="13"/>
        <v>89</v>
      </c>
      <c r="BJ8" s="24">
        <f t="shared" si="6"/>
        <v>0.92431972789115646</v>
      </c>
      <c r="BK8" s="32"/>
    </row>
    <row r="9" spans="2:63" x14ac:dyDescent="0.3">
      <c r="B9" s="45">
        <v>40210</v>
      </c>
      <c r="C9" s="18">
        <v>73275</v>
      </c>
      <c r="D9" s="18">
        <v>70750</v>
      </c>
      <c r="E9" s="18">
        <f t="shared" si="7"/>
        <v>2525</v>
      </c>
      <c r="F9" s="24">
        <f t="shared" si="0"/>
        <v>0.96554077106789493</v>
      </c>
      <c r="G9" s="32"/>
      <c r="H9" s="13"/>
      <c r="I9" s="45">
        <v>40210</v>
      </c>
      <c r="J9" s="40">
        <v>17563</v>
      </c>
      <c r="K9" s="41">
        <v>16291</v>
      </c>
      <c r="L9" s="41">
        <f t="shared" ref="L9:L72" si="14">J9-K9</f>
        <v>1272</v>
      </c>
      <c r="M9" s="39">
        <f>K9/J9</f>
        <v>0.92757501565791722</v>
      </c>
      <c r="N9" s="32"/>
      <c r="O9" s="13"/>
      <c r="P9" s="45">
        <v>40210</v>
      </c>
      <c r="Q9" s="18">
        <v>17987</v>
      </c>
      <c r="R9" s="18">
        <v>17764</v>
      </c>
      <c r="S9" s="18">
        <f t="shared" si="8"/>
        <v>223</v>
      </c>
      <c r="T9" s="24">
        <f t="shared" si="1"/>
        <v>0.98760215711347088</v>
      </c>
      <c r="U9" s="32"/>
      <c r="V9" s="13"/>
      <c r="W9" s="45">
        <v>40210</v>
      </c>
      <c r="X9" s="18">
        <v>5192</v>
      </c>
      <c r="Y9" s="18">
        <v>5184</v>
      </c>
      <c r="Z9" s="18">
        <f t="shared" si="9"/>
        <v>8</v>
      </c>
      <c r="AA9" s="24">
        <f t="shared" si="2"/>
        <v>0.99845916795069334</v>
      </c>
      <c r="AB9" s="32"/>
      <c r="AC9" s="13"/>
      <c r="AD9" s="45">
        <v>40210</v>
      </c>
      <c r="AE9" s="232"/>
      <c r="AF9" s="233"/>
      <c r="AG9" s="233"/>
      <c r="AH9" s="234"/>
      <c r="AI9" s="32"/>
      <c r="AJ9" s="13"/>
      <c r="AK9" s="45">
        <v>40210</v>
      </c>
      <c r="AL9" s="18">
        <v>3913</v>
      </c>
      <c r="AM9" s="18">
        <v>3808</v>
      </c>
      <c r="AN9" s="18">
        <f t="shared" si="10"/>
        <v>105</v>
      </c>
      <c r="AO9" s="24">
        <f t="shared" si="3"/>
        <v>0.97316636851520577</v>
      </c>
      <c r="AP9" s="32"/>
      <c r="AQ9" s="13"/>
      <c r="AR9" s="45">
        <v>40210</v>
      </c>
      <c r="AS9" s="18">
        <v>7431</v>
      </c>
      <c r="AT9" s="18">
        <v>6366</v>
      </c>
      <c r="AU9" s="18">
        <f t="shared" si="11"/>
        <v>1065</v>
      </c>
      <c r="AV9" s="24">
        <f t="shared" si="4"/>
        <v>0.85668146951958013</v>
      </c>
      <c r="AW9" s="32"/>
      <c r="AX9" s="13"/>
      <c r="AY9" s="45">
        <v>40210</v>
      </c>
      <c r="AZ9" s="18">
        <v>1006</v>
      </c>
      <c r="BA9" s="18">
        <v>935</v>
      </c>
      <c r="BB9" s="18">
        <f t="shared" si="12"/>
        <v>71</v>
      </c>
      <c r="BC9" s="24">
        <f t="shared" si="5"/>
        <v>0.92942345924453285</v>
      </c>
      <c r="BD9" s="32"/>
      <c r="BE9" s="13"/>
      <c r="BF9" s="45">
        <v>40210</v>
      </c>
      <c r="BG9" s="18">
        <v>1183</v>
      </c>
      <c r="BH9" s="18">
        <v>1109</v>
      </c>
      <c r="BI9" s="18">
        <f t="shared" si="13"/>
        <v>74</v>
      </c>
      <c r="BJ9" s="24">
        <f t="shared" si="6"/>
        <v>0.93744716821639895</v>
      </c>
      <c r="BK9" s="32"/>
    </row>
    <row r="10" spans="2:63" ht="15" thickBot="1" x14ac:dyDescent="0.35">
      <c r="B10" s="45">
        <v>40238</v>
      </c>
      <c r="C10" s="21">
        <v>88942</v>
      </c>
      <c r="D10" s="21">
        <v>85609</v>
      </c>
      <c r="E10" s="21">
        <f t="shared" si="7"/>
        <v>3333</v>
      </c>
      <c r="F10" s="25">
        <f t="shared" si="0"/>
        <v>0.96252614063097297</v>
      </c>
      <c r="G10" s="32"/>
      <c r="H10" s="13"/>
      <c r="I10" s="45">
        <v>40238</v>
      </c>
      <c r="J10" s="42">
        <v>19313</v>
      </c>
      <c r="K10" s="43">
        <v>18199</v>
      </c>
      <c r="L10" s="41">
        <f t="shared" si="14"/>
        <v>1114</v>
      </c>
      <c r="M10" s="39">
        <f>K10/J10</f>
        <v>0.94231864547196187</v>
      </c>
      <c r="N10" s="32"/>
      <c r="O10" s="13"/>
      <c r="P10" s="45">
        <v>40238</v>
      </c>
      <c r="Q10" s="21">
        <v>21876</v>
      </c>
      <c r="R10" s="21">
        <v>21588</v>
      </c>
      <c r="S10" s="21">
        <f t="shared" si="8"/>
        <v>288</v>
      </c>
      <c r="T10" s="25">
        <f t="shared" si="1"/>
        <v>0.98683488754799775</v>
      </c>
      <c r="U10" s="32"/>
      <c r="V10" s="13"/>
      <c r="W10" s="45">
        <v>40238</v>
      </c>
      <c r="X10" s="21">
        <v>5963</v>
      </c>
      <c r="Y10" s="21">
        <v>5951</v>
      </c>
      <c r="Z10" s="21">
        <f t="shared" si="9"/>
        <v>12</v>
      </c>
      <c r="AA10" s="25">
        <f t="shared" si="2"/>
        <v>0.99798759013919169</v>
      </c>
      <c r="AB10" s="32"/>
      <c r="AC10" s="13"/>
      <c r="AD10" s="45">
        <v>40238</v>
      </c>
      <c r="AE10" s="232"/>
      <c r="AF10" s="233"/>
      <c r="AG10" s="233"/>
      <c r="AH10" s="234"/>
      <c r="AI10" s="32"/>
      <c r="AJ10" s="13"/>
      <c r="AK10" s="45">
        <v>40238</v>
      </c>
      <c r="AL10" s="21">
        <v>4338</v>
      </c>
      <c r="AM10" s="21">
        <v>4230</v>
      </c>
      <c r="AN10" s="21">
        <f t="shared" si="10"/>
        <v>108</v>
      </c>
      <c r="AO10" s="25">
        <f t="shared" si="3"/>
        <v>0.975103734439834</v>
      </c>
      <c r="AP10" s="32"/>
      <c r="AQ10" s="13"/>
      <c r="AR10" s="45">
        <v>40238</v>
      </c>
      <c r="AS10" s="21">
        <v>9354</v>
      </c>
      <c r="AT10" s="21">
        <v>8295</v>
      </c>
      <c r="AU10" s="21">
        <f t="shared" si="11"/>
        <v>1059</v>
      </c>
      <c r="AV10" s="25">
        <f t="shared" si="4"/>
        <v>0.88678640153944832</v>
      </c>
      <c r="AW10" s="32"/>
      <c r="AX10" s="13"/>
      <c r="AY10" s="45">
        <v>40238</v>
      </c>
      <c r="AZ10" s="21">
        <v>1266</v>
      </c>
      <c r="BA10" s="21">
        <v>1201</v>
      </c>
      <c r="BB10" s="21">
        <f t="shared" si="12"/>
        <v>65</v>
      </c>
      <c r="BC10" s="25">
        <f t="shared" si="5"/>
        <v>0.94865718799368093</v>
      </c>
      <c r="BD10" s="32"/>
      <c r="BE10" s="13"/>
      <c r="BF10" s="45">
        <v>40238</v>
      </c>
      <c r="BG10" s="21">
        <v>1442</v>
      </c>
      <c r="BH10" s="21">
        <v>1369</v>
      </c>
      <c r="BI10" s="21">
        <f t="shared" si="13"/>
        <v>73</v>
      </c>
      <c r="BJ10" s="25">
        <f t="shared" si="6"/>
        <v>0.94937586685159503</v>
      </c>
      <c r="BK10" s="32"/>
    </row>
    <row r="11" spans="2:63" x14ac:dyDescent="0.3">
      <c r="B11" s="46">
        <v>40269</v>
      </c>
      <c r="C11" s="15">
        <v>76011</v>
      </c>
      <c r="D11" s="15">
        <v>72442</v>
      </c>
      <c r="E11" s="15">
        <f t="shared" si="7"/>
        <v>3569</v>
      </c>
      <c r="F11" s="23">
        <f t="shared" si="0"/>
        <v>0.95304626961887096</v>
      </c>
      <c r="G11" s="32"/>
      <c r="H11" s="13"/>
      <c r="I11" s="46">
        <v>40269</v>
      </c>
      <c r="J11" s="15">
        <v>16003</v>
      </c>
      <c r="K11" s="15">
        <v>14984</v>
      </c>
      <c r="L11" s="15">
        <f t="shared" si="14"/>
        <v>1019</v>
      </c>
      <c r="M11" s="23">
        <f t="shared" ref="M11:M74" si="15">K11/J11</f>
        <v>0.93632443916765606</v>
      </c>
      <c r="N11" s="32"/>
      <c r="O11" s="13"/>
      <c r="P11" s="46">
        <v>40269</v>
      </c>
      <c r="Q11" s="15">
        <v>18939</v>
      </c>
      <c r="R11" s="15">
        <v>18612</v>
      </c>
      <c r="S11" s="15">
        <f t="shared" si="8"/>
        <v>327</v>
      </c>
      <c r="T11" s="23">
        <f t="shared" si="1"/>
        <v>0.98273404086805005</v>
      </c>
      <c r="U11" s="32"/>
      <c r="V11" s="13"/>
      <c r="W11" s="46">
        <v>40269</v>
      </c>
      <c r="X11" s="15">
        <v>5366</v>
      </c>
      <c r="Y11" s="15">
        <v>5351</v>
      </c>
      <c r="Z11" s="15">
        <f t="shared" si="9"/>
        <v>15</v>
      </c>
      <c r="AA11" s="23">
        <f t="shared" si="2"/>
        <v>0.99720462169213564</v>
      </c>
      <c r="AB11" s="32"/>
      <c r="AC11" s="13"/>
      <c r="AD11" s="46">
        <v>40269</v>
      </c>
      <c r="AE11" s="232"/>
      <c r="AF11" s="233"/>
      <c r="AG11" s="233"/>
      <c r="AH11" s="234"/>
      <c r="AI11" s="32"/>
      <c r="AJ11" s="13"/>
      <c r="AK11" s="46">
        <v>40269</v>
      </c>
      <c r="AL11" s="15">
        <v>3764</v>
      </c>
      <c r="AM11" s="15">
        <v>3659</v>
      </c>
      <c r="AN11" s="15">
        <f t="shared" si="10"/>
        <v>105</v>
      </c>
      <c r="AO11" s="23">
        <f t="shared" si="3"/>
        <v>0.97210414452709881</v>
      </c>
      <c r="AP11" s="32"/>
      <c r="AQ11" s="13"/>
      <c r="AR11" s="46">
        <v>40269</v>
      </c>
      <c r="AS11" s="15">
        <v>8193</v>
      </c>
      <c r="AT11" s="15">
        <v>7169</v>
      </c>
      <c r="AU11" s="15">
        <f t="shared" si="11"/>
        <v>1024</v>
      </c>
      <c r="AV11" s="23">
        <f t="shared" si="4"/>
        <v>0.87501525692664472</v>
      </c>
      <c r="AW11" s="32"/>
      <c r="AX11" s="13"/>
      <c r="AY11" s="46">
        <v>40269</v>
      </c>
      <c r="AZ11" s="15">
        <v>1249</v>
      </c>
      <c r="BA11" s="15">
        <v>1184</v>
      </c>
      <c r="BB11" s="15">
        <f t="shared" si="12"/>
        <v>65</v>
      </c>
      <c r="BC11" s="23">
        <f t="shared" si="5"/>
        <v>0.94795836669335465</v>
      </c>
      <c r="BD11" s="32"/>
      <c r="BE11" s="13"/>
      <c r="BF11" s="46">
        <v>40269</v>
      </c>
      <c r="BG11" s="15">
        <v>1171</v>
      </c>
      <c r="BH11" s="15">
        <v>1106</v>
      </c>
      <c r="BI11" s="15">
        <f t="shared" si="13"/>
        <v>65</v>
      </c>
      <c r="BJ11" s="23">
        <f t="shared" si="6"/>
        <v>0.94449188727583266</v>
      </c>
      <c r="BK11" s="32"/>
    </row>
    <row r="12" spans="2:63" x14ac:dyDescent="0.3">
      <c r="B12" s="47">
        <v>40299</v>
      </c>
      <c r="C12" s="18">
        <v>77000</v>
      </c>
      <c r="D12" s="18">
        <v>73865</v>
      </c>
      <c r="E12" s="18">
        <f t="shared" si="7"/>
        <v>3135</v>
      </c>
      <c r="F12" s="24">
        <f t="shared" si="0"/>
        <v>0.9592857142857143</v>
      </c>
      <c r="G12" s="32"/>
      <c r="H12" s="13"/>
      <c r="I12" s="47">
        <v>40299</v>
      </c>
      <c r="J12" s="18">
        <v>15798</v>
      </c>
      <c r="K12" s="18">
        <v>14995</v>
      </c>
      <c r="L12" s="18">
        <f t="shared" si="14"/>
        <v>803</v>
      </c>
      <c r="M12" s="24">
        <f t="shared" si="15"/>
        <v>0.94917078111153308</v>
      </c>
      <c r="N12" s="32"/>
      <c r="O12" s="13"/>
      <c r="P12" s="47">
        <v>40299</v>
      </c>
      <c r="Q12" s="18">
        <v>18250</v>
      </c>
      <c r="R12" s="18">
        <v>17969</v>
      </c>
      <c r="S12" s="18">
        <f t="shared" si="8"/>
        <v>281</v>
      </c>
      <c r="T12" s="24">
        <f t="shared" si="1"/>
        <v>0.98460273972602741</v>
      </c>
      <c r="U12" s="32"/>
      <c r="V12" s="13"/>
      <c r="W12" s="47">
        <v>40299</v>
      </c>
      <c r="X12" s="18">
        <v>5061</v>
      </c>
      <c r="Y12" s="18">
        <v>5046</v>
      </c>
      <c r="Z12" s="18">
        <f t="shared" si="9"/>
        <v>15</v>
      </c>
      <c r="AA12" s="24">
        <f t="shared" si="2"/>
        <v>0.99703615886188501</v>
      </c>
      <c r="AB12" s="32"/>
      <c r="AC12" s="13"/>
      <c r="AD12" s="47">
        <v>40299</v>
      </c>
      <c r="AE12" s="232"/>
      <c r="AF12" s="233"/>
      <c r="AG12" s="233"/>
      <c r="AH12" s="234"/>
      <c r="AI12" s="32"/>
      <c r="AJ12" s="13"/>
      <c r="AK12" s="47">
        <v>40299</v>
      </c>
      <c r="AL12" s="18">
        <v>3850</v>
      </c>
      <c r="AM12" s="18">
        <v>3760</v>
      </c>
      <c r="AN12" s="18">
        <f t="shared" si="10"/>
        <v>90</v>
      </c>
      <c r="AO12" s="24">
        <f t="shared" si="3"/>
        <v>0.97662337662337662</v>
      </c>
      <c r="AP12" s="32"/>
      <c r="AQ12" s="13"/>
      <c r="AR12" s="47">
        <v>40299</v>
      </c>
      <c r="AS12" s="18">
        <v>7870</v>
      </c>
      <c r="AT12" s="18">
        <v>6874</v>
      </c>
      <c r="AU12" s="18">
        <f t="shared" si="11"/>
        <v>996</v>
      </c>
      <c r="AV12" s="24">
        <f t="shared" si="4"/>
        <v>0.87344345616264296</v>
      </c>
      <c r="AW12" s="32"/>
      <c r="AX12" s="13"/>
      <c r="AY12" s="47">
        <v>40299</v>
      </c>
      <c r="AZ12" s="18">
        <v>1181</v>
      </c>
      <c r="BA12" s="18">
        <v>1110</v>
      </c>
      <c r="BB12" s="18">
        <f t="shared" si="12"/>
        <v>71</v>
      </c>
      <c r="BC12" s="24">
        <f t="shared" si="5"/>
        <v>0.93988145639288734</v>
      </c>
      <c r="BD12" s="32"/>
      <c r="BE12" s="13"/>
      <c r="BF12" s="47">
        <v>40299</v>
      </c>
      <c r="BG12" s="18">
        <v>1264</v>
      </c>
      <c r="BH12" s="18">
        <v>1182</v>
      </c>
      <c r="BI12" s="18">
        <f t="shared" si="13"/>
        <v>82</v>
      </c>
      <c r="BJ12" s="24">
        <f t="shared" si="6"/>
        <v>0.935126582278481</v>
      </c>
      <c r="BK12" s="32"/>
    </row>
    <row r="13" spans="2:63" x14ac:dyDescent="0.3">
      <c r="B13" s="47">
        <v>40330</v>
      </c>
      <c r="C13" s="18">
        <v>91165</v>
      </c>
      <c r="D13" s="18">
        <v>86762</v>
      </c>
      <c r="E13" s="18">
        <f t="shared" si="7"/>
        <v>4403</v>
      </c>
      <c r="F13" s="24">
        <f t="shared" si="0"/>
        <v>0.95170295617835787</v>
      </c>
      <c r="G13" s="32"/>
      <c r="H13" s="13"/>
      <c r="I13" s="47">
        <v>40330</v>
      </c>
      <c r="J13" s="18">
        <v>19323</v>
      </c>
      <c r="K13" s="18">
        <v>18200</v>
      </c>
      <c r="L13" s="18">
        <f t="shared" si="14"/>
        <v>1123</v>
      </c>
      <c r="M13" s="24">
        <f t="shared" si="15"/>
        <v>0.94188273042488224</v>
      </c>
      <c r="N13" s="32"/>
      <c r="O13" s="13"/>
      <c r="P13" s="47">
        <v>40330</v>
      </c>
      <c r="Q13" s="18">
        <v>20942</v>
      </c>
      <c r="R13" s="18">
        <v>20599</v>
      </c>
      <c r="S13" s="18">
        <f t="shared" si="8"/>
        <v>343</v>
      </c>
      <c r="T13" s="24">
        <f t="shared" si="1"/>
        <v>0.98362143061789709</v>
      </c>
      <c r="U13" s="32"/>
      <c r="V13" s="13"/>
      <c r="W13" s="47">
        <v>40330</v>
      </c>
      <c r="X13" s="18">
        <v>5779</v>
      </c>
      <c r="Y13" s="18">
        <v>5758</v>
      </c>
      <c r="Z13" s="18">
        <f t="shared" si="9"/>
        <v>21</v>
      </c>
      <c r="AA13" s="24">
        <f t="shared" si="2"/>
        <v>0.99636615331372214</v>
      </c>
      <c r="AB13" s="32"/>
      <c r="AC13" s="13"/>
      <c r="AD13" s="47">
        <v>40330</v>
      </c>
      <c r="AE13" s="232"/>
      <c r="AF13" s="233"/>
      <c r="AG13" s="233"/>
      <c r="AH13" s="234"/>
      <c r="AI13" s="32"/>
      <c r="AJ13" s="13"/>
      <c r="AK13" s="47">
        <v>40330</v>
      </c>
      <c r="AL13" s="18">
        <v>4194</v>
      </c>
      <c r="AM13" s="18">
        <v>4101</v>
      </c>
      <c r="AN13" s="18">
        <f t="shared" si="10"/>
        <v>93</v>
      </c>
      <c r="AO13" s="24">
        <f t="shared" si="3"/>
        <v>0.9778254649499285</v>
      </c>
      <c r="AP13" s="32"/>
      <c r="AQ13" s="13"/>
      <c r="AR13" s="47">
        <v>40330</v>
      </c>
      <c r="AS13" s="18">
        <v>9121</v>
      </c>
      <c r="AT13" s="18">
        <v>8006</v>
      </c>
      <c r="AU13" s="18">
        <f t="shared" si="11"/>
        <v>1115</v>
      </c>
      <c r="AV13" s="24">
        <f t="shared" si="4"/>
        <v>0.87775463216752547</v>
      </c>
      <c r="AW13" s="32"/>
      <c r="AX13" s="13"/>
      <c r="AY13" s="47">
        <v>40330</v>
      </c>
      <c r="AZ13" s="18">
        <v>1362</v>
      </c>
      <c r="BA13" s="18">
        <v>1285</v>
      </c>
      <c r="BB13" s="18">
        <f t="shared" si="12"/>
        <v>77</v>
      </c>
      <c r="BC13" s="24">
        <f t="shared" si="5"/>
        <v>0.94346549192364171</v>
      </c>
      <c r="BD13" s="32"/>
      <c r="BE13" s="13"/>
      <c r="BF13" s="47">
        <v>40330</v>
      </c>
      <c r="BG13" s="18">
        <v>1379</v>
      </c>
      <c r="BH13" s="18">
        <v>1304</v>
      </c>
      <c r="BI13" s="18">
        <f t="shared" si="13"/>
        <v>75</v>
      </c>
      <c r="BJ13" s="24">
        <f t="shared" si="6"/>
        <v>0.94561276287164608</v>
      </c>
      <c r="BK13" s="32"/>
    </row>
    <row r="14" spans="2:63" x14ac:dyDescent="0.3">
      <c r="B14" s="47">
        <v>40360</v>
      </c>
      <c r="C14" s="18">
        <v>90171</v>
      </c>
      <c r="D14" s="18">
        <v>85823</v>
      </c>
      <c r="E14" s="18">
        <f t="shared" si="7"/>
        <v>4348</v>
      </c>
      <c r="F14" s="24">
        <f t="shared" si="0"/>
        <v>0.95178050592762642</v>
      </c>
      <c r="G14" s="32"/>
      <c r="H14" s="13"/>
      <c r="I14" s="47">
        <v>40360</v>
      </c>
      <c r="J14" s="18">
        <v>18505</v>
      </c>
      <c r="K14" s="18">
        <v>17432</v>
      </c>
      <c r="L14" s="18">
        <f t="shared" si="14"/>
        <v>1073</v>
      </c>
      <c r="M14" s="24">
        <f t="shared" si="15"/>
        <v>0.9420156714401513</v>
      </c>
      <c r="N14" s="32"/>
      <c r="O14" s="13"/>
      <c r="P14" s="47">
        <v>40360</v>
      </c>
      <c r="Q14" s="18">
        <v>20870</v>
      </c>
      <c r="R14" s="18">
        <v>20561</v>
      </c>
      <c r="S14" s="18">
        <f t="shared" si="8"/>
        <v>309</v>
      </c>
      <c r="T14" s="24">
        <f t="shared" si="1"/>
        <v>0.9851940584571155</v>
      </c>
      <c r="U14" s="32"/>
      <c r="V14" s="13"/>
      <c r="W14" s="47">
        <v>40360</v>
      </c>
      <c r="X14" s="18">
        <v>5819</v>
      </c>
      <c r="Y14" s="18">
        <v>5804</v>
      </c>
      <c r="Z14" s="18">
        <f t="shared" si="9"/>
        <v>15</v>
      </c>
      <c r="AA14" s="24">
        <f t="shared" si="2"/>
        <v>0.99742223749785186</v>
      </c>
      <c r="AB14" s="32"/>
      <c r="AC14" s="13"/>
      <c r="AD14" s="47">
        <v>40360</v>
      </c>
      <c r="AE14" s="232"/>
      <c r="AF14" s="233"/>
      <c r="AG14" s="233"/>
      <c r="AH14" s="234"/>
      <c r="AI14" s="32"/>
      <c r="AJ14" s="13"/>
      <c r="AK14" s="47">
        <v>40360</v>
      </c>
      <c r="AL14" s="18">
        <v>4250</v>
      </c>
      <c r="AM14" s="18">
        <v>4139</v>
      </c>
      <c r="AN14" s="18">
        <f t="shared" si="10"/>
        <v>111</v>
      </c>
      <c r="AO14" s="24">
        <f t="shared" si="3"/>
        <v>0.97388235294117642</v>
      </c>
      <c r="AP14" s="32"/>
      <c r="AQ14" s="13"/>
      <c r="AR14" s="47">
        <v>40360</v>
      </c>
      <c r="AS14" s="18">
        <v>9148</v>
      </c>
      <c r="AT14" s="18">
        <v>8016</v>
      </c>
      <c r="AU14" s="18">
        <f t="shared" si="11"/>
        <v>1132</v>
      </c>
      <c r="AV14" s="24">
        <f t="shared" si="4"/>
        <v>0.87625710537822477</v>
      </c>
      <c r="AW14" s="32"/>
      <c r="AX14" s="13"/>
      <c r="AY14" s="47">
        <v>40360</v>
      </c>
      <c r="AZ14" s="18">
        <v>1410</v>
      </c>
      <c r="BA14" s="18">
        <v>1324</v>
      </c>
      <c r="BB14" s="18">
        <f t="shared" si="12"/>
        <v>86</v>
      </c>
      <c r="BC14" s="24">
        <f t="shared" si="5"/>
        <v>0.93900709219858158</v>
      </c>
      <c r="BD14" s="32"/>
      <c r="BE14" s="13"/>
      <c r="BF14" s="47">
        <v>40360</v>
      </c>
      <c r="BG14" s="18">
        <v>1315</v>
      </c>
      <c r="BH14" s="18">
        <v>1225</v>
      </c>
      <c r="BI14" s="18">
        <f t="shared" si="13"/>
        <v>90</v>
      </c>
      <c r="BJ14" s="24">
        <f t="shared" si="6"/>
        <v>0.9315589353612167</v>
      </c>
      <c r="BK14" s="32"/>
    </row>
    <row r="15" spans="2:63" x14ac:dyDescent="0.3">
      <c r="B15" s="47">
        <v>40391</v>
      </c>
      <c r="C15" s="18">
        <v>85633</v>
      </c>
      <c r="D15" s="18">
        <v>81118</v>
      </c>
      <c r="E15" s="18">
        <f t="shared" si="7"/>
        <v>4515</v>
      </c>
      <c r="F15" s="24">
        <f t="shared" si="0"/>
        <v>0.94727499912416946</v>
      </c>
      <c r="G15" s="32"/>
      <c r="H15" s="13"/>
      <c r="I15" s="47">
        <v>40391</v>
      </c>
      <c r="J15" s="18">
        <v>17122</v>
      </c>
      <c r="K15" s="18">
        <v>16107</v>
      </c>
      <c r="L15" s="18">
        <f t="shared" si="14"/>
        <v>1015</v>
      </c>
      <c r="M15" s="24">
        <f t="shared" si="15"/>
        <v>0.94071954210956665</v>
      </c>
      <c r="N15" s="32"/>
      <c r="O15" s="13"/>
      <c r="P15" s="47">
        <v>40391</v>
      </c>
      <c r="Q15" s="18">
        <v>20212</v>
      </c>
      <c r="R15" s="18">
        <v>19882</v>
      </c>
      <c r="S15" s="18">
        <f t="shared" si="8"/>
        <v>330</v>
      </c>
      <c r="T15" s="24">
        <f t="shared" si="1"/>
        <v>0.98367306550564027</v>
      </c>
      <c r="U15" s="32"/>
      <c r="V15" s="13"/>
      <c r="W15" s="47">
        <v>40391</v>
      </c>
      <c r="X15" s="18">
        <v>5551</v>
      </c>
      <c r="Y15" s="18">
        <v>5517</v>
      </c>
      <c r="Z15" s="18">
        <f t="shared" si="9"/>
        <v>34</v>
      </c>
      <c r="AA15" s="24">
        <f t="shared" si="2"/>
        <v>0.99387497748153486</v>
      </c>
      <c r="AB15" s="32"/>
      <c r="AC15" s="13"/>
      <c r="AD15" s="47">
        <v>40391</v>
      </c>
      <c r="AE15" s="232"/>
      <c r="AF15" s="233"/>
      <c r="AG15" s="233"/>
      <c r="AH15" s="234"/>
      <c r="AI15" s="32"/>
      <c r="AJ15" s="13"/>
      <c r="AK15" s="47">
        <v>40391</v>
      </c>
      <c r="AL15" s="18">
        <v>4261</v>
      </c>
      <c r="AM15" s="18">
        <v>4120</v>
      </c>
      <c r="AN15" s="18">
        <f t="shared" si="10"/>
        <v>141</v>
      </c>
      <c r="AO15" s="24">
        <f t="shared" si="3"/>
        <v>0.96690917624970663</v>
      </c>
      <c r="AP15" s="32"/>
      <c r="AQ15" s="13"/>
      <c r="AR15" s="47">
        <v>40391</v>
      </c>
      <c r="AS15" s="18">
        <v>8934</v>
      </c>
      <c r="AT15" s="18">
        <v>7771</v>
      </c>
      <c r="AU15" s="18">
        <f t="shared" si="11"/>
        <v>1163</v>
      </c>
      <c r="AV15" s="24">
        <f t="shared" si="4"/>
        <v>0.86982314752630396</v>
      </c>
      <c r="AW15" s="32"/>
      <c r="AX15" s="13"/>
      <c r="AY15" s="47">
        <v>40391</v>
      </c>
      <c r="AZ15" s="18">
        <v>1339</v>
      </c>
      <c r="BA15" s="18">
        <v>1245</v>
      </c>
      <c r="BB15" s="18">
        <f t="shared" si="12"/>
        <v>94</v>
      </c>
      <c r="BC15" s="24">
        <f t="shared" si="5"/>
        <v>0.92979835698282298</v>
      </c>
      <c r="BD15" s="32"/>
      <c r="BE15" s="13"/>
      <c r="BF15" s="47">
        <v>40391</v>
      </c>
      <c r="BG15" s="18">
        <v>1286</v>
      </c>
      <c r="BH15" s="18">
        <v>1214</v>
      </c>
      <c r="BI15" s="18">
        <f t="shared" si="13"/>
        <v>72</v>
      </c>
      <c r="BJ15" s="24">
        <f t="shared" si="6"/>
        <v>0.94401244167962672</v>
      </c>
      <c r="BK15" s="32"/>
    </row>
    <row r="16" spans="2:63" x14ac:dyDescent="0.3">
      <c r="B16" s="47">
        <v>40422</v>
      </c>
      <c r="C16" s="18">
        <v>86849</v>
      </c>
      <c r="D16" s="18">
        <v>82485</v>
      </c>
      <c r="E16" s="18">
        <f t="shared" si="7"/>
        <v>4364</v>
      </c>
      <c r="F16" s="24">
        <f t="shared" si="0"/>
        <v>0.94975186818501078</v>
      </c>
      <c r="G16" s="32"/>
      <c r="H16" s="13"/>
      <c r="I16" s="47">
        <v>40422</v>
      </c>
      <c r="J16" s="18">
        <v>17140</v>
      </c>
      <c r="K16" s="18">
        <v>16159</v>
      </c>
      <c r="L16" s="18">
        <f t="shared" si="14"/>
        <v>981</v>
      </c>
      <c r="M16" s="24">
        <f t="shared" si="15"/>
        <v>0.94276546091015168</v>
      </c>
      <c r="N16" s="32"/>
      <c r="O16" s="13"/>
      <c r="P16" s="47">
        <v>40422</v>
      </c>
      <c r="Q16" s="18">
        <v>20782</v>
      </c>
      <c r="R16" s="18">
        <v>20404</v>
      </c>
      <c r="S16" s="18">
        <f t="shared" si="8"/>
        <v>378</v>
      </c>
      <c r="T16" s="24">
        <f t="shared" si="1"/>
        <v>0.98181118275430657</v>
      </c>
      <c r="U16" s="32"/>
      <c r="V16" s="13"/>
      <c r="W16" s="47">
        <v>40422</v>
      </c>
      <c r="X16" s="18">
        <v>6105</v>
      </c>
      <c r="Y16" s="18">
        <v>6077</v>
      </c>
      <c r="Z16" s="18">
        <f t="shared" si="9"/>
        <v>28</v>
      </c>
      <c r="AA16" s="24">
        <f t="shared" si="2"/>
        <v>0.99541359541359542</v>
      </c>
      <c r="AB16" s="32"/>
      <c r="AC16" s="13"/>
      <c r="AD16" s="47">
        <v>40422</v>
      </c>
      <c r="AE16" s="232"/>
      <c r="AF16" s="233"/>
      <c r="AG16" s="233"/>
      <c r="AH16" s="234"/>
      <c r="AI16" s="32"/>
      <c r="AJ16" s="13"/>
      <c r="AK16" s="47">
        <v>40422</v>
      </c>
      <c r="AL16" s="18">
        <v>4572</v>
      </c>
      <c r="AM16" s="18">
        <v>4428</v>
      </c>
      <c r="AN16" s="18">
        <f t="shared" si="10"/>
        <v>144</v>
      </c>
      <c r="AO16" s="24">
        <f t="shared" si="3"/>
        <v>0.96850393700787396</v>
      </c>
      <c r="AP16" s="32"/>
      <c r="AQ16" s="13"/>
      <c r="AR16" s="47">
        <v>40422</v>
      </c>
      <c r="AS16" s="18">
        <v>9094</v>
      </c>
      <c r="AT16" s="18">
        <v>7862</v>
      </c>
      <c r="AU16" s="18">
        <f t="shared" si="11"/>
        <v>1232</v>
      </c>
      <c r="AV16" s="24">
        <f t="shared" si="4"/>
        <v>0.86452606113921271</v>
      </c>
      <c r="AW16" s="32"/>
      <c r="AX16" s="13"/>
      <c r="AY16" s="47">
        <v>40422</v>
      </c>
      <c r="AZ16" s="18">
        <v>1312</v>
      </c>
      <c r="BA16" s="18">
        <v>1230</v>
      </c>
      <c r="BB16" s="18">
        <f t="shared" si="12"/>
        <v>82</v>
      </c>
      <c r="BC16" s="24">
        <f t="shared" si="5"/>
        <v>0.9375</v>
      </c>
      <c r="BD16" s="32"/>
      <c r="BE16" s="13"/>
      <c r="BF16" s="47">
        <v>40422</v>
      </c>
      <c r="BG16" s="18">
        <v>1397</v>
      </c>
      <c r="BH16" s="18">
        <v>1307</v>
      </c>
      <c r="BI16" s="18">
        <f t="shared" si="13"/>
        <v>90</v>
      </c>
      <c r="BJ16" s="24">
        <f t="shared" si="6"/>
        <v>0.93557623478883323</v>
      </c>
      <c r="BK16" s="32"/>
    </row>
    <row r="17" spans="2:63" x14ac:dyDescent="0.3">
      <c r="B17" s="47">
        <v>40452</v>
      </c>
      <c r="C17" s="18">
        <v>81851</v>
      </c>
      <c r="D17" s="18">
        <v>78322</v>
      </c>
      <c r="E17" s="18">
        <f t="shared" si="7"/>
        <v>3529</v>
      </c>
      <c r="F17" s="24">
        <f t="shared" si="0"/>
        <v>0.95688507165459191</v>
      </c>
      <c r="G17" s="32"/>
      <c r="H17" s="13"/>
      <c r="I17" s="47">
        <v>40452</v>
      </c>
      <c r="J17" s="18">
        <v>16457</v>
      </c>
      <c r="K17" s="18">
        <v>15775</v>
      </c>
      <c r="L17" s="18">
        <f t="shared" si="14"/>
        <v>682</v>
      </c>
      <c r="M17" s="24">
        <f t="shared" si="15"/>
        <v>0.95855866804399348</v>
      </c>
      <c r="N17" s="32"/>
      <c r="O17" s="13"/>
      <c r="P17" s="47">
        <v>40452</v>
      </c>
      <c r="Q17" s="18">
        <v>19959</v>
      </c>
      <c r="R17" s="18">
        <v>19643</v>
      </c>
      <c r="S17" s="18">
        <f t="shared" si="8"/>
        <v>316</v>
      </c>
      <c r="T17" s="24">
        <f t="shared" si="1"/>
        <v>0.9841675434641014</v>
      </c>
      <c r="U17" s="32"/>
      <c r="V17" s="13"/>
      <c r="W17" s="47">
        <v>40452</v>
      </c>
      <c r="X17" s="18">
        <v>5903</v>
      </c>
      <c r="Y17" s="18">
        <v>5889</v>
      </c>
      <c r="Z17" s="18">
        <f t="shared" si="9"/>
        <v>14</v>
      </c>
      <c r="AA17" s="24">
        <f t="shared" si="2"/>
        <v>0.9976283245807217</v>
      </c>
      <c r="AB17" s="32"/>
      <c r="AC17" s="13"/>
      <c r="AD17" s="47">
        <v>40452</v>
      </c>
      <c r="AE17" s="232"/>
      <c r="AF17" s="233"/>
      <c r="AG17" s="233"/>
      <c r="AH17" s="234"/>
      <c r="AI17" s="32"/>
      <c r="AJ17" s="13"/>
      <c r="AK17" s="47">
        <v>40452</v>
      </c>
      <c r="AL17" s="18">
        <v>4448</v>
      </c>
      <c r="AM17" s="18">
        <v>4337</v>
      </c>
      <c r="AN17" s="18">
        <f t="shared" si="10"/>
        <v>111</v>
      </c>
      <c r="AO17" s="24">
        <f t="shared" si="3"/>
        <v>0.97504496402877694</v>
      </c>
      <c r="AP17" s="32"/>
      <c r="AQ17" s="13"/>
      <c r="AR17" s="47">
        <v>40452</v>
      </c>
      <c r="AS17" s="18">
        <v>8529</v>
      </c>
      <c r="AT17" s="18">
        <v>7340</v>
      </c>
      <c r="AU17" s="18">
        <f t="shared" si="11"/>
        <v>1189</v>
      </c>
      <c r="AV17" s="24">
        <f t="shared" si="4"/>
        <v>0.86059327001993202</v>
      </c>
      <c r="AW17" s="32"/>
      <c r="AX17" s="13"/>
      <c r="AY17" s="47">
        <v>40452</v>
      </c>
      <c r="AZ17" s="18">
        <v>1298</v>
      </c>
      <c r="BA17" s="18">
        <v>1210</v>
      </c>
      <c r="BB17" s="18">
        <f t="shared" si="12"/>
        <v>88</v>
      </c>
      <c r="BC17" s="24">
        <f t="shared" si="5"/>
        <v>0.93220338983050843</v>
      </c>
      <c r="BD17" s="32"/>
      <c r="BE17" s="13"/>
      <c r="BF17" s="47">
        <v>40452</v>
      </c>
      <c r="BG17" s="18">
        <v>1419</v>
      </c>
      <c r="BH17" s="18">
        <v>1322</v>
      </c>
      <c r="BI17" s="18">
        <f t="shared" si="13"/>
        <v>97</v>
      </c>
      <c r="BJ17" s="24">
        <f t="shared" si="6"/>
        <v>0.93164200140944331</v>
      </c>
      <c r="BK17" s="32"/>
    </row>
    <row r="18" spans="2:63" x14ac:dyDescent="0.3">
      <c r="B18" s="47">
        <v>40483</v>
      </c>
      <c r="C18" s="18">
        <v>87082</v>
      </c>
      <c r="D18" s="18">
        <v>83800</v>
      </c>
      <c r="E18" s="18">
        <f t="shared" si="7"/>
        <v>3282</v>
      </c>
      <c r="F18" s="24">
        <f t="shared" si="0"/>
        <v>0.96231138467191846</v>
      </c>
      <c r="G18" s="32"/>
      <c r="H18" s="13"/>
      <c r="I18" s="47">
        <v>40483</v>
      </c>
      <c r="J18" s="18">
        <v>18267</v>
      </c>
      <c r="K18" s="18">
        <v>17460</v>
      </c>
      <c r="L18" s="18">
        <f t="shared" si="14"/>
        <v>807</v>
      </c>
      <c r="M18" s="24">
        <f t="shared" si="15"/>
        <v>0.95582197405156843</v>
      </c>
      <c r="N18" s="32"/>
      <c r="O18" s="13"/>
      <c r="P18" s="47">
        <v>40483</v>
      </c>
      <c r="Q18" s="18">
        <v>20825</v>
      </c>
      <c r="R18" s="18">
        <v>20476</v>
      </c>
      <c r="S18" s="18">
        <f t="shared" si="8"/>
        <v>349</v>
      </c>
      <c r="T18" s="24">
        <f t="shared" si="1"/>
        <v>0.98324129651860748</v>
      </c>
      <c r="U18" s="32"/>
      <c r="V18" s="13"/>
      <c r="W18" s="47">
        <v>40483</v>
      </c>
      <c r="X18" s="18">
        <v>6198</v>
      </c>
      <c r="Y18" s="18">
        <v>6181</v>
      </c>
      <c r="Z18" s="18">
        <f t="shared" si="9"/>
        <v>17</v>
      </c>
      <c r="AA18" s="24">
        <f t="shared" si="2"/>
        <v>0.99725717973539851</v>
      </c>
      <c r="AB18" s="32"/>
      <c r="AC18" s="13"/>
      <c r="AD18" s="47">
        <v>40483</v>
      </c>
      <c r="AE18" s="232"/>
      <c r="AF18" s="233"/>
      <c r="AG18" s="233"/>
      <c r="AH18" s="234"/>
      <c r="AI18" s="32"/>
      <c r="AJ18" s="13"/>
      <c r="AK18" s="47">
        <v>40483</v>
      </c>
      <c r="AL18" s="18">
        <v>4673</v>
      </c>
      <c r="AM18" s="18">
        <v>4524</v>
      </c>
      <c r="AN18" s="18">
        <f t="shared" si="10"/>
        <v>149</v>
      </c>
      <c r="AO18" s="24">
        <f t="shared" si="3"/>
        <v>0.96811470147656753</v>
      </c>
      <c r="AP18" s="32"/>
      <c r="AQ18" s="13"/>
      <c r="AR18" s="47">
        <v>40483</v>
      </c>
      <c r="AS18" s="18">
        <v>8874</v>
      </c>
      <c r="AT18" s="18">
        <v>7732</v>
      </c>
      <c r="AU18" s="18">
        <f t="shared" si="11"/>
        <v>1142</v>
      </c>
      <c r="AV18" s="24">
        <f t="shared" si="4"/>
        <v>0.87130944331755689</v>
      </c>
      <c r="AW18" s="32"/>
      <c r="AX18" s="13"/>
      <c r="AY18" s="47">
        <v>40483</v>
      </c>
      <c r="AZ18" s="18">
        <v>1478</v>
      </c>
      <c r="BA18" s="18">
        <v>1377</v>
      </c>
      <c r="BB18" s="18">
        <f t="shared" si="12"/>
        <v>101</v>
      </c>
      <c r="BC18" s="24">
        <f t="shared" si="5"/>
        <v>0.93166441136671174</v>
      </c>
      <c r="BD18" s="32"/>
      <c r="BE18" s="13"/>
      <c r="BF18" s="47">
        <v>40483</v>
      </c>
      <c r="BG18" s="18">
        <v>1495</v>
      </c>
      <c r="BH18" s="18">
        <v>1402</v>
      </c>
      <c r="BI18" s="18">
        <f t="shared" si="13"/>
        <v>93</v>
      </c>
      <c r="BJ18" s="24">
        <f t="shared" si="6"/>
        <v>0.9377926421404682</v>
      </c>
      <c r="BK18" s="32"/>
    </row>
    <row r="19" spans="2:63" ht="15" thickBot="1" x14ac:dyDescent="0.35">
      <c r="B19" s="47">
        <v>40513</v>
      </c>
      <c r="C19" s="19">
        <v>74685</v>
      </c>
      <c r="D19" s="18">
        <v>70629</v>
      </c>
      <c r="E19" s="18">
        <f t="shared" si="7"/>
        <v>4056</v>
      </c>
      <c r="F19" s="24">
        <f t="shared" si="0"/>
        <v>0.94569190600522191</v>
      </c>
      <c r="G19" s="32"/>
      <c r="H19" s="13"/>
      <c r="I19" s="47">
        <v>40513</v>
      </c>
      <c r="J19" s="19">
        <v>14502</v>
      </c>
      <c r="K19" s="18">
        <v>13684</v>
      </c>
      <c r="L19" s="18">
        <f t="shared" si="14"/>
        <v>818</v>
      </c>
      <c r="M19" s="24">
        <f t="shared" si="15"/>
        <v>0.94359398703627084</v>
      </c>
      <c r="N19" s="32"/>
      <c r="O19" s="13"/>
      <c r="P19" s="47">
        <v>40513</v>
      </c>
      <c r="Q19" s="19">
        <v>18954</v>
      </c>
      <c r="R19" s="18">
        <v>18676</v>
      </c>
      <c r="S19" s="18">
        <f t="shared" si="8"/>
        <v>278</v>
      </c>
      <c r="T19" s="24">
        <f t="shared" si="1"/>
        <v>0.98533291125883715</v>
      </c>
      <c r="U19" s="32"/>
      <c r="V19" s="13"/>
      <c r="W19" s="47">
        <v>40513</v>
      </c>
      <c r="X19" s="19">
        <v>5295</v>
      </c>
      <c r="Y19" s="18">
        <v>5277</v>
      </c>
      <c r="Z19" s="18">
        <f t="shared" si="9"/>
        <v>18</v>
      </c>
      <c r="AA19" s="24">
        <f t="shared" si="2"/>
        <v>0.99660056657223794</v>
      </c>
      <c r="AB19" s="32"/>
      <c r="AC19" s="13"/>
      <c r="AD19" s="47">
        <v>40513</v>
      </c>
      <c r="AE19" s="235"/>
      <c r="AF19" s="236"/>
      <c r="AG19" s="236"/>
      <c r="AH19" s="237"/>
      <c r="AI19" s="32"/>
      <c r="AJ19" s="13"/>
      <c r="AK19" s="47">
        <v>40513</v>
      </c>
      <c r="AL19" s="19">
        <v>3961</v>
      </c>
      <c r="AM19" s="18">
        <v>3855</v>
      </c>
      <c r="AN19" s="18">
        <f t="shared" si="10"/>
        <v>106</v>
      </c>
      <c r="AO19" s="24">
        <f t="shared" si="3"/>
        <v>0.97323908104014134</v>
      </c>
      <c r="AP19" s="32"/>
      <c r="AQ19" s="13"/>
      <c r="AR19" s="47">
        <v>40513</v>
      </c>
      <c r="AS19" s="19">
        <v>8292</v>
      </c>
      <c r="AT19" s="18">
        <v>7311</v>
      </c>
      <c r="AU19" s="18">
        <f t="shared" si="11"/>
        <v>981</v>
      </c>
      <c r="AV19" s="24">
        <f t="shared" si="4"/>
        <v>0.88169319826338644</v>
      </c>
      <c r="AW19" s="32"/>
      <c r="AX19" s="13"/>
      <c r="AY19" s="47">
        <v>40513</v>
      </c>
      <c r="AZ19" s="19">
        <v>1311</v>
      </c>
      <c r="BA19" s="18">
        <v>1243</v>
      </c>
      <c r="BB19" s="18">
        <f t="shared" si="12"/>
        <v>68</v>
      </c>
      <c r="BC19" s="24">
        <f t="shared" si="5"/>
        <v>0.94813119755911512</v>
      </c>
      <c r="BD19" s="32"/>
      <c r="BE19" s="13"/>
      <c r="BF19" s="47">
        <v>40513</v>
      </c>
      <c r="BG19" s="19">
        <v>1259</v>
      </c>
      <c r="BH19" s="18">
        <v>1178</v>
      </c>
      <c r="BI19" s="18">
        <f t="shared" si="13"/>
        <v>81</v>
      </c>
      <c r="BJ19" s="24">
        <f t="shared" si="6"/>
        <v>0.93566322478157271</v>
      </c>
      <c r="BK19" s="32"/>
    </row>
    <row r="20" spans="2:63" x14ac:dyDescent="0.3">
      <c r="B20" s="47">
        <v>40544</v>
      </c>
      <c r="C20" s="19">
        <v>71179</v>
      </c>
      <c r="D20" s="18">
        <v>67644</v>
      </c>
      <c r="E20" s="18">
        <f t="shared" si="7"/>
        <v>3535</v>
      </c>
      <c r="F20" s="24">
        <f t="shared" si="0"/>
        <v>0.95033647564590684</v>
      </c>
      <c r="G20" s="32"/>
      <c r="H20" s="13"/>
      <c r="I20" s="47">
        <v>40544</v>
      </c>
      <c r="J20" s="19">
        <v>14168</v>
      </c>
      <c r="K20" s="18">
        <v>13498</v>
      </c>
      <c r="L20" s="18">
        <f t="shared" si="14"/>
        <v>670</v>
      </c>
      <c r="M20" s="24">
        <f t="shared" si="15"/>
        <v>0.95271033314511577</v>
      </c>
      <c r="N20" s="32"/>
      <c r="O20" s="13"/>
      <c r="P20" s="47">
        <v>40544</v>
      </c>
      <c r="Q20" s="19">
        <v>19046</v>
      </c>
      <c r="R20" s="18">
        <v>18595</v>
      </c>
      <c r="S20" s="18">
        <f t="shared" si="8"/>
        <v>451</v>
      </c>
      <c r="T20" s="24">
        <f t="shared" si="1"/>
        <v>0.97632048724141551</v>
      </c>
      <c r="U20" s="32"/>
      <c r="V20" s="13"/>
      <c r="W20" s="47">
        <v>40544</v>
      </c>
      <c r="X20" s="19">
        <v>6475</v>
      </c>
      <c r="Y20" s="18">
        <v>6428</v>
      </c>
      <c r="Z20" s="18">
        <f t="shared" si="9"/>
        <v>47</v>
      </c>
      <c r="AA20" s="24">
        <f t="shared" si="2"/>
        <v>0.99274131274131272</v>
      </c>
      <c r="AB20" s="32"/>
      <c r="AC20" s="13"/>
      <c r="AD20" s="47">
        <v>40544</v>
      </c>
      <c r="AE20" s="40">
        <v>7900</v>
      </c>
      <c r="AF20" s="41">
        <v>7586</v>
      </c>
      <c r="AG20" s="41">
        <f>AE20-AF20</f>
        <v>314</v>
      </c>
      <c r="AH20" s="39">
        <f>AF20/AE20</f>
        <v>0.96025316455696208</v>
      </c>
      <c r="AI20" s="32"/>
      <c r="AJ20" s="13"/>
      <c r="AK20" s="47">
        <v>40544</v>
      </c>
      <c r="AL20" s="19">
        <v>4613</v>
      </c>
      <c r="AM20" s="18">
        <v>4411</v>
      </c>
      <c r="AN20" s="18">
        <f t="shared" si="10"/>
        <v>202</v>
      </c>
      <c r="AO20" s="24">
        <f t="shared" si="3"/>
        <v>0.95621070886624759</v>
      </c>
      <c r="AP20" s="32"/>
      <c r="AQ20" s="13"/>
      <c r="AR20" s="47">
        <v>40544</v>
      </c>
      <c r="AS20" s="19">
        <v>7905</v>
      </c>
      <c r="AT20" s="18">
        <v>6653</v>
      </c>
      <c r="AU20" s="18">
        <f t="shared" si="11"/>
        <v>1252</v>
      </c>
      <c r="AV20" s="24">
        <f t="shared" si="4"/>
        <v>0.84161922833649594</v>
      </c>
      <c r="AW20" s="32"/>
      <c r="AX20" s="13"/>
      <c r="AY20" s="47">
        <v>40544</v>
      </c>
      <c r="AZ20" s="19">
        <v>1236</v>
      </c>
      <c r="BA20" s="18">
        <v>1132</v>
      </c>
      <c r="BB20" s="18">
        <f t="shared" si="12"/>
        <v>104</v>
      </c>
      <c r="BC20" s="24">
        <f t="shared" si="5"/>
        <v>0.91585760517799353</v>
      </c>
      <c r="BD20" s="32"/>
      <c r="BE20" s="13"/>
      <c r="BF20" s="47">
        <v>40544</v>
      </c>
      <c r="BG20" s="19">
        <v>1347</v>
      </c>
      <c r="BH20" s="18">
        <v>1242</v>
      </c>
      <c r="BI20" s="18">
        <f t="shared" si="13"/>
        <v>105</v>
      </c>
      <c r="BJ20" s="24">
        <f t="shared" si="6"/>
        <v>0.92204899777282856</v>
      </c>
      <c r="BK20" s="32"/>
    </row>
    <row r="21" spans="2:63" x14ac:dyDescent="0.3">
      <c r="B21" s="47">
        <v>40575</v>
      </c>
      <c r="C21" s="19">
        <v>81546</v>
      </c>
      <c r="D21" s="18">
        <v>78910</v>
      </c>
      <c r="E21" s="18">
        <f t="shared" si="7"/>
        <v>2636</v>
      </c>
      <c r="F21" s="24">
        <f t="shared" si="0"/>
        <v>0.96767468667991074</v>
      </c>
      <c r="G21" s="32"/>
      <c r="H21" s="13"/>
      <c r="I21" s="47">
        <v>40575</v>
      </c>
      <c r="J21" s="19">
        <v>15912</v>
      </c>
      <c r="K21" s="18">
        <v>15294</v>
      </c>
      <c r="L21" s="18">
        <f t="shared" si="14"/>
        <v>618</v>
      </c>
      <c r="M21" s="24">
        <f t="shared" si="15"/>
        <v>0.96116138763197589</v>
      </c>
      <c r="N21" s="32"/>
      <c r="O21" s="13"/>
      <c r="P21" s="47">
        <v>40575</v>
      </c>
      <c r="Q21" s="19">
        <v>18505</v>
      </c>
      <c r="R21" s="18">
        <v>18223</v>
      </c>
      <c r="S21" s="18">
        <f t="shared" si="8"/>
        <v>282</v>
      </c>
      <c r="T21" s="24">
        <f t="shared" si="1"/>
        <v>0.98476087543907054</v>
      </c>
      <c r="U21" s="32"/>
      <c r="V21" s="13"/>
      <c r="W21" s="47">
        <v>40575</v>
      </c>
      <c r="X21" s="19">
        <v>5901</v>
      </c>
      <c r="Y21" s="18">
        <v>5890</v>
      </c>
      <c r="Z21" s="18">
        <f t="shared" si="9"/>
        <v>11</v>
      </c>
      <c r="AA21" s="24">
        <f t="shared" si="2"/>
        <v>0.9981359091679376</v>
      </c>
      <c r="AB21" s="32"/>
      <c r="AC21" s="13"/>
      <c r="AD21" s="47">
        <v>40575</v>
      </c>
      <c r="AE21" s="40">
        <v>7412</v>
      </c>
      <c r="AF21" s="41">
        <v>7302</v>
      </c>
      <c r="AG21" s="41">
        <f t="shared" ref="AG21:AG74" si="16">AE21-AF21</f>
        <v>110</v>
      </c>
      <c r="AH21" s="39">
        <f t="shared" ref="AH21:AH74" si="17">AF21/AE21</f>
        <v>0.98515920129519696</v>
      </c>
      <c r="AI21" s="32"/>
      <c r="AJ21" s="13"/>
      <c r="AK21" s="47">
        <v>40575</v>
      </c>
      <c r="AL21" s="19">
        <v>4297</v>
      </c>
      <c r="AM21" s="18">
        <v>4166</v>
      </c>
      <c r="AN21" s="18">
        <f t="shared" si="10"/>
        <v>131</v>
      </c>
      <c r="AO21" s="24">
        <f t="shared" si="3"/>
        <v>0.96951361414940651</v>
      </c>
      <c r="AP21" s="32"/>
      <c r="AQ21" s="13"/>
      <c r="AR21" s="47">
        <v>40575</v>
      </c>
      <c r="AS21" s="19">
        <v>7812</v>
      </c>
      <c r="AT21" s="18">
        <v>6648</v>
      </c>
      <c r="AU21" s="18">
        <f t="shared" si="11"/>
        <v>1164</v>
      </c>
      <c r="AV21" s="24">
        <f t="shared" si="4"/>
        <v>0.85099846390168976</v>
      </c>
      <c r="AW21" s="32"/>
      <c r="AX21" s="13"/>
      <c r="AY21" s="47">
        <v>40575</v>
      </c>
      <c r="AZ21" s="19">
        <v>1045</v>
      </c>
      <c r="BA21" s="18">
        <v>952</v>
      </c>
      <c r="BB21" s="18">
        <f t="shared" si="12"/>
        <v>93</v>
      </c>
      <c r="BC21" s="24">
        <f t="shared" si="5"/>
        <v>0.91100478468899526</v>
      </c>
      <c r="BD21" s="32"/>
      <c r="BE21" s="13"/>
      <c r="BF21" s="47">
        <v>40575</v>
      </c>
      <c r="BG21" s="19">
        <v>1352</v>
      </c>
      <c r="BH21" s="18">
        <v>1230</v>
      </c>
      <c r="BI21" s="18">
        <f t="shared" si="13"/>
        <v>122</v>
      </c>
      <c r="BJ21" s="24">
        <f t="shared" si="6"/>
        <v>0.90976331360946749</v>
      </c>
      <c r="BK21" s="32"/>
    </row>
    <row r="22" spans="2:63" ht="15" thickBot="1" x14ac:dyDescent="0.35">
      <c r="B22" s="47">
        <v>40603</v>
      </c>
      <c r="C22" s="20">
        <v>95866</v>
      </c>
      <c r="D22" s="21">
        <v>92201</v>
      </c>
      <c r="E22" s="21">
        <f t="shared" si="7"/>
        <v>3665</v>
      </c>
      <c r="F22" s="25">
        <f t="shared" si="0"/>
        <v>0.96176955333486325</v>
      </c>
      <c r="G22" s="32"/>
      <c r="H22" s="13"/>
      <c r="I22" s="47">
        <v>40603</v>
      </c>
      <c r="J22" s="20">
        <v>19110</v>
      </c>
      <c r="K22" s="21">
        <v>18186</v>
      </c>
      <c r="L22" s="21">
        <f t="shared" si="14"/>
        <v>924</v>
      </c>
      <c r="M22" s="25">
        <f t="shared" si="15"/>
        <v>0.9516483516483516</v>
      </c>
      <c r="N22" s="32"/>
      <c r="O22" s="13"/>
      <c r="P22" s="47">
        <v>40603</v>
      </c>
      <c r="Q22" s="20">
        <v>22576</v>
      </c>
      <c r="R22" s="21">
        <v>22254</v>
      </c>
      <c r="S22" s="21">
        <f t="shared" si="8"/>
        <v>322</v>
      </c>
      <c r="T22" s="25">
        <f t="shared" si="1"/>
        <v>0.98573706591070165</v>
      </c>
      <c r="U22" s="32"/>
      <c r="V22" s="13"/>
      <c r="W22" s="47">
        <v>40603</v>
      </c>
      <c r="X22" s="20">
        <v>6997</v>
      </c>
      <c r="Y22" s="21">
        <v>6983</v>
      </c>
      <c r="Z22" s="21">
        <f t="shared" si="9"/>
        <v>14</v>
      </c>
      <c r="AA22" s="25">
        <f t="shared" si="2"/>
        <v>0.99799914248963839</v>
      </c>
      <c r="AB22" s="32"/>
      <c r="AC22" s="13"/>
      <c r="AD22" s="47">
        <v>40603</v>
      </c>
      <c r="AE22" s="42">
        <v>8344</v>
      </c>
      <c r="AF22" s="43">
        <v>8222</v>
      </c>
      <c r="AG22" s="41">
        <f t="shared" si="16"/>
        <v>122</v>
      </c>
      <c r="AH22" s="39">
        <f t="shared" si="17"/>
        <v>0.98537871524448706</v>
      </c>
      <c r="AI22" s="32"/>
      <c r="AJ22" s="13"/>
      <c r="AK22" s="47">
        <v>40603</v>
      </c>
      <c r="AL22" s="20">
        <v>4950</v>
      </c>
      <c r="AM22" s="21">
        <v>4827</v>
      </c>
      <c r="AN22" s="21">
        <f t="shared" si="10"/>
        <v>123</v>
      </c>
      <c r="AO22" s="25">
        <f t="shared" si="3"/>
        <v>0.9751515151515151</v>
      </c>
      <c r="AP22" s="32"/>
      <c r="AQ22" s="13"/>
      <c r="AR22" s="47">
        <v>40603</v>
      </c>
      <c r="AS22" s="20">
        <v>9826</v>
      </c>
      <c r="AT22" s="21">
        <v>8738</v>
      </c>
      <c r="AU22" s="21">
        <f t="shared" si="11"/>
        <v>1088</v>
      </c>
      <c r="AV22" s="25">
        <f t="shared" si="4"/>
        <v>0.88927335640138405</v>
      </c>
      <c r="AW22" s="32"/>
      <c r="AX22" s="13"/>
      <c r="AY22" s="47">
        <v>40603</v>
      </c>
      <c r="AZ22" s="20">
        <v>1523</v>
      </c>
      <c r="BA22" s="21">
        <v>1450</v>
      </c>
      <c r="BB22" s="21">
        <f t="shared" si="12"/>
        <v>73</v>
      </c>
      <c r="BC22" s="25">
        <f t="shared" si="5"/>
        <v>0.95206828627708473</v>
      </c>
      <c r="BD22" s="32"/>
      <c r="BE22" s="13"/>
      <c r="BF22" s="47">
        <v>40603</v>
      </c>
      <c r="BG22" s="20">
        <v>1512</v>
      </c>
      <c r="BH22" s="21">
        <v>1431</v>
      </c>
      <c r="BI22" s="21">
        <f t="shared" si="13"/>
        <v>81</v>
      </c>
      <c r="BJ22" s="25">
        <f t="shared" si="6"/>
        <v>0.9464285714285714</v>
      </c>
      <c r="BK22" s="32"/>
    </row>
    <row r="23" spans="2:63" x14ac:dyDescent="0.3">
      <c r="B23" s="46">
        <v>40634</v>
      </c>
      <c r="C23" s="22">
        <v>85439</v>
      </c>
      <c r="D23" s="15">
        <v>82067</v>
      </c>
      <c r="E23" s="15">
        <f t="shared" si="7"/>
        <v>3372</v>
      </c>
      <c r="F23" s="23">
        <f t="shared" si="0"/>
        <v>0.96053324594154899</v>
      </c>
      <c r="G23" s="32"/>
      <c r="H23" s="13"/>
      <c r="I23" s="46">
        <v>40634</v>
      </c>
      <c r="J23" s="22">
        <v>15088</v>
      </c>
      <c r="K23" s="15">
        <v>14307</v>
      </c>
      <c r="L23" s="15">
        <f t="shared" si="14"/>
        <v>781</v>
      </c>
      <c r="M23" s="23">
        <f t="shared" si="15"/>
        <v>0.94823700954400847</v>
      </c>
      <c r="N23" s="32"/>
      <c r="O23" s="13"/>
      <c r="P23" s="46">
        <v>40634</v>
      </c>
      <c r="Q23" s="22">
        <v>18514</v>
      </c>
      <c r="R23" s="15">
        <v>18232</v>
      </c>
      <c r="S23" s="15">
        <f t="shared" si="8"/>
        <v>282</v>
      </c>
      <c r="T23" s="23">
        <f t="shared" si="1"/>
        <v>0.98476828346116452</v>
      </c>
      <c r="U23" s="32"/>
      <c r="V23" s="13"/>
      <c r="W23" s="46">
        <v>40634</v>
      </c>
      <c r="X23" s="22">
        <v>5544</v>
      </c>
      <c r="Y23" s="15">
        <v>5531</v>
      </c>
      <c r="Z23" s="15">
        <f t="shared" si="9"/>
        <v>13</v>
      </c>
      <c r="AA23" s="23">
        <f t="shared" si="2"/>
        <v>0.99765512265512268</v>
      </c>
      <c r="AB23" s="32"/>
      <c r="AC23" s="13"/>
      <c r="AD23" s="46">
        <v>40634</v>
      </c>
      <c r="AE23" s="22">
        <v>6884</v>
      </c>
      <c r="AF23" s="15">
        <v>6775</v>
      </c>
      <c r="AG23" s="15">
        <f t="shared" si="16"/>
        <v>109</v>
      </c>
      <c r="AH23" s="23">
        <f t="shared" si="17"/>
        <v>0.98416618245206278</v>
      </c>
      <c r="AI23" s="32"/>
      <c r="AJ23" s="13"/>
      <c r="AK23" s="46">
        <v>40634</v>
      </c>
      <c r="AL23" s="22">
        <v>3934</v>
      </c>
      <c r="AM23" s="15">
        <v>3839</v>
      </c>
      <c r="AN23" s="15">
        <f t="shared" si="10"/>
        <v>95</v>
      </c>
      <c r="AO23" s="23">
        <f t="shared" si="3"/>
        <v>0.97585155058464668</v>
      </c>
      <c r="AP23" s="32"/>
      <c r="AQ23" s="13"/>
      <c r="AR23" s="46">
        <v>40634</v>
      </c>
      <c r="AS23" s="22">
        <v>8281</v>
      </c>
      <c r="AT23" s="15">
        <v>7304</v>
      </c>
      <c r="AU23" s="15">
        <f t="shared" si="11"/>
        <v>977</v>
      </c>
      <c r="AV23" s="23">
        <f t="shared" si="4"/>
        <v>0.88201907982127759</v>
      </c>
      <c r="AW23" s="32"/>
      <c r="AX23" s="13"/>
      <c r="AY23" s="46">
        <v>40634</v>
      </c>
      <c r="AZ23" s="22">
        <v>1300</v>
      </c>
      <c r="BA23" s="15">
        <v>1229</v>
      </c>
      <c r="BB23" s="15">
        <f t="shared" si="12"/>
        <v>71</v>
      </c>
      <c r="BC23" s="23">
        <f t="shared" si="5"/>
        <v>0.94538461538461538</v>
      </c>
      <c r="BD23" s="32"/>
      <c r="BE23" s="13"/>
      <c r="BF23" s="46">
        <v>40634</v>
      </c>
      <c r="BG23" s="22">
        <v>1217</v>
      </c>
      <c r="BH23" s="15">
        <v>1153</v>
      </c>
      <c r="BI23" s="15">
        <f t="shared" si="13"/>
        <v>64</v>
      </c>
      <c r="BJ23" s="23">
        <f t="shared" si="6"/>
        <v>0.94741166803615451</v>
      </c>
      <c r="BK23" s="32"/>
    </row>
    <row r="24" spans="2:63" x14ac:dyDescent="0.3">
      <c r="B24" s="47">
        <v>40664</v>
      </c>
      <c r="C24" s="19">
        <v>86597</v>
      </c>
      <c r="D24" s="18">
        <v>82275</v>
      </c>
      <c r="E24" s="18">
        <f t="shared" si="7"/>
        <v>4322</v>
      </c>
      <c r="F24" s="24">
        <f t="shared" si="0"/>
        <v>0.95009064979156321</v>
      </c>
      <c r="G24" s="32"/>
      <c r="H24" s="13"/>
      <c r="I24" s="47">
        <v>40664</v>
      </c>
      <c r="J24" s="19">
        <v>15190</v>
      </c>
      <c r="K24" s="18">
        <v>14305</v>
      </c>
      <c r="L24" s="18">
        <f t="shared" si="14"/>
        <v>885</v>
      </c>
      <c r="M24" s="24">
        <f t="shared" si="15"/>
        <v>0.94173798551678733</v>
      </c>
      <c r="N24" s="32"/>
      <c r="O24" s="13"/>
      <c r="P24" s="47">
        <v>40664</v>
      </c>
      <c r="Q24" s="19">
        <v>20438</v>
      </c>
      <c r="R24" s="18">
        <v>20013</v>
      </c>
      <c r="S24" s="18">
        <f t="shared" si="8"/>
        <v>425</v>
      </c>
      <c r="T24" s="24">
        <f t="shared" si="1"/>
        <v>0.97920540170271064</v>
      </c>
      <c r="U24" s="32"/>
      <c r="V24" s="13"/>
      <c r="W24" s="47">
        <v>40664</v>
      </c>
      <c r="X24" s="19">
        <v>6118</v>
      </c>
      <c r="Y24" s="18">
        <v>6092</v>
      </c>
      <c r="Z24" s="18">
        <f t="shared" si="9"/>
        <v>26</v>
      </c>
      <c r="AA24" s="24">
        <f t="shared" si="2"/>
        <v>0.9957502451781628</v>
      </c>
      <c r="AB24" s="32"/>
      <c r="AC24" s="13"/>
      <c r="AD24" s="47">
        <v>40664</v>
      </c>
      <c r="AE24" s="19">
        <v>7606</v>
      </c>
      <c r="AF24" s="18">
        <v>7446</v>
      </c>
      <c r="AG24" s="18">
        <f t="shared" si="16"/>
        <v>160</v>
      </c>
      <c r="AH24" s="24">
        <f t="shared" si="17"/>
        <v>0.9789639758085722</v>
      </c>
      <c r="AI24" s="32"/>
      <c r="AJ24" s="13"/>
      <c r="AK24" s="47">
        <v>40664</v>
      </c>
      <c r="AL24" s="19">
        <v>4478</v>
      </c>
      <c r="AM24" s="18">
        <v>4338</v>
      </c>
      <c r="AN24" s="18">
        <f t="shared" si="10"/>
        <v>140</v>
      </c>
      <c r="AO24" s="24">
        <f t="shared" si="3"/>
        <v>0.96873604287628401</v>
      </c>
      <c r="AP24" s="32"/>
      <c r="AQ24" s="13"/>
      <c r="AR24" s="47">
        <v>40664</v>
      </c>
      <c r="AS24" s="19">
        <v>9015</v>
      </c>
      <c r="AT24" s="18">
        <v>7745</v>
      </c>
      <c r="AU24" s="18">
        <f t="shared" si="11"/>
        <v>1270</v>
      </c>
      <c r="AV24" s="24">
        <f t="shared" si="4"/>
        <v>0.85912368275097062</v>
      </c>
      <c r="AW24" s="32"/>
      <c r="AX24" s="13"/>
      <c r="AY24" s="47">
        <v>40664</v>
      </c>
      <c r="AZ24" s="19">
        <v>1378</v>
      </c>
      <c r="BA24" s="18">
        <v>1278</v>
      </c>
      <c r="BB24" s="18">
        <f t="shared" si="12"/>
        <v>100</v>
      </c>
      <c r="BC24" s="24">
        <f t="shared" si="5"/>
        <v>0.92743105950653115</v>
      </c>
      <c r="BD24" s="32"/>
      <c r="BE24" s="13"/>
      <c r="BF24" s="47">
        <v>40664</v>
      </c>
      <c r="BG24" s="19">
        <v>1438</v>
      </c>
      <c r="BH24" s="18">
        <v>1349</v>
      </c>
      <c r="BI24" s="18">
        <f t="shared" si="13"/>
        <v>89</v>
      </c>
      <c r="BJ24" s="24">
        <f t="shared" si="6"/>
        <v>0.93810848400556324</v>
      </c>
      <c r="BK24" s="32"/>
    </row>
    <row r="25" spans="2:63" x14ac:dyDescent="0.3">
      <c r="B25" s="47">
        <v>40695</v>
      </c>
      <c r="C25" s="19">
        <v>95323</v>
      </c>
      <c r="D25" s="18">
        <v>90831</v>
      </c>
      <c r="E25" s="18">
        <f t="shared" si="7"/>
        <v>4492</v>
      </c>
      <c r="F25" s="24">
        <f t="shared" si="0"/>
        <v>0.95287601103616126</v>
      </c>
      <c r="G25" s="32"/>
      <c r="H25" s="13"/>
      <c r="I25" s="47">
        <v>40695</v>
      </c>
      <c r="J25" s="19">
        <v>17146</v>
      </c>
      <c r="K25" s="18">
        <v>16246</v>
      </c>
      <c r="L25" s="18">
        <f t="shared" si="14"/>
        <v>900</v>
      </c>
      <c r="M25" s="24">
        <f t="shared" si="15"/>
        <v>0.94750962323574006</v>
      </c>
      <c r="N25" s="32"/>
      <c r="O25" s="13"/>
      <c r="P25" s="47">
        <v>40695</v>
      </c>
      <c r="Q25" s="19">
        <v>22175</v>
      </c>
      <c r="R25" s="18">
        <v>21821</v>
      </c>
      <c r="S25" s="18">
        <f t="shared" si="8"/>
        <v>354</v>
      </c>
      <c r="T25" s="24">
        <f t="shared" si="1"/>
        <v>0.98403607666290871</v>
      </c>
      <c r="U25" s="32"/>
      <c r="V25" s="13"/>
      <c r="W25" s="47">
        <v>40695</v>
      </c>
      <c r="X25" s="19">
        <v>6749</v>
      </c>
      <c r="Y25" s="18">
        <v>6728</v>
      </c>
      <c r="Z25" s="18">
        <f t="shared" si="9"/>
        <v>21</v>
      </c>
      <c r="AA25" s="24">
        <f t="shared" si="2"/>
        <v>0.99688842791524668</v>
      </c>
      <c r="AB25" s="32"/>
      <c r="AC25" s="13"/>
      <c r="AD25" s="47">
        <v>40695</v>
      </c>
      <c r="AE25" s="19">
        <v>8317</v>
      </c>
      <c r="AF25" s="18">
        <v>8168</v>
      </c>
      <c r="AG25" s="18">
        <f t="shared" si="16"/>
        <v>149</v>
      </c>
      <c r="AH25" s="24">
        <f t="shared" si="17"/>
        <v>0.98208488637729952</v>
      </c>
      <c r="AI25" s="32"/>
      <c r="AJ25" s="13"/>
      <c r="AK25" s="47">
        <v>40695</v>
      </c>
      <c r="AL25" s="19">
        <v>4702</v>
      </c>
      <c r="AM25" s="18">
        <v>4595</v>
      </c>
      <c r="AN25" s="18">
        <f t="shared" si="10"/>
        <v>107</v>
      </c>
      <c r="AO25" s="24">
        <f t="shared" si="3"/>
        <v>0.97724372607401111</v>
      </c>
      <c r="AP25" s="32"/>
      <c r="AQ25" s="13"/>
      <c r="AR25" s="47">
        <v>40695</v>
      </c>
      <c r="AS25" s="19">
        <v>9831</v>
      </c>
      <c r="AT25" s="18">
        <v>8430</v>
      </c>
      <c r="AU25" s="18">
        <f t="shared" si="11"/>
        <v>1401</v>
      </c>
      <c r="AV25" s="24">
        <f t="shared" si="4"/>
        <v>0.85749160817821179</v>
      </c>
      <c r="AW25" s="32"/>
      <c r="AX25" s="13"/>
      <c r="AY25" s="47">
        <v>40695</v>
      </c>
      <c r="AZ25" s="19">
        <v>1476</v>
      </c>
      <c r="BA25" s="18">
        <v>1346</v>
      </c>
      <c r="BB25" s="18">
        <f t="shared" si="12"/>
        <v>130</v>
      </c>
      <c r="BC25" s="24">
        <f t="shared" si="5"/>
        <v>0.91192411924119243</v>
      </c>
      <c r="BD25" s="32"/>
      <c r="BE25" s="13"/>
      <c r="BF25" s="47">
        <v>40695</v>
      </c>
      <c r="BG25" s="19">
        <v>1496</v>
      </c>
      <c r="BH25" s="18">
        <v>1376</v>
      </c>
      <c r="BI25" s="18">
        <f t="shared" si="13"/>
        <v>120</v>
      </c>
      <c r="BJ25" s="24">
        <f t="shared" si="6"/>
        <v>0.9197860962566845</v>
      </c>
      <c r="BK25" s="32"/>
    </row>
    <row r="26" spans="2:63" s="8" customFormat="1" x14ac:dyDescent="0.3">
      <c r="B26" s="47">
        <v>40725</v>
      </c>
      <c r="C26" s="27">
        <v>90240</v>
      </c>
      <c r="D26" s="28">
        <v>86338</v>
      </c>
      <c r="E26" s="28">
        <f t="shared" si="7"/>
        <v>3902</v>
      </c>
      <c r="F26" s="24">
        <f t="shared" si="0"/>
        <v>0.95675975177304962</v>
      </c>
      <c r="G26" s="32"/>
      <c r="H26" s="26"/>
      <c r="I26" s="47">
        <v>40725</v>
      </c>
      <c r="J26" s="27">
        <v>15465</v>
      </c>
      <c r="K26" s="28">
        <v>14839</v>
      </c>
      <c r="L26" s="28">
        <f t="shared" si="14"/>
        <v>626</v>
      </c>
      <c r="M26" s="24">
        <f t="shared" si="15"/>
        <v>0.95952150016165538</v>
      </c>
      <c r="N26" s="32"/>
      <c r="O26" s="26"/>
      <c r="P26" s="47">
        <v>40725</v>
      </c>
      <c r="Q26" s="27">
        <v>20529</v>
      </c>
      <c r="R26" s="28">
        <v>20229</v>
      </c>
      <c r="S26" s="28">
        <f t="shared" si="8"/>
        <v>300</v>
      </c>
      <c r="T26" s="24">
        <f t="shared" si="1"/>
        <v>0.98538652637731994</v>
      </c>
      <c r="U26" s="32"/>
      <c r="V26" s="26"/>
      <c r="W26" s="47">
        <v>40725</v>
      </c>
      <c r="X26" s="27">
        <v>6094</v>
      </c>
      <c r="Y26" s="28">
        <v>6085</v>
      </c>
      <c r="Z26" s="28">
        <f t="shared" si="9"/>
        <v>9</v>
      </c>
      <c r="AA26" s="24">
        <f t="shared" si="2"/>
        <v>0.99852313751230715</v>
      </c>
      <c r="AB26" s="32"/>
      <c r="AC26" s="26"/>
      <c r="AD26" s="47">
        <v>40725</v>
      </c>
      <c r="AE26" s="27">
        <v>7803</v>
      </c>
      <c r="AF26" s="28">
        <v>7695</v>
      </c>
      <c r="AG26" s="28">
        <f t="shared" si="16"/>
        <v>108</v>
      </c>
      <c r="AH26" s="24">
        <f t="shared" si="17"/>
        <v>0.98615916955017302</v>
      </c>
      <c r="AI26" s="32"/>
      <c r="AJ26" s="26"/>
      <c r="AK26" s="47">
        <v>40725</v>
      </c>
      <c r="AL26" s="27">
        <v>4603</v>
      </c>
      <c r="AM26" s="28">
        <v>4520</v>
      </c>
      <c r="AN26" s="28">
        <f t="shared" si="10"/>
        <v>83</v>
      </c>
      <c r="AO26" s="24">
        <f t="shared" si="3"/>
        <v>0.98196828155550731</v>
      </c>
      <c r="AP26" s="32"/>
      <c r="AQ26" s="26"/>
      <c r="AR26" s="47">
        <v>40725</v>
      </c>
      <c r="AS26" s="27">
        <v>9223</v>
      </c>
      <c r="AT26" s="28">
        <v>8025</v>
      </c>
      <c r="AU26" s="28">
        <f t="shared" si="11"/>
        <v>1198</v>
      </c>
      <c r="AV26" s="24">
        <f t="shared" si="4"/>
        <v>0.8701073403447902</v>
      </c>
      <c r="AW26" s="32"/>
      <c r="AX26" s="26"/>
      <c r="AY26" s="47">
        <v>40725</v>
      </c>
      <c r="AZ26" s="27">
        <v>1424</v>
      </c>
      <c r="BA26" s="28">
        <v>1308</v>
      </c>
      <c r="BB26" s="28">
        <f t="shared" si="12"/>
        <v>116</v>
      </c>
      <c r="BC26" s="24">
        <f t="shared" si="5"/>
        <v>0.9185393258426966</v>
      </c>
      <c r="BD26" s="32"/>
      <c r="BE26" s="26"/>
      <c r="BF26" s="47">
        <v>40725</v>
      </c>
      <c r="BG26" s="27">
        <v>1372</v>
      </c>
      <c r="BH26" s="28">
        <v>1294</v>
      </c>
      <c r="BI26" s="28">
        <f t="shared" si="13"/>
        <v>78</v>
      </c>
      <c r="BJ26" s="24">
        <f t="shared" si="6"/>
        <v>0.9431486880466472</v>
      </c>
      <c r="BK26" s="32"/>
    </row>
    <row r="27" spans="2:63" s="8" customFormat="1" x14ac:dyDescent="0.3">
      <c r="B27" s="47">
        <v>40756</v>
      </c>
      <c r="C27" s="27">
        <v>94528</v>
      </c>
      <c r="D27" s="28">
        <v>90485</v>
      </c>
      <c r="E27" s="28">
        <f t="shared" si="7"/>
        <v>4043</v>
      </c>
      <c r="F27" s="24">
        <f t="shared" si="0"/>
        <v>0.95722960392687884</v>
      </c>
      <c r="G27" s="32"/>
      <c r="H27" s="26"/>
      <c r="I27" s="47">
        <v>40756</v>
      </c>
      <c r="J27" s="27">
        <v>15473</v>
      </c>
      <c r="K27" s="28">
        <v>14816</v>
      </c>
      <c r="L27" s="28">
        <f t="shared" si="14"/>
        <v>657</v>
      </c>
      <c r="M27" s="24">
        <f t="shared" si="15"/>
        <v>0.95753893879661345</v>
      </c>
      <c r="N27" s="32"/>
      <c r="O27" s="26"/>
      <c r="P27" s="47">
        <v>40756</v>
      </c>
      <c r="Q27" s="27">
        <v>21581</v>
      </c>
      <c r="R27" s="28">
        <v>21234</v>
      </c>
      <c r="S27" s="28">
        <f t="shared" si="8"/>
        <v>347</v>
      </c>
      <c r="T27" s="24">
        <f t="shared" si="1"/>
        <v>0.98392104165701311</v>
      </c>
      <c r="U27" s="32"/>
      <c r="V27" s="26"/>
      <c r="W27" s="47">
        <v>40756</v>
      </c>
      <c r="X27" s="27">
        <v>6501</v>
      </c>
      <c r="Y27" s="28">
        <v>6486</v>
      </c>
      <c r="Z27" s="28">
        <f t="shared" si="9"/>
        <v>15</v>
      </c>
      <c r="AA27" s="24">
        <f t="shared" si="2"/>
        <v>0.99769266266728196</v>
      </c>
      <c r="AB27" s="32"/>
      <c r="AC27" s="26"/>
      <c r="AD27" s="47">
        <v>40756</v>
      </c>
      <c r="AE27" s="27">
        <v>8341</v>
      </c>
      <c r="AF27" s="28">
        <v>8185</v>
      </c>
      <c r="AG27" s="28">
        <f t="shared" si="16"/>
        <v>156</v>
      </c>
      <c r="AH27" s="24">
        <f t="shared" si="17"/>
        <v>0.98129720656995567</v>
      </c>
      <c r="AI27" s="32"/>
      <c r="AJ27" s="26"/>
      <c r="AK27" s="47">
        <v>40756</v>
      </c>
      <c r="AL27" s="27">
        <v>4669</v>
      </c>
      <c r="AM27" s="28">
        <v>4555</v>
      </c>
      <c r="AN27" s="28">
        <f t="shared" si="10"/>
        <v>114</v>
      </c>
      <c r="AO27" s="24">
        <f t="shared" si="3"/>
        <v>0.97558363675305204</v>
      </c>
      <c r="AP27" s="32"/>
      <c r="AQ27" s="26"/>
      <c r="AR27" s="47">
        <v>40756</v>
      </c>
      <c r="AS27" s="27">
        <v>9769</v>
      </c>
      <c r="AT27" s="28">
        <v>8554</v>
      </c>
      <c r="AU27" s="28">
        <f t="shared" si="11"/>
        <v>1215</v>
      </c>
      <c r="AV27" s="24">
        <f t="shared" si="4"/>
        <v>0.87562698331456645</v>
      </c>
      <c r="AW27" s="32"/>
      <c r="AX27" s="26"/>
      <c r="AY27" s="47">
        <v>40756</v>
      </c>
      <c r="AZ27" s="27">
        <v>1515</v>
      </c>
      <c r="BA27" s="28">
        <v>1431</v>
      </c>
      <c r="BB27" s="28">
        <f t="shared" si="12"/>
        <v>84</v>
      </c>
      <c r="BC27" s="24">
        <f t="shared" si="5"/>
        <v>0.94455445544554451</v>
      </c>
      <c r="BD27" s="32"/>
      <c r="BE27" s="26"/>
      <c r="BF27" s="47">
        <v>40756</v>
      </c>
      <c r="BG27" s="27">
        <v>1426</v>
      </c>
      <c r="BH27" s="28">
        <v>1315</v>
      </c>
      <c r="BI27" s="28">
        <f t="shared" si="13"/>
        <v>111</v>
      </c>
      <c r="BJ27" s="24">
        <f t="shared" si="6"/>
        <v>0.92215988779803648</v>
      </c>
      <c r="BK27" s="32"/>
    </row>
    <row r="28" spans="2:63" s="30" customFormat="1" x14ac:dyDescent="0.3">
      <c r="B28" s="47">
        <v>40787</v>
      </c>
      <c r="C28" s="27">
        <v>89565</v>
      </c>
      <c r="D28" s="28">
        <v>85576</v>
      </c>
      <c r="E28" s="28">
        <f t="shared" si="7"/>
        <v>3989</v>
      </c>
      <c r="F28" s="24">
        <f t="shared" si="0"/>
        <v>0.95546251325852738</v>
      </c>
      <c r="G28" s="32"/>
      <c r="H28" s="26"/>
      <c r="I28" s="47">
        <v>40787</v>
      </c>
      <c r="J28" s="27">
        <v>15364</v>
      </c>
      <c r="K28" s="28">
        <v>14778</v>
      </c>
      <c r="L28" s="28">
        <f t="shared" si="14"/>
        <v>586</v>
      </c>
      <c r="M28" s="24">
        <f t="shared" si="15"/>
        <v>0.96185889091382448</v>
      </c>
      <c r="N28" s="32"/>
      <c r="O28" s="26"/>
      <c r="P28" s="47">
        <v>40787</v>
      </c>
      <c r="Q28" s="27">
        <v>21235</v>
      </c>
      <c r="R28" s="28">
        <v>20864</v>
      </c>
      <c r="S28" s="28">
        <f t="shared" si="8"/>
        <v>371</v>
      </c>
      <c r="T28" s="24">
        <f t="shared" si="1"/>
        <v>0.98252884388980455</v>
      </c>
      <c r="U28" s="32"/>
      <c r="V28" s="29"/>
      <c r="W28" s="47">
        <v>40787</v>
      </c>
      <c r="X28" s="27">
        <v>6652</v>
      </c>
      <c r="Y28" s="28">
        <v>6632</v>
      </c>
      <c r="Z28" s="28">
        <f t="shared" si="9"/>
        <v>20</v>
      </c>
      <c r="AA28" s="24">
        <f t="shared" si="2"/>
        <v>0.99699338544798555</v>
      </c>
      <c r="AB28" s="32"/>
      <c r="AC28" s="29"/>
      <c r="AD28" s="47">
        <v>40787</v>
      </c>
      <c r="AE28" s="27">
        <v>7977</v>
      </c>
      <c r="AF28" s="28">
        <v>7800</v>
      </c>
      <c r="AG28" s="28">
        <f t="shared" si="16"/>
        <v>177</v>
      </c>
      <c r="AH28" s="24">
        <f t="shared" si="17"/>
        <v>0.97781120722075965</v>
      </c>
      <c r="AI28" s="32"/>
      <c r="AJ28" s="29"/>
      <c r="AK28" s="47">
        <v>40787</v>
      </c>
      <c r="AL28" s="27">
        <v>4657</v>
      </c>
      <c r="AM28" s="28">
        <v>4528</v>
      </c>
      <c r="AN28" s="28">
        <f t="shared" si="10"/>
        <v>129</v>
      </c>
      <c r="AO28" s="24">
        <f t="shared" si="3"/>
        <v>0.97229976379643546</v>
      </c>
      <c r="AP28" s="32"/>
      <c r="AQ28" s="29"/>
      <c r="AR28" s="47">
        <v>40787</v>
      </c>
      <c r="AS28" s="27">
        <v>9537</v>
      </c>
      <c r="AT28" s="28">
        <v>8312</v>
      </c>
      <c r="AU28" s="28">
        <f t="shared" si="11"/>
        <v>1225</v>
      </c>
      <c r="AV28" s="24">
        <f t="shared" si="4"/>
        <v>0.87155289923456014</v>
      </c>
      <c r="AW28" s="32"/>
      <c r="AX28" s="29"/>
      <c r="AY28" s="47">
        <v>40787</v>
      </c>
      <c r="AZ28" s="27">
        <v>1525</v>
      </c>
      <c r="BA28" s="28">
        <v>1419</v>
      </c>
      <c r="BB28" s="28">
        <f t="shared" si="12"/>
        <v>106</v>
      </c>
      <c r="BC28" s="24">
        <f t="shared" si="5"/>
        <v>0.93049180327868852</v>
      </c>
      <c r="BD28" s="32"/>
      <c r="BE28" s="29"/>
      <c r="BF28" s="47">
        <v>40787</v>
      </c>
      <c r="BG28" s="27">
        <v>1457</v>
      </c>
      <c r="BH28" s="28">
        <v>1361</v>
      </c>
      <c r="BI28" s="28">
        <f t="shared" si="13"/>
        <v>96</v>
      </c>
      <c r="BJ28" s="24">
        <f t="shared" si="6"/>
        <v>0.93411118737131094</v>
      </c>
      <c r="BK28" s="32"/>
    </row>
    <row r="29" spans="2:63" s="30" customFormat="1" x14ac:dyDescent="0.3">
      <c r="B29" s="47">
        <v>40817</v>
      </c>
      <c r="C29" s="27">
        <v>92711</v>
      </c>
      <c r="D29" s="28">
        <v>89027</v>
      </c>
      <c r="E29" s="28">
        <f t="shared" si="7"/>
        <v>3684</v>
      </c>
      <c r="F29" s="24">
        <f t="shared" si="0"/>
        <v>0.96026361488927958</v>
      </c>
      <c r="G29" s="32"/>
      <c r="H29" s="26"/>
      <c r="I29" s="47">
        <v>40817</v>
      </c>
      <c r="J29" s="27">
        <v>15771</v>
      </c>
      <c r="K29" s="28">
        <v>15244</v>
      </c>
      <c r="L29" s="28">
        <f t="shared" si="14"/>
        <v>527</v>
      </c>
      <c r="M29" s="24">
        <f t="shared" si="15"/>
        <v>0.96658423689049522</v>
      </c>
      <c r="N29" s="32"/>
      <c r="O29" s="26"/>
      <c r="P29" s="47">
        <v>40817</v>
      </c>
      <c r="Q29" s="27">
        <v>20817</v>
      </c>
      <c r="R29" s="28">
        <v>20490</v>
      </c>
      <c r="S29" s="28">
        <f t="shared" si="8"/>
        <v>327</v>
      </c>
      <c r="T29" s="24">
        <f t="shared" si="1"/>
        <v>0.98429168468078976</v>
      </c>
      <c r="U29" s="32"/>
      <c r="V29" s="29"/>
      <c r="W29" s="47">
        <v>40817</v>
      </c>
      <c r="X29" s="27">
        <v>6512</v>
      </c>
      <c r="Y29" s="28">
        <v>6488</v>
      </c>
      <c r="Z29" s="28">
        <f t="shared" si="9"/>
        <v>24</v>
      </c>
      <c r="AA29" s="24">
        <f t="shared" si="2"/>
        <v>0.99631449631449631</v>
      </c>
      <c r="AB29" s="32"/>
      <c r="AC29" s="29"/>
      <c r="AD29" s="47">
        <v>40817</v>
      </c>
      <c r="AE29" s="27">
        <v>8301</v>
      </c>
      <c r="AF29" s="28">
        <v>8153</v>
      </c>
      <c r="AG29" s="28">
        <f t="shared" si="16"/>
        <v>148</v>
      </c>
      <c r="AH29" s="24">
        <f t="shared" si="17"/>
        <v>0.98217082279243462</v>
      </c>
      <c r="AI29" s="32"/>
      <c r="AJ29" s="29"/>
      <c r="AK29" s="47">
        <v>40817</v>
      </c>
      <c r="AL29" s="27">
        <v>4683</v>
      </c>
      <c r="AM29" s="28">
        <v>4551</v>
      </c>
      <c r="AN29" s="28">
        <f t="shared" si="10"/>
        <v>132</v>
      </c>
      <c r="AO29" s="24">
        <f t="shared" si="3"/>
        <v>0.97181294042280586</v>
      </c>
      <c r="AP29" s="32"/>
      <c r="AQ29" s="29"/>
      <c r="AR29" s="47">
        <v>40817</v>
      </c>
      <c r="AS29" s="27">
        <v>9150</v>
      </c>
      <c r="AT29" s="28">
        <v>7942</v>
      </c>
      <c r="AU29" s="28">
        <f t="shared" si="11"/>
        <v>1208</v>
      </c>
      <c r="AV29" s="24">
        <f t="shared" si="4"/>
        <v>0.8679781420765027</v>
      </c>
      <c r="AW29" s="32"/>
      <c r="AX29" s="29"/>
      <c r="AY29" s="47">
        <v>40817</v>
      </c>
      <c r="AZ29" s="27">
        <v>1408</v>
      </c>
      <c r="BA29" s="28">
        <v>1318</v>
      </c>
      <c r="BB29" s="28">
        <f t="shared" si="12"/>
        <v>90</v>
      </c>
      <c r="BC29" s="24">
        <f t="shared" si="5"/>
        <v>0.93607954545454541</v>
      </c>
      <c r="BD29" s="32"/>
      <c r="BE29" s="29"/>
      <c r="BF29" s="47">
        <v>40817</v>
      </c>
      <c r="BG29" s="27">
        <v>1409</v>
      </c>
      <c r="BH29" s="28">
        <v>1310</v>
      </c>
      <c r="BI29" s="28">
        <f t="shared" si="13"/>
        <v>99</v>
      </c>
      <c r="BJ29" s="24">
        <f t="shared" si="6"/>
        <v>0.92973740241305891</v>
      </c>
      <c r="BK29" s="32"/>
    </row>
    <row r="30" spans="2:63" s="30" customFormat="1" x14ac:dyDescent="0.3">
      <c r="B30" s="47">
        <v>40848</v>
      </c>
      <c r="C30" s="27">
        <v>97704</v>
      </c>
      <c r="D30" s="28">
        <v>94022</v>
      </c>
      <c r="E30" s="28">
        <f t="shared" si="7"/>
        <v>3682</v>
      </c>
      <c r="F30" s="24">
        <f t="shared" si="0"/>
        <v>0.9623147465815115</v>
      </c>
      <c r="G30" s="32"/>
      <c r="H30" s="26"/>
      <c r="I30" s="47">
        <v>40848</v>
      </c>
      <c r="J30" s="27">
        <v>17356</v>
      </c>
      <c r="K30" s="28">
        <v>16691</v>
      </c>
      <c r="L30" s="28">
        <f t="shared" si="14"/>
        <v>665</v>
      </c>
      <c r="M30" s="24">
        <f t="shared" si="15"/>
        <v>0.96168471998156257</v>
      </c>
      <c r="N30" s="32"/>
      <c r="O30" s="26"/>
      <c r="P30" s="47">
        <v>40848</v>
      </c>
      <c r="Q30" s="27">
        <v>22310</v>
      </c>
      <c r="R30" s="28">
        <v>21964</v>
      </c>
      <c r="S30" s="28">
        <f t="shared" si="8"/>
        <v>346</v>
      </c>
      <c r="T30" s="24">
        <f t="shared" si="1"/>
        <v>0.98449125952487671</v>
      </c>
      <c r="U30" s="32"/>
      <c r="V30" s="29"/>
      <c r="W30" s="47">
        <v>40848</v>
      </c>
      <c r="X30" s="27">
        <v>7007</v>
      </c>
      <c r="Y30" s="28">
        <v>6991</v>
      </c>
      <c r="Z30" s="28">
        <f t="shared" si="9"/>
        <v>16</v>
      </c>
      <c r="AA30" s="24">
        <f t="shared" si="2"/>
        <v>0.99771656914514062</v>
      </c>
      <c r="AB30" s="32"/>
      <c r="AC30" s="29"/>
      <c r="AD30" s="47">
        <v>40848</v>
      </c>
      <c r="AE30" s="27">
        <v>8160</v>
      </c>
      <c r="AF30" s="28">
        <v>8061</v>
      </c>
      <c r="AG30" s="28">
        <f t="shared" si="16"/>
        <v>99</v>
      </c>
      <c r="AH30" s="24">
        <f t="shared" si="17"/>
        <v>0.98786764705882357</v>
      </c>
      <c r="AI30" s="32"/>
      <c r="AJ30" s="29"/>
      <c r="AK30" s="47">
        <v>40848</v>
      </c>
      <c r="AL30" s="27">
        <v>4893</v>
      </c>
      <c r="AM30" s="28">
        <v>4763</v>
      </c>
      <c r="AN30" s="28">
        <f t="shared" si="10"/>
        <v>130</v>
      </c>
      <c r="AO30" s="24">
        <f t="shared" si="3"/>
        <v>0.97343143265890042</v>
      </c>
      <c r="AP30" s="32"/>
      <c r="AQ30" s="29"/>
      <c r="AR30" s="47">
        <v>40848</v>
      </c>
      <c r="AS30" s="27">
        <v>9871</v>
      </c>
      <c r="AT30" s="28">
        <v>8681</v>
      </c>
      <c r="AU30" s="28">
        <f t="shared" si="11"/>
        <v>1190</v>
      </c>
      <c r="AV30" s="24">
        <f t="shared" si="4"/>
        <v>0.87944483841556076</v>
      </c>
      <c r="AW30" s="32"/>
      <c r="AX30" s="29"/>
      <c r="AY30" s="47">
        <v>40848</v>
      </c>
      <c r="AZ30" s="27">
        <v>1551</v>
      </c>
      <c r="BA30" s="28">
        <v>1468</v>
      </c>
      <c r="BB30" s="28">
        <f t="shared" si="12"/>
        <v>83</v>
      </c>
      <c r="BC30" s="24">
        <f t="shared" si="5"/>
        <v>0.94648613797549963</v>
      </c>
      <c r="BD30" s="32"/>
      <c r="BE30" s="29"/>
      <c r="BF30" s="47">
        <v>40848</v>
      </c>
      <c r="BG30" s="27">
        <v>1474</v>
      </c>
      <c r="BH30" s="28">
        <v>1392</v>
      </c>
      <c r="BI30" s="28">
        <f t="shared" si="13"/>
        <v>82</v>
      </c>
      <c r="BJ30" s="24">
        <f t="shared" si="6"/>
        <v>0.94436906377204888</v>
      </c>
      <c r="BK30" s="32"/>
    </row>
    <row r="31" spans="2:63" s="30" customFormat="1" x14ac:dyDescent="0.3">
      <c r="B31" s="47">
        <v>40878</v>
      </c>
      <c r="C31" s="27">
        <v>86227</v>
      </c>
      <c r="D31" s="28">
        <v>83102</v>
      </c>
      <c r="E31" s="28">
        <f t="shared" si="7"/>
        <v>3125</v>
      </c>
      <c r="F31" s="24">
        <f t="shared" si="0"/>
        <v>0.96375845152910344</v>
      </c>
      <c r="G31" s="32"/>
      <c r="H31" s="26"/>
      <c r="I31" s="47">
        <v>40878</v>
      </c>
      <c r="J31" s="27">
        <v>14842</v>
      </c>
      <c r="K31" s="28">
        <v>14269</v>
      </c>
      <c r="L31" s="28">
        <f t="shared" si="14"/>
        <v>573</v>
      </c>
      <c r="M31" s="24">
        <f t="shared" si="15"/>
        <v>0.96139334321520009</v>
      </c>
      <c r="N31" s="32"/>
      <c r="O31" s="26"/>
      <c r="P31" s="47">
        <v>40878</v>
      </c>
      <c r="Q31" s="27">
        <v>20150</v>
      </c>
      <c r="R31" s="28">
        <v>19880</v>
      </c>
      <c r="S31" s="28">
        <f t="shared" si="8"/>
        <v>270</v>
      </c>
      <c r="T31" s="24">
        <f t="shared" si="1"/>
        <v>0.98660049627791568</v>
      </c>
      <c r="U31" s="32"/>
      <c r="V31" s="29"/>
      <c r="W31" s="47">
        <v>40878</v>
      </c>
      <c r="X31" s="27">
        <v>5681</v>
      </c>
      <c r="Y31" s="28">
        <v>5674</v>
      </c>
      <c r="Z31" s="28">
        <f t="shared" si="9"/>
        <v>7</v>
      </c>
      <c r="AA31" s="24">
        <f t="shared" si="2"/>
        <v>0.99876782256644958</v>
      </c>
      <c r="AB31" s="32"/>
      <c r="AC31" s="29"/>
      <c r="AD31" s="47">
        <v>40878</v>
      </c>
      <c r="AE31" s="27">
        <v>6998</v>
      </c>
      <c r="AF31" s="28">
        <v>6911</v>
      </c>
      <c r="AG31" s="28">
        <f t="shared" si="16"/>
        <v>87</v>
      </c>
      <c r="AH31" s="24">
        <f t="shared" si="17"/>
        <v>0.98756787653615319</v>
      </c>
      <c r="AI31" s="32"/>
      <c r="AJ31" s="29"/>
      <c r="AK31" s="47">
        <v>40878</v>
      </c>
      <c r="AL31" s="27">
        <v>4186</v>
      </c>
      <c r="AM31" s="28">
        <v>4105</v>
      </c>
      <c r="AN31" s="28">
        <f t="shared" si="10"/>
        <v>81</v>
      </c>
      <c r="AO31" s="24">
        <f t="shared" si="3"/>
        <v>0.98064978499761113</v>
      </c>
      <c r="AP31" s="32"/>
      <c r="AQ31" s="29"/>
      <c r="AR31" s="47">
        <v>40878</v>
      </c>
      <c r="AS31" s="27">
        <v>9168</v>
      </c>
      <c r="AT31" s="28">
        <v>8155</v>
      </c>
      <c r="AU31" s="28">
        <f t="shared" si="11"/>
        <v>1013</v>
      </c>
      <c r="AV31" s="24">
        <f t="shared" si="4"/>
        <v>0.88950698080279234</v>
      </c>
      <c r="AW31" s="32"/>
      <c r="AX31" s="29"/>
      <c r="AY31" s="47">
        <v>40878</v>
      </c>
      <c r="AZ31" s="27">
        <v>1506</v>
      </c>
      <c r="BA31" s="28">
        <v>1431</v>
      </c>
      <c r="BB31" s="28">
        <f t="shared" si="12"/>
        <v>75</v>
      </c>
      <c r="BC31" s="24">
        <f t="shared" si="5"/>
        <v>0.95019920318725104</v>
      </c>
      <c r="BD31" s="32"/>
      <c r="BE31" s="29"/>
      <c r="BF31" s="47">
        <v>40878</v>
      </c>
      <c r="BG31" s="27">
        <v>1393</v>
      </c>
      <c r="BH31" s="28">
        <v>1315</v>
      </c>
      <c r="BI31" s="28">
        <f t="shared" si="13"/>
        <v>78</v>
      </c>
      <c r="BJ31" s="24">
        <f t="shared" si="6"/>
        <v>0.94400574300071782</v>
      </c>
      <c r="BK31" s="32"/>
    </row>
    <row r="32" spans="2:63" s="30" customFormat="1" x14ac:dyDescent="0.3">
      <c r="B32" s="47">
        <v>40909</v>
      </c>
      <c r="C32" s="19">
        <v>85910</v>
      </c>
      <c r="D32" s="18">
        <v>82522</v>
      </c>
      <c r="E32" s="18">
        <f t="shared" si="7"/>
        <v>3388</v>
      </c>
      <c r="F32" s="24">
        <f t="shared" si="0"/>
        <v>0.96056338028169019</v>
      </c>
      <c r="G32" s="32"/>
      <c r="H32" s="26"/>
      <c r="I32" s="47">
        <v>40909</v>
      </c>
      <c r="J32" s="19">
        <v>16475</v>
      </c>
      <c r="K32" s="18">
        <v>15783</v>
      </c>
      <c r="L32" s="18">
        <f t="shared" si="14"/>
        <v>692</v>
      </c>
      <c r="M32" s="24">
        <f t="shared" si="15"/>
        <v>0.9579969650986343</v>
      </c>
      <c r="N32" s="32"/>
      <c r="O32" s="26"/>
      <c r="P32" s="47">
        <v>40909</v>
      </c>
      <c r="Q32" s="19">
        <v>21042</v>
      </c>
      <c r="R32" s="18">
        <v>20640</v>
      </c>
      <c r="S32" s="18">
        <f t="shared" si="8"/>
        <v>402</v>
      </c>
      <c r="T32" s="24">
        <f t="shared" si="1"/>
        <v>0.98089535215283719</v>
      </c>
      <c r="U32" s="32"/>
      <c r="V32" s="29"/>
      <c r="W32" s="47">
        <v>40909</v>
      </c>
      <c r="X32" s="19">
        <v>7197</v>
      </c>
      <c r="Y32" s="18">
        <v>7161</v>
      </c>
      <c r="Z32" s="18">
        <f t="shared" si="9"/>
        <v>36</v>
      </c>
      <c r="AA32" s="24">
        <f t="shared" si="2"/>
        <v>0.99499791579824926</v>
      </c>
      <c r="AB32" s="32"/>
      <c r="AC32" s="29"/>
      <c r="AD32" s="47">
        <v>40909</v>
      </c>
      <c r="AE32" s="19">
        <v>8653</v>
      </c>
      <c r="AF32" s="18">
        <v>8445</v>
      </c>
      <c r="AG32" s="18">
        <f t="shared" si="16"/>
        <v>208</v>
      </c>
      <c r="AH32" s="24">
        <f t="shared" si="17"/>
        <v>0.97596209407142032</v>
      </c>
      <c r="AI32" s="32"/>
      <c r="AJ32" s="29"/>
      <c r="AK32" s="47">
        <v>40909</v>
      </c>
      <c r="AL32" s="19">
        <v>4614</v>
      </c>
      <c r="AM32" s="18">
        <v>4453</v>
      </c>
      <c r="AN32" s="18">
        <f t="shared" si="10"/>
        <v>161</v>
      </c>
      <c r="AO32" s="24">
        <f t="shared" si="3"/>
        <v>0.96510619852622448</v>
      </c>
      <c r="AP32" s="32"/>
      <c r="AQ32" s="29"/>
      <c r="AR32" s="47">
        <v>40909</v>
      </c>
      <c r="AS32" s="19">
        <v>9218</v>
      </c>
      <c r="AT32" s="18">
        <v>7978</v>
      </c>
      <c r="AU32" s="18">
        <f t="shared" si="11"/>
        <v>1240</v>
      </c>
      <c r="AV32" s="24">
        <f t="shared" si="4"/>
        <v>0.8654805814710349</v>
      </c>
      <c r="AW32" s="32"/>
      <c r="AX32" s="29"/>
      <c r="AY32" s="47">
        <v>40909</v>
      </c>
      <c r="AZ32" s="19">
        <v>1400</v>
      </c>
      <c r="BA32" s="18">
        <v>1326</v>
      </c>
      <c r="BB32" s="18">
        <f t="shared" si="12"/>
        <v>74</v>
      </c>
      <c r="BC32" s="24">
        <f t="shared" si="5"/>
        <v>0.94714285714285718</v>
      </c>
      <c r="BD32" s="32"/>
      <c r="BE32" s="29"/>
      <c r="BF32" s="47">
        <v>40909</v>
      </c>
      <c r="BG32" s="19">
        <v>1507</v>
      </c>
      <c r="BH32" s="18">
        <v>1411</v>
      </c>
      <c r="BI32" s="18">
        <f t="shared" si="13"/>
        <v>96</v>
      </c>
      <c r="BJ32" s="24">
        <f t="shared" si="6"/>
        <v>0.9362972793629728</v>
      </c>
      <c r="BK32" s="32"/>
    </row>
    <row r="33" spans="2:63" s="30" customFormat="1" x14ac:dyDescent="0.3">
      <c r="B33" s="47">
        <v>40940</v>
      </c>
      <c r="C33" s="19">
        <v>94440</v>
      </c>
      <c r="D33" s="18">
        <v>91121</v>
      </c>
      <c r="E33" s="18">
        <f t="shared" si="7"/>
        <v>3319</v>
      </c>
      <c r="F33" s="24">
        <f t="shared" si="0"/>
        <v>0.96485599322321047</v>
      </c>
      <c r="G33" s="32"/>
      <c r="H33" s="26"/>
      <c r="I33" s="47">
        <v>40940</v>
      </c>
      <c r="J33" s="19">
        <v>17932</v>
      </c>
      <c r="K33" s="18">
        <v>17252</v>
      </c>
      <c r="L33" s="18">
        <f t="shared" si="14"/>
        <v>680</v>
      </c>
      <c r="M33" s="24">
        <f t="shared" si="15"/>
        <v>0.96207896497880885</v>
      </c>
      <c r="N33" s="32"/>
      <c r="O33" s="26"/>
      <c r="P33" s="47">
        <v>40940</v>
      </c>
      <c r="Q33" s="19">
        <v>20049</v>
      </c>
      <c r="R33" s="18">
        <v>19758</v>
      </c>
      <c r="S33" s="18">
        <f t="shared" si="8"/>
        <v>291</v>
      </c>
      <c r="T33" s="24">
        <f t="shared" si="1"/>
        <v>0.98548556037707613</v>
      </c>
      <c r="U33" s="32"/>
      <c r="V33" s="29"/>
      <c r="W33" s="47">
        <v>40940</v>
      </c>
      <c r="X33" s="19">
        <v>6755</v>
      </c>
      <c r="Y33" s="18">
        <v>6735</v>
      </c>
      <c r="Z33" s="18">
        <f t="shared" si="9"/>
        <v>20</v>
      </c>
      <c r="AA33" s="24">
        <f t="shared" si="2"/>
        <v>0.99703923019985197</v>
      </c>
      <c r="AB33" s="32"/>
      <c r="AC33" s="29"/>
      <c r="AD33" s="47">
        <v>40940</v>
      </c>
      <c r="AE33" s="19">
        <v>7949</v>
      </c>
      <c r="AF33" s="18">
        <v>7822</v>
      </c>
      <c r="AG33" s="18">
        <f t="shared" si="16"/>
        <v>127</v>
      </c>
      <c r="AH33" s="24">
        <f t="shared" si="17"/>
        <v>0.9840231475657315</v>
      </c>
      <c r="AI33" s="32"/>
      <c r="AJ33" s="29"/>
      <c r="AK33" s="47">
        <v>40940</v>
      </c>
      <c r="AL33" s="19">
        <v>4328</v>
      </c>
      <c r="AM33" s="18">
        <v>4229</v>
      </c>
      <c r="AN33" s="18">
        <f t="shared" si="10"/>
        <v>99</v>
      </c>
      <c r="AO33" s="24">
        <f t="shared" si="3"/>
        <v>0.97712569316081332</v>
      </c>
      <c r="AP33" s="32"/>
      <c r="AQ33" s="29"/>
      <c r="AR33" s="47">
        <v>40940</v>
      </c>
      <c r="AS33" s="19">
        <v>8839</v>
      </c>
      <c r="AT33" s="18">
        <v>7630</v>
      </c>
      <c r="AU33" s="18">
        <f t="shared" si="11"/>
        <v>1209</v>
      </c>
      <c r="AV33" s="24">
        <f t="shared" si="4"/>
        <v>0.86321982124674734</v>
      </c>
      <c r="AW33" s="32"/>
      <c r="AX33" s="29"/>
      <c r="AY33" s="47">
        <v>40940</v>
      </c>
      <c r="AZ33" s="19">
        <v>1279</v>
      </c>
      <c r="BA33" s="18">
        <v>1207</v>
      </c>
      <c r="BB33" s="18">
        <f t="shared" si="12"/>
        <v>72</v>
      </c>
      <c r="BC33" s="24">
        <f t="shared" si="5"/>
        <v>0.94370602032838158</v>
      </c>
      <c r="BD33" s="32"/>
      <c r="BE33" s="29"/>
      <c r="BF33" s="47">
        <v>40940</v>
      </c>
      <c r="BG33" s="19">
        <v>1379</v>
      </c>
      <c r="BH33" s="18">
        <v>1284</v>
      </c>
      <c r="BI33" s="18">
        <f t="shared" si="13"/>
        <v>95</v>
      </c>
      <c r="BJ33" s="24">
        <f t="shared" si="6"/>
        <v>0.9311094996374184</v>
      </c>
      <c r="BK33" s="32"/>
    </row>
    <row r="34" spans="2:63" s="30" customFormat="1" ht="15" thickBot="1" x14ac:dyDescent="0.35">
      <c r="B34" s="47">
        <v>40969</v>
      </c>
      <c r="C34" s="20">
        <v>105410</v>
      </c>
      <c r="D34" s="21">
        <v>101437</v>
      </c>
      <c r="E34" s="21">
        <f t="shared" si="7"/>
        <v>3973</v>
      </c>
      <c r="F34" s="25">
        <f t="shared" si="0"/>
        <v>0.96230907883502514</v>
      </c>
      <c r="G34" s="32"/>
      <c r="H34" s="26"/>
      <c r="I34" s="47">
        <v>40969</v>
      </c>
      <c r="J34" s="20">
        <v>17709</v>
      </c>
      <c r="K34" s="21">
        <v>17039</v>
      </c>
      <c r="L34" s="21">
        <f t="shared" si="14"/>
        <v>670</v>
      </c>
      <c r="M34" s="25">
        <f t="shared" si="15"/>
        <v>0.96216613021627417</v>
      </c>
      <c r="N34" s="32"/>
      <c r="O34" s="26"/>
      <c r="P34" s="47">
        <v>40969</v>
      </c>
      <c r="Q34" s="20">
        <v>21729</v>
      </c>
      <c r="R34" s="21">
        <v>21439</v>
      </c>
      <c r="S34" s="21">
        <f t="shared" si="8"/>
        <v>290</v>
      </c>
      <c r="T34" s="25">
        <f t="shared" si="1"/>
        <v>0.98665378066178844</v>
      </c>
      <c r="U34" s="32"/>
      <c r="V34" s="29"/>
      <c r="W34" s="47">
        <v>40969</v>
      </c>
      <c r="X34" s="20">
        <v>6797</v>
      </c>
      <c r="Y34" s="21">
        <v>6779</v>
      </c>
      <c r="Z34" s="21">
        <f t="shared" si="9"/>
        <v>18</v>
      </c>
      <c r="AA34" s="25">
        <f t="shared" si="2"/>
        <v>0.99735177284095922</v>
      </c>
      <c r="AB34" s="32"/>
      <c r="AC34" s="29"/>
      <c r="AD34" s="47">
        <v>40969</v>
      </c>
      <c r="AE34" s="20">
        <v>8193</v>
      </c>
      <c r="AF34" s="21">
        <v>8042</v>
      </c>
      <c r="AG34" s="21">
        <f t="shared" si="16"/>
        <v>151</v>
      </c>
      <c r="AH34" s="25">
        <f t="shared" si="17"/>
        <v>0.9815696326132064</v>
      </c>
      <c r="AI34" s="32"/>
      <c r="AJ34" s="29"/>
      <c r="AK34" s="47">
        <v>40969</v>
      </c>
      <c r="AL34" s="20">
        <v>4577</v>
      </c>
      <c r="AM34" s="21">
        <v>4458</v>
      </c>
      <c r="AN34" s="21">
        <f t="shared" si="10"/>
        <v>119</v>
      </c>
      <c r="AO34" s="25">
        <f t="shared" si="3"/>
        <v>0.97400043696744587</v>
      </c>
      <c r="AP34" s="32"/>
      <c r="AQ34" s="29"/>
      <c r="AR34" s="47">
        <v>40969</v>
      </c>
      <c r="AS34" s="20">
        <v>9758</v>
      </c>
      <c r="AT34" s="21">
        <v>8643</v>
      </c>
      <c r="AU34" s="21">
        <f t="shared" si="11"/>
        <v>1115</v>
      </c>
      <c r="AV34" s="25">
        <f t="shared" si="4"/>
        <v>0.88573478171756503</v>
      </c>
      <c r="AW34" s="32"/>
      <c r="AX34" s="29"/>
      <c r="AY34" s="47">
        <v>40969</v>
      </c>
      <c r="AZ34" s="20">
        <v>1490</v>
      </c>
      <c r="BA34" s="21">
        <v>1457</v>
      </c>
      <c r="BB34" s="21">
        <f t="shared" si="12"/>
        <v>33</v>
      </c>
      <c r="BC34" s="25">
        <f t="shared" si="5"/>
        <v>0.97785234899328854</v>
      </c>
      <c r="BD34" s="32"/>
      <c r="BE34" s="29"/>
      <c r="BF34" s="47">
        <v>40969</v>
      </c>
      <c r="BG34" s="20">
        <v>1480</v>
      </c>
      <c r="BH34" s="21">
        <v>1391</v>
      </c>
      <c r="BI34" s="21">
        <f t="shared" si="13"/>
        <v>89</v>
      </c>
      <c r="BJ34" s="25">
        <f t="shared" si="6"/>
        <v>0.93986486486486487</v>
      </c>
      <c r="BK34" s="32"/>
    </row>
    <row r="35" spans="2:63" s="30" customFormat="1" x14ac:dyDescent="0.3">
      <c r="B35" s="46">
        <v>41000</v>
      </c>
      <c r="C35" s="22">
        <v>93011</v>
      </c>
      <c r="D35" s="15">
        <v>87953</v>
      </c>
      <c r="E35" s="15">
        <f t="shared" si="7"/>
        <v>5058</v>
      </c>
      <c r="F35" s="23">
        <f t="shared" si="0"/>
        <v>0.94561933534743203</v>
      </c>
      <c r="G35" s="32"/>
      <c r="H35" s="26"/>
      <c r="I35" s="46">
        <v>41000</v>
      </c>
      <c r="J35" s="22">
        <v>14821</v>
      </c>
      <c r="K35" s="15">
        <v>13991</v>
      </c>
      <c r="L35" s="15">
        <f t="shared" si="14"/>
        <v>830</v>
      </c>
      <c r="M35" s="23">
        <f t="shared" si="15"/>
        <v>0.94399838067606778</v>
      </c>
      <c r="N35" s="32"/>
      <c r="O35" s="26"/>
      <c r="P35" s="46">
        <v>41000</v>
      </c>
      <c r="Q35" s="22">
        <v>19723</v>
      </c>
      <c r="R35" s="15">
        <v>19398</v>
      </c>
      <c r="S35" s="15">
        <f t="shared" si="8"/>
        <v>325</v>
      </c>
      <c r="T35" s="23">
        <f t="shared" si="1"/>
        <v>0.98352177660599305</v>
      </c>
      <c r="U35" s="32"/>
      <c r="V35" s="29"/>
      <c r="W35" s="46">
        <v>41000</v>
      </c>
      <c r="X35" s="22">
        <v>6075</v>
      </c>
      <c r="Y35" s="15">
        <v>6061</v>
      </c>
      <c r="Z35" s="15">
        <f t="shared" si="9"/>
        <v>14</v>
      </c>
      <c r="AA35" s="23">
        <f t="shared" si="2"/>
        <v>0.99769547325102881</v>
      </c>
      <c r="AB35" s="32"/>
      <c r="AC35" s="29"/>
      <c r="AD35" s="46">
        <v>41000</v>
      </c>
      <c r="AE35" s="22">
        <v>7439</v>
      </c>
      <c r="AF35" s="15">
        <v>7204</v>
      </c>
      <c r="AG35" s="15">
        <f t="shared" si="16"/>
        <v>235</v>
      </c>
      <c r="AH35" s="23">
        <f t="shared" si="17"/>
        <v>0.96840973249092621</v>
      </c>
      <c r="AI35" s="32"/>
      <c r="AJ35" s="29"/>
      <c r="AK35" s="46">
        <v>41000</v>
      </c>
      <c r="AL35" s="22">
        <v>4077</v>
      </c>
      <c r="AM35" s="15">
        <v>3972</v>
      </c>
      <c r="AN35" s="15">
        <f t="shared" si="10"/>
        <v>105</v>
      </c>
      <c r="AO35" s="23">
        <f t="shared" si="3"/>
        <v>0.97424576894775572</v>
      </c>
      <c r="AP35" s="32"/>
      <c r="AQ35" s="29"/>
      <c r="AR35" s="46">
        <v>41000</v>
      </c>
      <c r="AS35" s="22">
        <v>9031</v>
      </c>
      <c r="AT35" s="15">
        <v>7957</v>
      </c>
      <c r="AU35" s="15">
        <f t="shared" si="11"/>
        <v>1074</v>
      </c>
      <c r="AV35" s="23">
        <f t="shared" si="4"/>
        <v>0.88107629276935007</v>
      </c>
      <c r="AW35" s="32"/>
      <c r="AX35" s="29"/>
      <c r="AY35" s="46">
        <v>41000</v>
      </c>
      <c r="AZ35" s="22">
        <v>1428</v>
      </c>
      <c r="BA35" s="15">
        <v>1355</v>
      </c>
      <c r="BB35" s="15">
        <f t="shared" si="12"/>
        <v>73</v>
      </c>
      <c r="BC35" s="23">
        <f t="shared" si="5"/>
        <v>0.94887955182072825</v>
      </c>
      <c r="BD35" s="32"/>
      <c r="BE35" s="29"/>
      <c r="BF35" s="46">
        <v>41000</v>
      </c>
      <c r="BG35" s="22">
        <v>1314</v>
      </c>
      <c r="BH35" s="15">
        <v>1236</v>
      </c>
      <c r="BI35" s="15">
        <f t="shared" si="13"/>
        <v>78</v>
      </c>
      <c r="BJ35" s="23">
        <f t="shared" si="6"/>
        <v>0.94063926940639264</v>
      </c>
      <c r="BK35" s="32"/>
    </row>
    <row r="36" spans="2:63" s="30" customFormat="1" x14ac:dyDescent="0.3">
      <c r="B36" s="47">
        <v>41030</v>
      </c>
      <c r="C36" s="19">
        <v>113019</v>
      </c>
      <c r="D36" s="18">
        <v>108395</v>
      </c>
      <c r="E36" s="18">
        <f t="shared" si="7"/>
        <v>4624</v>
      </c>
      <c r="F36" s="24">
        <f t="shared" si="0"/>
        <v>0.95908652527451133</v>
      </c>
      <c r="G36" s="32"/>
      <c r="H36" s="26"/>
      <c r="I36" s="47">
        <v>41030</v>
      </c>
      <c r="J36" s="19">
        <v>18026</v>
      </c>
      <c r="K36" s="18">
        <v>17355</v>
      </c>
      <c r="L36" s="18">
        <f t="shared" si="14"/>
        <v>671</v>
      </c>
      <c r="M36" s="24">
        <f t="shared" si="15"/>
        <v>0.96277599023632532</v>
      </c>
      <c r="N36" s="32"/>
      <c r="O36" s="26"/>
      <c r="P36" s="47">
        <v>41030</v>
      </c>
      <c r="Q36" s="19">
        <v>23350</v>
      </c>
      <c r="R36" s="18">
        <v>22995</v>
      </c>
      <c r="S36" s="18">
        <f t="shared" si="8"/>
        <v>355</v>
      </c>
      <c r="T36" s="24">
        <f t="shared" si="1"/>
        <v>0.98479657387580299</v>
      </c>
      <c r="U36" s="32"/>
      <c r="V36" s="29"/>
      <c r="W36" s="47">
        <v>41030</v>
      </c>
      <c r="X36" s="19">
        <v>7175</v>
      </c>
      <c r="Y36" s="18">
        <v>7148</v>
      </c>
      <c r="Z36" s="18">
        <f t="shared" si="9"/>
        <v>27</v>
      </c>
      <c r="AA36" s="24">
        <f t="shared" si="2"/>
        <v>0.99623693379790945</v>
      </c>
      <c r="AB36" s="32"/>
      <c r="AC36" s="29"/>
      <c r="AD36" s="47">
        <v>41030</v>
      </c>
      <c r="AE36" s="19">
        <v>8628</v>
      </c>
      <c r="AF36" s="18">
        <v>8441</v>
      </c>
      <c r="AG36" s="18">
        <f t="shared" si="16"/>
        <v>187</v>
      </c>
      <c r="AH36" s="24">
        <f t="shared" si="17"/>
        <v>0.97832637923041266</v>
      </c>
      <c r="AI36" s="32"/>
      <c r="AJ36" s="29"/>
      <c r="AK36" s="47">
        <v>41030</v>
      </c>
      <c r="AL36" s="19">
        <v>4881</v>
      </c>
      <c r="AM36" s="18">
        <v>4764</v>
      </c>
      <c r="AN36" s="18">
        <f t="shared" si="10"/>
        <v>117</v>
      </c>
      <c r="AO36" s="24">
        <f t="shared" si="3"/>
        <v>0.97602950215119855</v>
      </c>
      <c r="AP36" s="32"/>
      <c r="AQ36" s="29"/>
      <c r="AR36" s="47">
        <v>41030</v>
      </c>
      <c r="AS36" s="19">
        <v>10661</v>
      </c>
      <c r="AT36" s="18">
        <v>9308</v>
      </c>
      <c r="AU36" s="18">
        <f t="shared" si="11"/>
        <v>1353</v>
      </c>
      <c r="AV36" s="24">
        <f t="shared" si="4"/>
        <v>0.87308882844010882</v>
      </c>
      <c r="AW36" s="32"/>
      <c r="AX36" s="29"/>
      <c r="AY36" s="47">
        <v>41030</v>
      </c>
      <c r="AZ36" s="19">
        <v>1623</v>
      </c>
      <c r="BA36" s="18">
        <v>1526</v>
      </c>
      <c r="BB36" s="18">
        <f t="shared" si="12"/>
        <v>97</v>
      </c>
      <c r="BC36" s="24">
        <f t="shared" si="5"/>
        <v>0.94023413431916203</v>
      </c>
      <c r="BD36" s="32"/>
      <c r="BE36" s="29"/>
      <c r="BF36" s="47">
        <v>41030</v>
      </c>
      <c r="BG36" s="19">
        <v>1529</v>
      </c>
      <c r="BH36" s="18">
        <v>1434</v>
      </c>
      <c r="BI36" s="18">
        <f t="shared" si="13"/>
        <v>95</v>
      </c>
      <c r="BJ36" s="24">
        <f t="shared" si="6"/>
        <v>0.93786788750817529</v>
      </c>
      <c r="BK36" s="32"/>
    </row>
    <row r="37" spans="2:63" s="30" customFormat="1" x14ac:dyDescent="0.3">
      <c r="B37" s="47">
        <v>41061</v>
      </c>
      <c r="C37" s="19">
        <v>93276</v>
      </c>
      <c r="D37" s="18">
        <v>88516</v>
      </c>
      <c r="E37" s="18">
        <f t="shared" si="7"/>
        <v>4760</v>
      </c>
      <c r="F37" s="24">
        <f t="shared" si="0"/>
        <v>0.94896865217204851</v>
      </c>
      <c r="G37" s="32"/>
      <c r="H37" s="26"/>
      <c r="I37" s="47">
        <v>41061</v>
      </c>
      <c r="J37" s="19">
        <v>14597</v>
      </c>
      <c r="K37" s="18">
        <v>13810</v>
      </c>
      <c r="L37" s="18">
        <f t="shared" si="14"/>
        <v>787</v>
      </c>
      <c r="M37" s="24">
        <f t="shared" si="15"/>
        <v>0.94608481194766048</v>
      </c>
      <c r="N37" s="32"/>
      <c r="O37" s="26"/>
      <c r="P37" s="47">
        <v>41061</v>
      </c>
      <c r="Q37" s="19">
        <v>19373</v>
      </c>
      <c r="R37" s="18">
        <v>19032</v>
      </c>
      <c r="S37" s="18">
        <f t="shared" si="8"/>
        <v>341</v>
      </c>
      <c r="T37" s="24">
        <f t="shared" si="1"/>
        <v>0.98239818303824911</v>
      </c>
      <c r="U37" s="32"/>
      <c r="V37" s="29"/>
      <c r="W37" s="47">
        <v>41061</v>
      </c>
      <c r="X37" s="19">
        <v>6007</v>
      </c>
      <c r="Y37" s="18">
        <v>5975</v>
      </c>
      <c r="Z37" s="18">
        <f t="shared" si="9"/>
        <v>32</v>
      </c>
      <c r="AA37" s="24">
        <f t="shared" si="2"/>
        <v>0.99467288163808887</v>
      </c>
      <c r="AB37" s="32"/>
      <c r="AC37" s="29"/>
      <c r="AD37" s="47">
        <v>41061</v>
      </c>
      <c r="AE37" s="19">
        <v>7527</v>
      </c>
      <c r="AF37" s="18">
        <v>7368</v>
      </c>
      <c r="AG37" s="18">
        <f t="shared" si="16"/>
        <v>159</v>
      </c>
      <c r="AH37" s="24">
        <f t="shared" si="17"/>
        <v>0.97887604623355917</v>
      </c>
      <c r="AI37" s="32"/>
      <c r="AJ37" s="29"/>
      <c r="AK37" s="47">
        <v>41061</v>
      </c>
      <c r="AL37" s="19">
        <v>4211</v>
      </c>
      <c r="AM37" s="18">
        <v>4088</v>
      </c>
      <c r="AN37" s="18">
        <f t="shared" si="10"/>
        <v>123</v>
      </c>
      <c r="AO37" s="24">
        <f t="shared" si="3"/>
        <v>0.97079078603657087</v>
      </c>
      <c r="AP37" s="32"/>
      <c r="AQ37" s="29"/>
      <c r="AR37" s="47">
        <v>41061</v>
      </c>
      <c r="AS37" s="19">
        <v>8765</v>
      </c>
      <c r="AT37" s="18">
        <v>7605</v>
      </c>
      <c r="AU37" s="18">
        <f t="shared" si="11"/>
        <v>1160</v>
      </c>
      <c r="AV37" s="24">
        <f t="shared" si="4"/>
        <v>0.86765544780376502</v>
      </c>
      <c r="AW37" s="32"/>
      <c r="AX37" s="29"/>
      <c r="AY37" s="47">
        <v>41061</v>
      </c>
      <c r="AZ37" s="19">
        <v>1438</v>
      </c>
      <c r="BA37" s="18">
        <v>1366</v>
      </c>
      <c r="BB37" s="18">
        <f t="shared" si="12"/>
        <v>72</v>
      </c>
      <c r="BC37" s="24">
        <f t="shared" si="5"/>
        <v>0.94993045897079276</v>
      </c>
      <c r="BD37" s="32"/>
      <c r="BE37" s="29"/>
      <c r="BF37" s="47">
        <v>41061</v>
      </c>
      <c r="BG37" s="19">
        <v>1334</v>
      </c>
      <c r="BH37" s="18">
        <v>1250</v>
      </c>
      <c r="BI37" s="18">
        <f t="shared" si="13"/>
        <v>84</v>
      </c>
      <c r="BJ37" s="24">
        <f t="shared" si="6"/>
        <v>0.93703148425787108</v>
      </c>
      <c r="BK37" s="32"/>
    </row>
    <row r="38" spans="2:63" s="30" customFormat="1" x14ac:dyDescent="0.3">
      <c r="B38" s="47">
        <v>41091</v>
      </c>
      <c r="C38" s="27">
        <v>107057</v>
      </c>
      <c r="D38" s="28">
        <v>102244</v>
      </c>
      <c r="E38" s="28">
        <f t="shared" si="7"/>
        <v>4813</v>
      </c>
      <c r="F38" s="24">
        <f t="shared" si="0"/>
        <v>0.95504264083619006</v>
      </c>
      <c r="G38" s="32"/>
      <c r="H38" s="26"/>
      <c r="I38" s="47">
        <v>41091</v>
      </c>
      <c r="J38" s="27">
        <v>16652</v>
      </c>
      <c r="K38" s="28">
        <v>15958</v>
      </c>
      <c r="L38" s="28">
        <f t="shared" si="14"/>
        <v>694</v>
      </c>
      <c r="M38" s="24">
        <f t="shared" si="15"/>
        <v>0.95832332452558255</v>
      </c>
      <c r="N38" s="32"/>
      <c r="O38" s="26"/>
      <c r="P38" s="47">
        <v>41091</v>
      </c>
      <c r="Q38" s="27">
        <v>22275</v>
      </c>
      <c r="R38" s="28">
        <v>21950</v>
      </c>
      <c r="S38" s="28">
        <f t="shared" si="8"/>
        <v>325</v>
      </c>
      <c r="T38" s="24">
        <f t="shared" si="1"/>
        <v>0.9854096520763187</v>
      </c>
      <c r="U38" s="32"/>
      <c r="V38" s="29"/>
      <c r="W38" s="47">
        <v>41091</v>
      </c>
      <c r="X38" s="27">
        <v>6488</v>
      </c>
      <c r="Y38" s="28">
        <v>6475</v>
      </c>
      <c r="Z38" s="28">
        <f t="shared" si="9"/>
        <v>13</v>
      </c>
      <c r="AA38" s="24">
        <f t="shared" si="2"/>
        <v>0.99799630086313196</v>
      </c>
      <c r="AB38" s="32"/>
      <c r="AC38" s="29"/>
      <c r="AD38" s="47">
        <v>41091</v>
      </c>
      <c r="AE38" s="27">
        <v>7821</v>
      </c>
      <c r="AF38" s="28">
        <v>7653</v>
      </c>
      <c r="AG38" s="28">
        <f t="shared" si="16"/>
        <v>168</v>
      </c>
      <c r="AH38" s="24">
        <f t="shared" si="17"/>
        <v>0.9785193709244342</v>
      </c>
      <c r="AI38" s="32"/>
      <c r="AJ38" s="29"/>
      <c r="AK38" s="47">
        <v>41091</v>
      </c>
      <c r="AL38" s="27">
        <v>4526</v>
      </c>
      <c r="AM38" s="28">
        <v>4430</v>
      </c>
      <c r="AN38" s="28">
        <f t="shared" si="10"/>
        <v>96</v>
      </c>
      <c r="AO38" s="24">
        <f t="shared" si="3"/>
        <v>0.97878921785240836</v>
      </c>
      <c r="AP38" s="32"/>
      <c r="AQ38" s="29"/>
      <c r="AR38" s="47">
        <v>41091</v>
      </c>
      <c r="AS38" s="27">
        <v>10239</v>
      </c>
      <c r="AT38" s="28">
        <v>8917</v>
      </c>
      <c r="AU38" s="28">
        <f t="shared" si="11"/>
        <v>1322</v>
      </c>
      <c r="AV38" s="24">
        <f t="shared" si="4"/>
        <v>0.87088582869420839</v>
      </c>
      <c r="AW38" s="32"/>
      <c r="AX38" s="29"/>
      <c r="AY38" s="47">
        <v>41091</v>
      </c>
      <c r="AZ38" s="27">
        <v>1555</v>
      </c>
      <c r="BA38" s="28">
        <v>1481</v>
      </c>
      <c r="BB38" s="28">
        <f t="shared" si="12"/>
        <v>74</v>
      </c>
      <c r="BC38" s="24">
        <f t="shared" si="5"/>
        <v>0.95241157556270095</v>
      </c>
      <c r="BD38" s="32"/>
      <c r="BE38" s="29"/>
      <c r="BF38" s="47">
        <v>41091</v>
      </c>
      <c r="BG38" s="27">
        <v>1613</v>
      </c>
      <c r="BH38" s="28">
        <v>1508</v>
      </c>
      <c r="BI38" s="28">
        <f t="shared" si="13"/>
        <v>105</v>
      </c>
      <c r="BJ38" s="24">
        <f t="shared" si="6"/>
        <v>0.93490390576565408</v>
      </c>
      <c r="BK38" s="32"/>
    </row>
    <row r="39" spans="2:63" s="30" customFormat="1" x14ac:dyDescent="0.3">
      <c r="B39" s="47">
        <v>41122</v>
      </c>
      <c r="C39" s="27">
        <v>103187</v>
      </c>
      <c r="D39" s="28">
        <v>98324</v>
      </c>
      <c r="E39" s="28">
        <f t="shared" si="7"/>
        <v>4863</v>
      </c>
      <c r="F39" s="24">
        <f t="shared" si="0"/>
        <v>0.95287197030633708</v>
      </c>
      <c r="G39" s="32"/>
      <c r="H39" s="26"/>
      <c r="I39" s="47">
        <v>41122</v>
      </c>
      <c r="J39" s="27">
        <v>14794</v>
      </c>
      <c r="K39" s="28">
        <v>14121</v>
      </c>
      <c r="L39" s="28">
        <f t="shared" si="14"/>
        <v>673</v>
      </c>
      <c r="M39" s="24">
        <f t="shared" si="15"/>
        <v>0.9545085845613086</v>
      </c>
      <c r="N39" s="32"/>
      <c r="O39" s="26"/>
      <c r="P39" s="47">
        <v>41122</v>
      </c>
      <c r="Q39" s="27">
        <v>21764</v>
      </c>
      <c r="R39" s="28">
        <v>21437</v>
      </c>
      <c r="S39" s="28">
        <f t="shared" si="8"/>
        <v>327</v>
      </c>
      <c r="T39" s="24">
        <f t="shared" si="1"/>
        <v>0.98497518838448817</v>
      </c>
      <c r="U39" s="32"/>
      <c r="V39" s="29"/>
      <c r="W39" s="47">
        <v>41122</v>
      </c>
      <c r="X39" s="27">
        <v>6833</v>
      </c>
      <c r="Y39" s="28">
        <v>6818</v>
      </c>
      <c r="Z39" s="28">
        <f t="shared" si="9"/>
        <v>15</v>
      </c>
      <c r="AA39" s="24">
        <f t="shared" si="2"/>
        <v>0.99780477096443732</v>
      </c>
      <c r="AB39" s="32"/>
      <c r="AC39" s="29"/>
      <c r="AD39" s="47">
        <v>41122</v>
      </c>
      <c r="AE39" s="27">
        <v>8144</v>
      </c>
      <c r="AF39" s="28">
        <v>8007</v>
      </c>
      <c r="AG39" s="28">
        <f t="shared" si="16"/>
        <v>137</v>
      </c>
      <c r="AH39" s="24">
        <f t="shared" si="17"/>
        <v>0.98317779960707274</v>
      </c>
      <c r="AI39" s="32"/>
      <c r="AJ39" s="29"/>
      <c r="AK39" s="47">
        <v>41122</v>
      </c>
      <c r="AL39" s="27">
        <v>4570</v>
      </c>
      <c r="AM39" s="28">
        <v>4452</v>
      </c>
      <c r="AN39" s="28">
        <f t="shared" si="10"/>
        <v>118</v>
      </c>
      <c r="AO39" s="24">
        <f t="shared" si="3"/>
        <v>0.97417943107221006</v>
      </c>
      <c r="AP39" s="32"/>
      <c r="AQ39" s="29"/>
      <c r="AR39" s="47">
        <v>41122</v>
      </c>
      <c r="AS39" s="27">
        <v>10170</v>
      </c>
      <c r="AT39" s="28">
        <v>8933</v>
      </c>
      <c r="AU39" s="28">
        <f t="shared" si="11"/>
        <v>1237</v>
      </c>
      <c r="AV39" s="24">
        <f t="shared" si="4"/>
        <v>0.87836774827925268</v>
      </c>
      <c r="AW39" s="32"/>
      <c r="AX39" s="29"/>
      <c r="AY39" s="47">
        <v>41122</v>
      </c>
      <c r="AZ39" s="27">
        <v>1426</v>
      </c>
      <c r="BA39" s="28">
        <v>1348</v>
      </c>
      <c r="BB39" s="28">
        <f t="shared" si="12"/>
        <v>78</v>
      </c>
      <c r="BC39" s="24">
        <f t="shared" si="5"/>
        <v>0.94530154277699863</v>
      </c>
      <c r="BD39" s="32"/>
      <c r="BE39" s="29"/>
      <c r="BF39" s="47">
        <v>41122</v>
      </c>
      <c r="BG39" s="27">
        <v>1435</v>
      </c>
      <c r="BH39" s="28">
        <v>1343</v>
      </c>
      <c r="BI39" s="28">
        <f t="shared" si="13"/>
        <v>92</v>
      </c>
      <c r="BJ39" s="24">
        <f t="shared" si="6"/>
        <v>0.93588850174216032</v>
      </c>
      <c r="BK39" s="32"/>
    </row>
    <row r="40" spans="2:63" s="30" customFormat="1" x14ac:dyDescent="0.3">
      <c r="B40" s="47">
        <v>41153</v>
      </c>
      <c r="C40" s="27">
        <v>93836</v>
      </c>
      <c r="D40" s="28">
        <v>89552</v>
      </c>
      <c r="E40" s="28">
        <f t="shared" si="7"/>
        <v>4284</v>
      </c>
      <c r="F40" s="24">
        <f t="shared" si="0"/>
        <v>0.95434588004603782</v>
      </c>
      <c r="G40" s="32"/>
      <c r="H40" s="26"/>
      <c r="I40" s="47">
        <v>41153</v>
      </c>
      <c r="J40" s="27">
        <v>13717</v>
      </c>
      <c r="K40" s="28">
        <v>13150</v>
      </c>
      <c r="L40" s="28">
        <f t="shared" si="14"/>
        <v>567</v>
      </c>
      <c r="M40" s="24">
        <f t="shared" si="15"/>
        <v>0.95866443099803167</v>
      </c>
      <c r="N40" s="32"/>
      <c r="O40" s="26"/>
      <c r="P40" s="47">
        <v>41153</v>
      </c>
      <c r="Q40" s="27">
        <v>20501</v>
      </c>
      <c r="R40" s="28">
        <v>20120</v>
      </c>
      <c r="S40" s="28">
        <f t="shared" si="8"/>
        <v>381</v>
      </c>
      <c r="T40" s="24">
        <f t="shared" si="1"/>
        <v>0.98141554070533144</v>
      </c>
      <c r="U40" s="32"/>
      <c r="V40" s="29"/>
      <c r="W40" s="47">
        <v>41153</v>
      </c>
      <c r="X40" s="27">
        <v>6263</v>
      </c>
      <c r="Y40" s="28">
        <v>6245</v>
      </c>
      <c r="Z40" s="28">
        <f t="shared" si="9"/>
        <v>18</v>
      </c>
      <c r="AA40" s="24">
        <f t="shared" si="2"/>
        <v>0.99712597796583102</v>
      </c>
      <c r="AB40" s="32"/>
      <c r="AC40" s="29"/>
      <c r="AD40" s="47">
        <v>41153</v>
      </c>
      <c r="AE40" s="27">
        <v>7522</v>
      </c>
      <c r="AF40" s="28">
        <v>7335</v>
      </c>
      <c r="AG40" s="28">
        <f t="shared" si="16"/>
        <v>187</v>
      </c>
      <c r="AH40" s="24">
        <f t="shared" si="17"/>
        <v>0.97513959053443233</v>
      </c>
      <c r="AI40" s="32"/>
      <c r="AJ40" s="29"/>
      <c r="AK40" s="47">
        <v>41153</v>
      </c>
      <c r="AL40" s="27">
        <v>4533</v>
      </c>
      <c r="AM40" s="28">
        <v>4405</v>
      </c>
      <c r="AN40" s="28">
        <f t="shared" si="10"/>
        <v>128</v>
      </c>
      <c r="AO40" s="24">
        <f t="shared" si="3"/>
        <v>0.97176262960511806</v>
      </c>
      <c r="AP40" s="32"/>
      <c r="AQ40" s="29"/>
      <c r="AR40" s="47">
        <v>41153</v>
      </c>
      <c r="AS40" s="27">
        <v>9452</v>
      </c>
      <c r="AT40" s="28">
        <v>8192</v>
      </c>
      <c r="AU40" s="28">
        <f t="shared" si="11"/>
        <v>1260</v>
      </c>
      <c r="AV40" s="24">
        <f t="shared" si="4"/>
        <v>0.86669487939060519</v>
      </c>
      <c r="AW40" s="32"/>
      <c r="AX40" s="29"/>
      <c r="AY40" s="47">
        <v>41153</v>
      </c>
      <c r="AZ40" s="27">
        <v>1423</v>
      </c>
      <c r="BA40" s="28">
        <v>1346</v>
      </c>
      <c r="BB40" s="28">
        <f t="shared" si="12"/>
        <v>77</v>
      </c>
      <c r="BC40" s="24">
        <f t="shared" si="5"/>
        <v>0.94588896697118763</v>
      </c>
      <c r="BD40" s="32"/>
      <c r="BE40" s="29"/>
      <c r="BF40" s="47">
        <v>41153</v>
      </c>
      <c r="BG40" s="27">
        <v>1386</v>
      </c>
      <c r="BH40" s="28">
        <v>1279</v>
      </c>
      <c r="BI40" s="28">
        <f t="shared" si="13"/>
        <v>107</v>
      </c>
      <c r="BJ40" s="24">
        <f t="shared" si="6"/>
        <v>0.92279942279942284</v>
      </c>
      <c r="BK40" s="32"/>
    </row>
    <row r="41" spans="2:63" s="30" customFormat="1" x14ac:dyDescent="0.3">
      <c r="B41" s="47">
        <v>41183</v>
      </c>
      <c r="C41" s="27">
        <v>116502</v>
      </c>
      <c r="D41" s="28">
        <v>111503</v>
      </c>
      <c r="E41" s="28">
        <f t="shared" si="7"/>
        <v>4999</v>
      </c>
      <c r="F41" s="24">
        <f t="shared" si="0"/>
        <v>0.95709086539286881</v>
      </c>
      <c r="G41" s="32"/>
      <c r="H41" s="26"/>
      <c r="I41" s="47">
        <v>41183</v>
      </c>
      <c r="J41" s="27">
        <v>18216</v>
      </c>
      <c r="K41" s="28">
        <v>17527</v>
      </c>
      <c r="L41" s="28">
        <f t="shared" si="14"/>
        <v>689</v>
      </c>
      <c r="M41" s="24">
        <f t="shared" si="15"/>
        <v>0.9621761089152393</v>
      </c>
      <c r="N41" s="32"/>
      <c r="O41" s="26"/>
      <c r="P41" s="47">
        <v>41183</v>
      </c>
      <c r="Q41" s="27">
        <v>23351</v>
      </c>
      <c r="R41" s="28">
        <v>22968</v>
      </c>
      <c r="S41" s="28">
        <f t="shared" si="8"/>
        <v>383</v>
      </c>
      <c r="T41" s="24">
        <f t="shared" si="1"/>
        <v>0.9835981328422766</v>
      </c>
      <c r="U41" s="32"/>
      <c r="V41" s="29"/>
      <c r="W41" s="47">
        <v>41183</v>
      </c>
      <c r="X41" s="27">
        <v>7594</v>
      </c>
      <c r="Y41" s="28">
        <v>7578</v>
      </c>
      <c r="Z41" s="28">
        <f t="shared" si="9"/>
        <v>16</v>
      </c>
      <c r="AA41" s="24">
        <f t="shared" si="2"/>
        <v>0.99789307347906242</v>
      </c>
      <c r="AB41" s="32"/>
      <c r="AC41" s="29"/>
      <c r="AD41" s="47">
        <v>41183</v>
      </c>
      <c r="AE41" s="27">
        <v>9099</v>
      </c>
      <c r="AF41" s="28">
        <v>8926</v>
      </c>
      <c r="AG41" s="28">
        <f t="shared" si="16"/>
        <v>173</v>
      </c>
      <c r="AH41" s="24">
        <f t="shared" si="17"/>
        <v>0.98098692163974066</v>
      </c>
      <c r="AI41" s="32"/>
      <c r="AJ41" s="29"/>
      <c r="AK41" s="47">
        <v>41183</v>
      </c>
      <c r="AL41" s="27">
        <v>5177</v>
      </c>
      <c r="AM41" s="28">
        <v>5038</v>
      </c>
      <c r="AN41" s="28">
        <f t="shared" si="10"/>
        <v>139</v>
      </c>
      <c r="AO41" s="24">
        <f t="shared" si="3"/>
        <v>0.97315047324705428</v>
      </c>
      <c r="AP41" s="32"/>
      <c r="AQ41" s="29"/>
      <c r="AR41" s="47">
        <v>41183</v>
      </c>
      <c r="AS41" s="27">
        <v>10534</v>
      </c>
      <c r="AT41" s="28">
        <v>9199</v>
      </c>
      <c r="AU41" s="28">
        <f t="shared" si="11"/>
        <v>1335</v>
      </c>
      <c r="AV41" s="24">
        <f t="shared" si="4"/>
        <v>0.87326751471425856</v>
      </c>
      <c r="AW41" s="32"/>
      <c r="AX41" s="29"/>
      <c r="AY41" s="47">
        <v>41183</v>
      </c>
      <c r="AZ41" s="27">
        <v>1641</v>
      </c>
      <c r="BA41" s="28">
        <v>1563</v>
      </c>
      <c r="BB41" s="28">
        <f t="shared" si="12"/>
        <v>78</v>
      </c>
      <c r="BC41" s="24">
        <f t="shared" si="5"/>
        <v>0.95246800731261427</v>
      </c>
      <c r="BD41" s="32"/>
      <c r="BE41" s="29"/>
      <c r="BF41" s="47">
        <v>41183</v>
      </c>
      <c r="BG41" s="27">
        <v>1608</v>
      </c>
      <c r="BH41" s="28">
        <v>1481</v>
      </c>
      <c r="BI41" s="28">
        <f t="shared" si="13"/>
        <v>127</v>
      </c>
      <c r="BJ41" s="24">
        <f t="shared" si="6"/>
        <v>0.92101990049751248</v>
      </c>
      <c r="BK41" s="32"/>
    </row>
    <row r="42" spans="2:63" s="30" customFormat="1" x14ac:dyDescent="0.3">
      <c r="B42" s="47">
        <v>41214</v>
      </c>
      <c r="C42" s="27">
        <v>107122</v>
      </c>
      <c r="D42" s="28">
        <v>102501</v>
      </c>
      <c r="E42" s="28">
        <f t="shared" si="7"/>
        <v>4621</v>
      </c>
      <c r="F42" s="24">
        <f t="shared" si="0"/>
        <v>0.956862269188402</v>
      </c>
      <c r="G42" s="32"/>
      <c r="H42" s="26"/>
      <c r="I42" s="47">
        <v>41214</v>
      </c>
      <c r="J42" s="27">
        <v>18857</v>
      </c>
      <c r="K42" s="28">
        <v>17862</v>
      </c>
      <c r="L42" s="28">
        <f t="shared" si="14"/>
        <v>995</v>
      </c>
      <c r="M42" s="24">
        <f t="shared" si="15"/>
        <v>0.94723444874582385</v>
      </c>
      <c r="N42" s="32"/>
      <c r="O42" s="26"/>
      <c r="P42" s="47">
        <v>41214</v>
      </c>
      <c r="Q42" s="27">
        <v>22288</v>
      </c>
      <c r="R42" s="28">
        <v>21956</v>
      </c>
      <c r="S42" s="28">
        <f t="shared" si="8"/>
        <v>332</v>
      </c>
      <c r="T42" s="24">
        <f t="shared" si="1"/>
        <v>0.98510409188801151</v>
      </c>
      <c r="U42" s="32"/>
      <c r="V42" s="29"/>
      <c r="W42" s="47">
        <v>41214</v>
      </c>
      <c r="X42" s="27">
        <v>6948</v>
      </c>
      <c r="Y42" s="28">
        <v>6920</v>
      </c>
      <c r="Z42" s="28">
        <f t="shared" si="9"/>
        <v>28</v>
      </c>
      <c r="AA42" s="24">
        <f t="shared" si="2"/>
        <v>0.99597006332757632</v>
      </c>
      <c r="AB42" s="32"/>
      <c r="AC42" s="29"/>
      <c r="AD42" s="47">
        <v>41214</v>
      </c>
      <c r="AE42" s="27">
        <v>8178</v>
      </c>
      <c r="AF42" s="28">
        <v>8029</v>
      </c>
      <c r="AG42" s="28">
        <f t="shared" si="16"/>
        <v>149</v>
      </c>
      <c r="AH42" s="24">
        <f t="shared" si="17"/>
        <v>0.98178038640254339</v>
      </c>
      <c r="AI42" s="32"/>
      <c r="AJ42" s="29"/>
      <c r="AK42" s="47">
        <v>41214</v>
      </c>
      <c r="AL42" s="27">
        <v>4932</v>
      </c>
      <c r="AM42" s="28">
        <v>4805</v>
      </c>
      <c r="AN42" s="28">
        <f t="shared" si="10"/>
        <v>127</v>
      </c>
      <c r="AO42" s="24">
        <f t="shared" si="3"/>
        <v>0.97424979724249794</v>
      </c>
      <c r="AP42" s="32"/>
      <c r="AQ42" s="29"/>
      <c r="AR42" s="47">
        <v>41214</v>
      </c>
      <c r="AS42" s="27">
        <v>10359</v>
      </c>
      <c r="AT42" s="28">
        <v>9104</v>
      </c>
      <c r="AU42" s="28">
        <f t="shared" si="11"/>
        <v>1255</v>
      </c>
      <c r="AV42" s="24">
        <f t="shared" si="4"/>
        <v>0.87884930977893616</v>
      </c>
      <c r="AW42" s="32"/>
      <c r="AX42" s="29"/>
      <c r="AY42" s="47">
        <v>41214</v>
      </c>
      <c r="AZ42" s="27">
        <v>1607</v>
      </c>
      <c r="BA42" s="28">
        <v>1539</v>
      </c>
      <c r="BB42" s="28">
        <f t="shared" si="12"/>
        <v>68</v>
      </c>
      <c r="BC42" s="24">
        <f t="shared" si="5"/>
        <v>0.95768512756689483</v>
      </c>
      <c r="BD42" s="32"/>
      <c r="BE42" s="29"/>
      <c r="BF42" s="47">
        <v>41214</v>
      </c>
      <c r="BG42" s="27">
        <v>1516</v>
      </c>
      <c r="BH42" s="28">
        <v>1425</v>
      </c>
      <c r="BI42" s="28">
        <f t="shared" si="13"/>
        <v>91</v>
      </c>
      <c r="BJ42" s="24">
        <f t="shared" si="6"/>
        <v>0.93997361477572561</v>
      </c>
      <c r="BK42" s="32"/>
    </row>
    <row r="43" spans="2:63" s="30" customFormat="1" x14ac:dyDescent="0.3">
      <c r="B43" s="47">
        <v>41244</v>
      </c>
      <c r="C43" s="27">
        <v>91933</v>
      </c>
      <c r="D43" s="28">
        <v>88426</v>
      </c>
      <c r="E43" s="28">
        <f t="shared" si="7"/>
        <v>3507</v>
      </c>
      <c r="F43" s="24">
        <f t="shared" si="0"/>
        <v>0.96185265356292082</v>
      </c>
      <c r="G43" s="32"/>
      <c r="H43" s="26"/>
      <c r="I43" s="47">
        <v>41244</v>
      </c>
      <c r="J43" s="27">
        <v>15421</v>
      </c>
      <c r="K43" s="28">
        <v>14699</v>
      </c>
      <c r="L43" s="28">
        <f t="shared" si="14"/>
        <v>722</v>
      </c>
      <c r="M43" s="24">
        <f t="shared" si="15"/>
        <v>0.95318072757927497</v>
      </c>
      <c r="N43" s="32"/>
      <c r="O43" s="26"/>
      <c r="P43" s="47">
        <v>41244</v>
      </c>
      <c r="Q43" s="27">
        <v>19464</v>
      </c>
      <c r="R43" s="28">
        <v>19189</v>
      </c>
      <c r="S43" s="28">
        <f t="shared" si="8"/>
        <v>275</v>
      </c>
      <c r="T43" s="24">
        <f t="shared" si="1"/>
        <v>0.98587135224003286</v>
      </c>
      <c r="U43" s="32"/>
      <c r="V43" s="29"/>
      <c r="W43" s="47">
        <v>41244</v>
      </c>
      <c r="X43" s="27">
        <v>5309</v>
      </c>
      <c r="Y43" s="28">
        <v>5291</v>
      </c>
      <c r="Z43" s="28">
        <f t="shared" si="9"/>
        <v>18</v>
      </c>
      <c r="AA43" s="24">
        <f t="shared" si="2"/>
        <v>0.99660953098511962</v>
      </c>
      <c r="AB43" s="32"/>
      <c r="AC43" s="29"/>
      <c r="AD43" s="47">
        <v>41244</v>
      </c>
      <c r="AE43" s="27">
        <v>6542</v>
      </c>
      <c r="AF43" s="28">
        <v>6463</v>
      </c>
      <c r="AG43" s="28">
        <f t="shared" si="16"/>
        <v>79</v>
      </c>
      <c r="AH43" s="24">
        <f t="shared" si="17"/>
        <v>0.98792418220727607</v>
      </c>
      <c r="AI43" s="32"/>
      <c r="AJ43" s="29"/>
      <c r="AK43" s="47">
        <v>41244</v>
      </c>
      <c r="AL43" s="27">
        <v>4023</v>
      </c>
      <c r="AM43" s="28">
        <v>3919</v>
      </c>
      <c r="AN43" s="28">
        <f t="shared" si="10"/>
        <v>104</v>
      </c>
      <c r="AO43" s="24">
        <f t="shared" si="3"/>
        <v>0.97414864528958489</v>
      </c>
      <c r="AP43" s="32"/>
      <c r="AQ43" s="29"/>
      <c r="AR43" s="47">
        <v>41244</v>
      </c>
      <c r="AS43" s="27">
        <v>9173</v>
      </c>
      <c r="AT43" s="28">
        <v>8112</v>
      </c>
      <c r="AU43" s="28">
        <f t="shared" si="11"/>
        <v>1061</v>
      </c>
      <c r="AV43" s="24">
        <f t="shared" si="4"/>
        <v>0.88433445982775538</v>
      </c>
      <c r="AW43" s="32"/>
      <c r="AX43" s="29"/>
      <c r="AY43" s="47">
        <v>41244</v>
      </c>
      <c r="AZ43" s="27">
        <v>1438</v>
      </c>
      <c r="BA43" s="28">
        <v>1391</v>
      </c>
      <c r="BB43" s="28">
        <f t="shared" si="12"/>
        <v>47</v>
      </c>
      <c r="BC43" s="24">
        <f t="shared" si="5"/>
        <v>0.96731571627260082</v>
      </c>
      <c r="BD43" s="32"/>
      <c r="BE43" s="29"/>
      <c r="BF43" s="47">
        <v>41244</v>
      </c>
      <c r="BG43" s="27">
        <v>1292</v>
      </c>
      <c r="BH43" s="28">
        <v>1209</v>
      </c>
      <c r="BI43" s="28">
        <f t="shared" si="13"/>
        <v>83</v>
      </c>
      <c r="BJ43" s="24">
        <f t="shared" si="6"/>
        <v>0.93575851393188858</v>
      </c>
      <c r="BK43" s="32"/>
    </row>
    <row r="44" spans="2:63" s="30" customFormat="1" x14ac:dyDescent="0.3">
      <c r="B44" s="47">
        <v>41275</v>
      </c>
      <c r="C44" s="19">
        <v>95399</v>
      </c>
      <c r="D44" s="18">
        <v>90366</v>
      </c>
      <c r="E44" s="18">
        <f t="shared" si="7"/>
        <v>5033</v>
      </c>
      <c r="F44" s="24">
        <f t="shared" si="0"/>
        <v>0.94724263357058247</v>
      </c>
      <c r="G44" s="32"/>
      <c r="H44" s="26"/>
      <c r="I44" s="47">
        <v>41275</v>
      </c>
      <c r="J44" s="19">
        <v>16275</v>
      </c>
      <c r="K44" s="18">
        <v>15477</v>
      </c>
      <c r="L44" s="18">
        <f t="shared" si="14"/>
        <v>798</v>
      </c>
      <c r="M44" s="24">
        <f t="shared" si="15"/>
        <v>0.95096774193548383</v>
      </c>
      <c r="N44" s="32"/>
      <c r="O44" s="26"/>
      <c r="P44" s="47">
        <v>41275</v>
      </c>
      <c r="Q44" s="19">
        <v>21986</v>
      </c>
      <c r="R44" s="18">
        <v>21510</v>
      </c>
      <c r="S44" s="18">
        <f t="shared" si="8"/>
        <v>476</v>
      </c>
      <c r="T44" s="24">
        <f t="shared" si="1"/>
        <v>0.97834985900118254</v>
      </c>
      <c r="U44" s="32"/>
      <c r="V44" s="29"/>
      <c r="W44" s="47">
        <v>41275</v>
      </c>
      <c r="X44" s="19">
        <v>8086</v>
      </c>
      <c r="Y44" s="18">
        <v>8030</v>
      </c>
      <c r="Z44" s="18">
        <f t="shared" si="9"/>
        <v>56</v>
      </c>
      <c r="AA44" s="24">
        <f t="shared" si="2"/>
        <v>0.99307444966608949</v>
      </c>
      <c r="AB44" s="32"/>
      <c r="AC44" s="29"/>
      <c r="AD44" s="47">
        <v>41275</v>
      </c>
      <c r="AE44" s="19">
        <v>8933</v>
      </c>
      <c r="AF44" s="18">
        <v>8705</v>
      </c>
      <c r="AG44" s="18">
        <f t="shared" si="16"/>
        <v>228</v>
      </c>
      <c r="AH44" s="24">
        <f t="shared" si="17"/>
        <v>0.97447665957684992</v>
      </c>
      <c r="AI44" s="32"/>
      <c r="AJ44" s="29"/>
      <c r="AK44" s="47">
        <v>41275</v>
      </c>
      <c r="AL44" s="19">
        <v>4905</v>
      </c>
      <c r="AM44" s="18">
        <v>4717</v>
      </c>
      <c r="AN44" s="18">
        <f t="shared" si="10"/>
        <v>188</v>
      </c>
      <c r="AO44" s="24">
        <f t="shared" si="3"/>
        <v>0.96167176350662587</v>
      </c>
      <c r="AP44" s="32"/>
      <c r="AQ44" s="29"/>
      <c r="AR44" s="47">
        <v>41275</v>
      </c>
      <c r="AS44" s="19">
        <v>9785</v>
      </c>
      <c r="AT44" s="18">
        <v>8381</v>
      </c>
      <c r="AU44" s="18">
        <f t="shared" si="11"/>
        <v>1404</v>
      </c>
      <c r="AV44" s="24">
        <f t="shared" si="4"/>
        <v>0.85651507409299954</v>
      </c>
      <c r="AW44" s="32"/>
      <c r="AX44" s="29"/>
      <c r="AY44" s="47">
        <v>41275</v>
      </c>
      <c r="AZ44" s="19">
        <v>1614</v>
      </c>
      <c r="BA44" s="18">
        <v>1519</v>
      </c>
      <c r="BB44" s="18">
        <f t="shared" si="12"/>
        <v>95</v>
      </c>
      <c r="BC44" s="24">
        <f t="shared" si="5"/>
        <v>0.94114002478314751</v>
      </c>
      <c r="BD44" s="32"/>
      <c r="BE44" s="29"/>
      <c r="BF44" s="47">
        <v>41275</v>
      </c>
      <c r="BG44" s="19">
        <v>1498</v>
      </c>
      <c r="BH44" s="18">
        <v>1383</v>
      </c>
      <c r="BI44" s="18">
        <f t="shared" si="13"/>
        <v>115</v>
      </c>
      <c r="BJ44" s="24">
        <f t="shared" si="6"/>
        <v>0.92323097463284376</v>
      </c>
      <c r="BK44" s="32"/>
    </row>
    <row r="45" spans="2:63" s="30" customFormat="1" x14ac:dyDescent="0.3">
      <c r="B45" s="47">
        <v>41306</v>
      </c>
      <c r="C45" s="19">
        <v>97265</v>
      </c>
      <c r="D45" s="18">
        <v>93665</v>
      </c>
      <c r="E45" s="18">
        <f t="shared" si="7"/>
        <v>3600</v>
      </c>
      <c r="F45" s="24">
        <f t="shared" si="0"/>
        <v>0.96298771397727856</v>
      </c>
      <c r="G45" s="32"/>
      <c r="H45" s="26"/>
      <c r="I45" s="47">
        <v>41306</v>
      </c>
      <c r="J45" s="19">
        <v>16684</v>
      </c>
      <c r="K45" s="18">
        <v>16010</v>
      </c>
      <c r="L45" s="18">
        <f t="shared" si="14"/>
        <v>674</v>
      </c>
      <c r="M45" s="24">
        <f t="shared" si="15"/>
        <v>0.95960201390553823</v>
      </c>
      <c r="N45" s="32"/>
      <c r="O45" s="26"/>
      <c r="P45" s="47">
        <v>41306</v>
      </c>
      <c r="Q45" s="19">
        <v>19565</v>
      </c>
      <c r="R45" s="18">
        <v>19275</v>
      </c>
      <c r="S45" s="18">
        <f t="shared" si="8"/>
        <v>290</v>
      </c>
      <c r="T45" s="24">
        <f t="shared" si="1"/>
        <v>0.98517761308458984</v>
      </c>
      <c r="U45" s="32"/>
      <c r="V45" s="29"/>
      <c r="W45" s="47">
        <v>41306</v>
      </c>
      <c r="X45" s="19">
        <v>6974</v>
      </c>
      <c r="Y45" s="18">
        <v>6955</v>
      </c>
      <c r="Z45" s="18">
        <f t="shared" si="9"/>
        <v>19</v>
      </c>
      <c r="AA45" s="24">
        <f t="shared" si="2"/>
        <v>0.99727559506739316</v>
      </c>
      <c r="AB45" s="32"/>
      <c r="AC45" s="29"/>
      <c r="AD45" s="47">
        <v>41306</v>
      </c>
      <c r="AE45" s="19">
        <v>7732</v>
      </c>
      <c r="AF45" s="18">
        <v>7613</v>
      </c>
      <c r="AG45" s="18">
        <f t="shared" si="16"/>
        <v>119</v>
      </c>
      <c r="AH45" s="24">
        <f t="shared" si="17"/>
        <v>0.98460941541645108</v>
      </c>
      <c r="AI45" s="32"/>
      <c r="AJ45" s="29"/>
      <c r="AK45" s="47">
        <v>41306</v>
      </c>
      <c r="AL45" s="19">
        <v>4362</v>
      </c>
      <c r="AM45" s="18">
        <v>4261</v>
      </c>
      <c r="AN45" s="18">
        <f t="shared" si="10"/>
        <v>101</v>
      </c>
      <c r="AO45" s="24">
        <f t="shared" si="3"/>
        <v>0.97684548372306279</v>
      </c>
      <c r="AP45" s="32"/>
      <c r="AQ45" s="29"/>
      <c r="AR45" s="47">
        <v>41306</v>
      </c>
      <c r="AS45" s="19">
        <v>8967</v>
      </c>
      <c r="AT45" s="18">
        <v>7664</v>
      </c>
      <c r="AU45" s="18">
        <f t="shared" si="11"/>
        <v>1303</v>
      </c>
      <c r="AV45" s="24">
        <f t="shared" si="4"/>
        <v>0.85468941675030663</v>
      </c>
      <c r="AW45" s="32"/>
      <c r="AX45" s="29"/>
      <c r="AY45" s="47">
        <v>41306</v>
      </c>
      <c r="AZ45" s="19">
        <v>1205</v>
      </c>
      <c r="BA45" s="18">
        <v>1140</v>
      </c>
      <c r="BB45" s="18">
        <f t="shared" si="12"/>
        <v>65</v>
      </c>
      <c r="BC45" s="24">
        <f t="shared" si="5"/>
        <v>0.94605809128630702</v>
      </c>
      <c r="BD45" s="32"/>
      <c r="BE45" s="29"/>
      <c r="BF45" s="47">
        <v>41306</v>
      </c>
      <c r="BG45" s="19">
        <v>1367</v>
      </c>
      <c r="BH45" s="18">
        <v>1257</v>
      </c>
      <c r="BI45" s="18">
        <f t="shared" si="13"/>
        <v>110</v>
      </c>
      <c r="BJ45" s="24">
        <f t="shared" si="6"/>
        <v>0.91953182150694956</v>
      </c>
      <c r="BK45" s="32"/>
    </row>
    <row r="46" spans="2:63" s="30" customFormat="1" ht="15" thickBot="1" x14ac:dyDescent="0.35">
      <c r="B46" s="47">
        <v>41334</v>
      </c>
      <c r="C46" s="20">
        <v>103431</v>
      </c>
      <c r="D46" s="21">
        <v>99416</v>
      </c>
      <c r="E46" s="21">
        <f t="shared" si="7"/>
        <v>4015</v>
      </c>
      <c r="F46" s="25">
        <f t="shared" si="0"/>
        <v>0.96118185070240059</v>
      </c>
      <c r="G46" s="32"/>
      <c r="H46" s="26"/>
      <c r="I46" s="47">
        <v>41334</v>
      </c>
      <c r="J46" s="20">
        <v>17021</v>
      </c>
      <c r="K46" s="21">
        <v>16324</v>
      </c>
      <c r="L46" s="21">
        <f t="shared" si="14"/>
        <v>697</v>
      </c>
      <c r="M46" s="25">
        <f t="shared" si="15"/>
        <v>0.95905058457199932</v>
      </c>
      <c r="N46" s="32"/>
      <c r="O46" s="26"/>
      <c r="P46" s="47">
        <v>41334</v>
      </c>
      <c r="Q46" s="20">
        <v>20126</v>
      </c>
      <c r="R46" s="21">
        <v>19836</v>
      </c>
      <c r="S46" s="21">
        <f t="shared" si="8"/>
        <v>290</v>
      </c>
      <c r="T46" s="25">
        <f t="shared" si="1"/>
        <v>0.98559077809798268</v>
      </c>
      <c r="U46" s="32"/>
      <c r="V46" s="29"/>
      <c r="W46" s="47">
        <v>41334</v>
      </c>
      <c r="X46" s="20">
        <v>6881</v>
      </c>
      <c r="Y46" s="21">
        <v>6867</v>
      </c>
      <c r="Z46" s="21">
        <f t="shared" si="9"/>
        <v>14</v>
      </c>
      <c r="AA46" s="25">
        <f t="shared" si="2"/>
        <v>0.99796541200406919</v>
      </c>
      <c r="AB46" s="32"/>
      <c r="AC46" s="29"/>
      <c r="AD46" s="47">
        <v>41334</v>
      </c>
      <c r="AE46" s="20">
        <v>7562</v>
      </c>
      <c r="AF46" s="21">
        <v>7445</v>
      </c>
      <c r="AG46" s="21">
        <f t="shared" si="16"/>
        <v>117</v>
      </c>
      <c r="AH46" s="25">
        <f t="shared" si="17"/>
        <v>0.98452790267125101</v>
      </c>
      <c r="AI46" s="32"/>
      <c r="AJ46" s="29"/>
      <c r="AK46" s="47">
        <v>41334</v>
      </c>
      <c r="AL46" s="20">
        <v>4216</v>
      </c>
      <c r="AM46" s="21">
        <v>4106</v>
      </c>
      <c r="AN46" s="21">
        <f t="shared" si="10"/>
        <v>110</v>
      </c>
      <c r="AO46" s="25">
        <f t="shared" si="3"/>
        <v>0.97390891840607208</v>
      </c>
      <c r="AP46" s="32"/>
      <c r="AQ46" s="29"/>
      <c r="AR46" s="47">
        <v>41334</v>
      </c>
      <c r="AS46" s="20">
        <v>9392</v>
      </c>
      <c r="AT46" s="21">
        <v>8260</v>
      </c>
      <c r="AU46" s="21">
        <f t="shared" si="11"/>
        <v>1132</v>
      </c>
      <c r="AV46" s="25">
        <f t="shared" si="4"/>
        <v>0.87947189097103917</v>
      </c>
      <c r="AW46" s="32"/>
      <c r="AX46" s="29"/>
      <c r="AY46" s="47">
        <v>41334</v>
      </c>
      <c r="AZ46" s="20">
        <v>1379</v>
      </c>
      <c r="BA46" s="21">
        <v>1328</v>
      </c>
      <c r="BB46" s="21">
        <f t="shared" si="12"/>
        <v>51</v>
      </c>
      <c r="BC46" s="25">
        <f t="shared" si="5"/>
        <v>0.96301667875271935</v>
      </c>
      <c r="BD46" s="32"/>
      <c r="BE46" s="29"/>
      <c r="BF46" s="47">
        <v>41334</v>
      </c>
      <c r="BG46" s="20">
        <v>1439</v>
      </c>
      <c r="BH46" s="21">
        <v>1340</v>
      </c>
      <c r="BI46" s="21">
        <f t="shared" si="13"/>
        <v>99</v>
      </c>
      <c r="BJ46" s="25">
        <f t="shared" si="6"/>
        <v>0.93120222376650452</v>
      </c>
      <c r="BK46" s="32"/>
    </row>
    <row r="47" spans="2:63" s="30" customFormat="1" x14ac:dyDescent="0.3">
      <c r="B47" s="46">
        <v>41365</v>
      </c>
      <c r="C47" s="22">
        <v>103952</v>
      </c>
      <c r="D47" s="15">
        <v>99019</v>
      </c>
      <c r="E47" s="15">
        <f t="shared" si="7"/>
        <v>4933</v>
      </c>
      <c r="F47" s="23">
        <f t="shared" si="0"/>
        <v>0.95254540557180234</v>
      </c>
      <c r="G47" s="32"/>
      <c r="H47" s="26"/>
      <c r="I47" s="46">
        <v>41365</v>
      </c>
      <c r="J47" s="22">
        <v>17390</v>
      </c>
      <c r="K47" s="15">
        <v>16542</v>
      </c>
      <c r="L47" s="15">
        <f t="shared" si="14"/>
        <v>848</v>
      </c>
      <c r="M47" s="23">
        <f t="shared" si="15"/>
        <v>0.95123634272570445</v>
      </c>
      <c r="N47" s="32"/>
      <c r="O47" s="26"/>
      <c r="P47" s="46">
        <v>41365</v>
      </c>
      <c r="Q47" s="22">
        <v>21339</v>
      </c>
      <c r="R47" s="15">
        <v>20968</v>
      </c>
      <c r="S47" s="15">
        <f t="shared" si="8"/>
        <v>371</v>
      </c>
      <c r="T47" s="23">
        <f t="shared" si="1"/>
        <v>0.98261399315806741</v>
      </c>
      <c r="U47" s="32"/>
      <c r="V47" s="29"/>
      <c r="W47" s="46">
        <v>41365</v>
      </c>
      <c r="X47" s="22">
        <v>6856</v>
      </c>
      <c r="Y47" s="15">
        <v>6834</v>
      </c>
      <c r="Z47" s="15">
        <f t="shared" si="9"/>
        <v>22</v>
      </c>
      <c r="AA47" s="23">
        <f t="shared" si="2"/>
        <v>0.99679113185530921</v>
      </c>
      <c r="AB47" s="32"/>
      <c r="AC47" s="29"/>
      <c r="AD47" s="46">
        <v>41365</v>
      </c>
      <c r="AE47" s="22">
        <v>7875</v>
      </c>
      <c r="AF47" s="15">
        <v>7669</v>
      </c>
      <c r="AG47" s="15">
        <f t="shared" si="16"/>
        <v>206</v>
      </c>
      <c r="AH47" s="23">
        <f t="shared" si="17"/>
        <v>0.97384126984126984</v>
      </c>
      <c r="AI47" s="32"/>
      <c r="AJ47" s="29"/>
      <c r="AK47" s="46">
        <v>41365</v>
      </c>
      <c r="AL47" s="22">
        <v>4394</v>
      </c>
      <c r="AM47" s="15">
        <v>4269</v>
      </c>
      <c r="AN47" s="15">
        <f t="shared" si="10"/>
        <v>125</v>
      </c>
      <c r="AO47" s="23">
        <f t="shared" si="3"/>
        <v>0.97155211652253071</v>
      </c>
      <c r="AP47" s="32"/>
      <c r="AQ47" s="29"/>
      <c r="AR47" s="46">
        <v>41365</v>
      </c>
      <c r="AS47" s="22">
        <v>9871</v>
      </c>
      <c r="AT47" s="15">
        <v>8600</v>
      </c>
      <c r="AU47" s="15">
        <f t="shared" si="11"/>
        <v>1271</v>
      </c>
      <c r="AV47" s="23">
        <f t="shared" si="4"/>
        <v>0.87123898287914092</v>
      </c>
      <c r="AW47" s="32"/>
      <c r="AX47" s="29"/>
      <c r="AY47" s="46">
        <v>41365</v>
      </c>
      <c r="AZ47" s="22">
        <v>1541</v>
      </c>
      <c r="BA47" s="15">
        <v>1465</v>
      </c>
      <c r="BB47" s="15">
        <f t="shared" si="12"/>
        <v>76</v>
      </c>
      <c r="BC47" s="23">
        <f t="shared" si="5"/>
        <v>0.95068137573004541</v>
      </c>
      <c r="BD47" s="32"/>
      <c r="BE47" s="29"/>
      <c r="BF47" s="46">
        <v>41365</v>
      </c>
      <c r="BG47" s="22">
        <v>1425</v>
      </c>
      <c r="BH47" s="15">
        <v>1327</v>
      </c>
      <c r="BI47" s="15">
        <f t="shared" si="13"/>
        <v>98</v>
      </c>
      <c r="BJ47" s="23">
        <f t="shared" si="6"/>
        <v>0.93122807017543863</v>
      </c>
      <c r="BK47" s="32"/>
    </row>
    <row r="48" spans="2:63" s="30" customFormat="1" x14ac:dyDescent="0.3">
      <c r="B48" s="47">
        <v>41395</v>
      </c>
      <c r="C48" s="19">
        <v>111764</v>
      </c>
      <c r="D48" s="18">
        <v>107016</v>
      </c>
      <c r="E48" s="18">
        <f t="shared" si="7"/>
        <v>4748</v>
      </c>
      <c r="F48" s="24">
        <f t="shared" si="0"/>
        <v>0.95751762642711424</v>
      </c>
      <c r="G48" s="32"/>
      <c r="H48" s="26"/>
      <c r="I48" s="47">
        <v>41395</v>
      </c>
      <c r="J48" s="19">
        <v>17553</v>
      </c>
      <c r="K48" s="18">
        <v>16818</v>
      </c>
      <c r="L48" s="18">
        <f t="shared" si="14"/>
        <v>735</v>
      </c>
      <c r="M48" s="24">
        <f t="shared" si="15"/>
        <v>0.95812681592890103</v>
      </c>
      <c r="N48" s="32"/>
      <c r="O48" s="26"/>
      <c r="P48" s="47">
        <v>41395</v>
      </c>
      <c r="Q48" s="19">
        <v>21754</v>
      </c>
      <c r="R48" s="18">
        <v>21433</v>
      </c>
      <c r="S48" s="18">
        <f t="shared" si="8"/>
        <v>321</v>
      </c>
      <c r="T48" s="24">
        <f t="shared" si="1"/>
        <v>0.98524409304036042</v>
      </c>
      <c r="U48" s="32"/>
      <c r="V48" s="29"/>
      <c r="W48" s="47">
        <v>41395</v>
      </c>
      <c r="X48" s="19">
        <v>7023</v>
      </c>
      <c r="Y48" s="18">
        <v>7003</v>
      </c>
      <c r="Z48" s="18">
        <f t="shared" si="9"/>
        <v>20</v>
      </c>
      <c r="AA48" s="24">
        <f t="shared" si="2"/>
        <v>0.99715221415349564</v>
      </c>
      <c r="AB48" s="32"/>
      <c r="AC48" s="29"/>
      <c r="AD48" s="47">
        <v>41395</v>
      </c>
      <c r="AE48" s="19">
        <v>8039</v>
      </c>
      <c r="AF48" s="18">
        <v>7898</v>
      </c>
      <c r="AG48" s="18">
        <f t="shared" si="16"/>
        <v>141</v>
      </c>
      <c r="AH48" s="24">
        <f t="shared" si="17"/>
        <v>0.98246050503794002</v>
      </c>
      <c r="AI48" s="32"/>
      <c r="AJ48" s="29"/>
      <c r="AK48" s="47">
        <v>41395</v>
      </c>
      <c r="AL48" s="19">
        <v>4497</v>
      </c>
      <c r="AM48" s="18">
        <v>4411</v>
      </c>
      <c r="AN48" s="18">
        <f t="shared" si="10"/>
        <v>86</v>
      </c>
      <c r="AO48" s="24">
        <f t="shared" si="3"/>
        <v>0.98087613964865461</v>
      </c>
      <c r="AP48" s="32"/>
      <c r="AQ48" s="29"/>
      <c r="AR48" s="47">
        <v>41395</v>
      </c>
      <c r="AS48" s="19">
        <v>10135</v>
      </c>
      <c r="AT48" s="18">
        <v>8706</v>
      </c>
      <c r="AU48" s="18">
        <f t="shared" si="11"/>
        <v>1429</v>
      </c>
      <c r="AV48" s="24">
        <f t="shared" si="4"/>
        <v>0.85900345337937845</v>
      </c>
      <c r="AW48" s="32"/>
      <c r="AX48" s="29"/>
      <c r="AY48" s="47">
        <v>41395</v>
      </c>
      <c r="AZ48" s="19">
        <v>1576</v>
      </c>
      <c r="BA48" s="18">
        <v>1492</v>
      </c>
      <c r="BB48" s="18">
        <f t="shared" si="12"/>
        <v>84</v>
      </c>
      <c r="BC48" s="24">
        <f t="shared" si="5"/>
        <v>0.9467005076142132</v>
      </c>
      <c r="BD48" s="32"/>
      <c r="BE48" s="29"/>
      <c r="BF48" s="47">
        <v>41395</v>
      </c>
      <c r="BG48" s="19">
        <v>1446</v>
      </c>
      <c r="BH48" s="18">
        <v>1335</v>
      </c>
      <c r="BI48" s="18">
        <f t="shared" si="13"/>
        <v>111</v>
      </c>
      <c r="BJ48" s="24">
        <f t="shared" si="6"/>
        <v>0.92323651452282163</v>
      </c>
      <c r="BK48" s="32"/>
    </row>
    <row r="49" spans="2:63" s="30" customFormat="1" x14ac:dyDescent="0.3">
      <c r="B49" s="47">
        <v>41426</v>
      </c>
      <c r="C49" s="19">
        <v>101592</v>
      </c>
      <c r="D49" s="18">
        <v>96977</v>
      </c>
      <c r="E49" s="18">
        <f t="shared" si="7"/>
        <v>4615</v>
      </c>
      <c r="F49" s="24">
        <f t="shared" si="0"/>
        <v>0.95457319473974334</v>
      </c>
      <c r="G49" s="32"/>
      <c r="H49" s="26"/>
      <c r="I49" s="47">
        <v>41426</v>
      </c>
      <c r="J49" s="19">
        <v>16570</v>
      </c>
      <c r="K49" s="18">
        <v>15760</v>
      </c>
      <c r="L49" s="18">
        <f t="shared" si="14"/>
        <v>810</v>
      </c>
      <c r="M49" s="24">
        <f t="shared" si="15"/>
        <v>0.95111647555823775</v>
      </c>
      <c r="N49" s="32"/>
      <c r="O49" s="26"/>
      <c r="P49" s="47">
        <v>41426</v>
      </c>
      <c r="Q49" s="19">
        <v>20491</v>
      </c>
      <c r="R49" s="18">
        <v>20119</v>
      </c>
      <c r="S49" s="18">
        <f t="shared" si="8"/>
        <v>372</v>
      </c>
      <c r="T49" s="24">
        <f t="shared" si="1"/>
        <v>0.9818456883509834</v>
      </c>
      <c r="U49" s="32"/>
      <c r="V49" s="29"/>
      <c r="W49" s="47">
        <v>41426</v>
      </c>
      <c r="X49" s="19">
        <v>6615</v>
      </c>
      <c r="Y49" s="18">
        <v>6597</v>
      </c>
      <c r="Z49" s="18">
        <f t="shared" si="9"/>
        <v>18</v>
      </c>
      <c r="AA49" s="24">
        <f t="shared" si="2"/>
        <v>0.99727891156462589</v>
      </c>
      <c r="AB49" s="32"/>
      <c r="AC49" s="29"/>
      <c r="AD49" s="47">
        <v>41426</v>
      </c>
      <c r="AE49" s="19">
        <v>7036</v>
      </c>
      <c r="AF49" s="18">
        <v>6912</v>
      </c>
      <c r="AG49" s="18">
        <f t="shared" si="16"/>
        <v>124</v>
      </c>
      <c r="AH49" s="24">
        <f t="shared" si="17"/>
        <v>0.98237635019897673</v>
      </c>
      <c r="AI49" s="32"/>
      <c r="AJ49" s="29"/>
      <c r="AK49" s="47">
        <v>41426</v>
      </c>
      <c r="AL49" s="19">
        <v>4329</v>
      </c>
      <c r="AM49" s="18">
        <v>4234</v>
      </c>
      <c r="AN49" s="18">
        <f t="shared" si="10"/>
        <v>95</v>
      </c>
      <c r="AO49" s="24">
        <f t="shared" si="3"/>
        <v>0.9780549780549781</v>
      </c>
      <c r="AP49" s="32"/>
      <c r="AQ49" s="29"/>
      <c r="AR49" s="47">
        <v>41426</v>
      </c>
      <c r="AS49" s="19">
        <v>9634</v>
      </c>
      <c r="AT49" s="18">
        <v>8431</v>
      </c>
      <c r="AU49" s="18">
        <f t="shared" si="11"/>
        <v>1203</v>
      </c>
      <c r="AV49" s="24">
        <f t="shared" si="4"/>
        <v>0.875129748806311</v>
      </c>
      <c r="AW49" s="32"/>
      <c r="AX49" s="29"/>
      <c r="AY49" s="47">
        <v>41426</v>
      </c>
      <c r="AZ49" s="19">
        <v>1457</v>
      </c>
      <c r="BA49" s="18">
        <v>1400</v>
      </c>
      <c r="BB49" s="18">
        <f t="shared" si="12"/>
        <v>57</v>
      </c>
      <c r="BC49" s="24">
        <f t="shared" si="5"/>
        <v>0.96087851750171582</v>
      </c>
      <c r="BD49" s="32"/>
      <c r="BE49" s="29"/>
      <c r="BF49" s="47">
        <v>41426</v>
      </c>
      <c r="BG49" s="19">
        <v>1414</v>
      </c>
      <c r="BH49" s="18">
        <v>1305</v>
      </c>
      <c r="BI49" s="18">
        <f t="shared" si="13"/>
        <v>109</v>
      </c>
      <c r="BJ49" s="24">
        <f t="shared" si="6"/>
        <v>0.92291371994342286</v>
      </c>
      <c r="BK49" s="32"/>
    </row>
    <row r="50" spans="2:63" s="30" customFormat="1" x14ac:dyDescent="0.3">
      <c r="B50" s="47">
        <v>41456</v>
      </c>
      <c r="C50" s="27">
        <v>122455</v>
      </c>
      <c r="D50" s="28">
        <v>117155</v>
      </c>
      <c r="E50" s="28">
        <f t="shared" si="7"/>
        <v>5300</v>
      </c>
      <c r="F50" s="24">
        <f t="shared" si="0"/>
        <v>0.95671879465926257</v>
      </c>
      <c r="G50" s="32"/>
      <c r="H50" s="26"/>
      <c r="I50" s="47">
        <v>41456</v>
      </c>
      <c r="J50" s="27">
        <v>19267</v>
      </c>
      <c r="K50" s="28">
        <v>18250</v>
      </c>
      <c r="L50" s="28">
        <f t="shared" si="14"/>
        <v>1017</v>
      </c>
      <c r="M50" s="24">
        <f t="shared" si="15"/>
        <v>0.94721544609954844</v>
      </c>
      <c r="N50" s="32"/>
      <c r="O50" s="26"/>
      <c r="P50" s="47">
        <v>41456</v>
      </c>
      <c r="Q50" s="27">
        <v>23651</v>
      </c>
      <c r="R50" s="28">
        <v>23306</v>
      </c>
      <c r="S50" s="28">
        <f t="shared" si="8"/>
        <v>345</v>
      </c>
      <c r="T50" s="24">
        <f t="shared" si="1"/>
        <v>0.98541287894803598</v>
      </c>
      <c r="U50" s="32"/>
      <c r="V50" s="29"/>
      <c r="W50" s="47">
        <v>41456</v>
      </c>
      <c r="X50" s="27">
        <v>7627</v>
      </c>
      <c r="Y50" s="28">
        <v>7613</v>
      </c>
      <c r="Z50" s="28">
        <f t="shared" si="9"/>
        <v>14</v>
      </c>
      <c r="AA50" s="24">
        <f t="shared" si="2"/>
        <v>0.99816441589091387</v>
      </c>
      <c r="AB50" s="32"/>
      <c r="AC50" s="29"/>
      <c r="AD50" s="47">
        <v>41456</v>
      </c>
      <c r="AE50" s="27">
        <v>8515</v>
      </c>
      <c r="AF50" s="28">
        <v>8364</v>
      </c>
      <c r="AG50" s="28">
        <f t="shared" si="16"/>
        <v>151</v>
      </c>
      <c r="AH50" s="24">
        <f t="shared" si="17"/>
        <v>0.98226658837345859</v>
      </c>
      <c r="AI50" s="32"/>
      <c r="AJ50" s="29"/>
      <c r="AK50" s="47">
        <v>41456</v>
      </c>
      <c r="AL50" s="27">
        <v>5002</v>
      </c>
      <c r="AM50" s="28">
        <v>4891</v>
      </c>
      <c r="AN50" s="28">
        <f t="shared" si="10"/>
        <v>111</v>
      </c>
      <c r="AO50" s="24">
        <f t="shared" si="3"/>
        <v>0.97780887644942027</v>
      </c>
      <c r="AP50" s="32"/>
      <c r="AQ50" s="29"/>
      <c r="AR50" s="47">
        <v>41456</v>
      </c>
      <c r="AS50" s="27">
        <v>11075</v>
      </c>
      <c r="AT50" s="28">
        <v>9622</v>
      </c>
      <c r="AU50" s="28">
        <f t="shared" si="11"/>
        <v>1453</v>
      </c>
      <c r="AV50" s="24">
        <f t="shared" si="4"/>
        <v>0.86880361173814902</v>
      </c>
      <c r="AW50" s="32"/>
      <c r="AX50" s="29"/>
      <c r="AY50" s="47">
        <v>41456</v>
      </c>
      <c r="AZ50" s="27">
        <v>1694</v>
      </c>
      <c r="BA50" s="28">
        <v>1609</v>
      </c>
      <c r="BB50" s="28">
        <f t="shared" si="12"/>
        <v>85</v>
      </c>
      <c r="BC50" s="24">
        <f t="shared" si="5"/>
        <v>0.94982290436835892</v>
      </c>
      <c r="BD50" s="32"/>
      <c r="BE50" s="29"/>
      <c r="BF50" s="47">
        <v>41456</v>
      </c>
      <c r="BG50" s="27">
        <v>1627</v>
      </c>
      <c r="BH50" s="28">
        <v>1530</v>
      </c>
      <c r="BI50" s="28">
        <f t="shared" si="13"/>
        <v>97</v>
      </c>
      <c r="BJ50" s="24">
        <f t="shared" si="6"/>
        <v>0.94038106945298094</v>
      </c>
      <c r="BK50" s="32"/>
    </row>
    <row r="51" spans="2:63" s="30" customFormat="1" x14ac:dyDescent="0.3">
      <c r="B51" s="47">
        <v>41487</v>
      </c>
      <c r="C51" s="27">
        <v>112169</v>
      </c>
      <c r="D51" s="28">
        <v>106469</v>
      </c>
      <c r="E51" s="28">
        <f t="shared" si="7"/>
        <v>5700</v>
      </c>
      <c r="F51" s="24">
        <f t="shared" si="0"/>
        <v>0.94918382084176556</v>
      </c>
      <c r="G51" s="32"/>
      <c r="H51" s="26"/>
      <c r="I51" s="47">
        <v>41487</v>
      </c>
      <c r="J51" s="27">
        <v>16182</v>
      </c>
      <c r="K51" s="28">
        <v>15164</v>
      </c>
      <c r="L51" s="28">
        <f t="shared" si="14"/>
        <v>1018</v>
      </c>
      <c r="M51" s="24">
        <f t="shared" si="15"/>
        <v>0.93709059448770238</v>
      </c>
      <c r="N51" s="32"/>
      <c r="O51" s="26"/>
      <c r="P51" s="47">
        <v>41487</v>
      </c>
      <c r="Q51" s="27">
        <v>21189</v>
      </c>
      <c r="R51" s="28">
        <v>20856</v>
      </c>
      <c r="S51" s="28">
        <f t="shared" si="8"/>
        <v>333</v>
      </c>
      <c r="T51" s="24">
        <f t="shared" si="1"/>
        <v>0.98428429845674648</v>
      </c>
      <c r="U51" s="32"/>
      <c r="V51" s="29"/>
      <c r="W51" s="47">
        <v>41487</v>
      </c>
      <c r="X51" s="27">
        <v>6696</v>
      </c>
      <c r="Y51" s="28">
        <v>6684</v>
      </c>
      <c r="Z51" s="28">
        <f t="shared" si="9"/>
        <v>12</v>
      </c>
      <c r="AA51" s="24">
        <f t="shared" si="2"/>
        <v>0.99820788530465954</v>
      </c>
      <c r="AB51" s="32"/>
      <c r="AC51" s="29"/>
      <c r="AD51" s="47">
        <v>41487</v>
      </c>
      <c r="AE51" s="27">
        <v>7550</v>
      </c>
      <c r="AF51" s="28">
        <v>7414</v>
      </c>
      <c r="AG51" s="28">
        <f t="shared" si="16"/>
        <v>136</v>
      </c>
      <c r="AH51" s="24">
        <f t="shared" si="17"/>
        <v>0.98198675496688737</v>
      </c>
      <c r="AI51" s="32"/>
      <c r="AJ51" s="29"/>
      <c r="AK51" s="47">
        <v>41487</v>
      </c>
      <c r="AL51" s="27">
        <v>4295</v>
      </c>
      <c r="AM51" s="28">
        <v>4201</v>
      </c>
      <c r="AN51" s="28">
        <f t="shared" si="10"/>
        <v>94</v>
      </c>
      <c r="AO51" s="24">
        <f t="shared" si="3"/>
        <v>0.97811408614668216</v>
      </c>
      <c r="AP51" s="32"/>
      <c r="AQ51" s="29"/>
      <c r="AR51" s="47">
        <v>41487</v>
      </c>
      <c r="AS51" s="27">
        <v>10151</v>
      </c>
      <c r="AT51" s="28">
        <v>8884</v>
      </c>
      <c r="AU51" s="28">
        <f t="shared" si="11"/>
        <v>1267</v>
      </c>
      <c r="AV51" s="24">
        <f t="shared" si="4"/>
        <v>0.87518471086592453</v>
      </c>
      <c r="AW51" s="32"/>
      <c r="AX51" s="29"/>
      <c r="AY51" s="47">
        <v>41487</v>
      </c>
      <c r="AZ51" s="27">
        <v>1520</v>
      </c>
      <c r="BA51" s="28">
        <v>1444</v>
      </c>
      <c r="BB51" s="28">
        <f t="shared" si="12"/>
        <v>76</v>
      </c>
      <c r="BC51" s="24">
        <f t="shared" si="5"/>
        <v>0.95</v>
      </c>
      <c r="BD51" s="32"/>
      <c r="BE51" s="29"/>
      <c r="BF51" s="47">
        <v>41487</v>
      </c>
      <c r="BG51" s="27">
        <v>1456</v>
      </c>
      <c r="BH51" s="28">
        <v>1338</v>
      </c>
      <c r="BI51" s="28">
        <f t="shared" si="13"/>
        <v>118</v>
      </c>
      <c r="BJ51" s="24">
        <f t="shared" si="6"/>
        <v>0.91895604395604391</v>
      </c>
      <c r="BK51" s="32"/>
    </row>
    <row r="52" spans="2:63" s="30" customFormat="1" x14ac:dyDescent="0.3">
      <c r="B52" s="47">
        <v>41518</v>
      </c>
      <c r="C52" s="27">
        <v>107984</v>
      </c>
      <c r="D52" s="28">
        <v>102671</v>
      </c>
      <c r="E52" s="28">
        <f t="shared" si="7"/>
        <v>5313</v>
      </c>
      <c r="F52" s="24">
        <f t="shared" si="0"/>
        <v>0.95079826640983844</v>
      </c>
      <c r="G52" s="32"/>
      <c r="H52" s="26"/>
      <c r="I52" s="47">
        <v>41518</v>
      </c>
      <c r="J52" s="27">
        <v>15882</v>
      </c>
      <c r="K52" s="28">
        <v>15064</v>
      </c>
      <c r="L52" s="28">
        <f t="shared" si="14"/>
        <v>818</v>
      </c>
      <c r="M52" s="24">
        <f t="shared" si="15"/>
        <v>0.94849515174411281</v>
      </c>
      <c r="N52" s="32"/>
      <c r="O52" s="26"/>
      <c r="P52" s="47">
        <v>41518</v>
      </c>
      <c r="Q52" s="27">
        <v>21881</v>
      </c>
      <c r="R52" s="28">
        <v>21511</v>
      </c>
      <c r="S52" s="28">
        <f t="shared" si="8"/>
        <v>370</v>
      </c>
      <c r="T52" s="24">
        <f t="shared" si="1"/>
        <v>0.98309035236049536</v>
      </c>
      <c r="U52" s="32"/>
      <c r="V52" s="29"/>
      <c r="W52" s="47">
        <v>41518</v>
      </c>
      <c r="X52" s="27">
        <v>6999</v>
      </c>
      <c r="Y52" s="28">
        <v>6971</v>
      </c>
      <c r="Z52" s="28">
        <f t="shared" si="9"/>
        <v>28</v>
      </c>
      <c r="AA52" s="24">
        <f t="shared" si="2"/>
        <v>0.99599942848978429</v>
      </c>
      <c r="AB52" s="32"/>
      <c r="AC52" s="29"/>
      <c r="AD52" s="47">
        <v>41518</v>
      </c>
      <c r="AE52" s="27">
        <v>7821</v>
      </c>
      <c r="AF52" s="28">
        <v>7659</v>
      </c>
      <c r="AG52" s="28">
        <f t="shared" si="16"/>
        <v>162</v>
      </c>
      <c r="AH52" s="24">
        <f t="shared" si="17"/>
        <v>0.97928653624856155</v>
      </c>
      <c r="AI52" s="32"/>
      <c r="AJ52" s="29"/>
      <c r="AK52" s="47">
        <v>41518</v>
      </c>
      <c r="AL52" s="27">
        <v>4490</v>
      </c>
      <c r="AM52" s="28">
        <v>4361</v>
      </c>
      <c r="AN52" s="28">
        <f t="shared" si="10"/>
        <v>129</v>
      </c>
      <c r="AO52" s="24">
        <f t="shared" si="3"/>
        <v>0.97126948775055677</v>
      </c>
      <c r="AP52" s="32"/>
      <c r="AQ52" s="29"/>
      <c r="AR52" s="47">
        <v>41518</v>
      </c>
      <c r="AS52" s="27">
        <v>10419</v>
      </c>
      <c r="AT52" s="28">
        <v>8933</v>
      </c>
      <c r="AU52" s="28">
        <f t="shared" si="11"/>
        <v>1486</v>
      </c>
      <c r="AV52" s="24">
        <f t="shared" si="4"/>
        <v>0.85737594778769555</v>
      </c>
      <c r="AW52" s="32"/>
      <c r="AX52" s="29"/>
      <c r="AY52" s="47">
        <v>41518</v>
      </c>
      <c r="AZ52" s="27">
        <v>1530</v>
      </c>
      <c r="BA52" s="28">
        <v>1446</v>
      </c>
      <c r="BB52" s="28">
        <f t="shared" si="12"/>
        <v>84</v>
      </c>
      <c r="BC52" s="24">
        <f t="shared" si="5"/>
        <v>0.94509803921568625</v>
      </c>
      <c r="BD52" s="32"/>
      <c r="BE52" s="29"/>
      <c r="BF52" s="47">
        <v>41518</v>
      </c>
      <c r="BG52" s="27">
        <v>1514</v>
      </c>
      <c r="BH52" s="28">
        <v>1392</v>
      </c>
      <c r="BI52" s="28">
        <f t="shared" si="13"/>
        <v>122</v>
      </c>
      <c r="BJ52" s="24">
        <f t="shared" si="6"/>
        <v>0.91941875825627473</v>
      </c>
      <c r="BK52" s="32"/>
    </row>
    <row r="53" spans="2:63" s="30" customFormat="1" x14ac:dyDescent="0.3">
      <c r="B53" s="47">
        <v>41548</v>
      </c>
      <c r="C53" s="27">
        <v>120165</v>
      </c>
      <c r="D53" s="28">
        <v>114949</v>
      </c>
      <c r="E53" s="28">
        <f t="shared" si="7"/>
        <v>5216</v>
      </c>
      <c r="F53" s="24">
        <f t="shared" si="0"/>
        <v>0.95659301793367457</v>
      </c>
      <c r="G53" s="32"/>
      <c r="H53" s="26"/>
      <c r="I53" s="47">
        <v>41548</v>
      </c>
      <c r="J53" s="27">
        <v>18156</v>
      </c>
      <c r="K53" s="28">
        <v>17460</v>
      </c>
      <c r="L53" s="28">
        <f t="shared" si="14"/>
        <v>696</v>
      </c>
      <c r="M53" s="24">
        <f t="shared" si="15"/>
        <v>0.9616655651024455</v>
      </c>
      <c r="N53" s="32"/>
      <c r="O53" s="26"/>
      <c r="P53" s="47">
        <v>41548</v>
      </c>
      <c r="Q53" s="27">
        <v>23596</v>
      </c>
      <c r="R53" s="28">
        <v>23186</v>
      </c>
      <c r="S53" s="28">
        <f t="shared" si="8"/>
        <v>410</v>
      </c>
      <c r="T53" s="24">
        <f t="shared" si="1"/>
        <v>0.98262417358874388</v>
      </c>
      <c r="U53" s="32"/>
      <c r="V53" s="29"/>
      <c r="W53" s="47">
        <v>41548</v>
      </c>
      <c r="X53" s="27">
        <v>7948</v>
      </c>
      <c r="Y53" s="28">
        <v>7932</v>
      </c>
      <c r="Z53" s="28">
        <f t="shared" si="9"/>
        <v>16</v>
      </c>
      <c r="AA53" s="24">
        <f t="shared" si="2"/>
        <v>0.99798691494715652</v>
      </c>
      <c r="AB53" s="32"/>
      <c r="AC53" s="29"/>
      <c r="AD53" s="47">
        <v>41548</v>
      </c>
      <c r="AE53" s="27">
        <v>8819</v>
      </c>
      <c r="AF53" s="28">
        <v>8644</v>
      </c>
      <c r="AG53" s="28">
        <f t="shared" si="16"/>
        <v>175</v>
      </c>
      <c r="AH53" s="24">
        <f t="shared" si="17"/>
        <v>0.98015648032656766</v>
      </c>
      <c r="AI53" s="32"/>
      <c r="AJ53" s="29"/>
      <c r="AK53" s="47">
        <v>41548</v>
      </c>
      <c r="AL53" s="27">
        <v>5018</v>
      </c>
      <c r="AM53" s="28">
        <v>4889</v>
      </c>
      <c r="AN53" s="28">
        <f t="shared" si="10"/>
        <v>129</v>
      </c>
      <c r="AO53" s="24">
        <f t="shared" si="3"/>
        <v>0.97429254683140698</v>
      </c>
      <c r="AP53" s="32"/>
      <c r="AQ53" s="29"/>
      <c r="AR53" s="47">
        <v>41548</v>
      </c>
      <c r="AS53" s="27">
        <v>11230</v>
      </c>
      <c r="AT53" s="28">
        <v>9545</v>
      </c>
      <c r="AU53" s="28">
        <f t="shared" si="11"/>
        <v>1685</v>
      </c>
      <c r="AV53" s="24">
        <f t="shared" si="4"/>
        <v>0.84995547640249336</v>
      </c>
      <c r="AW53" s="32"/>
      <c r="AX53" s="29"/>
      <c r="AY53" s="47">
        <v>41548</v>
      </c>
      <c r="AZ53" s="27">
        <v>1771</v>
      </c>
      <c r="BA53" s="28">
        <v>1667</v>
      </c>
      <c r="BB53" s="28">
        <f t="shared" si="12"/>
        <v>104</v>
      </c>
      <c r="BC53" s="24">
        <f t="shared" si="5"/>
        <v>0.94127611518915866</v>
      </c>
      <c r="BD53" s="32"/>
      <c r="BE53" s="29"/>
      <c r="BF53" s="47">
        <v>41548</v>
      </c>
      <c r="BG53" s="27">
        <v>1605</v>
      </c>
      <c r="BH53" s="28">
        <v>1495</v>
      </c>
      <c r="BI53" s="28">
        <f t="shared" si="13"/>
        <v>110</v>
      </c>
      <c r="BJ53" s="24">
        <f t="shared" si="6"/>
        <v>0.93146417445482865</v>
      </c>
      <c r="BK53" s="32"/>
    </row>
    <row r="54" spans="2:63" s="30" customFormat="1" x14ac:dyDescent="0.3">
      <c r="B54" s="47">
        <v>41579</v>
      </c>
      <c r="C54" s="27">
        <v>113311</v>
      </c>
      <c r="D54" s="28">
        <v>108252</v>
      </c>
      <c r="E54" s="28">
        <f t="shared" si="7"/>
        <v>5059</v>
      </c>
      <c r="F54" s="24">
        <f t="shared" si="0"/>
        <v>0.95535296661400926</v>
      </c>
      <c r="G54" s="32"/>
      <c r="H54" s="26"/>
      <c r="I54" s="47">
        <v>41579</v>
      </c>
      <c r="J54" s="27">
        <v>18086</v>
      </c>
      <c r="K54" s="28">
        <v>17159</v>
      </c>
      <c r="L54" s="28">
        <f t="shared" si="14"/>
        <v>927</v>
      </c>
      <c r="M54" s="24">
        <f t="shared" si="15"/>
        <v>0.94874488554683178</v>
      </c>
      <c r="N54" s="32"/>
      <c r="O54" s="26"/>
      <c r="P54" s="47">
        <v>41579</v>
      </c>
      <c r="Q54" s="27">
        <v>22158</v>
      </c>
      <c r="R54" s="28">
        <v>21733</v>
      </c>
      <c r="S54" s="28">
        <f t="shared" si="8"/>
        <v>425</v>
      </c>
      <c r="T54" s="24">
        <f t="shared" si="1"/>
        <v>0.98081956855311847</v>
      </c>
      <c r="U54" s="32"/>
      <c r="V54" s="29"/>
      <c r="W54" s="47">
        <v>41579</v>
      </c>
      <c r="X54" s="27">
        <v>6926</v>
      </c>
      <c r="Y54" s="28">
        <v>6910</v>
      </c>
      <c r="Z54" s="28">
        <f t="shared" si="9"/>
        <v>16</v>
      </c>
      <c r="AA54" s="24">
        <f t="shared" si="2"/>
        <v>0.99768986427952644</v>
      </c>
      <c r="AB54" s="32"/>
      <c r="AC54" s="29"/>
      <c r="AD54" s="47">
        <v>41579</v>
      </c>
      <c r="AE54" s="27">
        <v>7418</v>
      </c>
      <c r="AF54" s="28">
        <v>7156</v>
      </c>
      <c r="AG54" s="28">
        <f t="shared" si="16"/>
        <v>262</v>
      </c>
      <c r="AH54" s="24">
        <f t="shared" si="17"/>
        <v>0.96468050687516849</v>
      </c>
      <c r="AI54" s="32"/>
      <c r="AJ54" s="29"/>
      <c r="AK54" s="47">
        <v>41579</v>
      </c>
      <c r="AL54" s="27">
        <v>4700</v>
      </c>
      <c r="AM54" s="28">
        <v>4552</v>
      </c>
      <c r="AN54" s="28">
        <f t="shared" si="10"/>
        <v>148</v>
      </c>
      <c r="AO54" s="24">
        <f t="shared" si="3"/>
        <v>0.96851063829787232</v>
      </c>
      <c r="AP54" s="32"/>
      <c r="AQ54" s="29"/>
      <c r="AR54" s="47">
        <v>41579</v>
      </c>
      <c r="AS54" s="27">
        <v>10288</v>
      </c>
      <c r="AT54" s="28">
        <v>8754</v>
      </c>
      <c r="AU54" s="28">
        <f t="shared" si="11"/>
        <v>1534</v>
      </c>
      <c r="AV54" s="24">
        <f t="shared" si="4"/>
        <v>0.85089424572317263</v>
      </c>
      <c r="AW54" s="32"/>
      <c r="AX54" s="29"/>
      <c r="AY54" s="47">
        <v>41579</v>
      </c>
      <c r="AZ54" s="27">
        <v>1683</v>
      </c>
      <c r="BA54" s="28">
        <v>1577</v>
      </c>
      <c r="BB54" s="28">
        <f t="shared" si="12"/>
        <v>106</v>
      </c>
      <c r="BC54" s="24">
        <f t="shared" si="5"/>
        <v>0.93701723113487823</v>
      </c>
      <c r="BD54" s="32"/>
      <c r="BE54" s="29"/>
      <c r="BF54" s="47">
        <v>41579</v>
      </c>
      <c r="BG54" s="27">
        <v>1613</v>
      </c>
      <c r="BH54" s="28">
        <v>1465</v>
      </c>
      <c r="BI54" s="28">
        <f t="shared" si="13"/>
        <v>148</v>
      </c>
      <c r="BJ54" s="24">
        <f t="shared" si="6"/>
        <v>0.90824550526968384</v>
      </c>
      <c r="BK54" s="32"/>
    </row>
    <row r="55" spans="2:63" s="30" customFormat="1" x14ac:dyDescent="0.3">
      <c r="B55" s="47">
        <v>41609</v>
      </c>
      <c r="C55" s="27">
        <v>113348</v>
      </c>
      <c r="D55" s="28">
        <v>108298</v>
      </c>
      <c r="E55" s="28">
        <f t="shared" si="7"/>
        <v>5050</v>
      </c>
      <c r="F55" s="24">
        <f t="shared" si="0"/>
        <v>0.95544694216042625</v>
      </c>
      <c r="G55" s="32"/>
      <c r="H55" s="26"/>
      <c r="I55" s="47">
        <v>41609</v>
      </c>
      <c r="J55" s="27">
        <v>17053</v>
      </c>
      <c r="K55" s="28">
        <v>16296</v>
      </c>
      <c r="L55" s="28">
        <f t="shared" si="14"/>
        <v>757</v>
      </c>
      <c r="M55" s="24">
        <f t="shared" si="15"/>
        <v>0.95560898375652381</v>
      </c>
      <c r="N55" s="32"/>
      <c r="O55" s="26"/>
      <c r="P55" s="47">
        <v>41609</v>
      </c>
      <c r="Q55" s="27">
        <v>21307</v>
      </c>
      <c r="R55" s="28">
        <v>20946</v>
      </c>
      <c r="S55" s="28">
        <f t="shared" si="8"/>
        <v>361</v>
      </c>
      <c r="T55" s="24">
        <f t="shared" si="1"/>
        <v>0.98305721124513068</v>
      </c>
      <c r="U55" s="32"/>
      <c r="V55" s="29"/>
      <c r="W55" s="47">
        <v>41609</v>
      </c>
      <c r="X55" s="27">
        <v>6026</v>
      </c>
      <c r="Y55" s="28">
        <v>6013</v>
      </c>
      <c r="Z55" s="28">
        <f t="shared" si="9"/>
        <v>13</v>
      </c>
      <c r="AA55" s="24">
        <f t="shared" si="2"/>
        <v>0.99784268171257884</v>
      </c>
      <c r="AB55" s="32"/>
      <c r="AC55" s="29"/>
      <c r="AD55" s="47">
        <v>41609</v>
      </c>
      <c r="AE55" s="27">
        <v>7208</v>
      </c>
      <c r="AF55" s="28">
        <v>6975</v>
      </c>
      <c r="AG55" s="28">
        <f t="shared" si="16"/>
        <v>233</v>
      </c>
      <c r="AH55" s="24">
        <f t="shared" si="17"/>
        <v>0.96767480577136511</v>
      </c>
      <c r="AI55" s="32"/>
      <c r="AJ55" s="29"/>
      <c r="AK55" s="47">
        <v>41609</v>
      </c>
      <c r="AL55" s="27">
        <v>4089</v>
      </c>
      <c r="AM55" s="28">
        <v>3954</v>
      </c>
      <c r="AN55" s="28">
        <f t="shared" si="10"/>
        <v>135</v>
      </c>
      <c r="AO55" s="24">
        <f t="shared" si="3"/>
        <v>0.96698459280997795</v>
      </c>
      <c r="AP55" s="32"/>
      <c r="AQ55" s="29"/>
      <c r="AR55" s="47">
        <v>41609</v>
      </c>
      <c r="AS55" s="27">
        <v>10115</v>
      </c>
      <c r="AT55" s="28">
        <v>8788</v>
      </c>
      <c r="AU55" s="28">
        <f t="shared" si="11"/>
        <v>1327</v>
      </c>
      <c r="AV55" s="24">
        <f t="shared" si="4"/>
        <v>0.86880869995056842</v>
      </c>
      <c r="AW55" s="32"/>
      <c r="AX55" s="29"/>
      <c r="AY55" s="47">
        <v>41609</v>
      </c>
      <c r="AZ55" s="27">
        <v>1564</v>
      </c>
      <c r="BA55" s="28">
        <v>1493</v>
      </c>
      <c r="BB55" s="28">
        <f t="shared" si="12"/>
        <v>71</v>
      </c>
      <c r="BC55" s="24">
        <f t="shared" si="5"/>
        <v>0.95460358056265981</v>
      </c>
      <c r="BD55" s="32"/>
      <c r="BE55" s="29"/>
      <c r="BF55" s="47">
        <v>41609</v>
      </c>
      <c r="BG55" s="27">
        <v>1452</v>
      </c>
      <c r="BH55" s="28">
        <v>1340</v>
      </c>
      <c r="BI55" s="28">
        <f t="shared" si="13"/>
        <v>112</v>
      </c>
      <c r="BJ55" s="24">
        <f t="shared" si="6"/>
        <v>0.92286501377410468</v>
      </c>
      <c r="BK55" s="32"/>
    </row>
    <row r="56" spans="2:63" s="30" customFormat="1" x14ac:dyDescent="0.3">
      <c r="B56" s="47">
        <v>41640</v>
      </c>
      <c r="C56" s="19">
        <v>113556</v>
      </c>
      <c r="D56" s="18">
        <v>106663</v>
      </c>
      <c r="E56" s="18">
        <f t="shared" si="7"/>
        <v>6893</v>
      </c>
      <c r="F56" s="24">
        <f t="shared" si="0"/>
        <v>0.93929867202085315</v>
      </c>
      <c r="G56" s="32"/>
      <c r="H56" s="26"/>
      <c r="I56" s="47">
        <v>41640</v>
      </c>
      <c r="J56" s="19">
        <v>18756</v>
      </c>
      <c r="K56" s="18">
        <v>17672</v>
      </c>
      <c r="L56" s="18">
        <f t="shared" si="14"/>
        <v>1084</v>
      </c>
      <c r="M56" s="24">
        <f t="shared" si="15"/>
        <v>0.94220516101514185</v>
      </c>
      <c r="N56" s="32"/>
      <c r="O56" s="26"/>
      <c r="P56" s="47">
        <v>41640</v>
      </c>
      <c r="Q56" s="19">
        <v>22643</v>
      </c>
      <c r="R56" s="18">
        <v>22120</v>
      </c>
      <c r="S56" s="18">
        <f t="shared" si="8"/>
        <v>523</v>
      </c>
      <c r="T56" s="24">
        <f t="shared" si="1"/>
        <v>0.97690235392836633</v>
      </c>
      <c r="U56" s="32"/>
      <c r="V56" s="29"/>
      <c r="W56" s="47">
        <v>41640</v>
      </c>
      <c r="X56" s="19">
        <v>8226</v>
      </c>
      <c r="Y56" s="18">
        <v>8176</v>
      </c>
      <c r="Z56" s="18">
        <f t="shared" si="9"/>
        <v>50</v>
      </c>
      <c r="AA56" s="24">
        <f t="shared" si="2"/>
        <v>0.99392171164600052</v>
      </c>
      <c r="AB56" s="32"/>
      <c r="AC56" s="29"/>
      <c r="AD56" s="47">
        <v>41640</v>
      </c>
      <c r="AE56" s="19">
        <v>8665</v>
      </c>
      <c r="AF56" s="18">
        <v>8314</v>
      </c>
      <c r="AG56" s="18">
        <f t="shared" si="16"/>
        <v>351</v>
      </c>
      <c r="AH56" s="24">
        <f t="shared" si="17"/>
        <v>0.95949221004039242</v>
      </c>
      <c r="AI56" s="32"/>
      <c r="AJ56" s="29"/>
      <c r="AK56" s="47">
        <v>41640</v>
      </c>
      <c r="AL56" s="19">
        <v>4825</v>
      </c>
      <c r="AM56" s="18">
        <v>4650</v>
      </c>
      <c r="AN56" s="18">
        <f t="shared" si="10"/>
        <v>175</v>
      </c>
      <c r="AO56" s="24">
        <f t="shared" si="3"/>
        <v>0.96373056994818651</v>
      </c>
      <c r="AP56" s="32"/>
      <c r="AQ56" s="29"/>
      <c r="AR56" s="47">
        <v>41640</v>
      </c>
      <c r="AS56" s="19">
        <v>10725</v>
      </c>
      <c r="AT56" s="18">
        <v>8959</v>
      </c>
      <c r="AU56" s="18">
        <f t="shared" si="11"/>
        <v>1766</v>
      </c>
      <c r="AV56" s="24">
        <f t="shared" si="4"/>
        <v>0.83533799533799535</v>
      </c>
      <c r="AW56" s="32"/>
      <c r="AX56" s="29"/>
      <c r="AY56" s="47">
        <v>41640</v>
      </c>
      <c r="AZ56" s="19">
        <v>1625</v>
      </c>
      <c r="BA56" s="18">
        <v>1526</v>
      </c>
      <c r="BB56" s="18">
        <f t="shared" si="12"/>
        <v>99</v>
      </c>
      <c r="BC56" s="24">
        <f t="shared" si="5"/>
        <v>0.93907692307692303</v>
      </c>
      <c r="BD56" s="32"/>
      <c r="BE56" s="29"/>
      <c r="BF56" s="47">
        <v>41640</v>
      </c>
      <c r="BG56" s="19">
        <v>1634</v>
      </c>
      <c r="BH56" s="18">
        <v>1500</v>
      </c>
      <c r="BI56" s="18">
        <f t="shared" si="13"/>
        <v>134</v>
      </c>
      <c r="BJ56" s="24">
        <f t="shared" si="6"/>
        <v>0.91799265605875158</v>
      </c>
      <c r="BK56" s="32"/>
    </row>
    <row r="57" spans="2:63" s="30" customFormat="1" x14ac:dyDescent="0.3">
      <c r="B57" s="47">
        <v>41671</v>
      </c>
      <c r="C57" s="19">
        <v>111623</v>
      </c>
      <c r="D57" s="18">
        <v>107011</v>
      </c>
      <c r="E57" s="18">
        <f t="shared" si="7"/>
        <v>4612</v>
      </c>
      <c r="F57" s="24">
        <f t="shared" si="0"/>
        <v>0.95868235041165351</v>
      </c>
      <c r="G57" s="32"/>
      <c r="H57" s="26"/>
      <c r="I57" s="47">
        <v>41671</v>
      </c>
      <c r="J57" s="19">
        <v>20244</v>
      </c>
      <c r="K57" s="18">
        <v>19128</v>
      </c>
      <c r="L57" s="18">
        <f t="shared" si="14"/>
        <v>1116</v>
      </c>
      <c r="M57" s="24">
        <f t="shared" si="15"/>
        <v>0.94487255483106103</v>
      </c>
      <c r="N57" s="32"/>
      <c r="O57" s="26"/>
      <c r="P57" s="47">
        <v>41671</v>
      </c>
      <c r="Q57" s="19">
        <v>20137</v>
      </c>
      <c r="R57" s="18">
        <v>19741</v>
      </c>
      <c r="S57" s="18">
        <f t="shared" si="8"/>
        <v>396</v>
      </c>
      <c r="T57" s="24">
        <f t="shared" si="1"/>
        <v>0.98033470725530114</v>
      </c>
      <c r="U57" s="32"/>
      <c r="V57" s="29"/>
      <c r="W57" s="47">
        <v>41671</v>
      </c>
      <c r="X57" s="19">
        <v>7006</v>
      </c>
      <c r="Y57" s="18">
        <v>6987</v>
      </c>
      <c r="Z57" s="18">
        <f t="shared" si="9"/>
        <v>19</v>
      </c>
      <c r="AA57" s="24">
        <f t="shared" si="2"/>
        <v>0.9972880388238653</v>
      </c>
      <c r="AB57" s="32"/>
      <c r="AC57" s="29"/>
      <c r="AD57" s="47">
        <v>41671</v>
      </c>
      <c r="AE57" s="19">
        <v>7733</v>
      </c>
      <c r="AF57" s="18">
        <v>7576</v>
      </c>
      <c r="AG57" s="18">
        <f t="shared" si="16"/>
        <v>157</v>
      </c>
      <c r="AH57" s="24">
        <f t="shared" si="17"/>
        <v>0.97969740075003231</v>
      </c>
      <c r="AI57" s="32"/>
      <c r="AJ57" s="29"/>
      <c r="AK57" s="47">
        <v>41671</v>
      </c>
      <c r="AL57" s="19">
        <v>4411</v>
      </c>
      <c r="AM57" s="18">
        <v>4270</v>
      </c>
      <c r="AN57" s="18">
        <f t="shared" si="10"/>
        <v>141</v>
      </c>
      <c r="AO57" s="24">
        <f t="shared" si="3"/>
        <v>0.96803445930627974</v>
      </c>
      <c r="AP57" s="32"/>
      <c r="AQ57" s="29"/>
      <c r="AR57" s="47">
        <v>41671</v>
      </c>
      <c r="AS57" s="19">
        <v>9482</v>
      </c>
      <c r="AT57" s="18">
        <v>7953</v>
      </c>
      <c r="AU57" s="18">
        <f t="shared" si="11"/>
        <v>1529</v>
      </c>
      <c r="AV57" s="24">
        <f t="shared" si="4"/>
        <v>0.83874709976798145</v>
      </c>
      <c r="AW57" s="32"/>
      <c r="AX57" s="29"/>
      <c r="AY57" s="47">
        <v>41671</v>
      </c>
      <c r="AZ57" s="19">
        <v>1283</v>
      </c>
      <c r="BA57" s="18">
        <v>1196</v>
      </c>
      <c r="BB57" s="18">
        <f t="shared" si="12"/>
        <v>87</v>
      </c>
      <c r="BC57" s="24">
        <f t="shared" si="5"/>
        <v>0.93219017926734216</v>
      </c>
      <c r="BD57" s="32"/>
      <c r="BE57" s="29"/>
      <c r="BF57" s="47">
        <v>41671</v>
      </c>
      <c r="BG57" s="19">
        <v>1441</v>
      </c>
      <c r="BH57" s="18">
        <v>1318</v>
      </c>
      <c r="BI57" s="18">
        <f t="shared" si="13"/>
        <v>123</v>
      </c>
      <c r="BJ57" s="24">
        <f t="shared" si="6"/>
        <v>0.9146426092990978</v>
      </c>
      <c r="BK57" s="32"/>
    </row>
    <row r="58" spans="2:63" s="30" customFormat="1" ht="15" thickBot="1" x14ac:dyDescent="0.35">
      <c r="B58" s="47">
        <v>41699</v>
      </c>
      <c r="C58" s="20">
        <v>122211</v>
      </c>
      <c r="D58" s="21">
        <v>116515</v>
      </c>
      <c r="E58" s="21">
        <f t="shared" si="7"/>
        <v>5696</v>
      </c>
      <c r="F58" s="25">
        <f t="shared" si="0"/>
        <v>0.95339208418227495</v>
      </c>
      <c r="G58" s="32"/>
      <c r="H58" s="26"/>
      <c r="I58" s="47">
        <v>41699</v>
      </c>
      <c r="J58" s="20">
        <v>21380</v>
      </c>
      <c r="K58" s="21">
        <v>19928</v>
      </c>
      <c r="L58" s="21">
        <f t="shared" si="14"/>
        <v>1452</v>
      </c>
      <c r="M58" s="25">
        <f t="shared" si="15"/>
        <v>0.93208606173994391</v>
      </c>
      <c r="N58" s="32"/>
      <c r="O58" s="26"/>
      <c r="P58" s="47">
        <v>41699</v>
      </c>
      <c r="Q58" s="20">
        <v>21998</v>
      </c>
      <c r="R58" s="21">
        <v>21576</v>
      </c>
      <c r="S58" s="21">
        <f t="shared" si="8"/>
        <v>422</v>
      </c>
      <c r="T58" s="25">
        <f t="shared" si="1"/>
        <v>0.98081643785798711</v>
      </c>
      <c r="U58" s="32"/>
      <c r="V58" s="29"/>
      <c r="W58" s="47">
        <v>41699</v>
      </c>
      <c r="X58" s="20">
        <v>7040</v>
      </c>
      <c r="Y58" s="21">
        <v>7029</v>
      </c>
      <c r="Z58" s="21">
        <f t="shared" si="9"/>
        <v>11</v>
      </c>
      <c r="AA58" s="25">
        <f t="shared" si="2"/>
        <v>0.99843749999999998</v>
      </c>
      <c r="AB58" s="32"/>
      <c r="AC58" s="29"/>
      <c r="AD58" s="47">
        <v>41699</v>
      </c>
      <c r="AE58" s="20">
        <v>8267</v>
      </c>
      <c r="AF58" s="21">
        <v>8069</v>
      </c>
      <c r="AG58" s="21">
        <f t="shared" si="16"/>
        <v>198</v>
      </c>
      <c r="AH58" s="25">
        <f t="shared" si="17"/>
        <v>0.97604935284867544</v>
      </c>
      <c r="AI58" s="32"/>
      <c r="AJ58" s="29"/>
      <c r="AK58" s="47">
        <v>41699</v>
      </c>
      <c r="AL58" s="20">
        <v>4593</v>
      </c>
      <c r="AM58" s="21">
        <v>4456</v>
      </c>
      <c r="AN58" s="21">
        <f t="shared" si="10"/>
        <v>137</v>
      </c>
      <c r="AO58" s="25">
        <f t="shared" si="3"/>
        <v>0.97017200087089051</v>
      </c>
      <c r="AP58" s="32"/>
      <c r="AQ58" s="29"/>
      <c r="AR58" s="47">
        <v>41699</v>
      </c>
      <c r="AS58" s="20">
        <v>10418</v>
      </c>
      <c r="AT58" s="21">
        <v>8929</v>
      </c>
      <c r="AU58" s="21">
        <f t="shared" si="11"/>
        <v>1489</v>
      </c>
      <c r="AV58" s="25">
        <f t="shared" si="4"/>
        <v>0.85707429449030526</v>
      </c>
      <c r="AW58" s="32"/>
      <c r="AX58" s="29"/>
      <c r="AY58" s="47">
        <v>41699</v>
      </c>
      <c r="AZ58" s="20">
        <v>1518</v>
      </c>
      <c r="BA58" s="21">
        <v>1451</v>
      </c>
      <c r="BB58" s="21">
        <f t="shared" si="12"/>
        <v>67</v>
      </c>
      <c r="BC58" s="25">
        <f t="shared" si="5"/>
        <v>0.95586297760210803</v>
      </c>
      <c r="BD58" s="32"/>
      <c r="BE58" s="29"/>
      <c r="BF58" s="47">
        <v>41699</v>
      </c>
      <c r="BG58" s="20">
        <v>1610</v>
      </c>
      <c r="BH58" s="21">
        <v>1495</v>
      </c>
      <c r="BI58" s="21">
        <f t="shared" si="13"/>
        <v>115</v>
      </c>
      <c r="BJ58" s="25">
        <f t="shared" si="6"/>
        <v>0.9285714285714286</v>
      </c>
      <c r="BK58" s="32"/>
    </row>
    <row r="59" spans="2:63" s="30" customFormat="1" x14ac:dyDescent="0.3">
      <c r="B59" s="46">
        <v>41730</v>
      </c>
      <c r="C59" s="22">
        <v>125534</v>
      </c>
      <c r="D59" s="15">
        <v>117338</v>
      </c>
      <c r="E59" s="15">
        <f t="shared" si="7"/>
        <v>8196</v>
      </c>
      <c r="F59" s="23">
        <f t="shared" si="0"/>
        <v>0.93471091497124281</v>
      </c>
      <c r="G59" s="32"/>
      <c r="H59" s="26"/>
      <c r="I59" s="46">
        <v>41730</v>
      </c>
      <c r="J59" s="22">
        <v>22059</v>
      </c>
      <c r="K59" s="15">
        <v>19733</v>
      </c>
      <c r="L59" s="15">
        <f t="shared" si="14"/>
        <v>2326</v>
      </c>
      <c r="M59" s="23">
        <f t="shared" si="15"/>
        <v>0.89455551022258484</v>
      </c>
      <c r="N59" s="32"/>
      <c r="O59" s="26"/>
      <c r="P59" s="46">
        <v>41730</v>
      </c>
      <c r="Q59" s="22">
        <v>21574</v>
      </c>
      <c r="R59" s="15">
        <v>21151</v>
      </c>
      <c r="S59" s="15">
        <f t="shared" si="8"/>
        <v>423</v>
      </c>
      <c r="T59" s="23">
        <f t="shared" si="1"/>
        <v>0.98039306572726426</v>
      </c>
      <c r="U59" s="32"/>
      <c r="V59" s="29"/>
      <c r="W59" s="46">
        <v>41730</v>
      </c>
      <c r="X59" s="22">
        <v>7047</v>
      </c>
      <c r="Y59" s="15">
        <v>7033</v>
      </c>
      <c r="Z59" s="15">
        <f t="shared" si="9"/>
        <v>14</v>
      </c>
      <c r="AA59" s="23">
        <f t="shared" si="2"/>
        <v>0.99801333900950762</v>
      </c>
      <c r="AB59" s="32"/>
      <c r="AC59" s="29"/>
      <c r="AD59" s="46">
        <v>41730</v>
      </c>
      <c r="AE59" s="22">
        <v>8149</v>
      </c>
      <c r="AF59" s="15">
        <v>7930</v>
      </c>
      <c r="AG59" s="15">
        <f t="shared" si="16"/>
        <v>219</v>
      </c>
      <c r="AH59" s="23">
        <f t="shared" si="17"/>
        <v>0.97312553687569026</v>
      </c>
      <c r="AI59" s="32"/>
      <c r="AJ59" s="29"/>
      <c r="AK59" s="46">
        <v>41730</v>
      </c>
      <c r="AL59" s="22">
        <v>4355</v>
      </c>
      <c r="AM59" s="15">
        <v>4222</v>
      </c>
      <c r="AN59" s="15">
        <f t="shared" si="10"/>
        <v>133</v>
      </c>
      <c r="AO59" s="23">
        <f t="shared" si="3"/>
        <v>0.96946039035591269</v>
      </c>
      <c r="AP59" s="32"/>
      <c r="AQ59" s="29"/>
      <c r="AR59" s="46">
        <v>41730</v>
      </c>
      <c r="AS59" s="22">
        <v>10315</v>
      </c>
      <c r="AT59" s="15">
        <v>8872</v>
      </c>
      <c r="AU59" s="15">
        <f t="shared" si="11"/>
        <v>1443</v>
      </c>
      <c r="AV59" s="23">
        <f t="shared" si="4"/>
        <v>0.86010664081434807</v>
      </c>
      <c r="AW59" s="32"/>
      <c r="AX59" s="29"/>
      <c r="AY59" s="46">
        <v>41730</v>
      </c>
      <c r="AZ59" s="22">
        <v>1723</v>
      </c>
      <c r="BA59" s="15">
        <v>1639</v>
      </c>
      <c r="BB59" s="15">
        <f t="shared" si="12"/>
        <v>84</v>
      </c>
      <c r="BC59" s="23">
        <f t="shared" si="5"/>
        <v>0.95124782356355198</v>
      </c>
      <c r="BD59" s="32"/>
      <c r="BE59" s="29"/>
      <c r="BF59" s="46">
        <v>41730</v>
      </c>
      <c r="BG59" s="22">
        <v>1515</v>
      </c>
      <c r="BH59" s="15">
        <v>1388</v>
      </c>
      <c r="BI59" s="15">
        <f t="shared" si="13"/>
        <v>127</v>
      </c>
      <c r="BJ59" s="23">
        <f t="shared" si="6"/>
        <v>0.91617161716171613</v>
      </c>
      <c r="BK59" s="32"/>
    </row>
    <row r="60" spans="2:63" s="30" customFormat="1" x14ac:dyDescent="0.3">
      <c r="B60" s="47">
        <v>41760</v>
      </c>
      <c r="C60" s="19">
        <v>120800</v>
      </c>
      <c r="D60" s="18">
        <v>113054</v>
      </c>
      <c r="E60" s="18">
        <f t="shared" si="7"/>
        <v>7746</v>
      </c>
      <c r="F60" s="24">
        <f t="shared" si="0"/>
        <v>0.93587748344370858</v>
      </c>
      <c r="G60" s="32"/>
      <c r="H60" s="26"/>
      <c r="I60" s="47">
        <v>41760</v>
      </c>
      <c r="J60" s="19">
        <v>18724</v>
      </c>
      <c r="K60" s="18">
        <v>16854</v>
      </c>
      <c r="L60" s="18">
        <f t="shared" si="14"/>
        <v>1870</v>
      </c>
      <c r="M60" s="24">
        <f t="shared" si="15"/>
        <v>0.90012817773979914</v>
      </c>
      <c r="N60" s="32"/>
      <c r="O60" s="26"/>
      <c r="P60" s="47">
        <v>41760</v>
      </c>
      <c r="Q60" s="19">
        <v>21617</v>
      </c>
      <c r="R60" s="18">
        <v>21101</v>
      </c>
      <c r="S60" s="18">
        <f t="shared" si="8"/>
        <v>516</v>
      </c>
      <c r="T60" s="24">
        <f t="shared" si="1"/>
        <v>0.9761298977656474</v>
      </c>
      <c r="U60" s="32"/>
      <c r="V60" s="29"/>
      <c r="W60" s="47">
        <v>41760</v>
      </c>
      <c r="X60" s="19">
        <v>7102</v>
      </c>
      <c r="Y60" s="18">
        <v>7076</v>
      </c>
      <c r="Z60" s="18">
        <f t="shared" si="9"/>
        <v>26</v>
      </c>
      <c r="AA60" s="24">
        <f t="shared" si="2"/>
        <v>0.99633905941988177</v>
      </c>
      <c r="AB60" s="32"/>
      <c r="AC60" s="29"/>
      <c r="AD60" s="47">
        <v>41760</v>
      </c>
      <c r="AE60" s="19">
        <v>7607</v>
      </c>
      <c r="AF60" s="18">
        <v>7386</v>
      </c>
      <c r="AG60" s="18">
        <f t="shared" si="16"/>
        <v>221</v>
      </c>
      <c r="AH60" s="24">
        <f t="shared" si="17"/>
        <v>0.97094781122650187</v>
      </c>
      <c r="AI60" s="32"/>
      <c r="AJ60" s="29"/>
      <c r="AK60" s="47">
        <v>41760</v>
      </c>
      <c r="AL60" s="19">
        <v>4260</v>
      </c>
      <c r="AM60" s="18">
        <v>4072</v>
      </c>
      <c r="AN60" s="18">
        <f t="shared" si="10"/>
        <v>188</v>
      </c>
      <c r="AO60" s="24">
        <f t="shared" si="3"/>
        <v>0.95586854460093895</v>
      </c>
      <c r="AP60" s="32"/>
      <c r="AQ60" s="29"/>
      <c r="AR60" s="47">
        <v>41760</v>
      </c>
      <c r="AS60" s="19">
        <v>10465</v>
      </c>
      <c r="AT60" s="18">
        <v>8728</v>
      </c>
      <c r="AU60" s="18">
        <f t="shared" si="11"/>
        <v>1737</v>
      </c>
      <c r="AV60" s="24">
        <f t="shared" si="4"/>
        <v>0.83401815575728622</v>
      </c>
      <c r="AW60" s="32"/>
      <c r="AX60" s="29"/>
      <c r="AY60" s="47">
        <v>41760</v>
      </c>
      <c r="AZ60" s="19">
        <v>1644</v>
      </c>
      <c r="BA60" s="18">
        <v>1542</v>
      </c>
      <c r="BB60" s="18">
        <f t="shared" si="12"/>
        <v>102</v>
      </c>
      <c r="BC60" s="24">
        <f t="shared" si="5"/>
        <v>0.93795620437956206</v>
      </c>
      <c r="BD60" s="32"/>
      <c r="BE60" s="29"/>
      <c r="BF60" s="47">
        <v>41760</v>
      </c>
      <c r="BG60" s="19">
        <v>1547</v>
      </c>
      <c r="BH60" s="18">
        <v>1388</v>
      </c>
      <c r="BI60" s="18">
        <f t="shared" si="13"/>
        <v>159</v>
      </c>
      <c r="BJ60" s="24">
        <f t="shared" si="6"/>
        <v>0.89722042663219137</v>
      </c>
      <c r="BK60" s="32"/>
    </row>
    <row r="61" spans="2:63" s="30" customFormat="1" x14ac:dyDescent="0.3">
      <c r="B61" s="47">
        <v>41791</v>
      </c>
      <c r="C61" s="19">
        <v>128373</v>
      </c>
      <c r="D61" s="18">
        <v>120012</v>
      </c>
      <c r="E61" s="18">
        <f t="shared" si="7"/>
        <v>8361</v>
      </c>
      <c r="F61" s="24">
        <f t="shared" si="0"/>
        <v>0.93486948190039965</v>
      </c>
      <c r="G61" s="32"/>
      <c r="H61" s="26"/>
      <c r="I61" s="47">
        <v>41791</v>
      </c>
      <c r="J61" s="19">
        <v>19430</v>
      </c>
      <c r="K61" s="18">
        <v>17821</v>
      </c>
      <c r="L61" s="18">
        <f t="shared" si="14"/>
        <v>1609</v>
      </c>
      <c r="M61" s="24">
        <f t="shared" si="15"/>
        <v>0.91718991250643334</v>
      </c>
      <c r="N61" s="32"/>
      <c r="O61" s="26"/>
      <c r="P61" s="47">
        <v>41791</v>
      </c>
      <c r="Q61" s="19">
        <v>22400</v>
      </c>
      <c r="R61" s="18">
        <v>21867</v>
      </c>
      <c r="S61" s="18">
        <f t="shared" si="8"/>
        <v>533</v>
      </c>
      <c r="T61" s="24">
        <f t="shared" si="1"/>
        <v>0.97620535714285717</v>
      </c>
      <c r="U61" s="32"/>
      <c r="V61" s="29"/>
      <c r="W61" s="47">
        <v>41791</v>
      </c>
      <c r="X61" s="19">
        <v>6824</v>
      </c>
      <c r="Y61" s="18">
        <v>6805</v>
      </c>
      <c r="Z61" s="18">
        <f t="shared" si="9"/>
        <v>19</v>
      </c>
      <c r="AA61" s="24">
        <f t="shared" si="2"/>
        <v>0.99721570926143022</v>
      </c>
      <c r="AB61" s="32"/>
      <c r="AC61" s="29"/>
      <c r="AD61" s="47">
        <v>41791</v>
      </c>
      <c r="AE61" s="19">
        <v>8234</v>
      </c>
      <c r="AF61" s="18">
        <v>7977</v>
      </c>
      <c r="AG61" s="18">
        <f t="shared" si="16"/>
        <v>257</v>
      </c>
      <c r="AH61" s="24">
        <f t="shared" si="17"/>
        <v>0.9687879523925188</v>
      </c>
      <c r="AI61" s="32"/>
      <c r="AJ61" s="29"/>
      <c r="AK61" s="47">
        <v>41791</v>
      </c>
      <c r="AL61" s="19">
        <v>4506</v>
      </c>
      <c r="AM61" s="18">
        <v>4331</v>
      </c>
      <c r="AN61" s="18">
        <f t="shared" si="10"/>
        <v>175</v>
      </c>
      <c r="AO61" s="24">
        <f t="shared" si="3"/>
        <v>0.96116289391921883</v>
      </c>
      <c r="AP61" s="32"/>
      <c r="AQ61" s="29"/>
      <c r="AR61" s="47">
        <v>41791</v>
      </c>
      <c r="AS61" s="52">
        <v>10700.5</v>
      </c>
      <c r="AT61" s="18">
        <v>8852</v>
      </c>
      <c r="AU61" s="53">
        <f t="shared" si="11"/>
        <v>1848.5</v>
      </c>
      <c r="AV61" s="24">
        <f t="shared" si="4"/>
        <v>0.82725106303443763</v>
      </c>
      <c r="AW61" s="32"/>
      <c r="AX61" s="29"/>
      <c r="AY61" s="47">
        <v>41791</v>
      </c>
      <c r="AZ61" s="19">
        <v>1638</v>
      </c>
      <c r="BA61" s="18">
        <v>1516</v>
      </c>
      <c r="BB61" s="18">
        <f t="shared" si="12"/>
        <v>122</v>
      </c>
      <c r="BC61" s="24">
        <f t="shared" si="5"/>
        <v>0.92551892551892556</v>
      </c>
      <c r="BD61" s="32"/>
      <c r="BE61" s="29"/>
      <c r="BF61" s="47">
        <v>41791</v>
      </c>
      <c r="BG61" s="19">
        <v>1613</v>
      </c>
      <c r="BH61" s="18">
        <v>1450</v>
      </c>
      <c r="BI61" s="18">
        <f t="shared" si="13"/>
        <v>163</v>
      </c>
      <c r="BJ61" s="24">
        <f t="shared" si="6"/>
        <v>0.89894606323620585</v>
      </c>
      <c r="BK61" s="32"/>
    </row>
    <row r="62" spans="2:63" s="30" customFormat="1" x14ac:dyDescent="0.3">
      <c r="B62" s="47">
        <v>41821</v>
      </c>
      <c r="C62" s="27">
        <v>140934</v>
      </c>
      <c r="D62" s="28">
        <v>132502</v>
      </c>
      <c r="E62" s="28">
        <f t="shared" si="7"/>
        <v>8432</v>
      </c>
      <c r="F62" s="24">
        <f t="shared" si="0"/>
        <v>0.94017057629812539</v>
      </c>
      <c r="G62" s="32"/>
      <c r="H62" s="26"/>
      <c r="I62" s="47">
        <v>41821</v>
      </c>
      <c r="J62" s="27">
        <v>21110</v>
      </c>
      <c r="K62" s="28">
        <v>19553</v>
      </c>
      <c r="L62" s="28">
        <f t="shared" si="14"/>
        <v>1557</v>
      </c>
      <c r="M62" s="24">
        <f t="shared" si="15"/>
        <v>0.92624348649928945</v>
      </c>
      <c r="N62" s="32"/>
      <c r="O62" s="26"/>
      <c r="P62" s="47">
        <v>41821</v>
      </c>
      <c r="Q62" s="27">
        <v>23874</v>
      </c>
      <c r="R62" s="28">
        <v>23379</v>
      </c>
      <c r="S62" s="28">
        <f t="shared" si="8"/>
        <v>495</v>
      </c>
      <c r="T62" s="24">
        <f t="shared" si="1"/>
        <v>0.97926614727318417</v>
      </c>
      <c r="U62" s="32"/>
      <c r="V62" s="29"/>
      <c r="W62" s="47">
        <v>41821</v>
      </c>
      <c r="X62" s="27">
        <v>7401</v>
      </c>
      <c r="Y62" s="28">
        <v>7383</v>
      </c>
      <c r="Z62" s="28">
        <f t="shared" si="9"/>
        <v>18</v>
      </c>
      <c r="AA62" s="24">
        <f t="shared" si="2"/>
        <v>0.99756789623023912</v>
      </c>
      <c r="AB62" s="32"/>
      <c r="AC62" s="29"/>
      <c r="AD62" s="47">
        <v>41821</v>
      </c>
      <c r="AE62" s="27">
        <v>8823</v>
      </c>
      <c r="AF62" s="28">
        <v>8619</v>
      </c>
      <c r="AG62" s="28">
        <f t="shared" si="16"/>
        <v>204</v>
      </c>
      <c r="AH62" s="24">
        <f t="shared" si="17"/>
        <v>0.97687861271676302</v>
      </c>
      <c r="AI62" s="32"/>
      <c r="AJ62" s="29"/>
      <c r="AK62" s="47">
        <v>41821</v>
      </c>
      <c r="AL62" s="27">
        <v>4636</v>
      </c>
      <c r="AM62" s="28">
        <v>4453</v>
      </c>
      <c r="AN62" s="28">
        <f t="shared" si="10"/>
        <v>183</v>
      </c>
      <c r="AO62" s="24">
        <f t="shared" si="3"/>
        <v>0.96052631578947367</v>
      </c>
      <c r="AP62" s="32"/>
      <c r="AQ62" s="29"/>
      <c r="AR62" s="47">
        <v>41821</v>
      </c>
      <c r="AS62" s="27">
        <v>11678</v>
      </c>
      <c r="AT62" s="28">
        <v>9830</v>
      </c>
      <c r="AU62" s="28">
        <f t="shared" si="11"/>
        <v>1848</v>
      </c>
      <c r="AV62" s="24">
        <f t="shared" si="4"/>
        <v>0.8417537249529029</v>
      </c>
      <c r="AW62" s="32"/>
      <c r="AX62" s="29"/>
      <c r="AY62" s="47">
        <v>41821</v>
      </c>
      <c r="AZ62" s="27">
        <v>1768</v>
      </c>
      <c r="BA62" s="28">
        <v>1663</v>
      </c>
      <c r="BB62" s="28">
        <f t="shared" si="12"/>
        <v>105</v>
      </c>
      <c r="BC62" s="24">
        <f t="shared" si="5"/>
        <v>0.94061085972850678</v>
      </c>
      <c r="BD62" s="32"/>
      <c r="BE62" s="29"/>
      <c r="BF62" s="47">
        <v>41821</v>
      </c>
      <c r="BG62" s="27">
        <v>1793</v>
      </c>
      <c r="BH62" s="28">
        <v>1602</v>
      </c>
      <c r="BI62" s="28">
        <f t="shared" si="13"/>
        <v>191</v>
      </c>
      <c r="BJ62" s="24">
        <f t="shared" si="6"/>
        <v>0.89347462353597318</v>
      </c>
      <c r="BK62" s="32"/>
    </row>
    <row r="63" spans="2:63" s="30" customFormat="1" x14ac:dyDescent="0.3">
      <c r="B63" s="47">
        <v>41852</v>
      </c>
      <c r="C63" s="27">
        <v>118995</v>
      </c>
      <c r="D63" s="28">
        <v>110715</v>
      </c>
      <c r="E63" s="28">
        <f t="shared" si="7"/>
        <v>8280</v>
      </c>
      <c r="F63" s="24">
        <f t="shared" si="0"/>
        <v>0.93041724442203455</v>
      </c>
      <c r="G63" s="32"/>
      <c r="H63" s="26"/>
      <c r="I63" s="47">
        <v>41852</v>
      </c>
      <c r="J63" s="27">
        <v>17096</v>
      </c>
      <c r="K63" s="28">
        <v>15947</v>
      </c>
      <c r="L63" s="28">
        <f t="shared" si="14"/>
        <v>1149</v>
      </c>
      <c r="M63" s="24">
        <f t="shared" si="15"/>
        <v>0.93279129620963963</v>
      </c>
      <c r="N63" s="32"/>
      <c r="O63" s="26"/>
      <c r="P63" s="47">
        <v>41852</v>
      </c>
      <c r="Q63" s="27">
        <v>20673</v>
      </c>
      <c r="R63" s="28">
        <v>20216</v>
      </c>
      <c r="S63" s="28">
        <f t="shared" si="8"/>
        <v>457</v>
      </c>
      <c r="T63" s="24">
        <f t="shared" si="1"/>
        <v>0.97789387123300919</v>
      </c>
      <c r="U63" s="32"/>
      <c r="V63" s="29"/>
      <c r="W63" s="47">
        <v>41852</v>
      </c>
      <c r="X63" s="27">
        <v>6380</v>
      </c>
      <c r="Y63" s="28">
        <v>6357</v>
      </c>
      <c r="Z63" s="28">
        <f t="shared" si="9"/>
        <v>23</v>
      </c>
      <c r="AA63" s="24">
        <f t="shared" si="2"/>
        <v>0.99639498432601881</v>
      </c>
      <c r="AB63" s="32"/>
      <c r="AC63" s="29"/>
      <c r="AD63" s="47">
        <v>41852</v>
      </c>
      <c r="AE63" s="27">
        <v>7221</v>
      </c>
      <c r="AF63" s="28">
        <v>7021</v>
      </c>
      <c r="AG63" s="28">
        <f t="shared" si="16"/>
        <v>200</v>
      </c>
      <c r="AH63" s="24">
        <f t="shared" si="17"/>
        <v>0.97230300512394408</v>
      </c>
      <c r="AI63" s="32"/>
      <c r="AJ63" s="29"/>
      <c r="AK63" s="47">
        <v>41852</v>
      </c>
      <c r="AL63" s="27">
        <v>4116</v>
      </c>
      <c r="AM63" s="28">
        <v>3942</v>
      </c>
      <c r="AN63" s="28">
        <f t="shared" si="10"/>
        <v>174</v>
      </c>
      <c r="AO63" s="24">
        <f t="shared" si="3"/>
        <v>0.95772594752186591</v>
      </c>
      <c r="AP63" s="32"/>
      <c r="AQ63" s="29"/>
      <c r="AR63" s="47">
        <v>41852</v>
      </c>
      <c r="AS63" s="27">
        <v>10143</v>
      </c>
      <c r="AT63" s="28">
        <v>8531</v>
      </c>
      <c r="AU63" s="28">
        <f t="shared" si="11"/>
        <v>1612</v>
      </c>
      <c r="AV63" s="24">
        <f t="shared" si="4"/>
        <v>0.84107266094843736</v>
      </c>
      <c r="AW63" s="32"/>
      <c r="AX63" s="29"/>
      <c r="AY63" s="47">
        <v>41852</v>
      </c>
      <c r="AZ63" s="27">
        <v>1493</v>
      </c>
      <c r="BA63" s="28">
        <v>1407</v>
      </c>
      <c r="BB63" s="28">
        <f t="shared" si="12"/>
        <v>86</v>
      </c>
      <c r="BC63" s="24">
        <f t="shared" si="5"/>
        <v>0.94239785666443399</v>
      </c>
      <c r="BD63" s="32"/>
      <c r="BE63" s="29"/>
      <c r="BF63" s="47">
        <v>41852</v>
      </c>
      <c r="BG63" s="27">
        <v>1476</v>
      </c>
      <c r="BH63" s="28">
        <v>1330</v>
      </c>
      <c r="BI63" s="28">
        <f t="shared" si="13"/>
        <v>146</v>
      </c>
      <c r="BJ63" s="24">
        <f t="shared" si="6"/>
        <v>0.90108401084010836</v>
      </c>
      <c r="BK63" s="32"/>
    </row>
    <row r="64" spans="2:63" s="30" customFormat="1" x14ac:dyDescent="0.3">
      <c r="B64" s="47">
        <v>41883</v>
      </c>
      <c r="C64" s="27">
        <v>124261</v>
      </c>
      <c r="D64" s="28">
        <v>116662</v>
      </c>
      <c r="E64" s="28">
        <f t="shared" si="7"/>
        <v>7599</v>
      </c>
      <c r="F64" s="24">
        <f t="shared" si="0"/>
        <v>0.93884646027313479</v>
      </c>
      <c r="G64" s="32"/>
      <c r="H64" s="26"/>
      <c r="I64" s="47">
        <v>41883</v>
      </c>
      <c r="J64" s="27">
        <v>17946</v>
      </c>
      <c r="K64" s="28">
        <v>17024</v>
      </c>
      <c r="L64" s="28">
        <f t="shared" si="14"/>
        <v>922</v>
      </c>
      <c r="M64" s="24">
        <f t="shared" si="15"/>
        <v>0.94862364872394966</v>
      </c>
      <c r="N64" s="32"/>
      <c r="O64" s="26"/>
      <c r="P64" s="47">
        <v>41883</v>
      </c>
      <c r="Q64" s="27">
        <v>23230</v>
      </c>
      <c r="R64" s="28">
        <v>22635</v>
      </c>
      <c r="S64" s="28">
        <f t="shared" si="8"/>
        <v>595</v>
      </c>
      <c r="T64" s="24">
        <f t="shared" si="1"/>
        <v>0.97438656909169175</v>
      </c>
      <c r="U64" s="32"/>
      <c r="V64" s="29"/>
      <c r="W64" s="47">
        <v>41883</v>
      </c>
      <c r="X64" s="27">
        <v>7125</v>
      </c>
      <c r="Y64" s="28">
        <v>7094</v>
      </c>
      <c r="Z64" s="28">
        <f t="shared" si="9"/>
        <v>31</v>
      </c>
      <c r="AA64" s="24">
        <f t="shared" si="2"/>
        <v>0.99564912280701756</v>
      </c>
      <c r="AB64" s="32"/>
      <c r="AC64" s="29"/>
      <c r="AD64" s="47">
        <v>41883</v>
      </c>
      <c r="AE64" s="27">
        <v>8138</v>
      </c>
      <c r="AF64" s="28">
        <v>7887</v>
      </c>
      <c r="AG64" s="28">
        <f t="shared" si="16"/>
        <v>251</v>
      </c>
      <c r="AH64" s="24">
        <f t="shared" si="17"/>
        <v>0.96915704104202505</v>
      </c>
      <c r="AI64" s="32"/>
      <c r="AJ64" s="29"/>
      <c r="AK64" s="47">
        <v>41883</v>
      </c>
      <c r="AL64" s="27">
        <v>4714</v>
      </c>
      <c r="AM64" s="28">
        <v>4516</v>
      </c>
      <c r="AN64" s="28">
        <f t="shared" si="10"/>
        <v>198</v>
      </c>
      <c r="AO64" s="24">
        <f t="shared" si="3"/>
        <v>0.95799745439117523</v>
      </c>
      <c r="AP64" s="32"/>
      <c r="AQ64" s="29"/>
      <c r="AR64" s="47">
        <v>41883</v>
      </c>
      <c r="AS64" s="27">
        <v>11049</v>
      </c>
      <c r="AT64" s="28">
        <v>9075</v>
      </c>
      <c r="AU64" s="28">
        <f t="shared" si="11"/>
        <v>1974</v>
      </c>
      <c r="AV64" s="24">
        <f t="shared" si="4"/>
        <v>0.82134129785500953</v>
      </c>
      <c r="AW64" s="32"/>
      <c r="AX64" s="29"/>
      <c r="AY64" s="47">
        <v>41883</v>
      </c>
      <c r="AZ64" s="27">
        <v>1684</v>
      </c>
      <c r="BA64" s="28">
        <v>1578</v>
      </c>
      <c r="BB64" s="28">
        <f t="shared" si="12"/>
        <v>106</v>
      </c>
      <c r="BC64" s="24">
        <f t="shared" si="5"/>
        <v>0.93705463182897863</v>
      </c>
      <c r="BD64" s="32"/>
      <c r="BE64" s="29"/>
      <c r="BF64" s="47">
        <v>41883</v>
      </c>
      <c r="BG64" s="27">
        <v>1736</v>
      </c>
      <c r="BH64" s="28">
        <v>1555</v>
      </c>
      <c r="BI64" s="28">
        <f t="shared" si="13"/>
        <v>181</v>
      </c>
      <c r="BJ64" s="24">
        <f t="shared" si="6"/>
        <v>0.89573732718894006</v>
      </c>
      <c r="BK64" s="32"/>
    </row>
    <row r="65" spans="2:63" s="30" customFormat="1" x14ac:dyDescent="0.3">
      <c r="B65" s="47">
        <v>41913</v>
      </c>
      <c r="C65" s="27">
        <v>135049</v>
      </c>
      <c r="D65" s="28">
        <v>127795</v>
      </c>
      <c r="E65" s="28">
        <f t="shared" si="7"/>
        <v>7254</v>
      </c>
      <c r="F65" s="24">
        <f t="shared" si="0"/>
        <v>0.94628616280016886</v>
      </c>
      <c r="G65" s="32"/>
      <c r="H65" s="26"/>
      <c r="I65" s="47">
        <v>41913</v>
      </c>
      <c r="J65" s="27">
        <v>19552</v>
      </c>
      <c r="K65" s="28">
        <v>18739</v>
      </c>
      <c r="L65" s="28">
        <f t="shared" si="14"/>
        <v>813</v>
      </c>
      <c r="M65" s="24">
        <f t="shared" si="15"/>
        <v>0.95841857610474634</v>
      </c>
      <c r="N65" s="32"/>
      <c r="O65" s="26"/>
      <c r="P65" s="47">
        <v>41913</v>
      </c>
      <c r="Q65" s="27">
        <v>23556</v>
      </c>
      <c r="R65" s="28">
        <v>23024</v>
      </c>
      <c r="S65" s="28">
        <f t="shared" si="8"/>
        <v>532</v>
      </c>
      <c r="T65" s="24">
        <f t="shared" si="1"/>
        <v>0.97741552046187807</v>
      </c>
      <c r="U65" s="32"/>
      <c r="V65" s="29"/>
      <c r="W65" s="47">
        <v>41913</v>
      </c>
      <c r="X65" s="27">
        <v>7635</v>
      </c>
      <c r="Y65" s="28">
        <v>7605</v>
      </c>
      <c r="Z65" s="28">
        <f t="shared" si="9"/>
        <v>30</v>
      </c>
      <c r="AA65" s="24">
        <f t="shared" si="2"/>
        <v>0.99607072691552068</v>
      </c>
      <c r="AB65" s="32"/>
      <c r="AC65" s="29"/>
      <c r="AD65" s="47">
        <v>41913</v>
      </c>
      <c r="AE65" s="27">
        <v>8261</v>
      </c>
      <c r="AF65" s="28">
        <v>8078</v>
      </c>
      <c r="AG65" s="28">
        <f t="shared" si="16"/>
        <v>183</v>
      </c>
      <c r="AH65" s="24">
        <f t="shared" si="17"/>
        <v>0.97784771819392324</v>
      </c>
      <c r="AI65" s="32"/>
      <c r="AJ65" s="29"/>
      <c r="AK65" s="47">
        <v>41913</v>
      </c>
      <c r="AL65" s="27">
        <v>4853</v>
      </c>
      <c r="AM65" s="28">
        <v>4660</v>
      </c>
      <c r="AN65" s="28">
        <f t="shared" si="10"/>
        <v>193</v>
      </c>
      <c r="AO65" s="24">
        <f t="shared" si="3"/>
        <v>0.96023078508139292</v>
      </c>
      <c r="AP65" s="32"/>
      <c r="AQ65" s="29"/>
      <c r="AR65" s="47">
        <v>41913</v>
      </c>
      <c r="AS65" s="27">
        <v>11093</v>
      </c>
      <c r="AT65" s="28">
        <v>9139</v>
      </c>
      <c r="AU65" s="28">
        <f t="shared" si="11"/>
        <v>1954</v>
      </c>
      <c r="AV65" s="24">
        <f t="shared" si="4"/>
        <v>0.82385288019471736</v>
      </c>
      <c r="AW65" s="32"/>
      <c r="AX65" s="29"/>
      <c r="AY65" s="47">
        <v>41913</v>
      </c>
      <c r="AZ65" s="27">
        <v>1796</v>
      </c>
      <c r="BA65" s="28">
        <v>1669</v>
      </c>
      <c r="BB65" s="28">
        <f t="shared" si="12"/>
        <v>127</v>
      </c>
      <c r="BC65" s="24">
        <f t="shared" si="5"/>
        <v>0.92928730512249447</v>
      </c>
      <c r="BD65" s="32"/>
      <c r="BE65" s="29"/>
      <c r="BF65" s="47">
        <v>41913</v>
      </c>
      <c r="BG65" s="27">
        <v>1755</v>
      </c>
      <c r="BH65" s="28">
        <v>1571</v>
      </c>
      <c r="BI65" s="28">
        <f t="shared" si="13"/>
        <v>184</v>
      </c>
      <c r="BJ65" s="24">
        <f t="shared" si="6"/>
        <v>0.89515669515669516</v>
      </c>
      <c r="BK65" s="32"/>
    </row>
    <row r="66" spans="2:63" s="30" customFormat="1" x14ac:dyDescent="0.3">
      <c r="B66" s="47">
        <v>41944</v>
      </c>
      <c r="C66" s="27">
        <v>125996</v>
      </c>
      <c r="D66" s="28">
        <v>119342</v>
      </c>
      <c r="E66" s="28">
        <f t="shared" si="7"/>
        <v>6654</v>
      </c>
      <c r="F66" s="24">
        <f t="shared" si="0"/>
        <v>0.94718879964443314</v>
      </c>
      <c r="G66" s="32"/>
      <c r="H66" s="26"/>
      <c r="I66" s="47">
        <v>41944</v>
      </c>
      <c r="J66" s="27">
        <v>18597</v>
      </c>
      <c r="K66" s="28">
        <v>17571</v>
      </c>
      <c r="L66" s="28">
        <f t="shared" si="14"/>
        <v>1026</v>
      </c>
      <c r="M66" s="24">
        <f t="shared" si="15"/>
        <v>0.94482981125988064</v>
      </c>
      <c r="N66" s="32"/>
      <c r="O66" s="26"/>
      <c r="P66" s="47">
        <v>41944</v>
      </c>
      <c r="Q66" s="27">
        <v>21464</v>
      </c>
      <c r="R66" s="28">
        <v>20954</v>
      </c>
      <c r="S66" s="28">
        <f t="shared" si="8"/>
        <v>510</v>
      </c>
      <c r="T66" s="24">
        <f t="shared" si="1"/>
        <v>0.97623928438315322</v>
      </c>
      <c r="U66" s="32"/>
      <c r="V66" s="29"/>
      <c r="W66" s="47">
        <v>41944</v>
      </c>
      <c r="X66" s="27">
        <v>6381</v>
      </c>
      <c r="Y66" s="28">
        <v>6357</v>
      </c>
      <c r="Z66" s="28">
        <f t="shared" si="9"/>
        <v>24</v>
      </c>
      <c r="AA66" s="24">
        <f t="shared" si="2"/>
        <v>0.99623883403855196</v>
      </c>
      <c r="AB66" s="32"/>
      <c r="AC66" s="29"/>
      <c r="AD66" s="47">
        <v>41944</v>
      </c>
      <c r="AE66" s="27">
        <v>7524</v>
      </c>
      <c r="AF66" s="28">
        <v>7393</v>
      </c>
      <c r="AG66" s="28">
        <f t="shared" si="16"/>
        <v>131</v>
      </c>
      <c r="AH66" s="24">
        <f t="shared" si="17"/>
        <v>0.98258904837852201</v>
      </c>
      <c r="AI66" s="32"/>
      <c r="AJ66" s="29"/>
      <c r="AK66" s="47">
        <v>41944</v>
      </c>
      <c r="AL66" s="27">
        <v>4340</v>
      </c>
      <c r="AM66" s="28">
        <v>4141</v>
      </c>
      <c r="AN66" s="28">
        <f t="shared" si="10"/>
        <v>199</v>
      </c>
      <c r="AO66" s="24">
        <f t="shared" si="3"/>
        <v>0.95414746543778806</v>
      </c>
      <c r="AP66" s="32"/>
      <c r="AQ66" s="29"/>
      <c r="AR66" s="47">
        <v>41944</v>
      </c>
      <c r="AS66" s="27">
        <v>10240</v>
      </c>
      <c r="AT66" s="28">
        <v>8596</v>
      </c>
      <c r="AU66" s="28">
        <f t="shared" si="11"/>
        <v>1644</v>
      </c>
      <c r="AV66" s="24">
        <f t="shared" si="4"/>
        <v>0.83945312500000002</v>
      </c>
      <c r="AW66" s="32"/>
      <c r="AX66" s="29"/>
      <c r="AY66" s="47">
        <v>41944</v>
      </c>
      <c r="AZ66" s="27">
        <v>1727</v>
      </c>
      <c r="BA66" s="28">
        <v>1615</v>
      </c>
      <c r="BB66" s="28">
        <f t="shared" si="12"/>
        <v>112</v>
      </c>
      <c r="BC66" s="24">
        <f t="shared" si="5"/>
        <v>0.93514765489287788</v>
      </c>
      <c r="BD66" s="32"/>
      <c r="BE66" s="29"/>
      <c r="BF66" s="47">
        <v>41944</v>
      </c>
      <c r="BG66" s="27">
        <v>1657</v>
      </c>
      <c r="BH66" s="28">
        <v>1489</v>
      </c>
      <c r="BI66" s="28">
        <f t="shared" si="13"/>
        <v>168</v>
      </c>
      <c r="BJ66" s="24">
        <f t="shared" si="6"/>
        <v>0.89861194930597466</v>
      </c>
      <c r="BK66" s="32"/>
    </row>
    <row r="67" spans="2:63" s="30" customFormat="1" x14ac:dyDescent="0.3">
      <c r="B67" s="47">
        <v>41974</v>
      </c>
      <c r="C67" s="27">
        <v>133004</v>
      </c>
      <c r="D67" s="28">
        <v>126168</v>
      </c>
      <c r="E67" s="28">
        <f t="shared" si="7"/>
        <v>6836</v>
      </c>
      <c r="F67" s="24">
        <f t="shared" si="0"/>
        <v>0.94860304953234487</v>
      </c>
      <c r="G67" s="32"/>
      <c r="H67" s="26"/>
      <c r="I67" s="47">
        <v>41974</v>
      </c>
      <c r="J67" s="27">
        <v>19301</v>
      </c>
      <c r="K67" s="28">
        <v>18225</v>
      </c>
      <c r="L67" s="28">
        <f t="shared" si="14"/>
        <v>1076</v>
      </c>
      <c r="M67" s="24">
        <f t="shared" si="15"/>
        <v>0.94425159318170038</v>
      </c>
      <c r="N67" s="32"/>
      <c r="O67" s="26"/>
      <c r="P67" s="47">
        <v>41974</v>
      </c>
      <c r="Q67" s="27">
        <v>22786</v>
      </c>
      <c r="R67" s="28">
        <v>22312</v>
      </c>
      <c r="S67" s="28">
        <f t="shared" si="8"/>
        <v>474</v>
      </c>
      <c r="T67" s="24">
        <f t="shared" si="1"/>
        <v>0.97919775300623191</v>
      </c>
      <c r="U67" s="32"/>
      <c r="V67" s="29"/>
      <c r="W67" s="47">
        <v>41974</v>
      </c>
      <c r="X67" s="27">
        <v>6014</v>
      </c>
      <c r="Y67" s="28">
        <v>5997</v>
      </c>
      <c r="Z67" s="28">
        <f t="shared" si="9"/>
        <v>17</v>
      </c>
      <c r="AA67" s="24">
        <f t="shared" si="2"/>
        <v>0.99717326238776194</v>
      </c>
      <c r="AB67" s="32"/>
      <c r="AC67" s="29"/>
      <c r="AD67" s="47">
        <v>41974</v>
      </c>
      <c r="AE67" s="27">
        <v>7545</v>
      </c>
      <c r="AF67" s="28">
        <v>7354</v>
      </c>
      <c r="AG67" s="28">
        <f t="shared" si="16"/>
        <v>191</v>
      </c>
      <c r="AH67" s="24">
        <f t="shared" si="17"/>
        <v>0.97468522200132535</v>
      </c>
      <c r="AI67" s="32"/>
      <c r="AJ67" s="29"/>
      <c r="AK67" s="47">
        <v>41974</v>
      </c>
      <c r="AL67" s="27">
        <v>4389</v>
      </c>
      <c r="AM67" s="28">
        <v>4190</v>
      </c>
      <c r="AN67" s="28">
        <f t="shared" si="10"/>
        <v>199</v>
      </c>
      <c r="AO67" s="24">
        <f t="shared" si="3"/>
        <v>0.95465937571200732</v>
      </c>
      <c r="AP67" s="32"/>
      <c r="AQ67" s="29"/>
      <c r="AR67" s="47">
        <v>41974</v>
      </c>
      <c r="AS67" s="27">
        <v>11198</v>
      </c>
      <c r="AT67" s="28">
        <v>9509</v>
      </c>
      <c r="AU67" s="28">
        <f t="shared" si="11"/>
        <v>1689</v>
      </c>
      <c r="AV67" s="24">
        <f t="shared" si="4"/>
        <v>0.84916949455259871</v>
      </c>
      <c r="AW67" s="32"/>
      <c r="AX67" s="29"/>
      <c r="AY67" s="47">
        <v>41974</v>
      </c>
      <c r="AZ67" s="27">
        <v>1800</v>
      </c>
      <c r="BA67" s="28">
        <v>1693</v>
      </c>
      <c r="BB67" s="28">
        <f t="shared" si="12"/>
        <v>107</v>
      </c>
      <c r="BC67" s="24">
        <f t="shared" si="5"/>
        <v>0.94055555555555559</v>
      </c>
      <c r="BD67" s="32"/>
      <c r="BE67" s="29"/>
      <c r="BF67" s="47">
        <v>41974</v>
      </c>
      <c r="BG67" s="27">
        <v>1561</v>
      </c>
      <c r="BH67" s="28">
        <v>1401</v>
      </c>
      <c r="BI67" s="28">
        <f t="shared" si="13"/>
        <v>160</v>
      </c>
      <c r="BJ67" s="24">
        <f t="shared" si="6"/>
        <v>0.89750160153747593</v>
      </c>
      <c r="BK67" s="32"/>
    </row>
    <row r="68" spans="2:63" s="30" customFormat="1" x14ac:dyDescent="0.3">
      <c r="B68" s="47">
        <v>42005</v>
      </c>
      <c r="C68" s="19">
        <v>115165</v>
      </c>
      <c r="D68" s="18">
        <v>108130</v>
      </c>
      <c r="E68" s="18">
        <f t="shared" si="7"/>
        <v>7035</v>
      </c>
      <c r="F68" s="24">
        <f t="shared" si="0"/>
        <v>0.93891373247080279</v>
      </c>
      <c r="G68" s="32"/>
      <c r="H68" s="26"/>
      <c r="I68" s="47">
        <v>42005</v>
      </c>
      <c r="J68" s="19">
        <v>16652</v>
      </c>
      <c r="K68" s="18">
        <v>15691</v>
      </c>
      <c r="L68" s="18">
        <f t="shared" si="14"/>
        <v>961</v>
      </c>
      <c r="M68" s="24">
        <f t="shared" si="15"/>
        <v>0.94228921450876768</v>
      </c>
      <c r="N68" s="32"/>
      <c r="O68" s="26"/>
      <c r="P68" s="47">
        <v>42005</v>
      </c>
      <c r="Q68" s="19">
        <v>21767</v>
      </c>
      <c r="R68" s="18">
        <v>21071</v>
      </c>
      <c r="S68" s="18">
        <f t="shared" si="8"/>
        <v>696</v>
      </c>
      <c r="T68" s="24">
        <f t="shared" si="1"/>
        <v>0.96802499196030689</v>
      </c>
      <c r="U68" s="32"/>
      <c r="V68" s="29"/>
      <c r="W68" s="47">
        <v>42005</v>
      </c>
      <c r="X68" s="19">
        <v>7597</v>
      </c>
      <c r="Y68" s="18">
        <v>7525</v>
      </c>
      <c r="Z68" s="18">
        <f t="shared" si="9"/>
        <v>72</v>
      </c>
      <c r="AA68" s="24">
        <f t="shared" si="2"/>
        <v>0.99052257470053973</v>
      </c>
      <c r="AB68" s="32"/>
      <c r="AC68" s="29"/>
      <c r="AD68" s="47">
        <v>42005</v>
      </c>
      <c r="AE68" s="19">
        <v>7891</v>
      </c>
      <c r="AF68" s="18">
        <v>7612</v>
      </c>
      <c r="AG68" s="18">
        <f t="shared" si="16"/>
        <v>279</v>
      </c>
      <c r="AH68" s="24">
        <f t="shared" si="17"/>
        <v>0.96464326447851978</v>
      </c>
      <c r="AI68" s="32"/>
      <c r="AJ68" s="29"/>
      <c r="AK68" s="47">
        <v>42005</v>
      </c>
      <c r="AL68" s="19">
        <v>4643</v>
      </c>
      <c r="AM68" s="18">
        <v>4361</v>
      </c>
      <c r="AN68" s="18">
        <f t="shared" si="10"/>
        <v>282</v>
      </c>
      <c r="AO68" s="24">
        <f t="shared" si="3"/>
        <v>0.93926340727977597</v>
      </c>
      <c r="AP68" s="32"/>
      <c r="AQ68" s="29"/>
      <c r="AR68" s="47">
        <v>42005</v>
      </c>
      <c r="AS68" s="19">
        <v>10411</v>
      </c>
      <c r="AT68" s="18">
        <v>8459</v>
      </c>
      <c r="AU68" s="18">
        <f t="shared" si="11"/>
        <v>1952</v>
      </c>
      <c r="AV68" s="24">
        <f t="shared" si="4"/>
        <v>0.8125060032657766</v>
      </c>
      <c r="AW68" s="32"/>
      <c r="AX68" s="29"/>
      <c r="AY68" s="47">
        <v>42005</v>
      </c>
      <c r="AZ68" s="19">
        <v>1676</v>
      </c>
      <c r="BA68" s="18">
        <v>1520</v>
      </c>
      <c r="BB68" s="18">
        <f t="shared" si="12"/>
        <v>156</v>
      </c>
      <c r="BC68" s="24">
        <f t="shared" si="5"/>
        <v>0.90692124105011929</v>
      </c>
      <c r="BD68" s="32"/>
      <c r="BE68" s="29"/>
      <c r="BF68" s="47">
        <v>42005</v>
      </c>
      <c r="BG68" s="19">
        <v>1693</v>
      </c>
      <c r="BH68" s="18">
        <v>1498</v>
      </c>
      <c r="BI68" s="18">
        <f t="shared" si="13"/>
        <v>195</v>
      </c>
      <c r="BJ68" s="24">
        <f t="shared" si="6"/>
        <v>0.88481984642646194</v>
      </c>
      <c r="BK68" s="32"/>
    </row>
    <row r="69" spans="2:63" s="30" customFormat="1" x14ac:dyDescent="0.3">
      <c r="B69" s="47">
        <v>42036</v>
      </c>
      <c r="C69" s="19">
        <v>127180</v>
      </c>
      <c r="D69" s="18">
        <v>121550</v>
      </c>
      <c r="E69" s="18">
        <f t="shared" si="7"/>
        <v>5630</v>
      </c>
      <c r="F69" s="24">
        <f t="shared" ref="F69:F74" si="18">D69/C69</f>
        <v>0.95573203333857526</v>
      </c>
      <c r="G69" s="32"/>
      <c r="H69" s="26"/>
      <c r="I69" s="47">
        <v>42036</v>
      </c>
      <c r="J69" s="19">
        <v>18186</v>
      </c>
      <c r="K69" s="18">
        <v>17334</v>
      </c>
      <c r="L69" s="18">
        <f t="shared" si="14"/>
        <v>852</v>
      </c>
      <c r="M69" s="24">
        <f t="shared" si="15"/>
        <v>0.95315077532167602</v>
      </c>
      <c r="N69" s="32"/>
      <c r="O69" s="26"/>
      <c r="P69" s="47">
        <v>42036</v>
      </c>
      <c r="Q69" s="19">
        <v>20517</v>
      </c>
      <c r="R69" s="18">
        <v>20059</v>
      </c>
      <c r="S69" s="18">
        <f t="shared" si="8"/>
        <v>458</v>
      </c>
      <c r="T69" s="24">
        <f t="shared" ref="T69:T74" si="19">R69/Q69</f>
        <v>0.97767704830140856</v>
      </c>
      <c r="U69" s="32"/>
      <c r="V69" s="29"/>
      <c r="W69" s="47">
        <v>42036</v>
      </c>
      <c r="X69" s="19">
        <v>6812</v>
      </c>
      <c r="Y69" s="18">
        <v>6789</v>
      </c>
      <c r="Z69" s="18">
        <f t="shared" si="9"/>
        <v>23</v>
      </c>
      <c r="AA69" s="24">
        <f t="shared" ref="AA69:AA74" si="20">Y69/X69</f>
        <v>0.99662360540223138</v>
      </c>
      <c r="AB69" s="32"/>
      <c r="AC69" s="29"/>
      <c r="AD69" s="47">
        <v>42036</v>
      </c>
      <c r="AE69" s="19">
        <v>7578</v>
      </c>
      <c r="AF69" s="18">
        <v>7475</v>
      </c>
      <c r="AG69" s="18">
        <f t="shared" si="16"/>
        <v>103</v>
      </c>
      <c r="AH69" s="24">
        <f t="shared" si="17"/>
        <v>0.98640802322512533</v>
      </c>
      <c r="AI69" s="32"/>
      <c r="AJ69" s="29"/>
      <c r="AK69" s="47">
        <v>42036</v>
      </c>
      <c r="AL69" s="19">
        <v>4274</v>
      </c>
      <c r="AM69" s="18">
        <v>4077</v>
      </c>
      <c r="AN69" s="18">
        <f t="shared" si="10"/>
        <v>197</v>
      </c>
      <c r="AO69" s="24">
        <f t="shared" ref="AO69:AO74" si="21">AM69/AL69</f>
        <v>0.95390734674777722</v>
      </c>
      <c r="AP69" s="32"/>
      <c r="AQ69" s="29"/>
      <c r="AR69" s="47">
        <v>42036</v>
      </c>
      <c r="AS69" s="19">
        <v>9781</v>
      </c>
      <c r="AT69" s="18">
        <v>7921</v>
      </c>
      <c r="AU69" s="18">
        <f t="shared" si="11"/>
        <v>1860</v>
      </c>
      <c r="AV69" s="24">
        <f t="shared" ref="AV69:AV74" si="22">AT69/AS69</f>
        <v>0.80983539515386971</v>
      </c>
      <c r="AW69" s="32"/>
      <c r="AX69" s="29"/>
      <c r="AY69" s="47">
        <v>42036</v>
      </c>
      <c r="AZ69" s="19">
        <v>1394</v>
      </c>
      <c r="BA69" s="18">
        <v>1252</v>
      </c>
      <c r="BB69" s="18">
        <f t="shared" si="12"/>
        <v>142</v>
      </c>
      <c r="BC69" s="24">
        <f t="shared" ref="BC69:BC74" si="23">BA69/AZ69</f>
        <v>0.89813486370157825</v>
      </c>
      <c r="BD69" s="32"/>
      <c r="BE69" s="29"/>
      <c r="BF69" s="47">
        <v>42036</v>
      </c>
      <c r="BG69" s="19">
        <v>1568</v>
      </c>
      <c r="BH69" s="18">
        <v>1401</v>
      </c>
      <c r="BI69" s="18">
        <f t="shared" si="13"/>
        <v>167</v>
      </c>
      <c r="BJ69" s="24">
        <f t="shared" ref="BJ69:BJ74" si="24">BH69/BG69</f>
        <v>0.89349489795918369</v>
      </c>
      <c r="BK69" s="32"/>
    </row>
    <row r="70" spans="2:63" s="30" customFormat="1" ht="15" thickBot="1" x14ac:dyDescent="0.35">
      <c r="B70" s="47">
        <v>42064</v>
      </c>
      <c r="C70" s="19">
        <v>150069</v>
      </c>
      <c r="D70" s="18">
        <v>141815</v>
      </c>
      <c r="E70" s="18">
        <f t="shared" ref="E70:E74" si="25">C70-D70</f>
        <v>8254</v>
      </c>
      <c r="F70" s="24">
        <f t="shared" si="18"/>
        <v>0.94499863396171091</v>
      </c>
      <c r="G70" s="32"/>
      <c r="H70" s="26"/>
      <c r="I70" s="47">
        <v>42064</v>
      </c>
      <c r="J70" s="19">
        <v>20057</v>
      </c>
      <c r="K70" s="18">
        <v>18951</v>
      </c>
      <c r="L70" s="18">
        <f t="shared" si="14"/>
        <v>1106</v>
      </c>
      <c r="M70" s="24">
        <f t="shared" si="15"/>
        <v>0.94485715710225859</v>
      </c>
      <c r="N70" s="32"/>
      <c r="O70" s="26"/>
      <c r="P70" s="47">
        <v>42064</v>
      </c>
      <c r="Q70" s="19">
        <v>23532</v>
      </c>
      <c r="R70" s="18">
        <v>22992</v>
      </c>
      <c r="S70" s="18">
        <f t="shared" ref="S70:S74" si="26">Q70-R70</f>
        <v>540</v>
      </c>
      <c r="T70" s="24">
        <f t="shared" si="19"/>
        <v>0.97705252422233557</v>
      </c>
      <c r="U70" s="32"/>
      <c r="V70" s="29"/>
      <c r="W70" s="47">
        <v>42064</v>
      </c>
      <c r="X70" s="19">
        <v>7254</v>
      </c>
      <c r="Y70" s="18">
        <v>7235</v>
      </c>
      <c r="Z70" s="18">
        <f t="shared" ref="Z70:Z74" si="27">X70-Y70</f>
        <v>19</v>
      </c>
      <c r="AA70" s="24">
        <f t="shared" si="20"/>
        <v>0.99738075544527161</v>
      </c>
      <c r="AB70" s="32"/>
      <c r="AC70" s="29"/>
      <c r="AD70" s="47">
        <v>42064</v>
      </c>
      <c r="AE70" s="19">
        <v>8354</v>
      </c>
      <c r="AF70" s="18">
        <v>8205</v>
      </c>
      <c r="AG70" s="18">
        <f t="shared" si="16"/>
        <v>149</v>
      </c>
      <c r="AH70" s="24">
        <f t="shared" si="17"/>
        <v>0.98216423270289677</v>
      </c>
      <c r="AI70" s="32"/>
      <c r="AJ70" s="29"/>
      <c r="AK70" s="47">
        <v>42064</v>
      </c>
      <c r="AL70" s="19">
        <v>4781</v>
      </c>
      <c r="AM70" s="18">
        <v>4556</v>
      </c>
      <c r="AN70" s="18">
        <f t="shared" ref="AN70:AN74" si="28">AL70-AM70</f>
        <v>225</v>
      </c>
      <c r="AO70" s="24">
        <f t="shared" si="21"/>
        <v>0.95293871574984312</v>
      </c>
      <c r="AP70" s="32"/>
      <c r="AQ70" s="29"/>
      <c r="AR70" s="47">
        <v>42064</v>
      </c>
      <c r="AS70" s="19">
        <v>11568</v>
      </c>
      <c r="AT70" s="18">
        <v>9723</v>
      </c>
      <c r="AU70" s="18">
        <f t="shared" ref="AU70:AU74" si="29">AS70-AT70</f>
        <v>1845</v>
      </c>
      <c r="AV70" s="24">
        <f t="shared" si="22"/>
        <v>0.84050829875518673</v>
      </c>
      <c r="AW70" s="32"/>
      <c r="AX70" s="29"/>
      <c r="AY70" s="47">
        <v>42064</v>
      </c>
      <c r="AZ70" s="19">
        <v>1686</v>
      </c>
      <c r="BA70" s="18">
        <v>1566</v>
      </c>
      <c r="BB70" s="18">
        <f t="shared" ref="BB70:BB74" si="30">AZ70-BA70</f>
        <v>120</v>
      </c>
      <c r="BC70" s="24">
        <f t="shared" si="23"/>
        <v>0.92882562277580072</v>
      </c>
      <c r="BD70" s="32"/>
      <c r="BE70" s="29"/>
      <c r="BF70" s="47">
        <v>42064</v>
      </c>
      <c r="BG70" s="19">
        <v>1836</v>
      </c>
      <c r="BH70" s="18">
        <v>1656</v>
      </c>
      <c r="BI70" s="18">
        <f t="shared" ref="BI70:BI74" si="31">BG70-BH70</f>
        <v>180</v>
      </c>
      <c r="BJ70" s="24">
        <f t="shared" si="24"/>
        <v>0.90196078431372551</v>
      </c>
      <c r="BK70" s="32"/>
    </row>
    <row r="71" spans="2:63" s="30" customFormat="1" x14ac:dyDescent="0.3">
      <c r="B71" s="46">
        <v>42095</v>
      </c>
      <c r="C71" s="15">
        <v>135801</v>
      </c>
      <c r="D71" s="15">
        <v>125831</v>
      </c>
      <c r="E71" s="15">
        <f t="shared" si="25"/>
        <v>9970</v>
      </c>
      <c r="F71" s="23">
        <f t="shared" si="18"/>
        <v>0.92658375122421777</v>
      </c>
      <c r="G71" s="32"/>
      <c r="H71" s="26"/>
      <c r="I71" s="46">
        <v>42095</v>
      </c>
      <c r="J71" s="15">
        <v>18556</v>
      </c>
      <c r="K71" s="15">
        <v>17209</v>
      </c>
      <c r="L71" s="15">
        <f t="shared" si="14"/>
        <v>1347</v>
      </c>
      <c r="M71" s="23">
        <f t="shared" si="15"/>
        <v>0.92740892433714162</v>
      </c>
      <c r="N71" s="32"/>
      <c r="O71" s="26"/>
      <c r="P71" s="46">
        <v>42095</v>
      </c>
      <c r="Q71" s="15">
        <v>21977</v>
      </c>
      <c r="R71" s="15">
        <v>21394</v>
      </c>
      <c r="S71" s="15">
        <f t="shared" si="26"/>
        <v>583</v>
      </c>
      <c r="T71" s="23">
        <f t="shared" si="19"/>
        <v>0.97347226646039042</v>
      </c>
      <c r="U71" s="32"/>
      <c r="V71" s="29"/>
      <c r="W71" s="46">
        <v>42095</v>
      </c>
      <c r="X71" s="15">
        <v>6754</v>
      </c>
      <c r="Y71" s="15">
        <v>6731</v>
      </c>
      <c r="Z71" s="15">
        <f t="shared" si="27"/>
        <v>23</v>
      </c>
      <c r="AA71" s="23">
        <f t="shared" si="20"/>
        <v>0.99659461060112531</v>
      </c>
      <c r="AB71" s="32"/>
      <c r="AC71" s="29"/>
      <c r="AD71" s="46">
        <v>42095</v>
      </c>
      <c r="AE71" s="15">
        <v>7659</v>
      </c>
      <c r="AF71" s="15">
        <v>7457</v>
      </c>
      <c r="AG71" s="15">
        <f t="shared" si="16"/>
        <v>202</v>
      </c>
      <c r="AH71" s="23">
        <f t="shared" si="17"/>
        <v>0.9736257997127562</v>
      </c>
      <c r="AI71" s="32"/>
      <c r="AJ71" s="29"/>
      <c r="AK71" s="46">
        <v>42095</v>
      </c>
      <c r="AL71" s="15">
        <v>4174</v>
      </c>
      <c r="AM71" s="15">
        <v>3931</v>
      </c>
      <c r="AN71" s="15">
        <f t="shared" si="28"/>
        <v>243</v>
      </c>
      <c r="AO71" s="23">
        <f t="shared" si="21"/>
        <v>0.94178246286535694</v>
      </c>
      <c r="AP71" s="32"/>
      <c r="AQ71" s="29"/>
      <c r="AR71" s="46">
        <v>42095</v>
      </c>
      <c r="AS71" s="15">
        <v>10870</v>
      </c>
      <c r="AT71" s="15">
        <v>9035</v>
      </c>
      <c r="AU71" s="15">
        <f t="shared" si="29"/>
        <v>1835</v>
      </c>
      <c r="AV71" s="23">
        <f t="shared" si="22"/>
        <v>0.83118675252989882</v>
      </c>
      <c r="AW71" s="32"/>
      <c r="AX71" s="29"/>
      <c r="AY71" s="46">
        <v>42095</v>
      </c>
      <c r="AZ71" s="15">
        <v>1670</v>
      </c>
      <c r="BA71" s="15">
        <v>1552</v>
      </c>
      <c r="BB71" s="15">
        <f t="shared" si="30"/>
        <v>118</v>
      </c>
      <c r="BC71" s="23">
        <f t="shared" si="23"/>
        <v>0.92934131736526948</v>
      </c>
      <c r="BD71" s="32"/>
      <c r="BE71" s="29"/>
      <c r="BF71" s="46">
        <v>42095</v>
      </c>
      <c r="BG71" s="15">
        <v>1619</v>
      </c>
      <c r="BH71" s="15">
        <v>1466</v>
      </c>
      <c r="BI71" s="15">
        <f t="shared" si="31"/>
        <v>153</v>
      </c>
      <c r="BJ71" s="23">
        <f t="shared" si="24"/>
        <v>0.90549722050648551</v>
      </c>
      <c r="BK71" s="32"/>
    </row>
    <row r="72" spans="2:63" s="30" customFormat="1" x14ac:dyDescent="0.3">
      <c r="B72" s="47">
        <v>42125</v>
      </c>
      <c r="C72" s="18">
        <v>132252</v>
      </c>
      <c r="D72" s="18">
        <v>124735</v>
      </c>
      <c r="E72" s="18">
        <f t="shared" si="25"/>
        <v>7517</v>
      </c>
      <c r="F72" s="24">
        <f t="shared" si="18"/>
        <v>0.94316154009013098</v>
      </c>
      <c r="G72" s="32"/>
      <c r="H72" s="26"/>
      <c r="I72" s="47">
        <v>42125</v>
      </c>
      <c r="J72" s="18">
        <v>17650</v>
      </c>
      <c r="K72" s="18">
        <v>16672</v>
      </c>
      <c r="L72" s="18">
        <f t="shared" si="14"/>
        <v>978</v>
      </c>
      <c r="M72" s="24">
        <f t="shared" si="15"/>
        <v>0.94458923512747872</v>
      </c>
      <c r="N72" s="32"/>
      <c r="O72" s="26"/>
      <c r="P72" s="47">
        <v>42125</v>
      </c>
      <c r="Q72" s="18">
        <v>21002</v>
      </c>
      <c r="R72" s="18">
        <v>20503</v>
      </c>
      <c r="S72" s="18">
        <f t="shared" si="26"/>
        <v>499</v>
      </c>
      <c r="T72" s="24">
        <f t="shared" si="19"/>
        <v>0.97624035806113707</v>
      </c>
      <c r="U72" s="32"/>
      <c r="V72" s="29"/>
      <c r="W72" s="47">
        <v>42125</v>
      </c>
      <c r="X72" s="18">
        <v>6616</v>
      </c>
      <c r="Y72" s="18">
        <v>6587</v>
      </c>
      <c r="Z72" s="18">
        <f t="shared" si="27"/>
        <v>29</v>
      </c>
      <c r="AA72" s="24">
        <f t="shared" si="20"/>
        <v>0.99561668681983073</v>
      </c>
      <c r="AB72" s="32"/>
      <c r="AC72" s="29"/>
      <c r="AD72" s="47">
        <v>42125</v>
      </c>
      <c r="AE72" s="18">
        <v>7246</v>
      </c>
      <c r="AF72" s="18">
        <v>7076</v>
      </c>
      <c r="AG72" s="18">
        <f t="shared" si="16"/>
        <v>170</v>
      </c>
      <c r="AH72" s="24">
        <f t="shared" si="17"/>
        <v>0.97653878001656091</v>
      </c>
      <c r="AI72" s="32"/>
      <c r="AJ72" s="29"/>
      <c r="AK72" s="47">
        <v>42125</v>
      </c>
      <c r="AL72" s="18">
        <v>3944</v>
      </c>
      <c r="AM72" s="18">
        <v>3757</v>
      </c>
      <c r="AN72" s="18">
        <f t="shared" si="28"/>
        <v>187</v>
      </c>
      <c r="AO72" s="24">
        <f t="shared" si="21"/>
        <v>0.95258620689655171</v>
      </c>
      <c r="AP72" s="32"/>
      <c r="AQ72" s="29"/>
      <c r="AR72" s="47">
        <v>42125</v>
      </c>
      <c r="AS72" s="18">
        <v>10423</v>
      </c>
      <c r="AT72" s="18">
        <v>8462</v>
      </c>
      <c r="AU72" s="18">
        <f t="shared" si="29"/>
        <v>1961</v>
      </c>
      <c r="AV72" s="24">
        <f t="shared" si="22"/>
        <v>0.81185839009881988</v>
      </c>
      <c r="AW72" s="32"/>
      <c r="AX72" s="29"/>
      <c r="AY72" s="47">
        <v>42125</v>
      </c>
      <c r="AZ72" s="18">
        <v>1482</v>
      </c>
      <c r="BA72" s="18">
        <v>1372</v>
      </c>
      <c r="BB72" s="18">
        <f t="shared" si="30"/>
        <v>110</v>
      </c>
      <c r="BC72" s="24">
        <f t="shared" si="23"/>
        <v>0.92577597840755732</v>
      </c>
      <c r="BD72" s="32"/>
      <c r="BE72" s="29"/>
      <c r="BF72" s="47">
        <v>42125</v>
      </c>
      <c r="BG72" s="18">
        <v>1617</v>
      </c>
      <c r="BH72" s="18">
        <v>1449</v>
      </c>
      <c r="BI72" s="18">
        <f t="shared" si="31"/>
        <v>168</v>
      </c>
      <c r="BJ72" s="24">
        <f t="shared" si="24"/>
        <v>0.89610389610389607</v>
      </c>
      <c r="BK72" s="32"/>
    </row>
    <row r="73" spans="2:63" s="30" customFormat="1" x14ac:dyDescent="0.3">
      <c r="B73" s="47">
        <v>42156</v>
      </c>
      <c r="C73" s="18">
        <v>148674</v>
      </c>
      <c r="D73" s="18">
        <v>139893</v>
      </c>
      <c r="E73" s="18">
        <f t="shared" si="25"/>
        <v>8781</v>
      </c>
      <c r="F73" s="24">
        <f t="shared" si="18"/>
        <v>0.94093789095605151</v>
      </c>
      <c r="G73" s="32"/>
      <c r="H73" s="26"/>
      <c r="I73" s="47">
        <v>42156</v>
      </c>
      <c r="J73" s="18">
        <v>20006</v>
      </c>
      <c r="K73" s="18">
        <v>18605</v>
      </c>
      <c r="L73" s="18">
        <f t="shared" ref="L73:L74" si="32">J73-K73</f>
        <v>1401</v>
      </c>
      <c r="M73" s="24">
        <f t="shared" si="15"/>
        <v>0.9299710086973908</v>
      </c>
      <c r="N73" s="32"/>
      <c r="O73" s="26"/>
      <c r="P73" s="47">
        <v>42156</v>
      </c>
      <c r="Q73" s="18">
        <v>24100</v>
      </c>
      <c r="R73" s="18">
        <v>23477</v>
      </c>
      <c r="S73" s="18">
        <f t="shared" si="26"/>
        <v>623</v>
      </c>
      <c r="T73" s="24">
        <f t="shared" si="19"/>
        <v>0.97414937759336095</v>
      </c>
      <c r="U73" s="32"/>
      <c r="V73" s="29"/>
      <c r="W73" s="47">
        <v>42156</v>
      </c>
      <c r="X73" s="18">
        <v>7463</v>
      </c>
      <c r="Y73" s="18">
        <v>7435</v>
      </c>
      <c r="Z73" s="18">
        <f t="shared" si="27"/>
        <v>28</v>
      </c>
      <c r="AA73" s="24">
        <f t="shared" si="20"/>
        <v>0.99624815757738172</v>
      </c>
      <c r="AB73" s="32"/>
      <c r="AC73" s="29"/>
      <c r="AD73" s="47">
        <v>42156</v>
      </c>
      <c r="AE73" s="18">
        <v>8036</v>
      </c>
      <c r="AF73" s="18">
        <v>7852</v>
      </c>
      <c r="AG73" s="18">
        <f t="shared" si="16"/>
        <v>184</v>
      </c>
      <c r="AH73" s="24">
        <f t="shared" si="17"/>
        <v>0.97710303633648576</v>
      </c>
      <c r="AI73" s="32"/>
      <c r="AJ73" s="29"/>
      <c r="AK73" s="47">
        <v>42156</v>
      </c>
      <c r="AL73" s="18">
        <v>4776</v>
      </c>
      <c r="AM73" s="18">
        <v>4549</v>
      </c>
      <c r="AN73" s="18">
        <f t="shared" si="28"/>
        <v>227</v>
      </c>
      <c r="AO73" s="24">
        <f t="shared" si="21"/>
        <v>0.95247068676716917</v>
      </c>
      <c r="AP73" s="32"/>
      <c r="AQ73" s="29"/>
      <c r="AR73" s="47">
        <v>42156</v>
      </c>
      <c r="AS73" s="18">
        <v>11977</v>
      </c>
      <c r="AT73" s="18">
        <v>9744</v>
      </c>
      <c r="AU73" s="18">
        <f t="shared" si="29"/>
        <v>2233</v>
      </c>
      <c r="AV73" s="24">
        <f t="shared" si="22"/>
        <v>0.81355932203389836</v>
      </c>
      <c r="AW73" s="32"/>
      <c r="AX73" s="29"/>
      <c r="AY73" s="47">
        <v>42156</v>
      </c>
      <c r="AZ73" s="18">
        <v>1689</v>
      </c>
      <c r="BA73" s="18">
        <v>1580</v>
      </c>
      <c r="BB73" s="18">
        <f t="shared" si="30"/>
        <v>109</v>
      </c>
      <c r="BC73" s="24">
        <f t="shared" si="23"/>
        <v>0.9354647720544701</v>
      </c>
      <c r="BD73" s="32"/>
      <c r="BE73" s="29"/>
      <c r="BF73" s="47">
        <v>42156</v>
      </c>
      <c r="BG73" s="18">
        <v>1850</v>
      </c>
      <c r="BH73" s="18">
        <v>1639</v>
      </c>
      <c r="BI73" s="18">
        <f t="shared" si="31"/>
        <v>211</v>
      </c>
      <c r="BJ73" s="24">
        <f t="shared" si="24"/>
        <v>0.885945945945946</v>
      </c>
      <c r="BK73" s="32"/>
    </row>
    <row r="74" spans="2:63" s="30" customFormat="1" x14ac:dyDescent="0.3">
      <c r="B74" s="47">
        <v>42186</v>
      </c>
      <c r="C74" s="18">
        <v>154952</v>
      </c>
      <c r="D74" s="18">
        <v>145519</v>
      </c>
      <c r="E74" s="18">
        <f t="shared" si="25"/>
        <v>9433</v>
      </c>
      <c r="F74" s="24">
        <f t="shared" si="18"/>
        <v>0.93912308327740202</v>
      </c>
      <c r="G74" s="32"/>
      <c r="H74" s="26"/>
      <c r="I74" s="47">
        <v>42186</v>
      </c>
      <c r="J74" s="18">
        <v>20431</v>
      </c>
      <c r="K74" s="18">
        <v>18886</v>
      </c>
      <c r="L74" s="18">
        <f t="shared" si="32"/>
        <v>1545</v>
      </c>
      <c r="M74" s="24">
        <f t="shared" si="15"/>
        <v>0.92437961920610834</v>
      </c>
      <c r="N74" s="32"/>
      <c r="O74" s="26"/>
      <c r="P74" s="47">
        <v>42186</v>
      </c>
      <c r="Q74" s="18">
        <v>24829</v>
      </c>
      <c r="R74" s="18">
        <v>24286</v>
      </c>
      <c r="S74" s="18">
        <f t="shared" si="26"/>
        <v>543</v>
      </c>
      <c r="T74" s="24">
        <f t="shared" si="19"/>
        <v>0.9781304120182045</v>
      </c>
      <c r="U74" s="32"/>
      <c r="V74" s="26"/>
      <c r="W74" s="47">
        <v>42186</v>
      </c>
      <c r="X74" s="18">
        <v>7506</v>
      </c>
      <c r="Y74" s="18">
        <v>7482</v>
      </c>
      <c r="Z74" s="18">
        <f t="shared" si="27"/>
        <v>24</v>
      </c>
      <c r="AA74" s="24">
        <f t="shared" si="20"/>
        <v>0.99680255795363704</v>
      </c>
      <c r="AB74" s="32"/>
      <c r="AC74" s="26"/>
      <c r="AD74" s="47">
        <v>42186</v>
      </c>
      <c r="AE74" s="18">
        <v>8303</v>
      </c>
      <c r="AF74" s="18">
        <v>8129</v>
      </c>
      <c r="AG74" s="18">
        <f t="shared" si="16"/>
        <v>174</v>
      </c>
      <c r="AH74" s="24">
        <f t="shared" si="17"/>
        <v>0.97904371913766108</v>
      </c>
      <c r="AI74" s="32"/>
      <c r="AJ74" s="26"/>
      <c r="AK74" s="47">
        <v>42186</v>
      </c>
      <c r="AL74" s="18">
        <v>4697</v>
      </c>
      <c r="AM74" s="18">
        <v>4501</v>
      </c>
      <c r="AN74" s="18">
        <f t="shared" si="28"/>
        <v>196</v>
      </c>
      <c r="AO74" s="24">
        <f t="shared" si="21"/>
        <v>0.95827123695976157</v>
      </c>
      <c r="AP74" s="32"/>
      <c r="AQ74" s="26"/>
      <c r="AR74" s="47">
        <v>42186</v>
      </c>
      <c r="AS74" s="18">
        <v>12175</v>
      </c>
      <c r="AT74" s="18">
        <v>9968</v>
      </c>
      <c r="AU74" s="18">
        <f t="shared" si="29"/>
        <v>2207</v>
      </c>
      <c r="AV74" s="24">
        <f t="shared" si="22"/>
        <v>0.81872689938398358</v>
      </c>
      <c r="AW74" s="32"/>
      <c r="AX74" s="26"/>
      <c r="AY74" s="47">
        <v>42186</v>
      </c>
      <c r="AZ74" s="18">
        <v>1841</v>
      </c>
      <c r="BA74" s="18">
        <v>1738</v>
      </c>
      <c r="BB74" s="18">
        <f t="shared" si="30"/>
        <v>103</v>
      </c>
      <c r="BC74" s="24">
        <f t="shared" si="23"/>
        <v>0.94405214557305817</v>
      </c>
      <c r="BD74" s="32"/>
      <c r="BE74" s="26"/>
      <c r="BF74" s="47">
        <v>42186</v>
      </c>
      <c r="BG74" s="18">
        <v>1964</v>
      </c>
      <c r="BH74" s="18">
        <v>1731</v>
      </c>
      <c r="BI74" s="18">
        <f t="shared" si="31"/>
        <v>233</v>
      </c>
      <c r="BJ74" s="24">
        <f t="shared" si="24"/>
        <v>0.8813645621181263</v>
      </c>
      <c r="BK74" s="32"/>
    </row>
    <row r="75" spans="2:63" s="30" customFormat="1" x14ac:dyDescent="0.3">
      <c r="B75" s="47">
        <v>42217</v>
      </c>
      <c r="C75" s="18">
        <v>135373</v>
      </c>
      <c r="D75" s="18">
        <v>126138</v>
      </c>
      <c r="E75" s="18">
        <f>$C$75-$D$75</f>
        <v>9235</v>
      </c>
      <c r="F75" s="24">
        <f>$D$75/$C$75</f>
        <v>0.9317810789448413</v>
      </c>
      <c r="G75" s="32"/>
      <c r="H75" s="26"/>
      <c r="I75" s="47">
        <v>42217</v>
      </c>
      <c r="J75" s="18">
        <v>17748</v>
      </c>
      <c r="K75" s="18">
        <v>16278</v>
      </c>
      <c r="L75" s="18">
        <f>$J$75-$K$75</f>
        <v>1470</v>
      </c>
      <c r="M75" s="24">
        <f>$K$75/$J$75</f>
        <v>0.91717376605814738</v>
      </c>
      <c r="N75" s="32"/>
      <c r="O75" s="26"/>
      <c r="P75" s="47">
        <v>42217</v>
      </c>
      <c r="Q75" s="18">
        <v>21669</v>
      </c>
      <c r="R75" s="18">
        <v>21142</v>
      </c>
      <c r="S75" s="18">
        <f>$Q$75-$R$75</f>
        <v>527</v>
      </c>
      <c r="T75" s="24">
        <f>$R$75/$Q$75</f>
        <v>0.97567954220314734</v>
      </c>
      <c r="U75" s="32"/>
      <c r="V75" s="26"/>
      <c r="W75" s="47">
        <v>42217</v>
      </c>
      <c r="X75" s="18">
        <v>6640</v>
      </c>
      <c r="Y75" s="18">
        <v>6610</v>
      </c>
      <c r="Z75" s="18">
        <f>$X$75-$Y$75</f>
        <v>30</v>
      </c>
      <c r="AA75" s="24">
        <f>$Y$75/$X$75</f>
        <v>0.99548192771084343</v>
      </c>
      <c r="AB75" s="32"/>
      <c r="AC75" s="26"/>
      <c r="AD75" s="47">
        <v>42217</v>
      </c>
      <c r="AE75" s="18">
        <v>7195</v>
      </c>
      <c r="AF75" s="18">
        <v>7022</v>
      </c>
      <c r="AG75" s="18">
        <f>$AE$75-$AF$75</f>
        <v>173</v>
      </c>
      <c r="AH75" s="24">
        <f>$AF$75/$AE$75</f>
        <v>0.97595552466990965</v>
      </c>
      <c r="AI75" s="32"/>
      <c r="AJ75" s="26"/>
      <c r="AK75" s="47">
        <v>42217</v>
      </c>
      <c r="AL75" s="18">
        <v>4148</v>
      </c>
      <c r="AM75" s="18">
        <v>3957</v>
      </c>
      <c r="AN75" s="18">
        <f>$AL$75-$AM$75</f>
        <v>191</v>
      </c>
      <c r="AO75" s="24">
        <f>$AM$75/$AL$75</f>
        <v>0.95395371263259399</v>
      </c>
      <c r="AP75" s="32"/>
      <c r="AQ75" s="26"/>
      <c r="AR75" s="47">
        <v>42217</v>
      </c>
      <c r="AS75" s="18">
        <v>10953</v>
      </c>
      <c r="AT75" s="18">
        <v>9054</v>
      </c>
      <c r="AU75" s="18">
        <f>$AS$75-$AT$75</f>
        <v>1899</v>
      </c>
      <c r="AV75" s="24">
        <f>$AT$75/$AS$75</f>
        <v>0.82662284305669675</v>
      </c>
      <c r="AW75" s="32"/>
      <c r="AX75" s="26"/>
      <c r="AY75" s="47">
        <v>42217</v>
      </c>
      <c r="AZ75" s="18">
        <v>1543</v>
      </c>
      <c r="BA75" s="18">
        <v>1450</v>
      </c>
      <c r="BB75" s="18">
        <f>$AZ$75-$BA$75</f>
        <v>93</v>
      </c>
      <c r="BC75" s="24">
        <f>$BA$75/$AZ$75</f>
        <v>0.9397278029812054</v>
      </c>
      <c r="BD75" s="32"/>
      <c r="BE75" s="26"/>
      <c r="BF75" s="47">
        <v>42217</v>
      </c>
      <c r="BG75" s="18">
        <v>1709</v>
      </c>
      <c r="BH75" s="18">
        <v>1533</v>
      </c>
      <c r="BI75" s="18">
        <f>$BG$75-$BH$75</f>
        <v>176</v>
      </c>
      <c r="BJ75" s="24">
        <f>$BH$75/$BG$75</f>
        <v>0.89701579871269743</v>
      </c>
      <c r="BK75" s="32"/>
    </row>
    <row r="76" spans="2:63" s="30" customFormat="1" x14ac:dyDescent="0.3">
      <c r="B76" s="47">
        <v>42248</v>
      </c>
      <c r="C76" s="18">
        <v>143438</v>
      </c>
      <c r="D76" s="18">
        <v>133858</v>
      </c>
      <c r="E76" s="18">
        <f>$C$76-$D$76</f>
        <v>9580</v>
      </c>
      <c r="F76" s="24">
        <f>$D$76/$C$76</f>
        <v>0.93321156178976283</v>
      </c>
      <c r="G76" s="32"/>
      <c r="H76" s="26"/>
      <c r="I76" s="47">
        <v>42248</v>
      </c>
      <c r="J76" s="18">
        <v>18562</v>
      </c>
      <c r="K76" s="18">
        <v>17216</v>
      </c>
      <c r="L76" s="18">
        <f>$J$76-$K$76</f>
        <v>1346</v>
      </c>
      <c r="M76" s="24">
        <f>$K$76/$J$76</f>
        <v>0.92748626225622244</v>
      </c>
      <c r="N76" s="32"/>
      <c r="O76" s="26"/>
      <c r="P76" s="47">
        <v>42248</v>
      </c>
      <c r="Q76" s="18">
        <v>24281</v>
      </c>
      <c r="R76" s="18">
        <v>23658</v>
      </c>
      <c r="S76" s="18">
        <f>$Q$76-$R$76</f>
        <v>623</v>
      </c>
      <c r="T76" s="24">
        <f>$R$76/$Q$76</f>
        <v>0.97434207816811502</v>
      </c>
      <c r="U76" s="32"/>
      <c r="V76" s="26"/>
      <c r="W76" s="47">
        <v>42248</v>
      </c>
      <c r="X76" s="18">
        <v>7778</v>
      </c>
      <c r="Y76" s="18">
        <v>7735</v>
      </c>
      <c r="Z76" s="18">
        <f>$X$76-$Y$76</f>
        <v>43</v>
      </c>
      <c r="AA76" s="24">
        <f>$Y$76/$X$76</f>
        <v>0.99447158652609924</v>
      </c>
      <c r="AB76" s="32"/>
      <c r="AC76" s="26"/>
      <c r="AD76" s="47">
        <v>42248</v>
      </c>
      <c r="AE76" s="18">
        <v>8379</v>
      </c>
      <c r="AF76" s="18">
        <v>8139</v>
      </c>
      <c r="AG76" s="18">
        <f>$AE$76-$AF$76</f>
        <v>240</v>
      </c>
      <c r="AH76" s="24">
        <f>$AF$76/$AE$76</f>
        <v>0.97135696383816683</v>
      </c>
      <c r="AI76" s="32"/>
      <c r="AJ76" s="26"/>
      <c r="AK76" s="47">
        <v>42248</v>
      </c>
      <c r="AL76" s="18">
        <v>4849</v>
      </c>
      <c r="AM76" s="18">
        <v>4643</v>
      </c>
      <c r="AN76" s="18">
        <f>$AL$76-$AM$76</f>
        <v>206</v>
      </c>
      <c r="AO76" s="24">
        <f>$AM$76/$AL$76</f>
        <v>0.95751701381728194</v>
      </c>
      <c r="AP76" s="32"/>
      <c r="AQ76" s="26"/>
      <c r="AR76" s="47">
        <v>42248</v>
      </c>
      <c r="AS76" s="18">
        <v>11967</v>
      </c>
      <c r="AT76" s="18">
        <v>9757</v>
      </c>
      <c r="AU76" s="18">
        <f>$AS$76-$AT$76</f>
        <v>2210</v>
      </c>
      <c r="AV76" s="24">
        <f>$AT$76/$AS$76</f>
        <v>0.81532547839893044</v>
      </c>
      <c r="AW76" s="32"/>
      <c r="AX76" s="26"/>
      <c r="AY76" s="47">
        <v>42248</v>
      </c>
      <c r="AZ76" s="18">
        <v>1853</v>
      </c>
      <c r="BA76" s="18">
        <v>1727</v>
      </c>
      <c r="BB76" s="18">
        <f>$AZ$76-$BA$76</f>
        <v>126</v>
      </c>
      <c r="BC76" s="24">
        <f>$BA$76/$AZ$76</f>
        <v>0.93200215866162983</v>
      </c>
      <c r="BD76" s="32"/>
      <c r="BE76" s="26"/>
      <c r="BF76" s="47">
        <v>42248</v>
      </c>
      <c r="BG76" s="18">
        <v>1943</v>
      </c>
      <c r="BH76" s="18">
        <v>1712</v>
      </c>
      <c r="BI76" s="18">
        <f>$BG$76-$BH$76</f>
        <v>231</v>
      </c>
      <c r="BJ76" s="24">
        <f>$BH$76/$BG$76</f>
        <v>0.88111168296448794</v>
      </c>
      <c r="BK76" s="32"/>
    </row>
    <row r="77" spans="2:63" s="30" customFormat="1" x14ac:dyDescent="0.3">
      <c r="B77" s="47">
        <v>42278</v>
      </c>
      <c r="C77" s="18">
        <v>145091</v>
      </c>
      <c r="D77" s="18">
        <v>137451</v>
      </c>
      <c r="E77" s="18">
        <f>$C$77-$D$77</f>
        <v>7640</v>
      </c>
      <c r="F77" s="24">
        <f>$D$77/$C$77</f>
        <v>0.94734339138885248</v>
      </c>
      <c r="G77" s="32"/>
      <c r="H77" s="26"/>
      <c r="I77" s="47">
        <v>42278</v>
      </c>
      <c r="J77" s="18">
        <v>19345</v>
      </c>
      <c r="K77" s="18">
        <v>18270</v>
      </c>
      <c r="L77" s="18">
        <f>$J$77-$K$77</f>
        <v>1075</v>
      </c>
      <c r="M77" s="24">
        <f>$K$77/$J$77</f>
        <v>0.94443008529335748</v>
      </c>
      <c r="N77" s="32"/>
      <c r="O77" s="26"/>
      <c r="P77" s="47">
        <v>42278</v>
      </c>
      <c r="Q77" s="18">
        <v>23857</v>
      </c>
      <c r="R77" s="18">
        <v>23329</v>
      </c>
      <c r="S77" s="18">
        <f>$Q$77-$R$77</f>
        <v>528</v>
      </c>
      <c r="T77" s="24">
        <f>$R$77/$Q$77</f>
        <v>0.97786813094689184</v>
      </c>
      <c r="U77" s="32"/>
      <c r="V77" s="26"/>
      <c r="W77" s="47">
        <v>42278</v>
      </c>
      <c r="X77" s="18">
        <v>7967</v>
      </c>
      <c r="Y77" s="18">
        <v>7947</v>
      </c>
      <c r="Z77" s="18">
        <f>$X$77-$Y$77</f>
        <v>20</v>
      </c>
      <c r="AA77" s="24">
        <f>$Y$77/$X$77</f>
        <v>0.99748964478473701</v>
      </c>
      <c r="AB77" s="32"/>
      <c r="AC77" s="26"/>
      <c r="AD77" s="47">
        <v>42278</v>
      </c>
      <c r="AE77" s="18">
        <v>8349</v>
      </c>
      <c r="AF77" s="18">
        <v>8159</v>
      </c>
      <c r="AG77" s="18">
        <f>$AE$77-$AF$77</f>
        <v>190</v>
      </c>
      <c r="AH77" s="24">
        <f>$AF$77/$AE$77</f>
        <v>0.9772427835668942</v>
      </c>
      <c r="AI77" s="32"/>
      <c r="AJ77" s="26"/>
      <c r="AK77" s="47">
        <v>42278</v>
      </c>
      <c r="AL77" s="18">
        <v>4843</v>
      </c>
      <c r="AM77" s="18">
        <v>4654</v>
      </c>
      <c r="AN77" s="18">
        <f>$AL$77-$AM$77</f>
        <v>189</v>
      </c>
      <c r="AO77" s="24">
        <f>$AM$77/$AL$77</f>
        <v>0.96097460251909972</v>
      </c>
      <c r="AP77" s="32"/>
      <c r="AQ77" s="26"/>
      <c r="AR77" s="47">
        <v>42278</v>
      </c>
      <c r="AS77" s="18">
        <v>11705</v>
      </c>
      <c r="AT77" s="18">
        <v>9577</v>
      </c>
      <c r="AU77" s="18">
        <f>$AS$77-$AT$77</f>
        <v>2128</v>
      </c>
      <c r="AV77" s="24">
        <f>$AT$77/$AS$77</f>
        <v>0.81819735155916273</v>
      </c>
      <c r="AW77" s="32"/>
      <c r="AX77" s="26"/>
      <c r="AY77" s="47">
        <v>42278</v>
      </c>
      <c r="AZ77" s="18">
        <v>1683</v>
      </c>
      <c r="BA77" s="18">
        <v>1571</v>
      </c>
      <c r="BB77" s="18">
        <f>$AZ$77-$BA$77</f>
        <v>112</v>
      </c>
      <c r="BC77" s="24">
        <f>$BA$77/$AZ$77</f>
        <v>0.93345216874628645</v>
      </c>
      <c r="BD77" s="32"/>
      <c r="BE77" s="26"/>
      <c r="BF77" s="47">
        <v>42278</v>
      </c>
      <c r="BG77" s="18">
        <v>1900</v>
      </c>
      <c r="BH77" s="18">
        <v>1712</v>
      </c>
      <c r="BI77" s="18">
        <f>$BG$77-$BH$77</f>
        <v>188</v>
      </c>
      <c r="BJ77" s="24">
        <f>$BH$77/$BG$77</f>
        <v>0.90105263157894733</v>
      </c>
      <c r="BK77" s="32"/>
    </row>
    <row r="78" spans="2:63" s="30" customFormat="1" x14ac:dyDescent="0.3">
      <c r="B78" s="47">
        <v>42309</v>
      </c>
      <c r="C78" s="18">
        <v>145944</v>
      </c>
      <c r="D78" s="18">
        <v>138280</v>
      </c>
      <c r="E78" s="18">
        <f>$C$78-$D$78</f>
        <v>7664</v>
      </c>
      <c r="F78" s="24">
        <f>$D$78/$C$78</f>
        <v>0.94748670723017048</v>
      </c>
      <c r="G78" s="32"/>
      <c r="H78" s="26"/>
      <c r="I78" s="47">
        <v>42309</v>
      </c>
      <c r="J78" s="18">
        <v>19530</v>
      </c>
      <c r="K78" s="18">
        <v>18251</v>
      </c>
      <c r="L78" s="18">
        <f>$J$78-$K$78</f>
        <v>1279</v>
      </c>
      <c r="M78" s="24">
        <f>$K$78/$J$78</f>
        <v>0.93451100870455706</v>
      </c>
      <c r="N78" s="32"/>
      <c r="O78" s="26"/>
      <c r="P78" s="47">
        <v>42309</v>
      </c>
      <c r="Q78" s="18">
        <v>23420</v>
      </c>
      <c r="R78" s="18">
        <v>22884</v>
      </c>
      <c r="S78" s="18">
        <f>$Q$78-$R$78</f>
        <v>536</v>
      </c>
      <c r="T78" s="24">
        <f>$R$78/$Q$78</f>
        <v>0.97711357813834332</v>
      </c>
      <c r="U78" s="32"/>
      <c r="V78" s="26"/>
      <c r="W78" s="47">
        <v>42309</v>
      </c>
      <c r="X78" s="18">
        <v>7311</v>
      </c>
      <c r="Y78" s="18">
        <v>7277</v>
      </c>
      <c r="Z78" s="18">
        <f>$X$78-$Y$78</f>
        <v>34</v>
      </c>
      <c r="AA78" s="24">
        <f>$Y$78/$X$78</f>
        <v>0.99534947339625224</v>
      </c>
      <c r="AB78" s="32"/>
      <c r="AC78" s="26"/>
      <c r="AD78" s="47">
        <v>42309</v>
      </c>
      <c r="AE78" s="18">
        <v>7964</v>
      </c>
      <c r="AF78" s="18">
        <v>7788</v>
      </c>
      <c r="AG78" s="18">
        <f>$AE$78-$AF$78</f>
        <v>176</v>
      </c>
      <c r="AH78" s="24">
        <f>$AF$78/$AE$78</f>
        <v>0.97790055248618779</v>
      </c>
      <c r="AI78" s="32"/>
      <c r="AJ78" s="26"/>
      <c r="AK78" s="47">
        <v>42309</v>
      </c>
      <c r="AL78" s="18">
        <v>4563</v>
      </c>
      <c r="AM78" s="18">
        <v>4370</v>
      </c>
      <c r="AN78" s="18">
        <f>$AL$78-$AM$78</f>
        <v>193</v>
      </c>
      <c r="AO78" s="24">
        <f>$AM$78/$AL$78</f>
        <v>0.95770326539557304</v>
      </c>
      <c r="AP78" s="32"/>
      <c r="AQ78" s="26"/>
      <c r="AR78" s="47">
        <v>42309</v>
      </c>
      <c r="AS78" s="18">
        <v>11643</v>
      </c>
      <c r="AT78" s="18">
        <v>9717</v>
      </c>
      <c r="AU78" s="18">
        <f>$AS$78-$AT$78</f>
        <v>1926</v>
      </c>
      <c r="AV78" s="24">
        <f>$AT$78/$AS$78</f>
        <v>0.8345787168255604</v>
      </c>
      <c r="AW78" s="32"/>
      <c r="AX78" s="26"/>
      <c r="AY78" s="47">
        <v>42309</v>
      </c>
      <c r="AZ78" s="18">
        <v>1738</v>
      </c>
      <c r="BA78" s="18">
        <v>1617</v>
      </c>
      <c r="BB78" s="18">
        <f>$AZ$78-$BA$78</f>
        <v>121</v>
      </c>
      <c r="BC78" s="24">
        <f>$BA$78/$AZ$78</f>
        <v>0.930379746835443</v>
      </c>
      <c r="BD78" s="32"/>
      <c r="BE78" s="26"/>
      <c r="BF78" s="47">
        <v>42309</v>
      </c>
      <c r="BG78" s="18">
        <v>1868</v>
      </c>
      <c r="BH78" s="18">
        <v>1696</v>
      </c>
      <c r="BI78" s="18">
        <f>$BG$78-$BH$78</f>
        <v>172</v>
      </c>
      <c r="BJ78" s="24">
        <f>$BH$78/$BG$78</f>
        <v>0.90792291220556742</v>
      </c>
      <c r="BK78" s="32"/>
    </row>
    <row r="79" spans="2:63" s="30" customFormat="1" x14ac:dyDescent="0.3">
      <c r="B79" s="47">
        <v>42339</v>
      </c>
      <c r="C79" s="18">
        <v>146808</v>
      </c>
      <c r="D79" s="18">
        <v>139211</v>
      </c>
      <c r="E79" s="18">
        <f>$C$79-$D$79</f>
        <v>7597</v>
      </c>
      <c r="F79" s="24">
        <f>$D$79/$C$79</f>
        <v>0.94825213884801918</v>
      </c>
      <c r="G79" s="32"/>
      <c r="H79" s="26"/>
      <c r="I79" s="47">
        <v>42339</v>
      </c>
      <c r="J79" s="18">
        <v>19658</v>
      </c>
      <c r="K79" s="18">
        <v>18167</v>
      </c>
      <c r="L79" s="18">
        <f>$J$79-$K$79</f>
        <v>1491</v>
      </c>
      <c r="M79" s="24">
        <f>$K$79/$J$79</f>
        <v>0.92415301658357918</v>
      </c>
      <c r="N79" s="32"/>
      <c r="O79" s="26"/>
      <c r="P79" s="47">
        <v>42339</v>
      </c>
      <c r="Q79" s="18">
        <v>23192</v>
      </c>
      <c r="R79" s="18">
        <v>22732</v>
      </c>
      <c r="S79" s="18">
        <f>$Q$79-$R$79</f>
        <v>460</v>
      </c>
      <c r="T79" s="24">
        <f>$R$79/$Q$79</f>
        <v>0.98016557433597795</v>
      </c>
      <c r="U79" s="32"/>
      <c r="V79" s="26"/>
      <c r="W79" s="47">
        <v>42339</v>
      </c>
      <c r="X79" s="18">
        <v>6824</v>
      </c>
      <c r="Y79" s="18">
        <v>6792</v>
      </c>
      <c r="Z79" s="18">
        <f>$X$79-$Y$79</f>
        <v>32</v>
      </c>
      <c r="AA79" s="24">
        <f>$Y$79/$X$79</f>
        <v>0.99531066822977721</v>
      </c>
      <c r="AB79" s="32"/>
      <c r="AC79" s="26"/>
      <c r="AD79" s="47">
        <v>42339</v>
      </c>
      <c r="AE79" s="18">
        <v>7603</v>
      </c>
      <c r="AF79" s="18">
        <v>7474</v>
      </c>
      <c r="AG79" s="18">
        <f>$AE$79-$AF$79</f>
        <v>129</v>
      </c>
      <c r="AH79" s="24">
        <f>$AF$79/$AE$79</f>
        <v>0.98303301328422987</v>
      </c>
      <c r="AI79" s="32"/>
      <c r="AJ79" s="26"/>
      <c r="AK79" s="47">
        <v>42339</v>
      </c>
      <c r="AL79" s="18">
        <v>4389</v>
      </c>
      <c r="AM79" s="18">
        <v>4236</v>
      </c>
      <c r="AN79" s="18">
        <f>$AL$79-$AM$79</f>
        <v>153</v>
      </c>
      <c r="AO79" s="24">
        <f>$AM$79/$AL$79</f>
        <v>0.96514012303485985</v>
      </c>
      <c r="AP79" s="32"/>
      <c r="AQ79" s="26"/>
      <c r="AR79" s="47">
        <v>42339</v>
      </c>
      <c r="AS79" s="18">
        <v>11464</v>
      </c>
      <c r="AT79" s="18">
        <v>9760</v>
      </c>
      <c r="AU79" s="18">
        <f>$AS$79-$AT$79</f>
        <v>1704</v>
      </c>
      <c r="AV79" s="24">
        <f>$AT$79/$AS$79</f>
        <v>0.85136078157711093</v>
      </c>
      <c r="AW79" s="32"/>
      <c r="AX79" s="26"/>
      <c r="AY79" s="47">
        <v>42339</v>
      </c>
      <c r="AZ79" s="18">
        <v>1851</v>
      </c>
      <c r="BA79" s="18">
        <v>1738</v>
      </c>
      <c r="BB79" s="18">
        <f>$AZ$79-$BA$79</f>
        <v>113</v>
      </c>
      <c r="BC79" s="24">
        <f>$BA$79/$AZ$79</f>
        <v>0.93895191788222587</v>
      </c>
      <c r="BD79" s="32"/>
      <c r="BE79" s="26"/>
      <c r="BF79" s="47">
        <v>42339</v>
      </c>
      <c r="BG79" s="18">
        <v>1870</v>
      </c>
      <c r="BH79" s="18">
        <v>1693</v>
      </c>
      <c r="BI79" s="18">
        <f>$BG$79-$BH$79</f>
        <v>177</v>
      </c>
      <c r="BJ79" s="24">
        <f>$BH$79/$BG$79</f>
        <v>0.90534759358288774</v>
      </c>
      <c r="BK79" s="32"/>
    </row>
    <row r="80" spans="2:63" s="30" customFormat="1" x14ac:dyDescent="0.3">
      <c r="B80" s="47">
        <v>42370</v>
      </c>
      <c r="C80" s="18">
        <v>124889</v>
      </c>
      <c r="D80" s="18">
        <v>116836</v>
      </c>
      <c r="E80" s="18">
        <f>$C$80-$D$80</f>
        <v>8053</v>
      </c>
      <c r="F80" s="24">
        <f>$D$80/$C$80</f>
        <v>0.93551874064168983</v>
      </c>
      <c r="G80" s="32"/>
      <c r="H80" s="26"/>
      <c r="I80" s="47">
        <v>42370</v>
      </c>
      <c r="J80" s="18">
        <v>17019</v>
      </c>
      <c r="K80" s="18">
        <v>15721</v>
      </c>
      <c r="L80" s="18">
        <f>$J$80-$K$80</f>
        <v>1298</v>
      </c>
      <c r="M80" s="24">
        <f>$K$80/$J$80</f>
        <v>0.92373229919501731</v>
      </c>
      <c r="N80" s="32"/>
      <c r="O80" s="26"/>
      <c r="P80" s="47">
        <v>42370</v>
      </c>
      <c r="Q80" s="18">
        <v>21967</v>
      </c>
      <c r="R80" s="18">
        <v>21297</v>
      </c>
      <c r="S80" s="18">
        <f>$Q$80-$R$80</f>
        <v>670</v>
      </c>
      <c r="T80" s="24">
        <f>$R$80/$Q$80</f>
        <v>0.96949970410160691</v>
      </c>
      <c r="U80" s="32"/>
      <c r="V80" s="26"/>
      <c r="W80" s="47">
        <v>42370</v>
      </c>
      <c r="X80" s="18">
        <v>7937</v>
      </c>
      <c r="Y80" s="18">
        <v>7818</v>
      </c>
      <c r="Z80" s="18">
        <f>$X$80-$Y$80</f>
        <v>119</v>
      </c>
      <c r="AA80" s="24">
        <f>$Y$80/$X$80</f>
        <v>0.98500692957036662</v>
      </c>
      <c r="AB80" s="32"/>
      <c r="AC80" s="26"/>
      <c r="AD80" s="47">
        <v>42370</v>
      </c>
      <c r="AE80" s="18">
        <v>7831</v>
      </c>
      <c r="AF80" s="18">
        <v>7515</v>
      </c>
      <c r="AG80" s="18">
        <f>$AE$80-$AF$80</f>
        <v>316</v>
      </c>
      <c r="AH80" s="24">
        <f>$AF$80/$AE$80</f>
        <v>0.95964755459072915</v>
      </c>
      <c r="AI80" s="32"/>
      <c r="AJ80" s="26"/>
      <c r="AK80" s="47">
        <v>42370</v>
      </c>
      <c r="AL80" s="18">
        <v>4440</v>
      </c>
      <c r="AM80" s="18">
        <v>4195</v>
      </c>
      <c r="AN80" s="18">
        <f>$AL$80-$AM$80</f>
        <v>245</v>
      </c>
      <c r="AO80" s="24">
        <f>$AM$80/$AL$80</f>
        <v>0.94481981981981977</v>
      </c>
      <c r="AP80" s="32"/>
      <c r="AQ80" s="26"/>
      <c r="AR80" s="47">
        <v>42370</v>
      </c>
      <c r="AS80" s="18">
        <v>10724</v>
      </c>
      <c r="AT80" s="18">
        <v>8690</v>
      </c>
      <c r="AU80" s="18">
        <f>$AS$80-$AT$80</f>
        <v>2034</v>
      </c>
      <c r="AV80" s="24">
        <f>$AT$80/$AS$80</f>
        <v>0.8103319656844461</v>
      </c>
      <c r="AW80" s="32"/>
      <c r="AX80" s="26"/>
      <c r="AY80" s="47">
        <v>42370</v>
      </c>
      <c r="AZ80" s="18">
        <v>1562</v>
      </c>
      <c r="BA80" s="18">
        <v>1447</v>
      </c>
      <c r="BB80" s="18">
        <f>$AZ$80-$BA$80</f>
        <v>115</v>
      </c>
      <c r="BC80" s="24">
        <f>$BA$80/$AZ$80</f>
        <v>0.92637644046094747</v>
      </c>
      <c r="BD80" s="32"/>
      <c r="BE80" s="26"/>
      <c r="BF80" s="47">
        <v>42370</v>
      </c>
      <c r="BG80" s="18">
        <v>1782</v>
      </c>
      <c r="BH80" s="18">
        <v>1572</v>
      </c>
      <c r="BI80" s="18">
        <f>$BG$80-$BH$80</f>
        <v>210</v>
      </c>
      <c r="BJ80" s="24">
        <f>$BH$80/$BG$80</f>
        <v>0.88215488215488214</v>
      </c>
      <c r="BK80" s="32"/>
    </row>
    <row r="81" spans="2:63" s="30" customFormat="1" x14ac:dyDescent="0.3">
      <c r="B81" s="47">
        <v>42401</v>
      </c>
      <c r="C81" s="18">
        <v>145615</v>
      </c>
      <c r="D81" s="18">
        <v>138933</v>
      </c>
      <c r="E81" s="18">
        <f>$C$81-$D$81</f>
        <v>6682</v>
      </c>
      <c r="F81" s="24">
        <f>$D$81/$C$81</f>
        <v>0.9541118703430278</v>
      </c>
      <c r="G81" s="32"/>
      <c r="H81" s="26"/>
      <c r="I81" s="47">
        <v>42401</v>
      </c>
      <c r="J81" s="18">
        <v>18647</v>
      </c>
      <c r="K81" s="18">
        <v>17623</v>
      </c>
      <c r="L81" s="18">
        <f>$J$81-$K$81</f>
        <v>1024</v>
      </c>
      <c r="M81" s="24">
        <f>$K$81/$J$81</f>
        <v>0.94508500026813969</v>
      </c>
      <c r="N81" s="32"/>
      <c r="O81" s="26"/>
      <c r="P81" s="47">
        <v>42401</v>
      </c>
      <c r="Q81" s="18">
        <v>22309</v>
      </c>
      <c r="R81" s="18">
        <v>21795</v>
      </c>
      <c r="S81" s="18">
        <f>$Q$81-$R$81</f>
        <v>514</v>
      </c>
      <c r="T81" s="24">
        <f>$R$81/$Q$81</f>
        <v>0.9769599713120265</v>
      </c>
      <c r="U81" s="32"/>
      <c r="V81" s="26"/>
      <c r="W81" s="47">
        <v>42401</v>
      </c>
      <c r="X81" s="18">
        <v>7411</v>
      </c>
      <c r="Y81" s="18">
        <v>7381</v>
      </c>
      <c r="Z81" s="18">
        <f>$X$81-$Y$81</f>
        <v>30</v>
      </c>
      <c r="AA81" s="24">
        <f>$Y$81/$X$81</f>
        <v>0.99595196329780056</v>
      </c>
      <c r="AB81" s="32"/>
      <c r="AC81" s="26"/>
      <c r="AD81" s="47">
        <v>42401</v>
      </c>
      <c r="AE81" s="18">
        <v>8337</v>
      </c>
      <c r="AF81" s="18">
        <v>8177</v>
      </c>
      <c r="AG81" s="18">
        <f>$AE$81-$AF$81</f>
        <v>160</v>
      </c>
      <c r="AH81" s="24">
        <f>$AF$81/$AE$81</f>
        <v>0.98080844428451486</v>
      </c>
      <c r="AI81" s="32"/>
      <c r="AJ81" s="26"/>
      <c r="AK81" s="47">
        <v>42401</v>
      </c>
      <c r="AL81" s="18">
        <v>4566</v>
      </c>
      <c r="AM81" s="18">
        <v>4373</v>
      </c>
      <c r="AN81" s="18">
        <f>$AL$81-$AM$81</f>
        <v>193</v>
      </c>
      <c r="AO81" s="24">
        <f>$AM$81/$AL$81</f>
        <v>0.95773105562855887</v>
      </c>
      <c r="AP81" s="32"/>
      <c r="AQ81" s="26"/>
      <c r="AR81" s="47">
        <v>42401</v>
      </c>
      <c r="AS81" s="18">
        <v>10906</v>
      </c>
      <c r="AT81" s="18">
        <v>8836</v>
      </c>
      <c r="AU81" s="18">
        <f>$AS$81-$AT$81</f>
        <v>2070</v>
      </c>
      <c r="AV81" s="24">
        <f>$AT$81/$AS$81</f>
        <v>0.8101962222629745</v>
      </c>
      <c r="AW81" s="32"/>
      <c r="AX81" s="26"/>
      <c r="AY81" s="47">
        <v>42401</v>
      </c>
      <c r="AZ81" s="18">
        <v>1504</v>
      </c>
      <c r="BA81" s="18">
        <v>1354</v>
      </c>
      <c r="BB81" s="18">
        <f>$AZ$81-$BA$81</f>
        <v>150</v>
      </c>
      <c r="BC81" s="24">
        <f>$BA$81/$AZ$81</f>
        <v>0.90026595744680848</v>
      </c>
      <c r="BD81" s="32"/>
      <c r="BE81" s="26"/>
      <c r="BF81" s="47">
        <v>42401</v>
      </c>
      <c r="BG81" s="18">
        <v>1998</v>
      </c>
      <c r="BH81" s="18">
        <v>1758</v>
      </c>
      <c r="BI81" s="18">
        <f>$BG$81-$BH$81</f>
        <v>240</v>
      </c>
      <c r="BJ81" s="24">
        <f>$BH$81/$BG$81</f>
        <v>0.87987987987987992</v>
      </c>
      <c r="BK81" s="32"/>
    </row>
    <row r="82" spans="2:63" s="30" customFormat="1" ht="15" thickBot="1" x14ac:dyDescent="0.35">
      <c r="B82" s="47">
        <v>42430</v>
      </c>
      <c r="C82" s="18">
        <v>155180</v>
      </c>
      <c r="D82" s="18">
        <v>147218</v>
      </c>
      <c r="E82" s="18">
        <f>$C$82-$D$82</f>
        <v>7962</v>
      </c>
      <c r="F82" s="24">
        <f>$D$82/$C$82</f>
        <v>0.94869184173218202</v>
      </c>
      <c r="G82" s="32"/>
      <c r="H82" s="26"/>
      <c r="I82" s="47">
        <v>42430</v>
      </c>
      <c r="J82" s="18">
        <v>19568</v>
      </c>
      <c r="K82" s="18">
        <v>18326</v>
      </c>
      <c r="L82" s="18">
        <f>$J$82-$K$82</f>
        <v>1242</v>
      </c>
      <c r="M82" s="24">
        <f>$K$82/$J$82</f>
        <v>0.93652902698282914</v>
      </c>
      <c r="N82" s="32"/>
      <c r="O82" s="26"/>
      <c r="P82" s="47">
        <v>42430</v>
      </c>
      <c r="Q82" s="18">
        <v>23316</v>
      </c>
      <c r="R82" s="18">
        <v>22787</v>
      </c>
      <c r="S82" s="18">
        <f>$Q$82-$R$82</f>
        <v>529</v>
      </c>
      <c r="T82" s="24">
        <f>$R$82/$Q$82</f>
        <v>0.97731171727569055</v>
      </c>
      <c r="U82" s="32"/>
      <c r="V82" s="26"/>
      <c r="W82" s="47">
        <v>42430</v>
      </c>
      <c r="X82" s="18">
        <v>7605</v>
      </c>
      <c r="Y82" s="18">
        <v>7568</v>
      </c>
      <c r="Z82" s="18">
        <f>$X$82-$Y$82</f>
        <v>37</v>
      </c>
      <c r="AA82" s="24">
        <f>$Y$82/$X$82</f>
        <v>0.9951347797501644</v>
      </c>
      <c r="AB82" s="32"/>
      <c r="AC82" s="26"/>
      <c r="AD82" s="47">
        <v>42430</v>
      </c>
      <c r="AE82" s="18">
        <v>8261</v>
      </c>
      <c r="AF82" s="18">
        <v>8082</v>
      </c>
      <c r="AG82" s="18">
        <f>$AE$82-$AF$82</f>
        <v>179</v>
      </c>
      <c r="AH82" s="24">
        <f>$AF$82/$AE$82</f>
        <v>0.97833192107493039</v>
      </c>
      <c r="AI82" s="32"/>
      <c r="AJ82" s="26"/>
      <c r="AK82" s="47">
        <v>42430</v>
      </c>
      <c r="AL82" s="18">
        <v>4465</v>
      </c>
      <c r="AM82" s="18">
        <v>4261</v>
      </c>
      <c r="AN82" s="18">
        <f>$AL$82-$AM$82</f>
        <v>204</v>
      </c>
      <c r="AO82" s="24">
        <f>$AM$82/$AL$82</f>
        <v>0.95431131019036952</v>
      </c>
      <c r="AP82" s="32"/>
      <c r="AQ82" s="26"/>
      <c r="AR82" s="47">
        <v>42430</v>
      </c>
      <c r="AS82" s="18">
        <v>11434</v>
      </c>
      <c r="AT82" s="18">
        <v>9606</v>
      </c>
      <c r="AU82" s="18">
        <f>$AS$82-$AT$82</f>
        <v>1828</v>
      </c>
      <c r="AV82" s="24">
        <f>$AT$82/$AS$82</f>
        <v>0.84012594017841524</v>
      </c>
      <c r="AW82" s="32"/>
      <c r="AX82" s="26"/>
      <c r="AY82" s="47">
        <v>42430</v>
      </c>
      <c r="AZ82" s="18">
        <v>1752</v>
      </c>
      <c r="BA82" s="18">
        <v>1626</v>
      </c>
      <c r="BB82" s="18">
        <f>$AZ$82-$BA$82</f>
        <v>126</v>
      </c>
      <c r="BC82" s="24">
        <f>$BA$82/$AZ$82</f>
        <v>0.92808219178082196</v>
      </c>
      <c r="BD82" s="32"/>
      <c r="BE82" s="26"/>
      <c r="BF82" s="47">
        <v>42430</v>
      </c>
      <c r="BG82" s="18">
        <v>2121</v>
      </c>
      <c r="BH82" s="18">
        <v>1910</v>
      </c>
      <c r="BI82" s="18">
        <f>$BG$82-$BH$82</f>
        <v>211</v>
      </c>
      <c r="BJ82" s="24">
        <f>$BH$82/$BG$82</f>
        <v>0.90051862329090049</v>
      </c>
      <c r="BK82" s="32"/>
    </row>
    <row r="83" spans="2:63" s="30" customFormat="1" x14ac:dyDescent="0.3">
      <c r="B83" s="46">
        <v>42461</v>
      </c>
      <c r="C83" s="15">
        <v>150813</v>
      </c>
      <c r="D83" s="15">
        <v>140315</v>
      </c>
      <c r="E83" s="15">
        <f>$C$83-$D$83</f>
        <v>10498</v>
      </c>
      <c r="F83" s="23">
        <f>$D$83/$C$83</f>
        <v>0.93039061619356422</v>
      </c>
      <c r="G83" s="32"/>
      <c r="H83" s="26"/>
      <c r="I83" s="46">
        <v>42461</v>
      </c>
      <c r="J83" s="15">
        <v>18292</v>
      </c>
      <c r="K83" s="15">
        <v>16748</v>
      </c>
      <c r="L83" s="15">
        <f>$J$83-$K$83</f>
        <v>1544</v>
      </c>
      <c r="M83" s="23">
        <f>$K$83/$J$83</f>
        <v>0.91559151541657557</v>
      </c>
      <c r="N83" s="32"/>
      <c r="O83" s="26"/>
      <c r="P83" s="46">
        <v>42461</v>
      </c>
      <c r="Q83" s="15">
        <v>22943</v>
      </c>
      <c r="R83" s="15">
        <v>22341</v>
      </c>
      <c r="S83" s="15">
        <f>$Q$83-$R$83</f>
        <v>602</v>
      </c>
      <c r="T83" s="23">
        <f>$R$83/$Q$83</f>
        <v>0.9737610600183062</v>
      </c>
      <c r="U83" s="32"/>
      <c r="V83" s="26"/>
      <c r="W83" s="46">
        <v>42461</v>
      </c>
      <c r="X83" s="15">
        <v>7448</v>
      </c>
      <c r="Y83" s="15">
        <v>7387</v>
      </c>
      <c r="Z83" s="15">
        <f>$X$83-$Y$83</f>
        <v>61</v>
      </c>
      <c r="AA83" s="23">
        <f>$Y$83/$X$83</f>
        <v>0.99180988184747587</v>
      </c>
      <c r="AB83" s="32"/>
      <c r="AC83" s="26"/>
      <c r="AD83" s="46">
        <v>42461</v>
      </c>
      <c r="AE83" s="15">
        <v>7400</v>
      </c>
      <c r="AF83" s="15">
        <v>7164</v>
      </c>
      <c r="AG83" s="15">
        <f>$AE$83-$AF$83</f>
        <v>236</v>
      </c>
      <c r="AH83" s="23">
        <f>$AF$83/$AE$83</f>
        <v>0.9681081081081081</v>
      </c>
      <c r="AI83" s="32"/>
      <c r="AJ83" s="26"/>
      <c r="AK83" s="46">
        <v>42461</v>
      </c>
      <c r="AL83" s="15">
        <v>4303</v>
      </c>
      <c r="AM83" s="15">
        <v>4070</v>
      </c>
      <c r="AN83" s="15">
        <f>$AL$83-$AM$83</f>
        <v>233</v>
      </c>
      <c r="AO83" s="23">
        <f>$AM$83/$AL$83</f>
        <v>0.94585173135022083</v>
      </c>
      <c r="AP83" s="32"/>
      <c r="AQ83" s="26"/>
      <c r="AR83" s="46">
        <v>42461</v>
      </c>
      <c r="AS83" s="15">
        <v>11552.5</v>
      </c>
      <c r="AT83" s="15">
        <v>9566.5</v>
      </c>
      <c r="AU83" s="15">
        <f>$AS$83-$AT$83</f>
        <v>1986</v>
      </c>
      <c r="AV83" s="23">
        <f>$AT$83/$AS$83</f>
        <v>0.82808915819086781</v>
      </c>
      <c r="AW83" s="32"/>
      <c r="AX83" s="26"/>
      <c r="AY83" s="46">
        <v>42461</v>
      </c>
      <c r="AZ83" s="15">
        <v>1645</v>
      </c>
      <c r="BA83" s="15">
        <v>1496</v>
      </c>
      <c r="BB83" s="15">
        <f>$AZ$83-$BA$83</f>
        <v>149</v>
      </c>
      <c r="BC83" s="23">
        <f>$BA$83/$AZ$83</f>
        <v>0.90942249240121575</v>
      </c>
      <c r="BD83" s="32"/>
      <c r="BE83" s="26"/>
      <c r="BF83" s="46">
        <v>42461</v>
      </c>
      <c r="BG83" s="15">
        <v>1996</v>
      </c>
      <c r="BH83" s="15">
        <v>1790</v>
      </c>
      <c r="BI83" s="15">
        <f>$BG$83-$BH$83</f>
        <v>206</v>
      </c>
      <c r="BJ83" s="23">
        <f>$BH$83/$BG$83</f>
        <v>0.89679358717434865</v>
      </c>
      <c r="BK83" s="32"/>
    </row>
    <row r="84" spans="2:63" s="30" customFormat="1" x14ac:dyDescent="0.3">
      <c r="B84" s="47">
        <v>42491</v>
      </c>
      <c r="C84" s="18">
        <v>158154</v>
      </c>
      <c r="D84" s="18">
        <v>148701</v>
      </c>
      <c r="E84" s="18">
        <f>$C$84-$D$84</f>
        <v>9453</v>
      </c>
      <c r="F84" s="24">
        <f>$D$84/$C$84</f>
        <v>0.94022914374596911</v>
      </c>
      <c r="G84" s="32"/>
      <c r="H84" s="26"/>
      <c r="I84" s="47">
        <v>42491</v>
      </c>
      <c r="J84" s="18">
        <v>18368</v>
      </c>
      <c r="K84" s="18">
        <v>16909</v>
      </c>
      <c r="L84" s="18">
        <f>$J$84-$K$84</f>
        <v>1459</v>
      </c>
      <c r="M84" s="24">
        <f>$K$84/$J$84</f>
        <v>0.92056837979094075</v>
      </c>
      <c r="N84" s="32"/>
      <c r="O84" s="26"/>
      <c r="P84" s="47">
        <v>42491</v>
      </c>
      <c r="Q84" s="18">
        <v>23112</v>
      </c>
      <c r="R84" s="18">
        <v>22572</v>
      </c>
      <c r="S84" s="18">
        <f>$Q$84-$R$84</f>
        <v>540</v>
      </c>
      <c r="T84" s="24">
        <f>$R$84/$Q$84</f>
        <v>0.97663551401869164</v>
      </c>
      <c r="U84" s="32"/>
      <c r="V84" s="26"/>
      <c r="W84" s="47">
        <v>42491</v>
      </c>
      <c r="X84" s="18">
        <v>7379</v>
      </c>
      <c r="Y84" s="18">
        <v>7343</v>
      </c>
      <c r="Z84" s="18">
        <f>$X$84-$Y$84</f>
        <v>36</v>
      </c>
      <c r="AA84" s="24">
        <f>$Y$84/$X$84</f>
        <v>0.99512129014771644</v>
      </c>
      <c r="AB84" s="32"/>
      <c r="AC84" s="26"/>
      <c r="AD84" s="47">
        <v>42491</v>
      </c>
      <c r="AE84" s="18">
        <v>7672</v>
      </c>
      <c r="AF84" s="18">
        <v>7484</v>
      </c>
      <c r="AG84" s="18">
        <f>$AE$84-$AF$84</f>
        <v>188</v>
      </c>
      <c r="AH84" s="24">
        <f>$AF$84/$AE$84</f>
        <v>0.97549530761209591</v>
      </c>
      <c r="AI84" s="32"/>
      <c r="AJ84" s="26"/>
      <c r="AK84" s="47">
        <v>42491</v>
      </c>
      <c r="AL84" s="18">
        <v>4352</v>
      </c>
      <c r="AM84" s="18">
        <v>4127</v>
      </c>
      <c r="AN84" s="18">
        <f>$AL$84-$AM$84</f>
        <v>225</v>
      </c>
      <c r="AO84" s="24">
        <f>$AM$84/$AL$84</f>
        <v>0.94829963235294112</v>
      </c>
      <c r="AP84" s="32"/>
      <c r="AQ84" s="26"/>
      <c r="AR84" s="47">
        <v>42491</v>
      </c>
      <c r="AS84" s="18">
        <v>11750</v>
      </c>
      <c r="AT84" s="18">
        <v>9570</v>
      </c>
      <c r="AU84" s="18">
        <f>$AS$84-$AT$84</f>
        <v>2180</v>
      </c>
      <c r="AV84" s="24">
        <f>$AT$84/$AS$84</f>
        <v>0.81446808510638302</v>
      </c>
      <c r="AW84" s="32"/>
      <c r="AX84" s="26"/>
      <c r="AY84" s="47">
        <v>42491</v>
      </c>
      <c r="AZ84" s="18">
        <v>1688</v>
      </c>
      <c r="BA84" s="18">
        <v>1533</v>
      </c>
      <c r="BB84" s="18">
        <f>$AZ$84-$BA$84</f>
        <v>155</v>
      </c>
      <c r="BC84" s="24">
        <f>$BA$84/$AZ$84</f>
        <v>0.90817535545023698</v>
      </c>
      <c r="BD84" s="32"/>
      <c r="BE84" s="26"/>
      <c r="BF84" s="47">
        <v>42491</v>
      </c>
      <c r="BG84" s="18">
        <v>1960</v>
      </c>
      <c r="BH84" s="18">
        <v>1727</v>
      </c>
      <c r="BI84" s="18">
        <f>$BG$84-$BH$84</f>
        <v>233</v>
      </c>
      <c r="BJ84" s="24">
        <f>$BH$84/$BG$84</f>
        <v>0.8811224489795918</v>
      </c>
      <c r="BK84" s="32"/>
    </row>
    <row r="85" spans="2:63" s="30" customFormat="1" x14ac:dyDescent="0.3">
      <c r="B85" s="47">
        <v>42522</v>
      </c>
      <c r="C85" s="18">
        <v>162061</v>
      </c>
      <c r="D85" s="18">
        <v>152104</v>
      </c>
      <c r="E85" s="18">
        <f>$C$85-$D$85</f>
        <v>9957</v>
      </c>
      <c r="F85" s="24">
        <f>$D$85/$C$85</f>
        <v>0.93856017178716655</v>
      </c>
      <c r="G85" s="32"/>
      <c r="H85" s="26"/>
      <c r="I85" s="47">
        <v>42522</v>
      </c>
      <c r="J85" s="18">
        <v>19060</v>
      </c>
      <c r="K85" s="18">
        <v>17521</v>
      </c>
      <c r="L85" s="18">
        <f>$J$85-$K$85</f>
        <v>1539</v>
      </c>
      <c r="M85" s="24">
        <f>$K$85/$J$85</f>
        <v>0.91925498426023089</v>
      </c>
      <c r="N85" s="32"/>
      <c r="O85" s="26"/>
      <c r="P85" s="47">
        <v>42522</v>
      </c>
      <c r="Q85" s="18">
        <v>24382</v>
      </c>
      <c r="R85" s="18">
        <v>23812</v>
      </c>
      <c r="S85" s="18">
        <f>$Q$85-$R$85</f>
        <v>570</v>
      </c>
      <c r="T85" s="24">
        <f>$R$85/$Q$85</f>
        <v>0.97662209826921498</v>
      </c>
      <c r="U85" s="32"/>
      <c r="V85" s="26"/>
      <c r="W85" s="47">
        <v>42522</v>
      </c>
      <c r="X85" s="18">
        <v>7562</v>
      </c>
      <c r="Y85" s="18">
        <v>7519</v>
      </c>
      <c r="Z85" s="18">
        <f>$X$85-$Y$85</f>
        <v>43</v>
      </c>
      <c r="AA85" s="24">
        <f>$Y$85/$X$85</f>
        <v>0.99431367363131451</v>
      </c>
      <c r="AB85" s="32"/>
      <c r="AC85" s="26"/>
      <c r="AD85" s="47">
        <v>42522</v>
      </c>
      <c r="AE85" s="18">
        <v>7739</v>
      </c>
      <c r="AF85" s="18">
        <v>7517</v>
      </c>
      <c r="AG85" s="18">
        <f>$AE$85-$AF$85</f>
        <v>222</v>
      </c>
      <c r="AH85" s="24">
        <f>$AF$85/$AE$85</f>
        <v>0.97131412327174049</v>
      </c>
      <c r="AI85" s="32"/>
      <c r="AJ85" s="26"/>
      <c r="AK85" s="47">
        <v>42522</v>
      </c>
      <c r="AL85" s="18">
        <v>4608</v>
      </c>
      <c r="AM85" s="18">
        <v>4437</v>
      </c>
      <c r="AN85" s="18">
        <f>$AL$85-$AM$85</f>
        <v>171</v>
      </c>
      <c r="AO85" s="24">
        <f>$AM$85/$AL$85</f>
        <v>0.962890625</v>
      </c>
      <c r="AP85" s="32"/>
      <c r="AQ85" s="26"/>
      <c r="AR85" s="47">
        <v>42522</v>
      </c>
      <c r="AS85" s="18">
        <v>12515</v>
      </c>
      <c r="AT85" s="18">
        <v>10345</v>
      </c>
      <c r="AU85" s="18">
        <f>$AS$85-$AT$85</f>
        <v>2170</v>
      </c>
      <c r="AV85" s="24">
        <f>$AT$85/$AS$85</f>
        <v>0.82660807031562122</v>
      </c>
      <c r="AW85" s="32"/>
      <c r="AX85" s="26"/>
      <c r="AY85" s="47">
        <v>42522</v>
      </c>
      <c r="AZ85" s="18">
        <v>1738</v>
      </c>
      <c r="BA85" s="18">
        <v>1600</v>
      </c>
      <c r="BB85" s="18">
        <f>$AZ$85-$BA$85</f>
        <v>138</v>
      </c>
      <c r="BC85" s="24">
        <f>$BA$85/$AZ$85</f>
        <v>0.92059838895281931</v>
      </c>
      <c r="BD85" s="32"/>
      <c r="BE85" s="26"/>
      <c r="BF85" s="47">
        <v>42522</v>
      </c>
      <c r="BG85" s="18">
        <v>2104</v>
      </c>
      <c r="BH85" s="18">
        <v>1908</v>
      </c>
      <c r="BI85" s="18">
        <f>$BG$85-$BH$85</f>
        <v>196</v>
      </c>
      <c r="BJ85" s="24">
        <f>$BH$85/$BG$85</f>
        <v>0.90684410646387836</v>
      </c>
      <c r="BK85" s="32"/>
    </row>
    <row r="86" spans="2:63" s="30" customFormat="1" x14ac:dyDescent="0.3">
      <c r="B86" s="47">
        <v>42552</v>
      </c>
      <c r="C86" s="18">
        <v>147349</v>
      </c>
      <c r="D86" s="18">
        <v>139065</v>
      </c>
      <c r="E86" s="18">
        <f>$C$86-$D$86</f>
        <v>8284</v>
      </c>
      <c r="F86" s="24">
        <f>$D$86/$C$86</f>
        <v>0.94377973382920821</v>
      </c>
      <c r="G86" s="32"/>
      <c r="H86" s="26"/>
      <c r="I86" s="47">
        <v>42552</v>
      </c>
      <c r="J86" s="18">
        <v>15876</v>
      </c>
      <c r="K86" s="18">
        <v>14628</v>
      </c>
      <c r="L86" s="18">
        <f>$J$86-$K$86</f>
        <v>1248</v>
      </c>
      <c r="M86" s="24">
        <f>$K$86/$J$86</f>
        <v>0.92139077853363571</v>
      </c>
      <c r="N86" s="32"/>
      <c r="O86" s="26"/>
      <c r="P86" s="47">
        <v>42552</v>
      </c>
      <c r="Q86" s="18">
        <v>22650</v>
      </c>
      <c r="R86" s="18">
        <v>22151</v>
      </c>
      <c r="S86" s="18">
        <f>$Q$86-$R$86</f>
        <v>499</v>
      </c>
      <c r="T86" s="24">
        <f>$R$86/$Q$86</f>
        <v>0.97796909492273731</v>
      </c>
      <c r="U86" s="32"/>
      <c r="V86" s="26"/>
      <c r="W86" s="47">
        <v>42552</v>
      </c>
      <c r="X86" s="18">
        <v>7206</v>
      </c>
      <c r="Y86" s="18">
        <v>7162</v>
      </c>
      <c r="Z86" s="18">
        <f>$X$86-$Y$86</f>
        <v>44</v>
      </c>
      <c r="AA86" s="24">
        <f>$Y$86/$X$86</f>
        <v>0.99389397724118789</v>
      </c>
      <c r="AB86" s="32"/>
      <c r="AC86" s="26"/>
      <c r="AD86" s="47">
        <v>42552</v>
      </c>
      <c r="AE86" s="18">
        <v>7258</v>
      </c>
      <c r="AF86" s="18">
        <v>7072</v>
      </c>
      <c r="AG86" s="18">
        <f>$AE$86-$AF$86</f>
        <v>186</v>
      </c>
      <c r="AH86" s="24">
        <f>$AF$86/$AE$86</f>
        <v>0.97437310553871592</v>
      </c>
      <c r="AI86" s="32"/>
      <c r="AJ86" s="26"/>
      <c r="AK86" s="47">
        <v>42552</v>
      </c>
      <c r="AL86" s="18">
        <v>4182</v>
      </c>
      <c r="AM86" s="18">
        <v>4015</v>
      </c>
      <c r="AN86" s="18">
        <f>$AL$86-$AM$86</f>
        <v>167</v>
      </c>
      <c r="AO86" s="24">
        <f>$AM$86/$AL$86</f>
        <v>0.96006695361071259</v>
      </c>
      <c r="AP86" s="32"/>
      <c r="AQ86" s="26"/>
      <c r="AR86" s="47">
        <v>42552</v>
      </c>
      <c r="AS86" s="18">
        <v>11681</v>
      </c>
      <c r="AT86" s="18">
        <v>9606</v>
      </c>
      <c r="AU86" s="18">
        <f>$AS$86-$AT$86</f>
        <v>2075</v>
      </c>
      <c r="AV86" s="24">
        <f>$AT$86/$AS$86</f>
        <v>0.82236109922095713</v>
      </c>
      <c r="AW86" s="32"/>
      <c r="AX86" s="26"/>
      <c r="AY86" s="47">
        <v>42552</v>
      </c>
      <c r="AZ86" s="18">
        <v>1593</v>
      </c>
      <c r="BA86" s="18">
        <v>1471</v>
      </c>
      <c r="BB86" s="18">
        <f>$AZ$86-$BA$86</f>
        <v>122</v>
      </c>
      <c r="BC86" s="24">
        <f>$BA$86/$AZ$86</f>
        <v>0.92341494036409288</v>
      </c>
      <c r="BD86" s="32"/>
      <c r="BE86" s="26"/>
      <c r="BF86" s="47">
        <v>42552</v>
      </c>
      <c r="BG86" s="18">
        <v>1964</v>
      </c>
      <c r="BH86" s="18">
        <v>1754</v>
      </c>
      <c r="BI86" s="18">
        <f>$BG$86-$BH$86</f>
        <v>210</v>
      </c>
      <c r="BJ86" s="24">
        <f>$BH$86/$BG$86</f>
        <v>0.89307535641547864</v>
      </c>
      <c r="BK86" s="32"/>
    </row>
    <row r="87" spans="2:63" s="30" customFormat="1" x14ac:dyDescent="0.3">
      <c r="B87" s="47">
        <v>42583</v>
      </c>
      <c r="C87" s="18">
        <v>162001</v>
      </c>
      <c r="D87" s="18">
        <v>152222</v>
      </c>
      <c r="E87" s="18">
        <f>$C$87-$D$87</f>
        <v>9779</v>
      </c>
      <c r="F87" s="24">
        <f>$D$87/$C$87</f>
        <v>0.93963617508533903</v>
      </c>
      <c r="G87" s="32"/>
      <c r="H87" s="26"/>
      <c r="I87" s="47">
        <v>42583</v>
      </c>
      <c r="J87" s="18">
        <v>16660</v>
      </c>
      <c r="K87" s="18">
        <v>15359</v>
      </c>
      <c r="L87" s="18">
        <f>$J$87-$K$87</f>
        <v>1301</v>
      </c>
      <c r="M87" s="24">
        <f>$K$87/$J$87</f>
        <v>0.92190876350540218</v>
      </c>
      <c r="N87" s="32"/>
      <c r="O87" s="26"/>
      <c r="P87" s="47">
        <v>42583</v>
      </c>
      <c r="Q87" s="18">
        <v>24181</v>
      </c>
      <c r="R87" s="18">
        <v>23555</v>
      </c>
      <c r="S87" s="18">
        <f>$Q$87-$R$87</f>
        <v>626</v>
      </c>
      <c r="T87" s="24">
        <f>$R$87/$Q$87</f>
        <v>0.97411190604193376</v>
      </c>
      <c r="U87" s="32"/>
      <c r="V87" s="26"/>
      <c r="W87" s="47">
        <v>42583</v>
      </c>
      <c r="X87" s="18">
        <v>7373</v>
      </c>
      <c r="Y87" s="18">
        <v>7325</v>
      </c>
      <c r="Z87" s="18">
        <f>$X$87-$Y$87</f>
        <v>48</v>
      </c>
      <c r="AA87" s="24">
        <f>$Y$87/$X$87</f>
        <v>0.99348975993489763</v>
      </c>
      <c r="AB87" s="32"/>
      <c r="AC87" s="26"/>
      <c r="AD87" s="47">
        <v>42583</v>
      </c>
      <c r="AE87" s="18">
        <v>8133</v>
      </c>
      <c r="AF87" s="18">
        <v>7861</v>
      </c>
      <c r="AG87" s="18">
        <f>$AE$87-$AF$87</f>
        <v>272</v>
      </c>
      <c r="AH87" s="24">
        <f>$AF$87/$AE$87</f>
        <v>0.96655600639370465</v>
      </c>
      <c r="AI87" s="32"/>
      <c r="AJ87" s="26"/>
      <c r="AK87" s="47">
        <v>42583</v>
      </c>
      <c r="AL87" s="18">
        <v>4523</v>
      </c>
      <c r="AM87" s="18">
        <v>4333</v>
      </c>
      <c r="AN87" s="18">
        <f>$AL$87-$AM$87</f>
        <v>190</v>
      </c>
      <c r="AO87" s="24">
        <f>$AM$87/$AL$87</f>
        <v>0.95799248286535488</v>
      </c>
      <c r="AP87" s="32"/>
      <c r="AQ87" s="26"/>
      <c r="AR87" s="47">
        <v>42583</v>
      </c>
      <c r="AS87" s="18">
        <v>12368</v>
      </c>
      <c r="AT87" s="18">
        <v>10240</v>
      </c>
      <c r="AU87" s="18">
        <f>$AS$87-$AT$87</f>
        <v>2128</v>
      </c>
      <c r="AV87" s="24">
        <f>$AT$87/$AS$87</f>
        <v>0.82794307891332475</v>
      </c>
      <c r="AW87" s="32"/>
      <c r="AX87" s="26"/>
      <c r="AY87" s="47">
        <v>42583</v>
      </c>
      <c r="AZ87" s="18">
        <v>1824</v>
      </c>
      <c r="BA87" s="18">
        <v>1693</v>
      </c>
      <c r="BB87" s="18">
        <f>$AZ$87-$BA$87</f>
        <v>131</v>
      </c>
      <c r="BC87" s="24">
        <f>$BA$87/$AZ$87</f>
        <v>0.92817982456140347</v>
      </c>
      <c r="BD87" s="32"/>
      <c r="BE87" s="26"/>
      <c r="BF87" s="47">
        <v>42583</v>
      </c>
      <c r="BG87" s="18">
        <v>2111</v>
      </c>
      <c r="BH87" s="18">
        <v>1898</v>
      </c>
      <c r="BI87" s="18">
        <f>$BG$87-$BH$87</f>
        <v>213</v>
      </c>
      <c r="BJ87" s="24">
        <f>$BH$87/$BG$87</f>
        <v>0.89909995262908571</v>
      </c>
      <c r="BK87" s="32"/>
    </row>
    <row r="88" spans="2:63" s="30" customFormat="1" x14ac:dyDescent="0.3">
      <c r="B88" s="47">
        <v>42614</v>
      </c>
      <c r="C88" s="18">
        <v>157181</v>
      </c>
      <c r="D88" s="18">
        <v>147922</v>
      </c>
      <c r="E88" s="18">
        <f>$C$88-$D$88</f>
        <v>9259</v>
      </c>
      <c r="F88" s="24">
        <f>$D$88/$C$88</f>
        <v>0.94109338915008811</v>
      </c>
      <c r="G88" s="32"/>
      <c r="H88" s="26"/>
      <c r="I88" s="47">
        <v>42614</v>
      </c>
      <c r="J88" s="18">
        <v>16148</v>
      </c>
      <c r="K88" s="18">
        <v>15449</v>
      </c>
      <c r="L88" s="18">
        <f>$J$88-$K$88</f>
        <v>699</v>
      </c>
      <c r="M88" s="24">
        <f>$K$88/$J$88</f>
        <v>0.95671290562298739</v>
      </c>
      <c r="N88" s="32"/>
      <c r="O88" s="26"/>
      <c r="P88" s="47">
        <v>42614</v>
      </c>
      <c r="Q88" s="18">
        <v>23831</v>
      </c>
      <c r="R88" s="18">
        <v>23203</v>
      </c>
      <c r="S88" s="18">
        <f>$Q$88-$R$88</f>
        <v>628</v>
      </c>
      <c r="T88" s="24">
        <f>$R$88/$Q$88</f>
        <v>0.97364776971172007</v>
      </c>
      <c r="U88" s="32"/>
      <c r="V88" s="26"/>
      <c r="W88" s="47">
        <v>42614</v>
      </c>
      <c r="X88" s="18">
        <v>7804</v>
      </c>
      <c r="Y88" s="18">
        <v>7741</v>
      </c>
      <c r="Z88" s="18">
        <f>$X$88-$Y$88</f>
        <v>63</v>
      </c>
      <c r="AA88" s="24">
        <f>$Y$88/$X$88</f>
        <v>0.99192721681189133</v>
      </c>
      <c r="AB88" s="32"/>
      <c r="AC88" s="26"/>
      <c r="AD88" s="47">
        <v>42614</v>
      </c>
      <c r="AE88" s="18">
        <v>7971</v>
      </c>
      <c r="AF88" s="18">
        <v>7694</v>
      </c>
      <c r="AG88" s="18">
        <f>$AE$88-$AF$88</f>
        <v>277</v>
      </c>
      <c r="AH88" s="24">
        <f>$AF$88/$AE$88</f>
        <v>0.96524902772550492</v>
      </c>
      <c r="AI88" s="32"/>
      <c r="AJ88" s="26"/>
      <c r="AK88" s="47">
        <v>42614</v>
      </c>
      <c r="AL88" s="18">
        <v>4705</v>
      </c>
      <c r="AM88" s="18">
        <v>4480</v>
      </c>
      <c r="AN88" s="18">
        <f>$AL$88-$AM$88</f>
        <v>225</v>
      </c>
      <c r="AO88" s="24">
        <f>$AM$88/$AL$88</f>
        <v>0.95217853347502657</v>
      </c>
      <c r="AP88" s="32"/>
      <c r="AQ88" s="26"/>
      <c r="AR88" s="47">
        <v>42614</v>
      </c>
      <c r="AS88" s="18">
        <v>12081</v>
      </c>
      <c r="AT88" s="18">
        <v>9837</v>
      </c>
      <c r="AU88" s="18">
        <f>$AS$88-$AT$88</f>
        <v>2244</v>
      </c>
      <c r="AV88" s="24">
        <f>$AT$88/$AS$88</f>
        <v>0.81425378693816741</v>
      </c>
      <c r="AW88" s="32"/>
      <c r="AX88" s="26"/>
      <c r="AY88" s="47">
        <v>42614</v>
      </c>
      <c r="AZ88" s="18">
        <v>1690</v>
      </c>
      <c r="BA88" s="18">
        <v>1553</v>
      </c>
      <c r="BB88" s="18">
        <f>$AZ$88-$BA$88</f>
        <v>137</v>
      </c>
      <c r="BC88" s="24">
        <f>$BA$88/$AZ$88</f>
        <v>0.91893491124260351</v>
      </c>
      <c r="BD88" s="32"/>
      <c r="BE88" s="26"/>
      <c r="BF88" s="47">
        <v>42614</v>
      </c>
      <c r="BG88" s="18">
        <v>2057</v>
      </c>
      <c r="BH88" s="18">
        <v>1823</v>
      </c>
      <c r="BI88" s="18">
        <f>$BG$88-$BH$88</f>
        <v>234</v>
      </c>
      <c r="BJ88" s="24">
        <f>$BH$88/$BG$88</f>
        <v>0.88624210014584348</v>
      </c>
      <c r="BK88" s="32"/>
    </row>
    <row r="89" spans="2:63" s="30" customFormat="1" x14ac:dyDescent="0.3">
      <c r="B89" s="47">
        <v>42644</v>
      </c>
      <c r="C89" s="18">
        <v>157652</v>
      </c>
      <c r="D89" s="18">
        <v>149514</v>
      </c>
      <c r="E89" s="18">
        <f>$C$89-$D$89</f>
        <v>8138</v>
      </c>
      <c r="F89" s="24">
        <f>$D$89/$C$89</f>
        <v>0.94837997615000125</v>
      </c>
      <c r="G89" s="32"/>
      <c r="H89" s="26"/>
      <c r="I89" s="47">
        <v>42644</v>
      </c>
      <c r="J89" s="18">
        <v>16576</v>
      </c>
      <c r="K89" s="18">
        <v>15930</v>
      </c>
      <c r="L89" s="18">
        <f>$J$89-$K$89</f>
        <v>646</v>
      </c>
      <c r="M89" s="24">
        <f>$K$89/$J$89</f>
        <v>0.96102799227799229</v>
      </c>
      <c r="N89" s="32"/>
      <c r="O89" s="26"/>
      <c r="P89" s="47">
        <v>42644</v>
      </c>
      <c r="Q89" s="18">
        <v>23475</v>
      </c>
      <c r="R89" s="18">
        <v>22864</v>
      </c>
      <c r="S89" s="18">
        <f>$Q$89-$R$89</f>
        <v>611</v>
      </c>
      <c r="T89" s="24">
        <f>$R$89/$Q$89</f>
        <v>0.97397231096911607</v>
      </c>
      <c r="U89" s="32"/>
      <c r="V89" s="26"/>
      <c r="W89" s="47">
        <v>42644</v>
      </c>
      <c r="X89" s="18">
        <v>7526</v>
      </c>
      <c r="Y89" s="18">
        <v>7476</v>
      </c>
      <c r="Z89" s="18">
        <f>$X$89-$Y$89</f>
        <v>50</v>
      </c>
      <c r="AA89" s="24">
        <f>$Y$89/$X$89</f>
        <v>0.9933563646027106</v>
      </c>
      <c r="AB89" s="32"/>
      <c r="AC89" s="26"/>
      <c r="AD89" s="47">
        <v>42644</v>
      </c>
      <c r="AE89" s="18">
        <v>8144</v>
      </c>
      <c r="AF89" s="18">
        <v>7931</v>
      </c>
      <c r="AG89" s="18">
        <f>$AE$89-$AF$89</f>
        <v>213</v>
      </c>
      <c r="AH89" s="24">
        <f>$AF$89/$AE$89</f>
        <v>0.97384577603143418</v>
      </c>
      <c r="AI89" s="32"/>
      <c r="AJ89" s="26"/>
      <c r="AK89" s="47">
        <v>42644</v>
      </c>
      <c r="AL89" s="18">
        <v>4626</v>
      </c>
      <c r="AM89" s="18">
        <v>4432</v>
      </c>
      <c r="AN89" s="18">
        <f>$AL$89-$AM$89</f>
        <v>194</v>
      </c>
      <c r="AO89" s="24">
        <f>$AM$89/$AL$89</f>
        <v>0.95806312148724604</v>
      </c>
      <c r="AP89" s="32"/>
      <c r="AQ89" s="26"/>
      <c r="AR89" s="47">
        <v>42644</v>
      </c>
      <c r="AS89" s="18">
        <v>11825</v>
      </c>
      <c r="AT89" s="18">
        <v>9590</v>
      </c>
      <c r="AU89" s="18">
        <f>$AS$89-$AT$89</f>
        <v>2235</v>
      </c>
      <c r="AV89" s="24">
        <f>$AT$89/$AS$89</f>
        <v>0.8109936575052854</v>
      </c>
      <c r="AW89" s="32"/>
      <c r="AX89" s="26"/>
      <c r="AY89" s="47">
        <v>42644</v>
      </c>
      <c r="AZ89" s="18">
        <v>1672</v>
      </c>
      <c r="BA89" s="18">
        <v>1527</v>
      </c>
      <c r="BB89" s="18">
        <f>$AZ$89-$BA$89</f>
        <v>145</v>
      </c>
      <c r="BC89" s="24">
        <f>$BA$89/$AZ$89</f>
        <v>0.91327751196172247</v>
      </c>
      <c r="BD89" s="32"/>
      <c r="BE89" s="26"/>
      <c r="BF89" s="47">
        <v>42644</v>
      </c>
      <c r="BG89" s="18">
        <v>2097</v>
      </c>
      <c r="BH89" s="18">
        <v>1859</v>
      </c>
      <c r="BI89" s="18">
        <f>$BG$89-$BH$89</f>
        <v>238</v>
      </c>
      <c r="BJ89" s="24">
        <f>$BH$89/$BG$89</f>
        <v>0.88650453028135434</v>
      </c>
      <c r="BK89" s="32"/>
    </row>
    <row r="90" spans="2:63" s="30" customFormat="1" x14ac:dyDescent="0.3">
      <c r="B90" s="47">
        <v>42675</v>
      </c>
      <c r="C90" s="18">
        <v>162356</v>
      </c>
      <c r="D90" s="18">
        <v>154468</v>
      </c>
      <c r="E90" s="18">
        <f>$C$90-$D$90</f>
        <v>7888</v>
      </c>
      <c r="F90" s="24">
        <f>$D$90/$C$90</f>
        <v>0.95141540811549929</v>
      </c>
      <c r="G90" s="32"/>
      <c r="H90" s="26"/>
      <c r="I90" s="47">
        <v>42675</v>
      </c>
      <c r="J90" s="18">
        <v>17593</v>
      </c>
      <c r="K90" s="18">
        <v>16899</v>
      </c>
      <c r="L90" s="18">
        <f>$J$90-$K$90</f>
        <v>694</v>
      </c>
      <c r="M90" s="24">
        <f>$K$90/$J$90</f>
        <v>0.96055249246859542</v>
      </c>
      <c r="N90" s="32"/>
      <c r="O90" s="26"/>
      <c r="P90" s="47">
        <v>42675</v>
      </c>
      <c r="Q90" s="18">
        <v>25251</v>
      </c>
      <c r="R90" s="18">
        <v>24575</v>
      </c>
      <c r="S90" s="18">
        <f>$Q$90-$R$90</f>
        <v>676</v>
      </c>
      <c r="T90" s="24">
        <f>$R$90/$Q$90</f>
        <v>0.97322878301849436</v>
      </c>
      <c r="U90" s="32"/>
      <c r="V90" s="26"/>
      <c r="W90" s="47">
        <v>42675</v>
      </c>
      <c r="X90" s="18">
        <v>8112</v>
      </c>
      <c r="Y90" s="18">
        <v>8072</v>
      </c>
      <c r="Z90" s="18">
        <f>$X$90-$Y$90</f>
        <v>40</v>
      </c>
      <c r="AA90" s="24">
        <f>$Y$90/$X$90</f>
        <v>0.99506903353057197</v>
      </c>
      <c r="AB90" s="32"/>
      <c r="AC90" s="26"/>
      <c r="AD90" s="47">
        <v>42675</v>
      </c>
      <c r="AE90" s="18">
        <v>8271</v>
      </c>
      <c r="AF90" s="18">
        <v>8090</v>
      </c>
      <c r="AG90" s="18">
        <f>$AE$90-$AF$90</f>
        <v>181</v>
      </c>
      <c r="AH90" s="24">
        <f>$AF$90/$AE$90</f>
        <v>0.97811630999879096</v>
      </c>
      <c r="AI90" s="32"/>
      <c r="AJ90" s="26"/>
      <c r="AK90" s="47">
        <v>42675</v>
      </c>
      <c r="AL90" s="18">
        <v>4935</v>
      </c>
      <c r="AM90" s="18">
        <v>4668</v>
      </c>
      <c r="AN90" s="18">
        <f>$AL$90-$AM$90</f>
        <v>267</v>
      </c>
      <c r="AO90" s="24">
        <f>$AM$90/$AL$90</f>
        <v>0.94589665653495436</v>
      </c>
      <c r="AP90" s="32"/>
      <c r="AQ90" s="26"/>
      <c r="AR90" s="47">
        <v>42675</v>
      </c>
      <c r="AS90" s="18">
        <v>12808</v>
      </c>
      <c r="AT90" s="18">
        <v>10537</v>
      </c>
      <c r="AU90" s="18">
        <f>$AS$90-$AT$90</f>
        <v>2271</v>
      </c>
      <c r="AV90" s="24">
        <f>$AT$90/$AS$90</f>
        <v>0.82268894440974394</v>
      </c>
      <c r="AW90" s="32"/>
      <c r="AX90" s="26"/>
      <c r="AY90" s="47">
        <v>42675</v>
      </c>
      <c r="AZ90" s="18">
        <v>1861</v>
      </c>
      <c r="BA90" s="18">
        <v>1721</v>
      </c>
      <c r="BB90" s="18">
        <f>$AZ$90-$BA$90</f>
        <v>140</v>
      </c>
      <c r="BC90" s="24">
        <f>$BA$90/$AZ$90</f>
        <v>0.92477162815690483</v>
      </c>
      <c r="BD90" s="32"/>
      <c r="BE90" s="26"/>
      <c r="BF90" s="47">
        <v>42675</v>
      </c>
      <c r="BG90" s="18">
        <v>2244</v>
      </c>
      <c r="BH90" s="18">
        <v>2030</v>
      </c>
      <c r="BI90" s="18">
        <f>$BG$90-$BH$90</f>
        <v>214</v>
      </c>
      <c r="BJ90" s="24">
        <f>$BH$90/$BG$90</f>
        <v>0.90463458110516937</v>
      </c>
      <c r="BK90" s="32"/>
    </row>
    <row r="91" spans="2:63" s="30" customFormat="1" x14ac:dyDescent="0.3">
      <c r="B91" s="47">
        <v>42705</v>
      </c>
      <c r="C91" s="18">
        <v>148479</v>
      </c>
      <c r="D91" s="18">
        <v>141734</v>
      </c>
      <c r="E91" s="18">
        <f>$C$91-$D$91</f>
        <v>6745</v>
      </c>
      <c r="F91" s="24">
        <f>$D$91/$C$91</f>
        <v>0.95457270051657139</v>
      </c>
      <c r="G91" s="32"/>
      <c r="H91" s="26"/>
      <c r="I91" s="47">
        <v>42705</v>
      </c>
      <c r="J91" s="18">
        <v>16300</v>
      </c>
      <c r="K91" s="18">
        <v>15513</v>
      </c>
      <c r="L91" s="18">
        <f>$J$91-$K$91</f>
        <v>787</v>
      </c>
      <c r="M91" s="24">
        <f>$K$91/$J$91</f>
        <v>0.95171779141104296</v>
      </c>
      <c r="N91" s="32"/>
      <c r="O91" s="26"/>
      <c r="P91" s="47">
        <v>42705</v>
      </c>
      <c r="Q91" s="18">
        <v>22781</v>
      </c>
      <c r="R91" s="18">
        <v>22313</v>
      </c>
      <c r="S91" s="18">
        <f>$Q$91-$R$91</f>
        <v>468</v>
      </c>
      <c r="T91" s="24">
        <f>$R$91/$Q$91</f>
        <v>0.97945656468109388</v>
      </c>
      <c r="U91" s="32"/>
      <c r="V91" s="26"/>
      <c r="W91" s="47">
        <v>42705</v>
      </c>
      <c r="X91" s="18">
        <v>6919</v>
      </c>
      <c r="Y91" s="18">
        <v>6887</v>
      </c>
      <c r="Z91" s="18">
        <f>$X$91-$Y$91</f>
        <v>32</v>
      </c>
      <c r="AA91" s="24">
        <f>$Y$91/$X$91</f>
        <v>0.99537505419858363</v>
      </c>
      <c r="AB91" s="32"/>
      <c r="AC91" s="26"/>
      <c r="AD91" s="47">
        <v>42705</v>
      </c>
      <c r="AE91" s="18">
        <v>7025</v>
      </c>
      <c r="AF91" s="18">
        <v>6900</v>
      </c>
      <c r="AG91" s="18">
        <f>$AE$91-$AF$91</f>
        <v>125</v>
      </c>
      <c r="AH91" s="24">
        <f>$AF$91/$AE$91</f>
        <v>0.98220640569395012</v>
      </c>
      <c r="AI91" s="32"/>
      <c r="AJ91" s="26"/>
      <c r="AK91" s="47">
        <v>42705</v>
      </c>
      <c r="AL91" s="18">
        <v>4118</v>
      </c>
      <c r="AM91" s="18">
        <v>3934</v>
      </c>
      <c r="AN91" s="18">
        <f>$AL$91-$AM$91</f>
        <v>184</v>
      </c>
      <c r="AO91" s="24">
        <f>$AM$91/$AL$91</f>
        <v>0.95531811559009228</v>
      </c>
      <c r="AP91" s="32"/>
      <c r="AQ91" s="26"/>
      <c r="AR91" s="47">
        <v>42705</v>
      </c>
      <c r="AS91" s="18">
        <v>11420</v>
      </c>
      <c r="AT91" s="18">
        <v>9484</v>
      </c>
      <c r="AU91" s="18">
        <f>$AS$91-$AT$91</f>
        <v>1936</v>
      </c>
      <c r="AV91" s="24">
        <f>$AT$91/$AS$91</f>
        <v>0.83047285464098075</v>
      </c>
      <c r="AW91" s="32"/>
      <c r="AX91" s="26"/>
      <c r="AY91" s="47">
        <v>42705</v>
      </c>
      <c r="AZ91" s="18">
        <v>1760</v>
      </c>
      <c r="BA91" s="18">
        <v>1645</v>
      </c>
      <c r="BB91" s="18">
        <f>$AZ$91-$BA$91</f>
        <v>115</v>
      </c>
      <c r="BC91" s="24">
        <f>$BA$91/$AZ$91</f>
        <v>0.93465909090909094</v>
      </c>
      <c r="BD91" s="32"/>
      <c r="BE91" s="26"/>
      <c r="BF91" s="47">
        <v>42705</v>
      </c>
      <c r="BG91" s="18">
        <v>2081</v>
      </c>
      <c r="BH91" s="18">
        <v>1889</v>
      </c>
      <c r="BI91" s="18">
        <f>$BG$91-$BH$91</f>
        <v>192</v>
      </c>
      <c r="BJ91" s="24">
        <f>$BH$91/$BG$91</f>
        <v>0.90773666506487261</v>
      </c>
      <c r="BK91" s="32"/>
    </row>
    <row r="92" spans="2:63" s="30" customFormat="1" x14ac:dyDescent="0.3">
      <c r="B92" s="47">
        <v>42736</v>
      </c>
      <c r="C92" s="18">
        <v>141772</v>
      </c>
      <c r="D92" s="18">
        <v>133235</v>
      </c>
      <c r="E92" s="18">
        <f>$C$92-$D$92</f>
        <v>8537</v>
      </c>
      <c r="F92" s="24">
        <f>$D$92/$C$92</f>
        <v>0.93978359619671026</v>
      </c>
      <c r="G92" s="32"/>
      <c r="H92" s="26"/>
      <c r="I92" s="47">
        <v>42736</v>
      </c>
      <c r="J92" s="18">
        <v>16397</v>
      </c>
      <c r="K92" s="18">
        <v>15374</v>
      </c>
      <c r="L92" s="18">
        <f>$J$92-$K$92</f>
        <v>1023</v>
      </c>
      <c r="M92" s="24">
        <f>$K$92/$J$92</f>
        <v>0.93761053851314269</v>
      </c>
      <c r="N92" s="32"/>
      <c r="O92" s="26"/>
      <c r="P92" s="47">
        <v>42736</v>
      </c>
      <c r="Q92" s="18">
        <v>23912</v>
      </c>
      <c r="R92" s="18">
        <v>23108</v>
      </c>
      <c r="S92" s="18">
        <f>$Q$92-$R$92</f>
        <v>804</v>
      </c>
      <c r="T92" s="24">
        <f>$R$92/$Q$92</f>
        <v>0.9663767146202743</v>
      </c>
      <c r="U92" s="32"/>
      <c r="V92" s="26"/>
      <c r="W92" s="47">
        <v>42736</v>
      </c>
      <c r="X92" s="18">
        <v>8415</v>
      </c>
      <c r="Y92" s="18">
        <v>8321</v>
      </c>
      <c r="Z92" s="18">
        <f>$X$92-$Y$92</f>
        <v>94</v>
      </c>
      <c r="AA92" s="24">
        <f>$Y$92/$X$92</f>
        <v>0.98882947118241238</v>
      </c>
      <c r="AB92" s="32"/>
      <c r="AC92" s="26"/>
      <c r="AD92" s="47">
        <v>42736</v>
      </c>
      <c r="AE92" s="18">
        <v>8404</v>
      </c>
      <c r="AF92" s="18">
        <v>8083</v>
      </c>
      <c r="AG92" s="18">
        <f>$AE$92-$AF$92</f>
        <v>321</v>
      </c>
      <c r="AH92" s="24">
        <f>$AF$92/$AE$92</f>
        <v>0.96180390290337936</v>
      </c>
      <c r="AI92" s="32"/>
      <c r="AJ92" s="26"/>
      <c r="AK92" s="47">
        <v>42736</v>
      </c>
      <c r="AL92" s="18">
        <v>4817</v>
      </c>
      <c r="AM92" s="18">
        <v>4535</v>
      </c>
      <c r="AN92" s="18">
        <f>$AL$92-$AM$92</f>
        <v>282</v>
      </c>
      <c r="AO92" s="24">
        <f>$AM$92/$AL$92</f>
        <v>0.94145733859248493</v>
      </c>
      <c r="AP92" s="32"/>
      <c r="AQ92" s="26"/>
      <c r="AR92" s="47">
        <v>42736</v>
      </c>
      <c r="AS92" s="18">
        <v>11998</v>
      </c>
      <c r="AT92" s="18">
        <v>9561</v>
      </c>
      <c r="AU92" s="18">
        <f>$AS$92-$AT$92</f>
        <v>2437</v>
      </c>
      <c r="AV92" s="24">
        <f>$AT$92/$AS$92</f>
        <v>0.79688281380230042</v>
      </c>
      <c r="AW92" s="32"/>
      <c r="AX92" s="26"/>
      <c r="AY92" s="47">
        <v>42736</v>
      </c>
      <c r="AZ92" s="18">
        <v>1771</v>
      </c>
      <c r="BA92" s="18">
        <v>1604</v>
      </c>
      <c r="BB92" s="18">
        <f>$AZ$92-$BA$92</f>
        <v>167</v>
      </c>
      <c r="BC92" s="24">
        <f>$BA$92/$AZ$92</f>
        <v>0.90570299265951437</v>
      </c>
      <c r="BD92" s="32"/>
      <c r="BE92" s="26"/>
      <c r="BF92" s="47">
        <v>42736</v>
      </c>
      <c r="BG92" s="18">
        <v>2229</v>
      </c>
      <c r="BH92" s="18">
        <v>1958</v>
      </c>
      <c r="BI92" s="18">
        <f>$BG$92-$BH$92</f>
        <v>271</v>
      </c>
      <c r="BJ92" s="24">
        <f>$BH$92/$BG$92</f>
        <v>0.87842081650964554</v>
      </c>
      <c r="BK92" s="32"/>
    </row>
    <row r="93" spans="2:63" s="30" customFormat="1" x14ac:dyDescent="0.3">
      <c r="B93" s="47">
        <v>42767</v>
      </c>
      <c r="C93" s="18">
        <v>144439</v>
      </c>
      <c r="D93" s="18">
        <v>137824</v>
      </c>
      <c r="E93" s="18">
        <f>$C$93-$D$93</f>
        <v>6615</v>
      </c>
      <c r="F93" s="24">
        <f>$D$93/$C$93</f>
        <v>0.95420211992605874</v>
      </c>
      <c r="G93" s="32"/>
      <c r="H93" s="26"/>
      <c r="I93" s="47">
        <v>42767</v>
      </c>
      <c r="J93" s="18">
        <v>17518</v>
      </c>
      <c r="K93" s="18">
        <v>16430</v>
      </c>
      <c r="L93" s="18">
        <f>$J$93-$K$93</f>
        <v>1088</v>
      </c>
      <c r="M93" s="24">
        <f>$K$93/$J$93</f>
        <v>0.93789245347642425</v>
      </c>
      <c r="N93" s="32"/>
      <c r="O93" s="26"/>
      <c r="P93" s="47">
        <v>42767</v>
      </c>
      <c r="Q93" s="18">
        <v>21890</v>
      </c>
      <c r="R93" s="18">
        <v>21384</v>
      </c>
      <c r="S93" s="18">
        <f>$Q$93-$R$93</f>
        <v>506</v>
      </c>
      <c r="T93" s="24">
        <f>$R$93/$Q$93</f>
        <v>0.97688442211055282</v>
      </c>
      <c r="U93" s="32"/>
      <c r="V93" s="26"/>
      <c r="W93" s="47">
        <v>42767</v>
      </c>
      <c r="X93" s="18">
        <v>7262</v>
      </c>
      <c r="Y93" s="18">
        <v>7214</v>
      </c>
      <c r="Z93" s="18">
        <f>$X$93-$Y$93</f>
        <v>48</v>
      </c>
      <c r="AA93" s="24">
        <f>$Y$93/$X$93</f>
        <v>0.99339025061966402</v>
      </c>
      <c r="AB93" s="32"/>
      <c r="AC93" s="26"/>
      <c r="AD93" s="47">
        <v>42767</v>
      </c>
      <c r="AE93" s="18">
        <v>7798</v>
      </c>
      <c r="AF93" s="18">
        <v>7633</v>
      </c>
      <c r="AG93" s="18">
        <f>$AE$93-$AF$93</f>
        <v>165</v>
      </c>
      <c r="AH93" s="24">
        <f>$AF$93/$AE$93</f>
        <v>0.9788407283918954</v>
      </c>
      <c r="AI93" s="32"/>
      <c r="AJ93" s="26"/>
      <c r="AK93" s="47">
        <v>42767</v>
      </c>
      <c r="AL93" s="18">
        <v>4310</v>
      </c>
      <c r="AM93" s="18">
        <v>4131</v>
      </c>
      <c r="AN93" s="18">
        <f>$AL$93-$AM$93</f>
        <v>179</v>
      </c>
      <c r="AO93" s="24">
        <f>$AM$93/$AL$93</f>
        <v>0.95846867749419951</v>
      </c>
      <c r="AP93" s="32"/>
      <c r="AQ93" s="26"/>
      <c r="AR93" s="47">
        <v>42767</v>
      </c>
      <c r="AS93" s="18">
        <v>10975</v>
      </c>
      <c r="AT93" s="18">
        <v>8760</v>
      </c>
      <c r="AU93" s="18">
        <f>$AS$93-$AT$93</f>
        <v>2215</v>
      </c>
      <c r="AV93" s="24">
        <f>$AT$93/$AS$93</f>
        <v>0.79817767653758542</v>
      </c>
      <c r="AW93" s="32"/>
      <c r="AX93" s="26"/>
      <c r="AY93" s="47">
        <v>42767</v>
      </c>
      <c r="AZ93" s="18">
        <v>1409</v>
      </c>
      <c r="BA93" s="18">
        <v>1269</v>
      </c>
      <c r="BB93" s="18">
        <f>$AZ$93-$BA$93</f>
        <v>140</v>
      </c>
      <c r="BC93" s="24">
        <f>$BA$93/$AZ$93</f>
        <v>0.90063875088715406</v>
      </c>
      <c r="BD93" s="32"/>
      <c r="BE93" s="26"/>
      <c r="BF93" s="47">
        <v>42767</v>
      </c>
      <c r="BG93" s="18">
        <v>2153</v>
      </c>
      <c r="BH93" s="18">
        <v>1885</v>
      </c>
      <c r="BI93" s="18">
        <f>$BG$93-$BH$93</f>
        <v>268</v>
      </c>
      <c r="BJ93" s="24">
        <f>$BH$93/$BG$93</f>
        <v>0.87552252670692055</v>
      </c>
      <c r="BK93" s="32"/>
    </row>
    <row r="94" spans="2:63" s="30" customFormat="1" ht="15" thickBot="1" x14ac:dyDescent="0.35">
      <c r="B94" s="47">
        <v>42795</v>
      </c>
      <c r="C94" s="18">
        <v>175046</v>
      </c>
      <c r="D94" s="18">
        <v>165844</v>
      </c>
      <c r="E94" s="18">
        <f>$C$94-$D$94</f>
        <v>9202</v>
      </c>
      <c r="F94" s="24">
        <f>$D$94/$C$94</f>
        <v>0.94743096100453594</v>
      </c>
      <c r="G94" s="32"/>
      <c r="H94" s="26"/>
      <c r="I94" s="47">
        <v>42795</v>
      </c>
      <c r="J94" s="18">
        <v>20988</v>
      </c>
      <c r="K94" s="18">
        <v>19235</v>
      </c>
      <c r="L94" s="18">
        <f>$J$94-$K$94</f>
        <v>1753</v>
      </c>
      <c r="M94" s="24">
        <f>$K$94/$J$94</f>
        <v>0.91647608157042115</v>
      </c>
      <c r="N94" s="32"/>
      <c r="O94" s="26"/>
      <c r="P94" s="47">
        <v>42795</v>
      </c>
      <c r="Q94" s="18">
        <v>25741</v>
      </c>
      <c r="R94" s="18">
        <v>25218</v>
      </c>
      <c r="S94" s="18">
        <f>$Q$94-$R$94</f>
        <v>523</v>
      </c>
      <c r="T94" s="24">
        <f>$R$94/$Q$94</f>
        <v>0.97968221902800978</v>
      </c>
      <c r="U94" s="32"/>
      <c r="V94" s="26"/>
      <c r="W94" s="47">
        <v>42795</v>
      </c>
      <c r="X94" s="18">
        <v>8421</v>
      </c>
      <c r="Y94" s="18">
        <v>8357</v>
      </c>
      <c r="Z94" s="18">
        <f>$X$94-$Y$94</f>
        <v>64</v>
      </c>
      <c r="AA94" s="24">
        <f>$Y$94/$X$94</f>
        <v>0.99239995249970314</v>
      </c>
      <c r="AB94" s="32"/>
      <c r="AC94" s="26"/>
      <c r="AD94" s="47">
        <v>42795</v>
      </c>
      <c r="AE94" s="18">
        <v>8528</v>
      </c>
      <c r="AF94" s="18">
        <v>8299</v>
      </c>
      <c r="AG94" s="18">
        <f>$AE$94-$AF$94</f>
        <v>229</v>
      </c>
      <c r="AH94" s="24">
        <f>$AF$94/$AE$94</f>
        <v>0.97314727954971858</v>
      </c>
      <c r="AI94" s="32"/>
      <c r="AJ94" s="26"/>
      <c r="AK94" s="47">
        <v>42795</v>
      </c>
      <c r="AL94" s="18">
        <v>4930</v>
      </c>
      <c r="AM94" s="18">
        <v>4724</v>
      </c>
      <c r="AN94" s="18">
        <f>$AL$94-$AM$94</f>
        <v>206</v>
      </c>
      <c r="AO94" s="24">
        <f>$AM$94/$AL$94</f>
        <v>0.95821501014198784</v>
      </c>
      <c r="AP94" s="32"/>
      <c r="AQ94" s="26"/>
      <c r="AR94" s="47">
        <v>42795</v>
      </c>
      <c r="AS94" s="18">
        <v>13013</v>
      </c>
      <c r="AT94" s="18">
        <v>10805</v>
      </c>
      <c r="AU94" s="18">
        <f>$AS$94-$AT$94</f>
        <v>2208</v>
      </c>
      <c r="AV94" s="24">
        <f>$AT$94/$AS$94</f>
        <v>0.83032352263121489</v>
      </c>
      <c r="AW94" s="32"/>
      <c r="AX94" s="26"/>
      <c r="AY94" s="47">
        <v>42795</v>
      </c>
      <c r="AZ94" s="18">
        <v>1790</v>
      </c>
      <c r="BA94" s="18">
        <v>1662</v>
      </c>
      <c r="BB94" s="18">
        <f>$AZ$94-$BA$94</f>
        <v>128</v>
      </c>
      <c r="BC94" s="24">
        <f>$BA$94/$AZ$94</f>
        <v>0.92849162011173181</v>
      </c>
      <c r="BD94" s="32"/>
      <c r="BE94" s="26"/>
      <c r="BF94" s="47">
        <v>42795</v>
      </c>
      <c r="BG94" s="18">
        <v>2524</v>
      </c>
      <c r="BH94" s="18">
        <v>2257</v>
      </c>
      <c r="BI94" s="18">
        <f>$BG$94-$BH$94</f>
        <v>267</v>
      </c>
      <c r="BJ94" s="24">
        <f>$BH$94/$BG$94</f>
        <v>0.89421553090332806</v>
      </c>
      <c r="BK94" s="32"/>
    </row>
    <row r="95" spans="2:63" s="30" customFormat="1" x14ac:dyDescent="0.3">
      <c r="B95" s="46">
        <v>42826</v>
      </c>
      <c r="C95" s="15">
        <v>148003</v>
      </c>
      <c r="D95" s="15">
        <v>137373</v>
      </c>
      <c r="E95" s="15">
        <f>$C$95-$D$95</f>
        <v>10630</v>
      </c>
      <c r="F95" s="23">
        <f>$D$95/$C$95</f>
        <v>0.92817713154463088</v>
      </c>
      <c r="G95" s="32"/>
      <c r="H95" s="26"/>
      <c r="I95" s="46">
        <v>42826</v>
      </c>
      <c r="J95" s="15">
        <v>15977</v>
      </c>
      <c r="K95" s="15">
        <v>14338</v>
      </c>
      <c r="L95" s="15">
        <f>$J$95-$K$95</f>
        <v>1639</v>
      </c>
      <c r="M95" s="23">
        <f>$K$95/$J$95</f>
        <v>0.89741503411153534</v>
      </c>
      <c r="N95" s="32"/>
      <c r="O95" s="26"/>
      <c r="P95" s="46">
        <v>42826</v>
      </c>
      <c r="Q95" s="15">
        <v>21178</v>
      </c>
      <c r="R95" s="15">
        <v>20634</v>
      </c>
      <c r="S95" s="15">
        <f>$Q$95-$R$95</f>
        <v>544</v>
      </c>
      <c r="T95" s="23">
        <f>$R$95/$Q$95</f>
        <v>0.97431296628576824</v>
      </c>
      <c r="U95" s="32"/>
      <c r="V95" s="26"/>
      <c r="W95" s="46">
        <v>42826</v>
      </c>
      <c r="X95" s="15">
        <v>6453</v>
      </c>
      <c r="Y95" s="15">
        <v>6415</v>
      </c>
      <c r="Z95" s="15">
        <f>$X$95-$Y$95</f>
        <v>38</v>
      </c>
      <c r="AA95" s="23">
        <f>$Y$95/$X$95</f>
        <v>0.99411126607779332</v>
      </c>
      <c r="AB95" s="32"/>
      <c r="AC95" s="26"/>
      <c r="AD95" s="46">
        <v>42826</v>
      </c>
      <c r="AE95" s="15">
        <v>7105</v>
      </c>
      <c r="AF95" s="15">
        <v>6888</v>
      </c>
      <c r="AG95" s="15">
        <f>$AE$95-$AF$95</f>
        <v>217</v>
      </c>
      <c r="AH95" s="23">
        <f>$AF$95/$AE$95</f>
        <v>0.9694581280788177</v>
      </c>
      <c r="AI95" s="32"/>
      <c r="AJ95" s="26"/>
      <c r="AK95" s="46">
        <v>42826</v>
      </c>
      <c r="AL95" s="15">
        <v>4128</v>
      </c>
      <c r="AM95" s="15">
        <v>3938</v>
      </c>
      <c r="AN95" s="15">
        <f>$AL$95-$AM$95</f>
        <v>190</v>
      </c>
      <c r="AO95" s="23">
        <f>$AM$95/$AL$95</f>
        <v>0.95397286821705429</v>
      </c>
      <c r="AP95" s="32"/>
      <c r="AQ95" s="26"/>
      <c r="AR95" s="46">
        <v>42826</v>
      </c>
      <c r="AS95" s="15">
        <v>10819</v>
      </c>
      <c r="AT95" s="15">
        <v>8970</v>
      </c>
      <c r="AU95" s="15">
        <f>$AS$95-$AT$95</f>
        <v>1849</v>
      </c>
      <c r="AV95" s="23">
        <f>$AT$95/$AS$95</f>
        <v>0.82909695905351699</v>
      </c>
      <c r="AW95" s="32"/>
      <c r="AX95" s="26"/>
      <c r="AY95" s="46">
        <v>42826</v>
      </c>
      <c r="AZ95" s="15">
        <v>1523</v>
      </c>
      <c r="BA95" s="15">
        <v>1418</v>
      </c>
      <c r="BB95" s="15">
        <f>$AZ$95-$BA$95</f>
        <v>105</v>
      </c>
      <c r="BC95" s="23">
        <f>$BA$95/$AZ$95</f>
        <v>0.93105712409717667</v>
      </c>
      <c r="BD95" s="32"/>
      <c r="BE95" s="26"/>
      <c r="BF95" s="46">
        <v>42826</v>
      </c>
      <c r="BG95" s="15">
        <v>1959</v>
      </c>
      <c r="BH95" s="15">
        <v>1743</v>
      </c>
      <c r="BI95" s="15">
        <f>$BG$95-$BH$95</f>
        <v>216</v>
      </c>
      <c r="BJ95" s="23">
        <f>$BH$95/$BG$95</f>
        <v>0.88973966309341501</v>
      </c>
      <c r="BK95" s="32"/>
    </row>
    <row r="96" spans="2:63" s="30" customFormat="1" x14ac:dyDescent="0.3">
      <c r="B96" s="47">
        <v>42856</v>
      </c>
      <c r="C96" s="18">
        <v>163852</v>
      </c>
      <c r="D96" s="18">
        <v>154026</v>
      </c>
      <c r="E96" s="18">
        <f>$C$96-$D$96</f>
        <v>9826</v>
      </c>
      <c r="F96" s="24">
        <f>$D$96/$C$96</f>
        <v>0.94003124771134927</v>
      </c>
      <c r="G96" s="32"/>
      <c r="H96" s="26"/>
      <c r="I96" s="47">
        <v>42856</v>
      </c>
      <c r="J96" s="18">
        <v>17290</v>
      </c>
      <c r="K96" s="18">
        <v>15644</v>
      </c>
      <c r="L96" s="18">
        <f>$J$96-$K$96</f>
        <v>1646</v>
      </c>
      <c r="M96" s="24">
        <f>$K$96/$J$96</f>
        <v>0.90480046269519954</v>
      </c>
      <c r="N96" s="32"/>
      <c r="O96" s="26"/>
      <c r="P96" s="47">
        <v>42856</v>
      </c>
      <c r="Q96" s="18">
        <v>24519</v>
      </c>
      <c r="R96" s="18">
        <v>23897</v>
      </c>
      <c r="S96" s="18">
        <f>$Q$96-$R$96</f>
        <v>622</v>
      </c>
      <c r="T96" s="24">
        <f>$R$96/$Q$96</f>
        <v>0.97463191810432726</v>
      </c>
      <c r="U96" s="32"/>
      <c r="V96" s="26"/>
      <c r="W96" s="47">
        <v>42856</v>
      </c>
      <c r="X96" s="18">
        <v>7626</v>
      </c>
      <c r="Y96" s="18">
        <v>7572</v>
      </c>
      <c r="Z96" s="18">
        <f>$X$96-$Y$96</f>
        <v>54</v>
      </c>
      <c r="AA96" s="24">
        <f>$Y$96/$X$96</f>
        <v>0.99291896144767899</v>
      </c>
      <c r="AB96" s="32"/>
      <c r="AC96" s="26"/>
      <c r="AD96" s="47">
        <v>42856</v>
      </c>
      <c r="AE96" s="18">
        <v>8013</v>
      </c>
      <c r="AF96" s="18">
        <v>7748</v>
      </c>
      <c r="AG96" s="18">
        <f>$AE$96-$AF$96</f>
        <v>265</v>
      </c>
      <c r="AH96" s="24">
        <f>$AF$96/$AE$96</f>
        <v>0.96692874079620617</v>
      </c>
      <c r="AI96" s="32"/>
      <c r="AJ96" s="26"/>
      <c r="AK96" s="47">
        <v>42856</v>
      </c>
      <c r="AL96" s="18">
        <v>4634</v>
      </c>
      <c r="AM96" s="18">
        <v>4452</v>
      </c>
      <c r="AN96" s="18">
        <f>$AL$96-$AM$96</f>
        <v>182</v>
      </c>
      <c r="AO96" s="24">
        <f>$AM$96/$AL$96</f>
        <v>0.9607250755287009</v>
      </c>
      <c r="AP96" s="32"/>
      <c r="AQ96" s="26"/>
      <c r="AR96" s="47">
        <v>42856</v>
      </c>
      <c r="AS96" s="18">
        <v>12599</v>
      </c>
      <c r="AT96" s="18">
        <v>10209</v>
      </c>
      <c r="AU96" s="18">
        <f>$AS$96-$AT$96</f>
        <v>2390</v>
      </c>
      <c r="AV96" s="24">
        <f>$AT$96/$AS$96</f>
        <v>0.81030240495277406</v>
      </c>
      <c r="AW96" s="32"/>
      <c r="AX96" s="26"/>
      <c r="AY96" s="47">
        <v>42856</v>
      </c>
      <c r="AZ96" s="18">
        <v>1696</v>
      </c>
      <c r="BA96" s="18">
        <v>1560</v>
      </c>
      <c r="BB96" s="18">
        <f>$AZ$96-$BA$96</f>
        <v>136</v>
      </c>
      <c r="BC96" s="24">
        <f>$BA$96/$AZ$96</f>
        <v>0.91981132075471694</v>
      </c>
      <c r="BD96" s="32"/>
      <c r="BE96" s="26"/>
      <c r="BF96" s="47">
        <v>42856</v>
      </c>
      <c r="BG96" s="18">
        <v>2338</v>
      </c>
      <c r="BH96" s="18">
        <v>2055</v>
      </c>
      <c r="BI96" s="18">
        <f>$BG$96-$BH$96</f>
        <v>283</v>
      </c>
      <c r="BJ96" s="24">
        <f>$BH$96/$BG$96</f>
        <v>0.87895637296834905</v>
      </c>
      <c r="BK96" s="32"/>
    </row>
    <row r="97" spans="2:63" s="30" customFormat="1" x14ac:dyDescent="0.3">
      <c r="B97" s="47">
        <v>42887</v>
      </c>
      <c r="C97" s="18">
        <v>169532</v>
      </c>
      <c r="D97" s="18">
        <v>159505</v>
      </c>
      <c r="E97" s="18">
        <f>$C$97-$D$97</f>
        <v>10027</v>
      </c>
      <c r="F97" s="24">
        <f>$D$97/$C$97</f>
        <v>0.9408548238680603</v>
      </c>
      <c r="G97" s="32"/>
      <c r="H97" s="26"/>
      <c r="I97" s="47">
        <v>42887</v>
      </c>
      <c r="J97" s="18">
        <v>17111</v>
      </c>
      <c r="K97" s="18">
        <v>15671</v>
      </c>
      <c r="L97" s="18">
        <f>$J$97-$K$97</f>
        <v>1440</v>
      </c>
      <c r="M97" s="24">
        <f>$K$97/$J$97</f>
        <v>0.91584360937408682</v>
      </c>
      <c r="N97" s="32"/>
      <c r="O97" s="26"/>
      <c r="P97" s="47">
        <v>42887</v>
      </c>
      <c r="Q97" s="18">
        <v>25176</v>
      </c>
      <c r="R97" s="18">
        <v>24567</v>
      </c>
      <c r="S97" s="18">
        <f>$Q$97-$R$97</f>
        <v>609</v>
      </c>
      <c r="T97" s="24">
        <f>$R$97/$Q$97</f>
        <v>0.97581029551954246</v>
      </c>
      <c r="U97" s="32"/>
      <c r="V97" s="26"/>
      <c r="W97" s="47">
        <v>42887</v>
      </c>
      <c r="X97" s="18">
        <v>7884</v>
      </c>
      <c r="Y97" s="18">
        <v>7831</v>
      </c>
      <c r="Z97" s="18">
        <f>$X$97-$Y$97</f>
        <v>53</v>
      </c>
      <c r="AA97" s="24">
        <f>$Y$97/$X$97</f>
        <v>0.99327752409944192</v>
      </c>
      <c r="AB97" s="32"/>
      <c r="AC97" s="26"/>
      <c r="AD97" s="47">
        <v>42887</v>
      </c>
      <c r="AE97" s="18">
        <v>7897</v>
      </c>
      <c r="AF97" s="18">
        <v>7643</v>
      </c>
      <c r="AG97" s="18">
        <f>$AE$97-$AF$97</f>
        <v>254</v>
      </c>
      <c r="AH97" s="24">
        <f>$AF$97/$AE$97</f>
        <v>0.96783588704571355</v>
      </c>
      <c r="AI97" s="32"/>
      <c r="AJ97" s="26"/>
      <c r="AK97" s="47">
        <v>42887</v>
      </c>
      <c r="AL97" s="18">
        <v>4763</v>
      </c>
      <c r="AM97" s="18">
        <v>4596</v>
      </c>
      <c r="AN97" s="18">
        <f>$AL$97-$AM$97</f>
        <v>167</v>
      </c>
      <c r="AO97" s="24">
        <f>$AM$97/$AL$97</f>
        <v>0.96493806424522355</v>
      </c>
      <c r="AP97" s="32"/>
      <c r="AQ97" s="26"/>
      <c r="AR97" s="47">
        <v>42887</v>
      </c>
      <c r="AS97" s="18">
        <v>12918</v>
      </c>
      <c r="AT97" s="18">
        <v>10405</v>
      </c>
      <c r="AU97" s="18">
        <f>$AS$97-$AT$97</f>
        <v>2513</v>
      </c>
      <c r="AV97" s="24">
        <f>$AT$97/$AS$97</f>
        <v>0.80546524229756933</v>
      </c>
      <c r="AW97" s="32"/>
      <c r="AX97" s="26"/>
      <c r="AY97" s="47">
        <v>42887</v>
      </c>
      <c r="AZ97" s="18">
        <v>1824</v>
      </c>
      <c r="BA97" s="18">
        <v>1677</v>
      </c>
      <c r="BB97" s="18">
        <f>$AZ$97-$BA$97</f>
        <v>147</v>
      </c>
      <c r="BC97" s="24">
        <f>$BA$97/$AZ$97</f>
        <v>0.91940789473684215</v>
      </c>
      <c r="BD97" s="32"/>
      <c r="BE97" s="26"/>
      <c r="BF97" s="47">
        <v>42887</v>
      </c>
      <c r="BG97" s="18">
        <v>2367</v>
      </c>
      <c r="BH97" s="18">
        <v>2070</v>
      </c>
      <c r="BI97" s="18">
        <f>$BG$97-$BH$97</f>
        <v>297</v>
      </c>
      <c r="BJ97" s="24">
        <f>$BH$97/$BG$97</f>
        <v>0.87452471482889738</v>
      </c>
      <c r="BK97" s="32"/>
    </row>
    <row r="98" spans="2:63" s="30" customFormat="1" x14ac:dyDescent="0.3">
      <c r="B98" s="47">
        <v>42917</v>
      </c>
      <c r="C98" s="18">
        <v>165833</v>
      </c>
      <c r="D98" s="18">
        <v>155957</v>
      </c>
      <c r="E98" s="18">
        <f>$C$98-$D$98</f>
        <v>9876</v>
      </c>
      <c r="F98" s="24">
        <f>$D$98/$C$98</f>
        <v>0.94044611144947021</v>
      </c>
      <c r="G98" s="32"/>
      <c r="H98" s="26"/>
      <c r="I98" s="47">
        <v>42917</v>
      </c>
      <c r="J98" s="18">
        <v>15743</v>
      </c>
      <c r="K98" s="18">
        <v>14718</v>
      </c>
      <c r="L98" s="18">
        <f>$J$98-$K$98</f>
        <v>1025</v>
      </c>
      <c r="M98" s="24">
        <f>$K$98/$J$98</f>
        <v>0.93489169789747828</v>
      </c>
      <c r="N98" s="32"/>
      <c r="O98" s="26"/>
      <c r="P98" s="47">
        <v>42917</v>
      </c>
      <c r="Q98" s="18">
        <v>24482</v>
      </c>
      <c r="R98" s="18">
        <v>23911</v>
      </c>
      <c r="S98" s="18">
        <f>$Q$98-$R$98</f>
        <v>571</v>
      </c>
      <c r="T98" s="24">
        <f>$R$98/$Q$98</f>
        <v>0.97667674209623401</v>
      </c>
      <c r="U98" s="32"/>
      <c r="V98" s="26"/>
      <c r="W98" s="47">
        <v>42917</v>
      </c>
      <c r="X98" s="18">
        <v>7510</v>
      </c>
      <c r="Y98" s="18">
        <v>7477</v>
      </c>
      <c r="Z98" s="18">
        <f>$X$98-$Y$98</f>
        <v>33</v>
      </c>
      <c r="AA98" s="24">
        <f>$Y$98/$X$98</f>
        <v>0.99560585885486019</v>
      </c>
      <c r="AB98" s="32"/>
      <c r="AC98" s="26"/>
      <c r="AD98" s="47">
        <v>42917</v>
      </c>
      <c r="AE98" s="18">
        <v>8496</v>
      </c>
      <c r="AF98" s="18">
        <v>8242</v>
      </c>
      <c r="AG98" s="18">
        <f>$AE$98-$AF$98</f>
        <v>254</v>
      </c>
      <c r="AH98" s="24">
        <f>$AF$98/$AE$98</f>
        <v>0.97010357815442561</v>
      </c>
      <c r="AI98" s="32"/>
      <c r="AJ98" s="26"/>
      <c r="AK98" s="47">
        <v>42917</v>
      </c>
      <c r="AL98" s="18">
        <v>4541</v>
      </c>
      <c r="AM98" s="18">
        <v>4361</v>
      </c>
      <c r="AN98" s="18">
        <f>$AL$98-$AM$98</f>
        <v>180</v>
      </c>
      <c r="AO98" s="24">
        <f>$AM$98/$AL$98</f>
        <v>0.9603611539308522</v>
      </c>
      <c r="AP98" s="32"/>
      <c r="AQ98" s="26"/>
      <c r="AR98" s="47">
        <v>42917</v>
      </c>
      <c r="AS98" s="18">
        <v>12534</v>
      </c>
      <c r="AT98" s="18">
        <v>10203</v>
      </c>
      <c r="AU98" s="18">
        <f>$AS$98-$AT$98</f>
        <v>2331</v>
      </c>
      <c r="AV98" s="24">
        <f>$AT$98/$AS$98</f>
        <v>0.81402584968884639</v>
      </c>
      <c r="AW98" s="32"/>
      <c r="AX98" s="26"/>
      <c r="AY98" s="47">
        <v>42917</v>
      </c>
      <c r="AZ98" s="18">
        <v>1670</v>
      </c>
      <c r="BA98" s="18">
        <v>1511</v>
      </c>
      <c r="BB98" s="18">
        <f>$AZ$98-$BA$98</f>
        <v>159</v>
      </c>
      <c r="BC98" s="24">
        <f>$BA$98/$AZ$98</f>
        <v>0.90479041916167668</v>
      </c>
      <c r="BD98" s="32"/>
      <c r="BE98" s="26"/>
      <c r="BF98" s="47">
        <v>42917</v>
      </c>
      <c r="BG98" s="18">
        <v>2436</v>
      </c>
      <c r="BH98" s="18">
        <v>2157</v>
      </c>
      <c r="BI98" s="18">
        <f>$BG$98-$BH$98</f>
        <v>279</v>
      </c>
      <c r="BJ98" s="24">
        <f>$BH$98/$BG$98</f>
        <v>0.8854679802955665</v>
      </c>
      <c r="BK98" s="32"/>
    </row>
    <row r="99" spans="2:63" s="30" customFormat="1" x14ac:dyDescent="0.3">
      <c r="B99" s="47">
        <v>42948</v>
      </c>
      <c r="C99" s="18">
        <v>170596</v>
      </c>
      <c r="D99" s="18">
        <v>159613</v>
      </c>
      <c r="E99" s="18">
        <f>$C$99-$D$99</f>
        <v>10983</v>
      </c>
      <c r="F99" s="24">
        <f>$D$99/$C$99</f>
        <v>0.93561982695960044</v>
      </c>
      <c r="G99" s="32"/>
      <c r="H99" s="26"/>
      <c r="I99" s="47">
        <v>42948</v>
      </c>
      <c r="J99" s="18">
        <v>16071</v>
      </c>
      <c r="K99" s="18">
        <v>14964</v>
      </c>
      <c r="L99" s="18">
        <f>$J$99-$K$99</f>
        <v>1107</v>
      </c>
      <c r="M99" s="24">
        <f>$K$99/$J$99</f>
        <v>0.93111816315101736</v>
      </c>
      <c r="N99" s="32"/>
      <c r="O99" s="26"/>
      <c r="P99" s="47">
        <v>42948</v>
      </c>
      <c r="Q99" s="18">
        <v>25380</v>
      </c>
      <c r="R99" s="18">
        <v>24807</v>
      </c>
      <c r="S99" s="18">
        <f>$Q$99-$R$99</f>
        <v>573</v>
      </c>
      <c r="T99" s="24">
        <f>$R$99/$Q$99</f>
        <v>0.97742316784869976</v>
      </c>
      <c r="U99" s="32"/>
      <c r="V99" s="26"/>
      <c r="W99" s="47">
        <v>42948</v>
      </c>
      <c r="X99" s="18">
        <v>7774</v>
      </c>
      <c r="Y99" s="18">
        <v>7729</v>
      </c>
      <c r="Z99" s="18">
        <f>$X$99-$Y$99</f>
        <v>45</v>
      </c>
      <c r="AA99" s="24">
        <f>$Y$99/$X$99</f>
        <v>0.99421147414458455</v>
      </c>
      <c r="AB99" s="32"/>
      <c r="AC99" s="26"/>
      <c r="AD99" s="47">
        <v>42948</v>
      </c>
      <c r="AE99" s="18">
        <v>8338</v>
      </c>
      <c r="AF99" s="18">
        <v>8118</v>
      </c>
      <c r="AG99" s="18">
        <f>$AE$99-$AF$99</f>
        <v>220</v>
      </c>
      <c r="AH99" s="24">
        <f>$AF$99/$AE$99</f>
        <v>0.97361477572559363</v>
      </c>
      <c r="AI99" s="32"/>
      <c r="AJ99" s="26"/>
      <c r="AK99" s="47">
        <v>42948</v>
      </c>
      <c r="AL99" s="18">
        <v>4701</v>
      </c>
      <c r="AM99" s="18">
        <v>4507</v>
      </c>
      <c r="AN99" s="18">
        <f>$AL$99-$AM$99</f>
        <v>194</v>
      </c>
      <c r="AO99" s="24">
        <f>$AM$99/$AL$99</f>
        <v>0.95873218464156562</v>
      </c>
      <c r="AP99" s="32"/>
      <c r="AQ99" s="26"/>
      <c r="AR99" s="47">
        <v>42948</v>
      </c>
      <c r="AS99" s="18">
        <v>13105</v>
      </c>
      <c r="AT99" s="18">
        <v>10829</v>
      </c>
      <c r="AU99" s="18">
        <f>$AS$99-$AT$99</f>
        <v>2276</v>
      </c>
      <c r="AV99" s="24">
        <f>$AT$99/$AS$99</f>
        <v>0.8263258298359405</v>
      </c>
      <c r="AW99" s="32"/>
      <c r="AX99" s="26"/>
      <c r="AY99" s="47">
        <v>42948</v>
      </c>
      <c r="AZ99" s="18">
        <v>1809</v>
      </c>
      <c r="BA99" s="18">
        <v>1663</v>
      </c>
      <c r="BB99" s="18">
        <f>$AZ$99-$BA$99</f>
        <v>146</v>
      </c>
      <c r="BC99" s="24">
        <f>$BA$99/$AZ$99</f>
        <v>0.91929242675511336</v>
      </c>
      <c r="BD99" s="32"/>
      <c r="BE99" s="26"/>
      <c r="BF99" s="47">
        <v>42948</v>
      </c>
      <c r="BG99" s="18">
        <v>2509</v>
      </c>
      <c r="BH99" s="18">
        <v>2211</v>
      </c>
      <c r="BI99" s="18">
        <f>$BG$99-$BH$99</f>
        <v>298</v>
      </c>
      <c r="BJ99" s="24">
        <f>$BH$99/$BG$99</f>
        <v>0.88122758070944596</v>
      </c>
      <c r="BK99" s="32"/>
    </row>
    <row r="100" spans="2:63" s="30" customFormat="1" x14ac:dyDescent="0.3">
      <c r="B100" s="47">
        <v>42979</v>
      </c>
      <c r="C100" s="18">
        <v>149160</v>
      </c>
      <c r="D100" s="18">
        <v>140146</v>
      </c>
      <c r="E100" s="18">
        <f>$C$100-$D$100</f>
        <v>9014</v>
      </c>
      <c r="F100" s="24">
        <f>$D$100/$C$100</f>
        <v>0.93956824886028423</v>
      </c>
      <c r="G100" s="32"/>
      <c r="H100" s="26"/>
      <c r="I100" s="47">
        <v>42979</v>
      </c>
      <c r="J100" s="18">
        <v>14513</v>
      </c>
      <c r="K100" s="18">
        <v>13527</v>
      </c>
      <c r="L100" s="18">
        <f>$J$100-$K$100</f>
        <v>986</v>
      </c>
      <c r="M100" s="24">
        <f>$K$100/$J$100</f>
        <v>0.93206091090746224</v>
      </c>
      <c r="N100" s="32"/>
      <c r="O100" s="26"/>
      <c r="P100" s="47">
        <v>42979</v>
      </c>
      <c r="Q100" s="18">
        <v>23533</v>
      </c>
      <c r="R100" s="18">
        <v>22924</v>
      </c>
      <c r="S100" s="18">
        <f>$Q$100-$R$100</f>
        <v>609</v>
      </c>
      <c r="T100" s="24">
        <f>$R$100/$Q$100</f>
        <v>0.9741214464794119</v>
      </c>
      <c r="U100" s="32"/>
      <c r="V100" s="26"/>
      <c r="W100" s="47">
        <v>42979</v>
      </c>
      <c r="X100" s="18">
        <v>7430</v>
      </c>
      <c r="Y100" s="18">
        <v>7368</v>
      </c>
      <c r="Z100" s="18">
        <f>$X$100-$Y$100</f>
        <v>62</v>
      </c>
      <c r="AA100" s="24">
        <f>$Y$100/$X$100</f>
        <v>0.99165545087483176</v>
      </c>
      <c r="AB100" s="32"/>
      <c r="AC100" s="26"/>
      <c r="AD100" s="47">
        <v>42979</v>
      </c>
      <c r="AE100" s="18">
        <v>7849</v>
      </c>
      <c r="AF100" s="18">
        <v>7583</v>
      </c>
      <c r="AG100" s="18">
        <f>$AE$100-$AF$100</f>
        <v>266</v>
      </c>
      <c r="AH100" s="24">
        <f>$AF$100/$AE$100</f>
        <v>0.96611033252643652</v>
      </c>
      <c r="AI100" s="32"/>
      <c r="AJ100" s="26"/>
      <c r="AK100" s="47">
        <v>42979</v>
      </c>
      <c r="AL100" s="18">
        <v>4551</v>
      </c>
      <c r="AM100" s="18">
        <v>4336</v>
      </c>
      <c r="AN100" s="18">
        <f>$AL$100-$AM$100</f>
        <v>215</v>
      </c>
      <c r="AO100" s="24">
        <f>$AM$100/$AL$100</f>
        <v>0.95275763568446492</v>
      </c>
      <c r="AP100" s="32"/>
      <c r="AQ100" s="26"/>
      <c r="AR100" s="47">
        <v>42979</v>
      </c>
      <c r="AS100" s="18">
        <v>11978</v>
      </c>
      <c r="AT100" s="18">
        <v>9825</v>
      </c>
      <c r="AU100" s="18">
        <f>$AS$100-$AT$100</f>
        <v>2153</v>
      </c>
      <c r="AV100" s="24">
        <f>$AT$100/$AS$100</f>
        <v>0.82025379863082315</v>
      </c>
      <c r="AW100" s="32"/>
      <c r="AX100" s="26"/>
      <c r="AY100" s="47">
        <v>42979</v>
      </c>
      <c r="AZ100" s="18">
        <v>1556</v>
      </c>
      <c r="BA100" s="18">
        <v>1433</v>
      </c>
      <c r="BB100" s="18">
        <f>$AZ$100-$BA$100</f>
        <v>123</v>
      </c>
      <c r="BC100" s="24">
        <f>$BA$100/$AZ$100</f>
        <v>0.9209511568123393</v>
      </c>
      <c r="BD100" s="32"/>
      <c r="BE100" s="26"/>
      <c r="BF100" s="47">
        <v>42979</v>
      </c>
      <c r="BG100" s="18">
        <v>2324</v>
      </c>
      <c r="BH100" s="18">
        <v>2019</v>
      </c>
      <c r="BI100" s="18">
        <f>$BG$100-$BH$100</f>
        <v>305</v>
      </c>
      <c r="BJ100" s="24">
        <f>$BH$100/$BG$100</f>
        <v>0.86876075731497415</v>
      </c>
      <c r="BK100" s="32"/>
    </row>
    <row r="101" spans="2:63" s="30" customFormat="1" x14ac:dyDescent="0.3">
      <c r="B101" s="47">
        <v>43009</v>
      </c>
      <c r="C101" s="18">
        <v>167522</v>
      </c>
      <c r="D101" s="18">
        <v>158685</v>
      </c>
      <c r="E101" s="18">
        <f>$C$101-$D$101</f>
        <v>8837</v>
      </c>
      <c r="F101" s="24">
        <f>$D$101/$C$101</f>
        <v>0.94724871957116086</v>
      </c>
      <c r="G101" s="32"/>
      <c r="H101" s="26"/>
      <c r="I101" s="47">
        <v>43009</v>
      </c>
      <c r="J101" s="18">
        <v>16185</v>
      </c>
      <c r="K101" s="18">
        <v>15441</v>
      </c>
      <c r="L101" s="18">
        <f>$J$101-$K$101</f>
        <v>744</v>
      </c>
      <c r="M101" s="24">
        <f>$K$101/$J$101</f>
        <v>0.95403151065801672</v>
      </c>
      <c r="N101" s="32"/>
      <c r="O101" s="26"/>
      <c r="P101" s="47">
        <v>43009</v>
      </c>
      <c r="Q101" s="18">
        <v>24950</v>
      </c>
      <c r="R101" s="18">
        <v>24400</v>
      </c>
      <c r="S101" s="18">
        <f>$Q$101-$R$101</f>
        <v>550</v>
      </c>
      <c r="T101" s="24">
        <f>$R$101/$Q$101</f>
        <v>0.97795591182364727</v>
      </c>
      <c r="U101" s="32"/>
      <c r="V101" s="26"/>
      <c r="W101" s="47">
        <v>43009</v>
      </c>
      <c r="X101" s="18">
        <v>8391</v>
      </c>
      <c r="Y101" s="18">
        <v>8353</v>
      </c>
      <c r="Z101" s="18">
        <f>$X$101-$Y$101</f>
        <v>38</v>
      </c>
      <c r="AA101" s="24">
        <f>$Y$101/$X$101</f>
        <v>0.99547133833869628</v>
      </c>
      <c r="AB101" s="32"/>
      <c r="AC101" s="26"/>
      <c r="AD101" s="47">
        <v>43009</v>
      </c>
      <c r="AE101" s="18">
        <v>9121</v>
      </c>
      <c r="AF101" s="18">
        <v>8853</v>
      </c>
      <c r="AG101" s="18">
        <f>$AE$101-$AF$101</f>
        <v>268</v>
      </c>
      <c r="AH101" s="24">
        <f>$AF$101/$AE$101</f>
        <v>0.97061725687972811</v>
      </c>
      <c r="AI101" s="32"/>
      <c r="AJ101" s="26"/>
      <c r="AK101" s="47">
        <v>43009</v>
      </c>
      <c r="AL101" s="18">
        <v>4965</v>
      </c>
      <c r="AM101" s="18">
        <v>4748</v>
      </c>
      <c r="AN101" s="18">
        <f>$AL$101-$AM$101</f>
        <v>217</v>
      </c>
      <c r="AO101" s="24">
        <f>$AM$101/$AL$101</f>
        <v>0.95629405840886206</v>
      </c>
      <c r="AP101" s="32"/>
      <c r="AQ101" s="26"/>
      <c r="AR101" s="47">
        <v>43009</v>
      </c>
      <c r="AS101" s="18">
        <v>12464</v>
      </c>
      <c r="AT101" s="18">
        <v>10263</v>
      </c>
      <c r="AU101" s="18">
        <f>$AS$101-$AT$101</f>
        <v>2201</v>
      </c>
      <c r="AV101" s="24">
        <f>$AT$101/$AS$101</f>
        <v>0.82341142490372277</v>
      </c>
      <c r="AW101" s="32"/>
      <c r="AX101" s="26"/>
      <c r="AY101" s="47">
        <v>43009</v>
      </c>
      <c r="AZ101" s="18">
        <v>1789</v>
      </c>
      <c r="BA101" s="18">
        <v>1597</v>
      </c>
      <c r="BB101" s="18">
        <f>$AZ$101-$BA$101</f>
        <v>192</v>
      </c>
      <c r="BC101" s="24">
        <f>$BA$101/$AZ$101</f>
        <v>0.89267747344885406</v>
      </c>
      <c r="BD101" s="32"/>
      <c r="BE101" s="26"/>
      <c r="BF101" s="47">
        <v>43009</v>
      </c>
      <c r="BG101" s="18">
        <v>2521.5</v>
      </c>
      <c r="BH101" s="18">
        <v>2218</v>
      </c>
      <c r="BI101" s="18">
        <f>$BG$101-$BH$101</f>
        <v>303.5</v>
      </c>
      <c r="BJ101" s="24">
        <f>$BH$101/$BG$101</f>
        <v>0.87963513781479274</v>
      </c>
      <c r="BK101" s="32"/>
    </row>
    <row r="102" spans="2:63" s="30" customFormat="1" x14ac:dyDescent="0.3">
      <c r="B102" s="47">
        <v>43040</v>
      </c>
      <c r="C102" s="18">
        <v>169297</v>
      </c>
      <c r="D102" s="18">
        <v>161067</v>
      </c>
      <c r="E102" s="18">
        <f>$C$102-$D$102</f>
        <v>8230</v>
      </c>
      <c r="F102" s="24">
        <f>$D$102/$C$102</f>
        <v>0.95138720709758595</v>
      </c>
      <c r="G102" s="32"/>
      <c r="H102" s="29"/>
      <c r="I102" s="47">
        <v>43040</v>
      </c>
      <c r="J102" s="18">
        <v>17222</v>
      </c>
      <c r="K102" s="18">
        <v>16472</v>
      </c>
      <c r="L102" s="18">
        <f>$J$102-$K$102</f>
        <v>750</v>
      </c>
      <c r="M102" s="24">
        <f>$K$102/$J$102</f>
        <v>0.95645105098130301</v>
      </c>
      <c r="N102" s="32"/>
      <c r="O102" s="29"/>
      <c r="P102" s="47">
        <v>43040</v>
      </c>
      <c r="Q102" s="18">
        <v>26129</v>
      </c>
      <c r="R102" s="18">
        <v>25489</v>
      </c>
      <c r="S102" s="18">
        <f>$Q$102-$R$102</f>
        <v>640</v>
      </c>
      <c r="T102" s="24">
        <f>$R$102/$Q$102</f>
        <v>0.9755061426001761</v>
      </c>
      <c r="U102" s="32"/>
      <c r="V102" s="29"/>
      <c r="W102" s="47">
        <v>43040</v>
      </c>
      <c r="X102" s="18">
        <v>8140</v>
      </c>
      <c r="Y102" s="18">
        <v>8103</v>
      </c>
      <c r="Z102" s="18">
        <f>$X$102-$Y$102</f>
        <v>37</v>
      </c>
      <c r="AA102" s="24">
        <f>$Y$102/$X$102</f>
        <v>0.99545454545454548</v>
      </c>
      <c r="AB102" s="32"/>
      <c r="AC102" s="29"/>
      <c r="AD102" s="47">
        <v>43040</v>
      </c>
      <c r="AE102" s="18">
        <v>8611</v>
      </c>
      <c r="AF102" s="18">
        <v>8400</v>
      </c>
      <c r="AG102" s="18">
        <f>$AE$102-$AF$102</f>
        <v>211</v>
      </c>
      <c r="AH102" s="24">
        <f>$AF$102/$AE$102</f>
        <v>0.97549645801881313</v>
      </c>
      <c r="AI102" s="32"/>
      <c r="AJ102" s="29"/>
      <c r="AK102" s="47">
        <v>43040</v>
      </c>
      <c r="AL102" s="18">
        <v>5069</v>
      </c>
      <c r="AM102" s="18">
        <v>4840</v>
      </c>
      <c r="AN102" s="18">
        <f>$AL$102-$AM$102</f>
        <v>229</v>
      </c>
      <c r="AO102" s="24">
        <f>$AM$102/$AL$102</f>
        <v>0.95482343657526136</v>
      </c>
      <c r="AP102" s="32"/>
      <c r="AQ102" s="29"/>
      <c r="AR102" s="47">
        <v>43040</v>
      </c>
      <c r="AS102" s="18">
        <v>13300</v>
      </c>
      <c r="AT102" s="18">
        <v>10970</v>
      </c>
      <c r="AU102" s="18">
        <f>$AS$102-$AT$102</f>
        <v>2330</v>
      </c>
      <c r="AV102" s="24">
        <f>$AT$102/$AS$102</f>
        <v>0.824812030075188</v>
      </c>
      <c r="AW102" s="32"/>
      <c r="AX102" s="29"/>
      <c r="AY102" s="47">
        <v>43040</v>
      </c>
      <c r="AZ102" s="18">
        <v>1953</v>
      </c>
      <c r="BA102" s="18">
        <v>1778</v>
      </c>
      <c r="BB102" s="18">
        <f>$AZ$102-$BA$102</f>
        <v>175</v>
      </c>
      <c r="BC102" s="24">
        <f>$BA$102/$AZ$102</f>
        <v>0.91039426523297495</v>
      </c>
      <c r="BD102" s="32"/>
      <c r="BE102" s="29"/>
      <c r="BF102" s="47">
        <v>43040</v>
      </c>
      <c r="BG102" s="18">
        <v>2670</v>
      </c>
      <c r="BH102" s="18">
        <v>2361</v>
      </c>
      <c r="BI102" s="18">
        <f>$BG$102-$BH$102</f>
        <v>309</v>
      </c>
      <c r="BJ102" s="24">
        <f>$BH$102/$BG$102</f>
        <v>0.88426966292134834</v>
      </c>
    </row>
    <row r="103" spans="2:63" s="30" customFormat="1" x14ac:dyDescent="0.3">
      <c r="B103" s="47">
        <v>43070</v>
      </c>
      <c r="C103" s="18">
        <v>145419</v>
      </c>
      <c r="D103" s="18">
        <v>137915</v>
      </c>
      <c r="E103" s="18">
        <f>$C$103-$D$103</f>
        <v>7504</v>
      </c>
      <c r="F103" s="24">
        <f>$D$103/$C$103</f>
        <v>0.94839738961208642</v>
      </c>
      <c r="G103" s="32"/>
      <c r="H103" s="29"/>
      <c r="I103" s="47">
        <v>43070</v>
      </c>
      <c r="J103" s="18">
        <v>14611</v>
      </c>
      <c r="K103" s="18">
        <v>13770</v>
      </c>
      <c r="L103" s="18">
        <f>$J$103-$K$103</f>
        <v>841</v>
      </c>
      <c r="M103" s="24">
        <f>$K$103/$J$103</f>
        <v>0.94244062692491959</v>
      </c>
      <c r="N103" s="32"/>
      <c r="O103" s="29"/>
      <c r="P103" s="47">
        <v>43070</v>
      </c>
      <c r="Q103" s="18">
        <v>22376</v>
      </c>
      <c r="R103" s="18">
        <v>21895</v>
      </c>
      <c r="S103" s="18">
        <f>$Q$103-$R$103</f>
        <v>481</v>
      </c>
      <c r="T103" s="24">
        <f>$R$103/$Q$103</f>
        <v>0.97850375402216661</v>
      </c>
      <c r="U103" s="32"/>
      <c r="V103" s="29"/>
      <c r="W103" s="47">
        <v>43070</v>
      </c>
      <c r="X103" s="18">
        <v>6680</v>
      </c>
      <c r="Y103" s="18">
        <v>6641</v>
      </c>
      <c r="Z103" s="18">
        <f>$X$103-$Y$103</f>
        <v>39</v>
      </c>
      <c r="AA103" s="24">
        <f>$Y$103/$X$103</f>
        <v>0.99416167664670663</v>
      </c>
      <c r="AB103" s="32"/>
      <c r="AC103" s="29"/>
      <c r="AD103" s="47">
        <v>43070</v>
      </c>
      <c r="AE103" s="18">
        <v>6978</v>
      </c>
      <c r="AF103" s="18">
        <v>6839</v>
      </c>
      <c r="AG103" s="18">
        <f>$AE$103-$AF$103</f>
        <v>139</v>
      </c>
      <c r="AH103" s="24">
        <f>$AF$103/$AE$103</f>
        <v>0.98008025222126682</v>
      </c>
      <c r="AI103" s="32"/>
      <c r="AJ103" s="29"/>
      <c r="AK103" s="47">
        <v>43070</v>
      </c>
      <c r="AL103" s="18">
        <v>4104</v>
      </c>
      <c r="AM103" s="18">
        <v>3918</v>
      </c>
      <c r="AN103" s="18">
        <f>$AL$103-$AM$103</f>
        <v>186</v>
      </c>
      <c r="AO103" s="24">
        <f>$AM$103/$AL$103</f>
        <v>0.95467836257309946</v>
      </c>
      <c r="AP103" s="32"/>
      <c r="AQ103" s="29"/>
      <c r="AR103" s="47">
        <v>43070</v>
      </c>
      <c r="AS103" s="18">
        <v>11264</v>
      </c>
      <c r="AT103" s="18">
        <v>9480</v>
      </c>
      <c r="AU103" s="18">
        <f>$AS$103-$AT$103</f>
        <v>1784</v>
      </c>
      <c r="AV103" s="24">
        <f>$AT$103/$AS$103</f>
        <v>0.84161931818181823</v>
      </c>
      <c r="AW103" s="32"/>
      <c r="AX103" s="29"/>
      <c r="AY103" s="47">
        <v>43070</v>
      </c>
      <c r="AZ103" s="18">
        <v>1648</v>
      </c>
      <c r="BA103" s="18">
        <v>1512</v>
      </c>
      <c r="BB103" s="18">
        <f>$AZ$103-$BA$103</f>
        <v>136</v>
      </c>
      <c r="BC103" s="24">
        <f>$BA$103/$AZ$103</f>
        <v>0.91747572815533984</v>
      </c>
      <c r="BD103" s="32"/>
      <c r="BE103" s="29"/>
      <c r="BF103" s="47">
        <v>43070</v>
      </c>
      <c r="BG103" s="18">
        <v>2396</v>
      </c>
      <c r="BH103" s="18">
        <v>2126</v>
      </c>
      <c r="BI103" s="18">
        <f>$BG$103-$BH$103</f>
        <v>270</v>
      </c>
      <c r="BJ103" s="24">
        <f>$BH$103/$BG$103</f>
        <v>0.88731218697829717</v>
      </c>
    </row>
    <row r="104" spans="2:63" s="30" customFormat="1" x14ac:dyDescent="0.3">
      <c r="B104" s="47">
        <v>43101</v>
      </c>
      <c r="C104" s="18">
        <v>155812</v>
      </c>
      <c r="D104" s="18">
        <v>146209</v>
      </c>
      <c r="E104" s="18">
        <f>$C$104-$D$104</f>
        <v>9603</v>
      </c>
      <c r="F104" s="24">
        <f>$D$104/$C$104</f>
        <v>0.93836803327086493</v>
      </c>
      <c r="G104" s="32"/>
      <c r="H104" s="29"/>
      <c r="I104" s="47">
        <v>43101</v>
      </c>
      <c r="J104" s="18">
        <v>16082</v>
      </c>
      <c r="K104" s="18">
        <v>14782</v>
      </c>
      <c r="L104" s="18">
        <f>$J$104-$K$104</f>
        <v>1300</v>
      </c>
      <c r="M104" s="24">
        <f>$K$104/$J$104</f>
        <v>0.91916428304937192</v>
      </c>
      <c r="N104" s="32"/>
      <c r="O104" s="29"/>
      <c r="P104" s="47">
        <v>43101</v>
      </c>
      <c r="Q104" s="18">
        <v>25200</v>
      </c>
      <c r="R104" s="18">
        <v>24321</v>
      </c>
      <c r="S104" s="18">
        <f>$Q$104-$R$104</f>
        <v>879</v>
      </c>
      <c r="T104" s="24">
        <f>$R$104/$Q$104</f>
        <v>0.96511904761904765</v>
      </c>
      <c r="U104" s="32"/>
      <c r="V104" s="29"/>
      <c r="W104" s="47">
        <v>43101</v>
      </c>
      <c r="X104" s="18">
        <v>8928</v>
      </c>
      <c r="Y104" s="18">
        <v>8836</v>
      </c>
      <c r="Z104" s="18">
        <f>$X$104-$Y$104</f>
        <v>92</v>
      </c>
      <c r="AA104" s="24">
        <f>$Y$104/$X$104</f>
        <v>0.98969534050179209</v>
      </c>
      <c r="AB104" s="32"/>
      <c r="AC104" s="29"/>
      <c r="AD104" s="47">
        <v>43101</v>
      </c>
      <c r="AE104" s="18">
        <v>8891</v>
      </c>
      <c r="AF104" s="18">
        <v>8555</v>
      </c>
      <c r="AG104" s="18">
        <f>$AE$104-$AF$104</f>
        <v>336</v>
      </c>
      <c r="AH104" s="24">
        <f>$AF$104/$AE$104</f>
        <v>0.96220897536835004</v>
      </c>
      <c r="AI104" s="32"/>
      <c r="AJ104" s="29"/>
      <c r="AK104" s="47">
        <v>43101</v>
      </c>
      <c r="AL104" s="18">
        <v>5144</v>
      </c>
      <c r="AM104" s="18">
        <v>4814</v>
      </c>
      <c r="AN104" s="18">
        <f>$AL$104-$AM$104</f>
        <v>330</v>
      </c>
      <c r="AO104" s="24">
        <f>$AM$104/$AL$104</f>
        <v>0.93584758942457236</v>
      </c>
      <c r="AP104" s="32"/>
      <c r="AQ104" s="29"/>
      <c r="AR104" s="47">
        <v>43101</v>
      </c>
      <c r="AS104" s="18">
        <v>12646</v>
      </c>
      <c r="AT104" s="18">
        <v>10262</v>
      </c>
      <c r="AU104" s="18">
        <f>$AS$104-$AT$104</f>
        <v>2384</v>
      </c>
      <c r="AV104" s="24">
        <f>$AT$104/$AS$104</f>
        <v>0.81148189150719596</v>
      </c>
      <c r="AW104" s="32"/>
      <c r="AX104" s="29"/>
      <c r="AY104" s="47">
        <v>43101</v>
      </c>
      <c r="AZ104" s="18">
        <v>1760</v>
      </c>
      <c r="BA104" s="18">
        <v>1544</v>
      </c>
      <c r="BB104" s="18">
        <f>$AZ$104-$BA$104</f>
        <v>216</v>
      </c>
      <c r="BC104" s="24">
        <f>$BA$104/$AZ$104</f>
        <v>0.87727272727272732</v>
      </c>
      <c r="BD104" s="32"/>
      <c r="BE104" s="29"/>
      <c r="BF104" s="47">
        <v>43101</v>
      </c>
      <c r="BG104" s="18">
        <v>2751</v>
      </c>
      <c r="BH104" s="18">
        <v>2392</v>
      </c>
      <c r="BI104" s="18">
        <f>$BG$104-$BH$104</f>
        <v>359</v>
      </c>
      <c r="BJ104" s="24">
        <f>$BH$104/$BG$104</f>
        <v>0.86950199927299165</v>
      </c>
    </row>
    <row r="105" spans="2:63" s="30" customFormat="1" x14ac:dyDescent="0.3">
      <c r="B105" s="47">
        <v>43132</v>
      </c>
      <c r="C105" s="18">
        <v>152629</v>
      </c>
      <c r="D105" s="18">
        <v>145314</v>
      </c>
      <c r="E105" s="18">
        <f>$C$105-$D$105</f>
        <v>7315</v>
      </c>
      <c r="F105" s="24">
        <f>$D$105/$C$105</f>
        <v>0.95207332813554435</v>
      </c>
      <c r="G105" s="32"/>
      <c r="H105" s="29"/>
      <c r="I105" s="47">
        <v>43132</v>
      </c>
      <c r="J105" s="18">
        <v>15349</v>
      </c>
      <c r="K105" s="18">
        <v>14441</v>
      </c>
      <c r="L105" s="18">
        <f>$J$105-$K$105</f>
        <v>908</v>
      </c>
      <c r="M105" s="24">
        <f>$K$105/$J$105</f>
        <v>0.94084305166460358</v>
      </c>
      <c r="N105" s="32"/>
      <c r="O105" s="29"/>
      <c r="P105" s="47">
        <v>43132</v>
      </c>
      <c r="Q105" s="18">
        <v>21936</v>
      </c>
      <c r="R105" s="18">
        <v>21400</v>
      </c>
      <c r="S105" s="18">
        <f>$Q$105-$R$105</f>
        <v>536</v>
      </c>
      <c r="T105" s="24">
        <f>$R$105/$Q$105</f>
        <v>0.97556528081692195</v>
      </c>
      <c r="U105" s="32"/>
      <c r="V105" s="29"/>
      <c r="W105" s="47">
        <v>43132</v>
      </c>
      <c r="X105" s="18">
        <v>7627</v>
      </c>
      <c r="Y105" s="18">
        <v>7600</v>
      </c>
      <c r="Z105" s="18">
        <f>$X$105-$Y$105</f>
        <v>27</v>
      </c>
      <c r="AA105" s="24">
        <f>$Y$105/$X$105</f>
        <v>0.99645994493247669</v>
      </c>
      <c r="AB105" s="32"/>
      <c r="AC105" s="29"/>
      <c r="AD105" s="47">
        <v>43132</v>
      </c>
      <c r="AE105" s="18">
        <v>7731</v>
      </c>
      <c r="AF105" s="18">
        <v>7553</v>
      </c>
      <c r="AG105" s="18">
        <f>$AE$105-$AF$105</f>
        <v>178</v>
      </c>
      <c r="AH105" s="24">
        <f>$AF$105/$AE$105</f>
        <v>0.9769758116673134</v>
      </c>
      <c r="AI105" s="32"/>
      <c r="AJ105" s="29"/>
      <c r="AK105" s="47">
        <v>43132</v>
      </c>
      <c r="AL105" s="18">
        <v>4381</v>
      </c>
      <c r="AM105" s="18">
        <v>4179</v>
      </c>
      <c r="AN105" s="18">
        <f>$AL$105-$AM$105</f>
        <v>202</v>
      </c>
      <c r="AO105" s="24">
        <f>$AM$105/$AL$105</f>
        <v>0.953891805523853</v>
      </c>
      <c r="AP105" s="32"/>
      <c r="AQ105" s="29"/>
      <c r="AR105" s="47">
        <v>43132</v>
      </c>
      <c r="AS105" s="18">
        <v>11121</v>
      </c>
      <c r="AT105" s="18">
        <v>9004</v>
      </c>
      <c r="AU105" s="18">
        <f>$AS$105-$AT$105</f>
        <v>2117</v>
      </c>
      <c r="AV105" s="24">
        <f>$AT$105/$AS$105</f>
        <v>0.80963942091538532</v>
      </c>
      <c r="AW105" s="32"/>
      <c r="AX105" s="29"/>
      <c r="AY105" s="47">
        <v>43132</v>
      </c>
      <c r="AZ105" s="18">
        <v>1332</v>
      </c>
      <c r="BA105" s="18">
        <v>1172</v>
      </c>
      <c r="BB105" s="18">
        <f>$AZ$105-$BA$105</f>
        <v>160</v>
      </c>
      <c r="BC105" s="24">
        <f>$BA$105/$AZ$105</f>
        <v>0.87987987987987992</v>
      </c>
      <c r="BD105" s="32"/>
      <c r="BE105" s="29"/>
      <c r="BF105" s="47">
        <v>43132</v>
      </c>
      <c r="BG105" s="18">
        <v>2392</v>
      </c>
      <c r="BH105" s="18">
        <v>2082</v>
      </c>
      <c r="BI105" s="18">
        <f>$BG$105-$BH$105</f>
        <v>310</v>
      </c>
      <c r="BJ105" s="24">
        <f>$BH$105/$BG$105</f>
        <v>0.87040133779264217</v>
      </c>
    </row>
    <row r="106" spans="2:63" s="30" customFormat="1" ht="15" thickBot="1" x14ac:dyDescent="0.35">
      <c r="B106" s="47">
        <v>43160</v>
      </c>
      <c r="C106" s="18">
        <v>177399</v>
      </c>
      <c r="D106" s="18">
        <v>165333</v>
      </c>
      <c r="E106" s="18">
        <v>12066</v>
      </c>
      <c r="F106" s="24">
        <f>$D$106/$C$106</f>
        <v>0.93198383305430132</v>
      </c>
      <c r="G106" s="32"/>
      <c r="H106" s="29"/>
      <c r="I106" s="47">
        <v>43160</v>
      </c>
      <c r="J106" s="18">
        <v>16840</v>
      </c>
      <c r="K106" s="18">
        <v>15319</v>
      </c>
      <c r="L106" s="18">
        <f>$J$106-$K$106</f>
        <v>1521</v>
      </c>
      <c r="M106" s="24">
        <f>$K$106/$J$106</f>
        <v>0.90967933491686459</v>
      </c>
      <c r="N106" s="32"/>
      <c r="O106" s="29"/>
      <c r="P106" s="47">
        <v>43160</v>
      </c>
      <c r="Q106" s="18">
        <v>23798</v>
      </c>
      <c r="R106" s="18">
        <v>23208</v>
      </c>
      <c r="S106" s="18">
        <f>$Q$106-$R$106</f>
        <v>590</v>
      </c>
      <c r="T106" s="24">
        <f>$R$106/$Q$106</f>
        <v>0.97520800067232538</v>
      </c>
      <c r="U106" s="32"/>
      <c r="V106" s="29"/>
      <c r="W106" s="47">
        <v>43160</v>
      </c>
      <c r="X106" s="18">
        <v>7832</v>
      </c>
      <c r="Y106" s="18">
        <v>7781</v>
      </c>
      <c r="Z106" s="18">
        <f>$X$106-$Y$106</f>
        <v>51</v>
      </c>
      <c r="AA106" s="24">
        <f>$Y$106/$X$106</f>
        <v>0.99348825331971402</v>
      </c>
      <c r="AB106" s="32"/>
      <c r="AC106" s="29"/>
      <c r="AD106" s="47">
        <v>43160</v>
      </c>
      <c r="AE106" s="18">
        <v>7868</v>
      </c>
      <c r="AF106" s="18">
        <v>7636</v>
      </c>
      <c r="AG106" s="18">
        <f>$AE$106-$AF$106</f>
        <v>232</v>
      </c>
      <c r="AH106" s="24">
        <f>$AF$106/$AE$106</f>
        <v>0.97051347229283169</v>
      </c>
      <c r="AI106" s="32"/>
      <c r="AJ106" s="29"/>
      <c r="AK106" s="47">
        <v>43160</v>
      </c>
      <c r="AL106" s="18">
        <v>4500</v>
      </c>
      <c r="AM106" s="18">
        <v>4271</v>
      </c>
      <c r="AN106" s="18">
        <f>$AL$106-$AM$106</f>
        <v>229</v>
      </c>
      <c r="AO106" s="24">
        <f>$AM$106/$AL$106</f>
        <v>0.94911111111111113</v>
      </c>
      <c r="AP106" s="32"/>
      <c r="AQ106" s="29"/>
      <c r="AR106" s="47">
        <v>43160</v>
      </c>
      <c r="AS106" s="18">
        <v>12308</v>
      </c>
      <c r="AT106" s="18">
        <v>10419</v>
      </c>
      <c r="AU106" s="18">
        <f>$AS$106-$AT$106</f>
        <v>1889</v>
      </c>
      <c r="AV106" s="24">
        <f>$AT$106/$AS$106</f>
        <v>0.84652258693532667</v>
      </c>
      <c r="AW106" s="32"/>
      <c r="AX106" s="29"/>
      <c r="AY106" s="47">
        <v>43160</v>
      </c>
      <c r="AZ106" s="18">
        <v>1646</v>
      </c>
      <c r="BA106" s="18">
        <v>1491</v>
      </c>
      <c r="BB106" s="18">
        <f>$AZ$106-$BA$106</f>
        <v>155</v>
      </c>
      <c r="BC106" s="24">
        <f>$BA$106/$AZ$106</f>
        <v>0.90583232077764275</v>
      </c>
      <c r="BD106" s="32"/>
      <c r="BE106" s="29"/>
      <c r="BF106" s="47">
        <v>43160</v>
      </c>
      <c r="BG106" s="18">
        <v>2569</v>
      </c>
      <c r="BH106" s="18">
        <v>2246</v>
      </c>
      <c r="BI106" s="18">
        <f>$BG$106-$BH$106</f>
        <v>323</v>
      </c>
      <c r="BJ106" s="24">
        <f>$BH$106/$BG$106</f>
        <v>0.87427014402491243</v>
      </c>
    </row>
    <row r="107" spans="2:63" s="30" customFormat="1" x14ac:dyDescent="0.3">
      <c r="B107" s="46">
        <v>43191</v>
      </c>
      <c r="C107" s="15">
        <v>173618</v>
      </c>
      <c r="D107" s="15">
        <v>157701</v>
      </c>
      <c r="E107" s="15">
        <f>C107-D107</f>
        <v>15917</v>
      </c>
      <c r="F107" s="23">
        <f>D107/C107</f>
        <v>0.90832171779423787</v>
      </c>
      <c r="G107" s="32"/>
      <c r="H107" s="26"/>
      <c r="I107" s="46">
        <v>43191</v>
      </c>
      <c r="J107" s="15">
        <v>15984</v>
      </c>
      <c r="K107" s="15">
        <v>13478</v>
      </c>
      <c r="L107" s="15">
        <f>J107-K107</f>
        <v>2506</v>
      </c>
      <c r="M107" s="23">
        <f>K107/J107</f>
        <v>0.84321821821821819</v>
      </c>
      <c r="N107" s="32"/>
      <c r="O107" s="26"/>
      <c r="P107" s="46">
        <v>43191</v>
      </c>
      <c r="Q107" s="15">
        <v>24139</v>
      </c>
      <c r="R107" s="15">
        <v>23497</v>
      </c>
      <c r="S107" s="15">
        <f>Q107-R107</f>
        <v>642</v>
      </c>
      <c r="T107" s="23">
        <f>R107/Q107</f>
        <v>0.97340403496416583</v>
      </c>
      <c r="U107" s="32"/>
      <c r="V107" s="26"/>
      <c r="W107" s="46">
        <v>43191</v>
      </c>
      <c r="X107" s="15">
        <v>7790</v>
      </c>
      <c r="Y107" s="15">
        <v>7735</v>
      </c>
      <c r="Z107" s="15">
        <f>X107-Y107</f>
        <v>55</v>
      </c>
      <c r="AA107" s="23">
        <f>Y107/X107</f>
        <v>0.99293966623876762</v>
      </c>
      <c r="AB107" s="32"/>
      <c r="AC107" s="26"/>
      <c r="AD107" s="46">
        <v>43191</v>
      </c>
      <c r="AE107" s="15">
        <v>8055</v>
      </c>
      <c r="AF107" s="15">
        <v>7826</v>
      </c>
      <c r="AG107" s="15">
        <f>AE107-AF107</f>
        <v>229</v>
      </c>
      <c r="AH107" s="23">
        <f>AF107/AE107</f>
        <v>0.97157045313469892</v>
      </c>
      <c r="AI107" s="32"/>
      <c r="AJ107" s="26"/>
      <c r="AK107" s="46">
        <v>43191</v>
      </c>
      <c r="AL107" s="15">
        <v>4440</v>
      </c>
      <c r="AM107" s="15">
        <v>4189</v>
      </c>
      <c r="AN107" s="15">
        <f>AL107-AM107</f>
        <v>251</v>
      </c>
      <c r="AO107" s="23">
        <f>AM107/AL107</f>
        <v>0.94346846846846844</v>
      </c>
      <c r="AP107" s="32"/>
      <c r="AQ107" s="26"/>
      <c r="AR107" s="46">
        <v>43191</v>
      </c>
      <c r="AS107" s="15">
        <v>12503</v>
      </c>
      <c r="AT107" s="15">
        <v>10294</v>
      </c>
      <c r="AU107" s="15">
        <f>AS107-AT107</f>
        <v>2209</v>
      </c>
      <c r="AV107" s="23">
        <f>AT107/AS107</f>
        <v>0.82332240262337042</v>
      </c>
      <c r="AW107" s="32"/>
      <c r="AX107" s="26"/>
      <c r="AY107" s="46">
        <v>43191</v>
      </c>
      <c r="AZ107" s="15">
        <v>1570</v>
      </c>
      <c r="BA107" s="15">
        <v>1387</v>
      </c>
      <c r="BB107" s="15">
        <f>AZ107-BA107</f>
        <v>183</v>
      </c>
      <c r="BC107" s="23">
        <f>BA107/AZ107</f>
        <v>0.8834394904458599</v>
      </c>
      <c r="BD107" s="32"/>
      <c r="BE107" s="26"/>
      <c r="BF107" s="46">
        <v>43191</v>
      </c>
      <c r="BG107" s="15">
        <v>2660</v>
      </c>
      <c r="BH107" s="15">
        <v>2269</v>
      </c>
      <c r="BI107" s="15">
        <f>BG107-BH107</f>
        <v>391</v>
      </c>
      <c r="BJ107" s="23">
        <f>BH107/BG107</f>
        <v>0.85300751879699244</v>
      </c>
      <c r="BK107" s="32"/>
    </row>
    <row r="108" spans="2:63" s="30" customFormat="1" x14ac:dyDescent="0.3">
      <c r="B108" s="47">
        <v>43221</v>
      </c>
      <c r="C108" s="18">
        <v>196800</v>
      </c>
      <c r="D108" s="18">
        <v>181357</v>
      </c>
      <c r="E108" s="18">
        <f t="shared" ref="E108:E112" si="33">C108-D108</f>
        <v>15443</v>
      </c>
      <c r="F108" s="24">
        <f t="shared" ref="F108:F112" si="34">D108/C108</f>
        <v>0.92152947154471543</v>
      </c>
      <c r="G108" s="32"/>
      <c r="H108" s="26"/>
      <c r="I108" s="47">
        <v>43221</v>
      </c>
      <c r="J108" s="18">
        <v>17540</v>
      </c>
      <c r="K108" s="18">
        <v>14687</v>
      </c>
      <c r="L108" s="18">
        <f t="shared" ref="L108:L112" si="35">J108-K108</f>
        <v>2853</v>
      </c>
      <c r="M108" s="24">
        <f t="shared" ref="M108:M112" si="36">K108/J108</f>
        <v>0.83734321550741164</v>
      </c>
      <c r="N108" s="32"/>
      <c r="O108" s="26"/>
      <c r="P108" s="47">
        <v>43221</v>
      </c>
      <c r="Q108" s="18">
        <v>27213</v>
      </c>
      <c r="R108" s="18">
        <v>26611</v>
      </c>
      <c r="S108" s="18">
        <f t="shared" ref="S108:S112" si="37">Q108-R108</f>
        <v>602</v>
      </c>
      <c r="T108" s="24">
        <f t="shared" ref="T108:T112" si="38">R108/Q108</f>
        <v>0.97787821996839741</v>
      </c>
      <c r="U108" s="32"/>
      <c r="V108" s="26"/>
      <c r="W108" s="47">
        <v>43221</v>
      </c>
      <c r="X108" s="18">
        <v>8451</v>
      </c>
      <c r="Y108" s="18">
        <v>8412</v>
      </c>
      <c r="Z108" s="18">
        <f t="shared" ref="Z108:Z112" si="39">X108-Y108</f>
        <v>39</v>
      </c>
      <c r="AA108" s="24">
        <f t="shared" ref="AA108:AA112" si="40">Y108/X108</f>
        <v>0.99538516151934686</v>
      </c>
      <c r="AB108" s="32"/>
      <c r="AC108" s="26"/>
      <c r="AD108" s="47">
        <v>43221</v>
      </c>
      <c r="AE108" s="18">
        <v>8504</v>
      </c>
      <c r="AF108" s="18">
        <v>8275</v>
      </c>
      <c r="AG108" s="18">
        <f t="shared" ref="AG108:AG112" si="41">AE108-AF108</f>
        <v>229</v>
      </c>
      <c r="AH108" s="24">
        <f t="shared" ref="AH108:AH112" si="42">AF108/AE108</f>
        <v>0.97307149576669805</v>
      </c>
      <c r="AI108" s="32"/>
      <c r="AJ108" s="26"/>
      <c r="AK108" s="47">
        <v>43221</v>
      </c>
      <c r="AL108" s="18">
        <v>4731</v>
      </c>
      <c r="AM108" s="18">
        <v>4483</v>
      </c>
      <c r="AN108" s="18">
        <f t="shared" ref="AN108:AN112" si="43">AL108-AM108</f>
        <v>248</v>
      </c>
      <c r="AO108" s="24">
        <f t="shared" ref="AO108:AO112" si="44">AM108/AL108</f>
        <v>0.9475797928556331</v>
      </c>
      <c r="AP108" s="32"/>
      <c r="AQ108" s="26"/>
      <c r="AR108" s="47">
        <v>43221</v>
      </c>
      <c r="AS108" s="18">
        <v>14394</v>
      </c>
      <c r="AT108" s="18">
        <v>11670</v>
      </c>
      <c r="AU108" s="18">
        <f t="shared" ref="AU108:AU112" si="45">AS108-AT108</f>
        <v>2724</v>
      </c>
      <c r="AV108" s="24">
        <f t="shared" ref="AV108:AV112" si="46">AT108/AS108</f>
        <v>0.81075448103376402</v>
      </c>
      <c r="AW108" s="32"/>
      <c r="AX108" s="26"/>
      <c r="AY108" s="47">
        <v>43221</v>
      </c>
      <c r="AZ108" s="18">
        <v>1747</v>
      </c>
      <c r="BA108" s="18">
        <v>1542</v>
      </c>
      <c r="BB108" s="18">
        <f t="shared" ref="BB108:BB112" si="47">AZ108-BA108</f>
        <v>205</v>
      </c>
      <c r="BC108" s="24">
        <f t="shared" ref="BC108:BC112" si="48">BA108/AZ108</f>
        <v>0.88265598168288495</v>
      </c>
      <c r="BD108" s="32"/>
      <c r="BE108" s="26"/>
      <c r="BF108" s="47">
        <v>43221</v>
      </c>
      <c r="BG108" s="18">
        <v>2930</v>
      </c>
      <c r="BH108" s="18">
        <v>2486</v>
      </c>
      <c r="BI108" s="18">
        <f t="shared" ref="BI108:BI112" si="49">BG108-BH108</f>
        <v>444</v>
      </c>
      <c r="BJ108" s="24">
        <f t="shared" ref="BJ108:BJ112" si="50">BH108/BG108</f>
        <v>0.84846416382252565</v>
      </c>
      <c r="BK108" s="32"/>
    </row>
    <row r="109" spans="2:63" s="30" customFormat="1" x14ac:dyDescent="0.3">
      <c r="B109" s="47">
        <v>43252</v>
      </c>
      <c r="C109" s="18">
        <v>183551</v>
      </c>
      <c r="D109" s="18">
        <v>167228</v>
      </c>
      <c r="E109" s="18">
        <f t="shared" si="33"/>
        <v>16323</v>
      </c>
      <c r="F109" s="24">
        <f t="shared" si="34"/>
        <v>0.91107103747732243</v>
      </c>
      <c r="G109" s="32"/>
      <c r="H109" s="26"/>
      <c r="I109" s="47">
        <v>43252</v>
      </c>
      <c r="J109" s="18">
        <v>15814</v>
      </c>
      <c r="K109" s="18">
        <v>13206</v>
      </c>
      <c r="L109" s="18">
        <f t="shared" si="35"/>
        <v>2608</v>
      </c>
      <c r="M109" s="24">
        <f t="shared" si="36"/>
        <v>0.83508283799165295</v>
      </c>
      <c r="N109" s="32"/>
      <c r="O109" s="26"/>
      <c r="P109" s="47">
        <v>43252</v>
      </c>
      <c r="Q109" s="18">
        <v>26798</v>
      </c>
      <c r="R109" s="18">
        <v>26093</v>
      </c>
      <c r="S109" s="18">
        <f t="shared" si="37"/>
        <v>705</v>
      </c>
      <c r="T109" s="24">
        <f t="shared" si="38"/>
        <v>0.97369206657213225</v>
      </c>
      <c r="U109" s="32"/>
      <c r="V109" s="26"/>
      <c r="W109" s="47">
        <v>43252</v>
      </c>
      <c r="X109" s="18">
        <v>8143</v>
      </c>
      <c r="Y109" s="18">
        <v>8092</v>
      </c>
      <c r="Z109" s="18">
        <f t="shared" si="39"/>
        <v>51</v>
      </c>
      <c r="AA109" s="24">
        <f t="shared" si="40"/>
        <v>0.99373695198329859</v>
      </c>
      <c r="AB109" s="32"/>
      <c r="AC109" s="26"/>
      <c r="AD109" s="47">
        <v>43252</v>
      </c>
      <c r="AE109" s="18">
        <v>8014</v>
      </c>
      <c r="AF109" s="18">
        <v>7775</v>
      </c>
      <c r="AG109" s="18">
        <f t="shared" si="41"/>
        <v>239</v>
      </c>
      <c r="AH109" s="24">
        <f t="shared" si="42"/>
        <v>0.97017718991764412</v>
      </c>
      <c r="AI109" s="32"/>
      <c r="AJ109" s="26"/>
      <c r="AK109" s="47">
        <v>43252</v>
      </c>
      <c r="AL109" s="18">
        <v>4548</v>
      </c>
      <c r="AM109" s="18">
        <v>4289</v>
      </c>
      <c r="AN109" s="18">
        <f t="shared" si="43"/>
        <v>259</v>
      </c>
      <c r="AO109" s="24">
        <f t="shared" si="44"/>
        <v>0.943051890941073</v>
      </c>
      <c r="AP109" s="32"/>
      <c r="AQ109" s="26"/>
      <c r="AR109" s="47">
        <v>43252</v>
      </c>
      <c r="AS109" s="18">
        <v>14405</v>
      </c>
      <c r="AT109" s="18">
        <v>11452</v>
      </c>
      <c r="AU109" s="18">
        <f t="shared" si="45"/>
        <v>2953</v>
      </c>
      <c r="AV109" s="24">
        <f t="shared" si="46"/>
        <v>0.79500173550850395</v>
      </c>
      <c r="AW109" s="32"/>
      <c r="AX109" s="26"/>
      <c r="AY109" s="47">
        <v>43252</v>
      </c>
      <c r="AZ109" s="18">
        <v>1769</v>
      </c>
      <c r="BA109" s="18">
        <v>1581</v>
      </c>
      <c r="BB109" s="18">
        <f t="shared" si="47"/>
        <v>188</v>
      </c>
      <c r="BC109" s="24">
        <f t="shared" si="48"/>
        <v>0.89372526851328438</v>
      </c>
      <c r="BD109" s="32"/>
      <c r="BE109" s="26"/>
      <c r="BF109" s="47">
        <v>43252</v>
      </c>
      <c r="BG109" s="18">
        <v>2922</v>
      </c>
      <c r="BH109" s="18">
        <v>2531</v>
      </c>
      <c r="BI109" s="18">
        <f t="shared" si="49"/>
        <v>391</v>
      </c>
      <c r="BJ109" s="24">
        <f t="shared" si="50"/>
        <v>0.86618754277891852</v>
      </c>
      <c r="BK109" s="32"/>
    </row>
    <row r="110" spans="2:63" s="30" customFormat="1" x14ac:dyDescent="0.3">
      <c r="B110" s="47">
        <v>43282</v>
      </c>
      <c r="C110" s="18">
        <v>193430</v>
      </c>
      <c r="D110" s="18">
        <v>177849</v>
      </c>
      <c r="E110" s="18">
        <f t="shared" si="33"/>
        <v>15581</v>
      </c>
      <c r="F110" s="24">
        <f t="shared" si="34"/>
        <v>0.91944889624153436</v>
      </c>
      <c r="G110" s="32"/>
      <c r="H110" s="26"/>
      <c r="I110" s="47">
        <v>43282</v>
      </c>
      <c r="J110" s="18">
        <v>15589</v>
      </c>
      <c r="K110" s="18">
        <v>13781</v>
      </c>
      <c r="L110" s="18">
        <f t="shared" si="35"/>
        <v>1808</v>
      </c>
      <c r="M110" s="24">
        <f t="shared" si="36"/>
        <v>0.88402078388607352</v>
      </c>
      <c r="N110" s="32"/>
      <c r="O110" s="26"/>
      <c r="P110" s="47">
        <v>43282</v>
      </c>
      <c r="Q110" s="18">
        <v>28007</v>
      </c>
      <c r="R110" s="18">
        <v>27222</v>
      </c>
      <c r="S110" s="18">
        <f t="shared" si="37"/>
        <v>785</v>
      </c>
      <c r="T110" s="24">
        <f t="shared" si="38"/>
        <v>0.97197129289106299</v>
      </c>
      <c r="U110" s="32"/>
      <c r="V110" s="26"/>
      <c r="W110" s="47">
        <v>43282</v>
      </c>
      <c r="X110" s="18">
        <v>8487</v>
      </c>
      <c r="Y110" s="18">
        <v>8437</v>
      </c>
      <c r="Z110" s="18">
        <f t="shared" si="39"/>
        <v>50</v>
      </c>
      <c r="AA110" s="24">
        <f t="shared" si="40"/>
        <v>0.99410863673854133</v>
      </c>
      <c r="AB110" s="32"/>
      <c r="AC110" s="26"/>
      <c r="AD110" s="47">
        <v>43282</v>
      </c>
      <c r="AE110" s="18">
        <v>8482</v>
      </c>
      <c r="AF110" s="18">
        <v>8231</v>
      </c>
      <c r="AG110" s="18">
        <f t="shared" si="41"/>
        <v>251</v>
      </c>
      <c r="AH110" s="24">
        <f t="shared" si="42"/>
        <v>0.97040792265975007</v>
      </c>
      <c r="AI110" s="32"/>
      <c r="AJ110" s="26"/>
      <c r="AK110" s="47">
        <v>43282</v>
      </c>
      <c r="AL110" s="18">
        <v>4850</v>
      </c>
      <c r="AM110" s="18">
        <v>4561</v>
      </c>
      <c r="AN110" s="18">
        <f t="shared" si="43"/>
        <v>289</v>
      </c>
      <c r="AO110" s="24">
        <f t="shared" si="44"/>
        <v>0.94041237113402065</v>
      </c>
      <c r="AP110" s="32"/>
      <c r="AQ110" s="26"/>
      <c r="AR110" s="47">
        <v>43282</v>
      </c>
      <c r="AS110" s="18">
        <v>14672</v>
      </c>
      <c r="AT110" s="18">
        <v>11482</v>
      </c>
      <c r="AU110" s="18">
        <f t="shared" si="45"/>
        <v>3190</v>
      </c>
      <c r="AV110" s="24">
        <f t="shared" si="46"/>
        <v>0.7825790621592148</v>
      </c>
      <c r="AW110" s="32"/>
      <c r="AX110" s="26"/>
      <c r="AY110" s="47">
        <v>43282</v>
      </c>
      <c r="AZ110" s="18">
        <v>1938</v>
      </c>
      <c r="BA110" s="18">
        <v>1725</v>
      </c>
      <c r="BB110" s="18">
        <f t="shared" si="47"/>
        <v>213</v>
      </c>
      <c r="BC110" s="24">
        <f t="shared" si="48"/>
        <v>0.8900928792569659</v>
      </c>
      <c r="BD110" s="32"/>
      <c r="BE110" s="26"/>
      <c r="BF110" s="47">
        <v>43282</v>
      </c>
      <c r="BG110" s="18">
        <v>3231</v>
      </c>
      <c r="BH110" s="18">
        <v>2805</v>
      </c>
      <c r="BI110" s="18">
        <f t="shared" si="49"/>
        <v>426</v>
      </c>
      <c r="BJ110" s="24">
        <f t="shared" si="50"/>
        <v>0.86815227483751156</v>
      </c>
      <c r="BK110" s="32"/>
    </row>
    <row r="111" spans="2:63" s="30" customFormat="1" x14ac:dyDescent="0.3">
      <c r="B111" s="47">
        <v>43313</v>
      </c>
      <c r="C111" s="18">
        <v>191446</v>
      </c>
      <c r="D111" s="18">
        <v>175507</v>
      </c>
      <c r="E111" s="18">
        <f t="shared" si="33"/>
        <v>15939</v>
      </c>
      <c r="F111" s="24">
        <f t="shared" si="34"/>
        <v>0.91674414717466024</v>
      </c>
      <c r="G111" s="32"/>
      <c r="H111" s="26"/>
      <c r="I111" s="47">
        <v>43313</v>
      </c>
      <c r="J111" s="18">
        <v>14712</v>
      </c>
      <c r="K111" s="18">
        <v>13338</v>
      </c>
      <c r="L111" s="18">
        <f t="shared" si="35"/>
        <v>1374</v>
      </c>
      <c r="M111" s="24">
        <f t="shared" si="36"/>
        <v>0.90660685154975529</v>
      </c>
      <c r="N111" s="32"/>
      <c r="O111" s="26"/>
      <c r="P111" s="47">
        <v>43313</v>
      </c>
      <c r="Q111" s="18">
        <v>27085</v>
      </c>
      <c r="R111" s="18">
        <v>26277</v>
      </c>
      <c r="S111" s="18">
        <f t="shared" si="37"/>
        <v>808</v>
      </c>
      <c r="T111" s="24">
        <f t="shared" si="38"/>
        <v>0.97016798966217466</v>
      </c>
      <c r="U111" s="32"/>
      <c r="V111" s="26"/>
      <c r="W111" s="47">
        <v>43313</v>
      </c>
      <c r="X111" s="18">
        <v>8011</v>
      </c>
      <c r="Y111" s="18">
        <v>7966</v>
      </c>
      <c r="Z111" s="18">
        <f t="shared" si="39"/>
        <v>45</v>
      </c>
      <c r="AA111" s="24">
        <f t="shared" si="40"/>
        <v>0.99438272375483705</v>
      </c>
      <c r="AB111" s="32"/>
      <c r="AC111" s="26"/>
      <c r="AD111" s="47">
        <v>43313</v>
      </c>
      <c r="AE111" s="18">
        <v>7925</v>
      </c>
      <c r="AF111" s="18">
        <v>7692</v>
      </c>
      <c r="AG111" s="18">
        <f t="shared" si="41"/>
        <v>233</v>
      </c>
      <c r="AH111" s="24">
        <f t="shared" si="42"/>
        <v>0.97059936908517352</v>
      </c>
      <c r="AI111" s="32"/>
      <c r="AJ111" s="26"/>
      <c r="AK111" s="47">
        <v>43313</v>
      </c>
      <c r="AL111" s="18">
        <v>4642</v>
      </c>
      <c r="AM111" s="18">
        <v>4353</v>
      </c>
      <c r="AN111" s="18">
        <f t="shared" si="43"/>
        <v>289</v>
      </c>
      <c r="AO111" s="24">
        <f t="shared" si="44"/>
        <v>0.9377423524342956</v>
      </c>
      <c r="AP111" s="32"/>
      <c r="AQ111" s="26"/>
      <c r="AR111" s="47">
        <v>43313</v>
      </c>
      <c r="AS111" s="18">
        <v>14437</v>
      </c>
      <c r="AT111" s="18">
        <v>11433</v>
      </c>
      <c r="AU111" s="18">
        <f t="shared" si="45"/>
        <v>3004</v>
      </c>
      <c r="AV111" s="24">
        <f t="shared" si="46"/>
        <v>0.79192352981921454</v>
      </c>
      <c r="AW111" s="32"/>
      <c r="AX111" s="26"/>
      <c r="AY111" s="47">
        <v>43313</v>
      </c>
      <c r="AZ111" s="18">
        <v>1976</v>
      </c>
      <c r="BA111" s="18">
        <v>1777</v>
      </c>
      <c r="BB111" s="18">
        <f t="shared" si="47"/>
        <v>199</v>
      </c>
      <c r="BC111" s="24">
        <f t="shared" si="48"/>
        <v>0.89929149797570851</v>
      </c>
      <c r="BD111" s="32"/>
      <c r="BE111" s="26"/>
      <c r="BF111" s="47">
        <v>43313</v>
      </c>
      <c r="BG111" s="18">
        <v>2952</v>
      </c>
      <c r="BH111" s="18">
        <v>2553</v>
      </c>
      <c r="BI111" s="18">
        <f t="shared" si="49"/>
        <v>399</v>
      </c>
      <c r="BJ111" s="24">
        <f t="shared" si="50"/>
        <v>0.86483739837398377</v>
      </c>
      <c r="BK111" s="32"/>
    </row>
    <row r="112" spans="2:63" s="30" customFormat="1" x14ac:dyDescent="0.3">
      <c r="B112" s="47">
        <v>43344</v>
      </c>
      <c r="C112" s="18">
        <v>175623</v>
      </c>
      <c r="D112" s="18">
        <v>160142</v>
      </c>
      <c r="E112" s="18">
        <f t="shared" si="33"/>
        <v>15481</v>
      </c>
      <c r="F112" s="24">
        <f t="shared" si="34"/>
        <v>0.91185095346281519</v>
      </c>
      <c r="G112" s="32"/>
      <c r="H112" s="26"/>
      <c r="I112" s="47">
        <v>43344</v>
      </c>
      <c r="J112" s="18">
        <v>13565</v>
      </c>
      <c r="K112" s="18">
        <v>12446</v>
      </c>
      <c r="L112" s="18">
        <f t="shared" si="35"/>
        <v>1119</v>
      </c>
      <c r="M112" s="24">
        <f t="shared" si="36"/>
        <v>0.91750829340213791</v>
      </c>
      <c r="N112" s="32"/>
      <c r="O112" s="26"/>
      <c r="P112" s="47">
        <v>43344</v>
      </c>
      <c r="Q112" s="18">
        <v>24830</v>
      </c>
      <c r="R112" s="18">
        <v>23905</v>
      </c>
      <c r="S112" s="18">
        <f t="shared" si="37"/>
        <v>925</v>
      </c>
      <c r="T112" s="24">
        <f t="shared" si="38"/>
        <v>0.96274667740636322</v>
      </c>
      <c r="U112" s="32"/>
      <c r="V112" s="26"/>
      <c r="W112" s="47">
        <v>43344</v>
      </c>
      <c r="X112" s="18">
        <v>7237</v>
      </c>
      <c r="Y112" s="18">
        <v>7198</v>
      </c>
      <c r="Z112" s="18">
        <f t="shared" si="39"/>
        <v>39</v>
      </c>
      <c r="AA112" s="24">
        <f t="shared" si="40"/>
        <v>0.99461102666850909</v>
      </c>
      <c r="AB112" s="32"/>
      <c r="AC112" s="26"/>
      <c r="AD112" s="47">
        <v>43344</v>
      </c>
      <c r="AE112" s="18">
        <v>7608</v>
      </c>
      <c r="AF112" s="18">
        <v>7336</v>
      </c>
      <c r="AG112" s="18">
        <f t="shared" si="41"/>
        <v>272</v>
      </c>
      <c r="AH112" s="24">
        <f t="shared" si="42"/>
        <v>0.96424815983175605</v>
      </c>
      <c r="AI112" s="32"/>
      <c r="AJ112" s="26"/>
      <c r="AK112" s="47">
        <v>43344</v>
      </c>
      <c r="AL112" s="18">
        <v>4618</v>
      </c>
      <c r="AM112" s="18">
        <v>4277</v>
      </c>
      <c r="AN112" s="18">
        <f t="shared" si="43"/>
        <v>341</v>
      </c>
      <c r="AO112" s="24">
        <f t="shared" si="44"/>
        <v>0.92615851017756601</v>
      </c>
      <c r="AP112" s="32"/>
      <c r="AQ112" s="26"/>
      <c r="AR112" s="47">
        <v>43344</v>
      </c>
      <c r="AS112" s="18">
        <v>12940</v>
      </c>
      <c r="AT112" s="18">
        <v>10130</v>
      </c>
      <c r="AU112" s="18">
        <f t="shared" si="45"/>
        <v>2810</v>
      </c>
      <c r="AV112" s="24">
        <f t="shared" si="46"/>
        <v>0.78284389489953632</v>
      </c>
      <c r="AW112" s="32"/>
      <c r="AX112" s="26"/>
      <c r="AY112" s="47">
        <v>43344</v>
      </c>
      <c r="AZ112" s="18">
        <v>1916</v>
      </c>
      <c r="BA112" s="18">
        <v>1705</v>
      </c>
      <c r="BB112" s="18">
        <f t="shared" si="47"/>
        <v>211</v>
      </c>
      <c r="BC112" s="24">
        <f t="shared" si="48"/>
        <v>0.88987473903966596</v>
      </c>
      <c r="BD112" s="32"/>
      <c r="BE112" s="26"/>
      <c r="BF112" s="47">
        <v>43344</v>
      </c>
      <c r="BG112" s="18">
        <v>2852</v>
      </c>
      <c r="BH112" s="18">
        <v>2417</v>
      </c>
      <c r="BI112" s="18">
        <f t="shared" si="49"/>
        <v>435</v>
      </c>
      <c r="BJ112" s="24">
        <f t="shared" si="50"/>
        <v>0.8474754558204769</v>
      </c>
      <c r="BK112" s="32"/>
    </row>
    <row r="113" spans="2:63" s="30" customFormat="1" x14ac:dyDescent="0.3">
      <c r="B113" s="47">
        <v>43374</v>
      </c>
      <c r="C113" s="50">
        <v>205042</v>
      </c>
      <c r="D113" s="50">
        <v>189213</v>
      </c>
      <c r="E113" s="50">
        <f>$C$113-$D$113</f>
        <v>15829</v>
      </c>
      <c r="F113" s="24">
        <f>$D$113/$C$113</f>
        <v>0.92280118219681817</v>
      </c>
      <c r="G113" s="32"/>
      <c r="H113" s="26"/>
      <c r="I113" s="47">
        <v>43374</v>
      </c>
      <c r="J113" s="50">
        <v>16555</v>
      </c>
      <c r="K113" s="50">
        <v>15216</v>
      </c>
      <c r="L113" s="50">
        <f>$J$113-$K$113</f>
        <v>1339</v>
      </c>
      <c r="M113" s="24">
        <f>$K$113/$J$113</f>
        <v>0.91911809121111443</v>
      </c>
      <c r="N113" s="32"/>
      <c r="O113" s="26"/>
      <c r="P113" s="47">
        <v>43374</v>
      </c>
      <c r="Q113" s="50">
        <v>28170</v>
      </c>
      <c r="R113" s="50">
        <v>27217</v>
      </c>
      <c r="S113" s="50">
        <f>$Q$113-$R$113</f>
        <v>953</v>
      </c>
      <c r="T113" s="24">
        <f>$R$113/$Q$113</f>
        <v>0.96616968406105785</v>
      </c>
      <c r="U113" s="32"/>
      <c r="V113" s="26"/>
      <c r="W113" s="47">
        <v>43374</v>
      </c>
      <c r="X113" s="50">
        <v>8904</v>
      </c>
      <c r="Y113" s="50">
        <v>8844</v>
      </c>
      <c r="Z113" s="50">
        <f>$X$113-$Y$113</f>
        <v>60</v>
      </c>
      <c r="AA113" s="24">
        <f>$Y$113/$X$113</f>
        <v>0.99326145552560652</v>
      </c>
      <c r="AB113" s="32"/>
      <c r="AC113" s="26"/>
      <c r="AD113" s="47">
        <v>43374</v>
      </c>
      <c r="AE113" s="50">
        <v>9534</v>
      </c>
      <c r="AF113" s="50">
        <v>9303</v>
      </c>
      <c r="AG113" s="50">
        <f>$AE$113-$AF$113</f>
        <v>231</v>
      </c>
      <c r="AH113" s="24">
        <f>$AF$113/$AE$113</f>
        <v>0.97577092511013219</v>
      </c>
      <c r="AI113" s="32"/>
      <c r="AJ113" s="26"/>
      <c r="AK113" s="47">
        <v>43374</v>
      </c>
      <c r="AL113" s="50">
        <v>5426</v>
      </c>
      <c r="AM113" s="50">
        <v>5037</v>
      </c>
      <c r="AN113" s="50">
        <f>$AL$113-$AM$113</f>
        <v>389</v>
      </c>
      <c r="AO113" s="24">
        <f>$AM$113/$AL$113</f>
        <v>0.92830814596387767</v>
      </c>
      <c r="AP113" s="32"/>
      <c r="AQ113" s="26"/>
      <c r="AR113" s="47">
        <v>43374</v>
      </c>
      <c r="AS113" s="50">
        <v>14378</v>
      </c>
      <c r="AT113" s="50">
        <v>11284</v>
      </c>
      <c r="AU113" s="50">
        <f>$AS$113-$AT$113</f>
        <v>3094</v>
      </c>
      <c r="AV113" s="24">
        <f>$AT$113/$AS$113</f>
        <v>0.78481012658227844</v>
      </c>
      <c r="AW113" s="32"/>
      <c r="AX113" s="26"/>
      <c r="AY113" s="47">
        <v>43374</v>
      </c>
      <c r="AZ113" s="50">
        <v>2088</v>
      </c>
      <c r="BA113" s="50">
        <v>1826</v>
      </c>
      <c r="BB113" s="50">
        <f>$AZ$113-$BA$113</f>
        <v>262</v>
      </c>
      <c r="BC113" s="24">
        <f>$BA$113/$AZ$113</f>
        <v>0.87452107279693492</v>
      </c>
      <c r="BD113" s="32"/>
      <c r="BE113" s="26"/>
      <c r="BF113" s="47">
        <v>43374</v>
      </c>
      <c r="BG113" s="50">
        <v>3330</v>
      </c>
      <c r="BH113" s="50">
        <v>2797</v>
      </c>
      <c r="BI113" s="50">
        <f>$BG$113-$BH$113</f>
        <v>533</v>
      </c>
      <c r="BJ113" s="24">
        <f>$BH$113/$BG$113</f>
        <v>0.83993993993993998</v>
      </c>
      <c r="BK113" s="32"/>
    </row>
    <row r="114" spans="2:63" s="30" customFormat="1" x14ac:dyDescent="0.3">
      <c r="B114" s="47">
        <v>43405</v>
      </c>
      <c r="C114" s="50">
        <v>194430</v>
      </c>
      <c r="D114" s="50">
        <v>179802</v>
      </c>
      <c r="E114" s="50">
        <f>$C$114-$D$114</f>
        <v>14628</v>
      </c>
      <c r="F114" s="24">
        <f>$D$114/$C$114</f>
        <v>0.92476469680604845</v>
      </c>
      <c r="G114" s="32"/>
      <c r="H114" s="26"/>
      <c r="I114" s="47">
        <v>43405</v>
      </c>
      <c r="J114" s="50">
        <v>16889</v>
      </c>
      <c r="K114" s="50">
        <v>14842</v>
      </c>
      <c r="L114" s="50">
        <f>$J$114-$K$114</f>
        <v>2047</v>
      </c>
      <c r="M114" s="24">
        <f>$K$114/$J$114</f>
        <v>0.8787968500207235</v>
      </c>
      <c r="N114" s="32"/>
      <c r="O114" s="26"/>
      <c r="P114" s="47">
        <v>43405</v>
      </c>
      <c r="Q114" s="50">
        <v>27209</v>
      </c>
      <c r="R114" s="50">
        <v>26294</v>
      </c>
      <c r="S114" s="50">
        <f>$Q$114-$R$114</f>
        <v>915</v>
      </c>
      <c r="T114" s="24">
        <f>$R$114/$Q$114</f>
        <v>0.96637142122091957</v>
      </c>
      <c r="U114" s="32"/>
      <c r="V114" s="26"/>
      <c r="W114" s="47">
        <v>43405</v>
      </c>
      <c r="X114" s="50">
        <v>8428</v>
      </c>
      <c r="Y114" s="50">
        <v>8383</v>
      </c>
      <c r="Z114" s="50">
        <f>$X$114-$Y$114</f>
        <v>45</v>
      </c>
      <c r="AA114" s="24">
        <f>$Y$114/$X$114</f>
        <v>0.99466065495965827</v>
      </c>
      <c r="AB114" s="32"/>
      <c r="AC114" s="26"/>
      <c r="AD114" s="47">
        <v>43405</v>
      </c>
      <c r="AE114" s="50">
        <v>8692</v>
      </c>
      <c r="AF114" s="50">
        <v>8458</v>
      </c>
      <c r="AG114" s="50">
        <f>$AE$114-$AF$114</f>
        <v>234</v>
      </c>
      <c r="AH114" s="24">
        <f>$AF$114/$AE$114</f>
        <v>0.97307869305108141</v>
      </c>
      <c r="AI114" s="32"/>
      <c r="AJ114" s="26"/>
      <c r="AK114" s="47">
        <v>43405</v>
      </c>
      <c r="AL114" s="50">
        <v>5032</v>
      </c>
      <c r="AM114" s="50">
        <v>4679</v>
      </c>
      <c r="AN114" s="50">
        <f>$AL$114-$AM$114</f>
        <v>353</v>
      </c>
      <c r="AO114" s="24">
        <f>$AM$114/$AL$114</f>
        <v>0.92984896661367245</v>
      </c>
      <c r="AP114" s="32"/>
      <c r="AQ114" s="26"/>
      <c r="AR114" s="47">
        <v>43405</v>
      </c>
      <c r="AS114" s="50">
        <v>14059</v>
      </c>
      <c r="AT114" s="50">
        <v>11159</v>
      </c>
      <c r="AU114" s="50">
        <f>$AS$114-$AT$114</f>
        <v>2900</v>
      </c>
      <c r="AV114" s="24">
        <f>$AT$114/$AS$114</f>
        <v>0.79372643858026881</v>
      </c>
      <c r="AW114" s="32"/>
      <c r="AX114" s="26"/>
      <c r="AY114" s="47">
        <v>43405</v>
      </c>
      <c r="AZ114" s="50">
        <v>1973</v>
      </c>
      <c r="BA114" s="50">
        <v>1749</v>
      </c>
      <c r="BB114" s="50">
        <f>$AZ$114-$BA$114</f>
        <v>224</v>
      </c>
      <c r="BC114" s="24">
        <f>$BA$114/$AZ$114</f>
        <v>0.88646730866700452</v>
      </c>
      <c r="BD114" s="32"/>
      <c r="BE114" s="26"/>
      <c r="BF114" s="47">
        <v>43405</v>
      </c>
      <c r="BG114" s="50">
        <v>3314</v>
      </c>
      <c r="BH114" s="50">
        <v>2837</v>
      </c>
      <c r="BI114" s="50">
        <f>$BG$114-$BH$114</f>
        <v>477</v>
      </c>
      <c r="BJ114" s="24">
        <f>$BH$114/$BG$114</f>
        <v>0.85606517803258897</v>
      </c>
      <c r="BK114" s="32"/>
    </row>
    <row r="115" spans="2:63" s="30" customFormat="1" x14ac:dyDescent="0.3">
      <c r="B115" s="47">
        <v>43435</v>
      </c>
      <c r="C115" s="50">
        <v>171867</v>
      </c>
      <c r="D115" s="50">
        <v>161003</v>
      </c>
      <c r="E115" s="50">
        <f>$C$115-$D$115</f>
        <v>10864</v>
      </c>
      <c r="F115" s="24">
        <f>$D$115/$C$115</f>
        <v>0.93678833051138377</v>
      </c>
      <c r="G115" s="32"/>
      <c r="H115" s="26"/>
      <c r="I115" s="47">
        <v>43435</v>
      </c>
      <c r="J115" s="50">
        <v>15377</v>
      </c>
      <c r="K115" s="50">
        <v>13232</v>
      </c>
      <c r="L115" s="50">
        <f>$J$115-$K$115</f>
        <v>2145</v>
      </c>
      <c r="M115" s="24">
        <f>$K$115/$J$115</f>
        <v>0.86050595044547051</v>
      </c>
      <c r="N115" s="32"/>
      <c r="O115" s="26"/>
      <c r="P115" s="47">
        <v>43435</v>
      </c>
      <c r="Q115" s="50">
        <v>23722</v>
      </c>
      <c r="R115" s="50">
        <v>23026</v>
      </c>
      <c r="S115" s="50">
        <f>$Q$115-$R$115</f>
        <v>696</v>
      </c>
      <c r="T115" s="24">
        <f>$R$115/$Q$115</f>
        <v>0.97066014669926648</v>
      </c>
      <c r="U115" s="32"/>
      <c r="V115" s="26"/>
      <c r="W115" s="47">
        <v>43435</v>
      </c>
      <c r="X115" s="50">
        <v>6547</v>
      </c>
      <c r="Y115" s="50">
        <v>6513</v>
      </c>
      <c r="Z115" s="50">
        <f>$X$115-$Y$115</f>
        <v>34</v>
      </c>
      <c r="AA115" s="24">
        <f>$Y$115/$X$115</f>
        <v>0.99480678173209103</v>
      </c>
      <c r="AB115" s="32"/>
      <c r="AC115" s="26"/>
      <c r="AD115" s="47">
        <v>43435</v>
      </c>
      <c r="AE115" s="50">
        <v>7217</v>
      </c>
      <c r="AF115" s="50">
        <v>7069</v>
      </c>
      <c r="AG115" s="50">
        <f>$AE$115-$AF$115</f>
        <v>148</v>
      </c>
      <c r="AH115" s="24">
        <f>$AF$115/$AE$115</f>
        <v>0.9794928640709436</v>
      </c>
      <c r="AI115" s="32"/>
      <c r="AJ115" s="26"/>
      <c r="AK115" s="47">
        <v>43435</v>
      </c>
      <c r="AL115" s="50">
        <v>4196</v>
      </c>
      <c r="AM115" s="50">
        <v>3923</v>
      </c>
      <c r="AN115" s="50">
        <f>$AL$115-$AM$115</f>
        <v>273</v>
      </c>
      <c r="AO115" s="24">
        <f>$AM$115/$AL$115</f>
        <v>0.93493803622497618</v>
      </c>
      <c r="AP115" s="32"/>
      <c r="AQ115" s="26"/>
      <c r="AR115" s="47">
        <v>43435</v>
      </c>
      <c r="AS115" s="50">
        <v>12421</v>
      </c>
      <c r="AT115" s="50">
        <v>10066</v>
      </c>
      <c r="AU115" s="50">
        <f>$AS$115-$AT$115</f>
        <v>2355</v>
      </c>
      <c r="AV115" s="24">
        <f>$AT$115/$AS$115</f>
        <v>0.81040173899041945</v>
      </c>
      <c r="AW115" s="32"/>
      <c r="AX115" s="26"/>
      <c r="AY115" s="47">
        <v>43435</v>
      </c>
      <c r="AZ115" s="50">
        <v>1666</v>
      </c>
      <c r="BA115" s="50">
        <v>1479</v>
      </c>
      <c r="BB115" s="50">
        <f>$AZ$115-$BA$115</f>
        <v>187</v>
      </c>
      <c r="BC115" s="24">
        <f>$BA$115/$AZ$115</f>
        <v>0.88775510204081631</v>
      </c>
      <c r="BD115" s="32"/>
      <c r="BE115" s="26"/>
      <c r="BF115" s="47">
        <v>43435</v>
      </c>
      <c r="BG115" s="50">
        <v>2863</v>
      </c>
      <c r="BH115" s="50">
        <v>2462</v>
      </c>
      <c r="BI115" s="50">
        <f>$BG$115-$BH$115</f>
        <v>401</v>
      </c>
      <c r="BJ115" s="24">
        <f>$BH$115/$BG$115</f>
        <v>0.85993712888578411</v>
      </c>
      <c r="BK115" s="32"/>
    </row>
    <row r="116" spans="2:63" s="30" customFormat="1" x14ac:dyDescent="0.3">
      <c r="B116" s="47">
        <v>43466</v>
      </c>
      <c r="C116" s="50">
        <v>181466</v>
      </c>
      <c r="D116" s="50">
        <v>166341</v>
      </c>
      <c r="E116" s="50">
        <f>$C$116-$D$116</f>
        <v>15125</v>
      </c>
      <c r="F116" s="24">
        <f>$D$116/$C$116</f>
        <v>0.91665105308983497</v>
      </c>
      <c r="G116" s="32"/>
      <c r="H116" s="26"/>
      <c r="I116" s="47">
        <v>43466</v>
      </c>
      <c r="J116" s="50">
        <v>16193</v>
      </c>
      <c r="K116" s="50">
        <v>13364</v>
      </c>
      <c r="L116" s="50">
        <f>$J$116-$K$116</f>
        <v>2829</v>
      </c>
      <c r="M116" s="24">
        <f>$K$116/$J$116</f>
        <v>0.82529488050392141</v>
      </c>
      <c r="N116" s="32"/>
      <c r="O116" s="26"/>
      <c r="P116" s="47">
        <v>43466</v>
      </c>
      <c r="Q116" s="50">
        <v>27437</v>
      </c>
      <c r="R116" s="50">
        <v>26182</v>
      </c>
      <c r="S116" s="50">
        <f>$Q$116-$R$116</f>
        <v>1255</v>
      </c>
      <c r="T116" s="24">
        <f>$R$116/$Q$116</f>
        <v>0.95425884754164081</v>
      </c>
      <c r="U116" s="32"/>
      <c r="V116" s="26"/>
      <c r="W116" s="47">
        <v>43466</v>
      </c>
      <c r="X116" s="50">
        <v>9076</v>
      </c>
      <c r="Y116" s="50">
        <v>8967</v>
      </c>
      <c r="Z116" s="50">
        <f>$X$116-$Y$116</f>
        <v>109</v>
      </c>
      <c r="AA116" s="24">
        <f>$Y$116/$X$116</f>
        <v>0.98799030409872191</v>
      </c>
      <c r="AB116" s="32"/>
      <c r="AC116" s="26"/>
      <c r="AD116" s="47">
        <v>43466</v>
      </c>
      <c r="AE116" s="50">
        <v>9185</v>
      </c>
      <c r="AF116" s="50">
        <v>8779</v>
      </c>
      <c r="AG116" s="50">
        <f>$AE$116-$AF$116</f>
        <v>406</v>
      </c>
      <c r="AH116" s="24">
        <f>$AF$116/$AE$116</f>
        <v>0.95579749591725638</v>
      </c>
      <c r="AI116" s="32"/>
      <c r="AJ116" s="26"/>
      <c r="AK116" s="47">
        <v>43466</v>
      </c>
      <c r="AL116" s="50">
        <v>5051</v>
      </c>
      <c r="AM116" s="50">
        <v>4580</v>
      </c>
      <c r="AN116" s="50">
        <f>$AL$116-$AM$116</f>
        <v>471</v>
      </c>
      <c r="AO116" s="24">
        <f>$AM$116/$AL$116</f>
        <v>0.90675113838843791</v>
      </c>
      <c r="AP116" s="32"/>
      <c r="AQ116" s="26"/>
      <c r="AR116" s="47">
        <v>43466</v>
      </c>
      <c r="AS116" s="50">
        <v>14100</v>
      </c>
      <c r="AT116" s="50">
        <v>10757</v>
      </c>
      <c r="AU116" s="50">
        <f>$AS$116-$AT$116</f>
        <v>3343</v>
      </c>
      <c r="AV116" s="24">
        <f>$AT$116/$AS$116</f>
        <v>0.76290780141843972</v>
      </c>
      <c r="AW116" s="32"/>
      <c r="AX116" s="26"/>
      <c r="AY116" s="47">
        <v>43466</v>
      </c>
      <c r="AZ116" s="50">
        <v>1932</v>
      </c>
      <c r="BA116" s="50">
        <v>1635</v>
      </c>
      <c r="BB116" s="50">
        <f>$AZ$116-$BA$116</f>
        <v>297</v>
      </c>
      <c r="BC116" s="24">
        <f>$BA$116/$AZ$116</f>
        <v>0.84627329192546585</v>
      </c>
      <c r="BD116" s="32"/>
      <c r="BE116" s="26"/>
      <c r="BF116" s="47">
        <v>43466</v>
      </c>
      <c r="BG116" s="50">
        <v>3418</v>
      </c>
      <c r="BH116" s="50">
        <v>2860</v>
      </c>
      <c r="BI116" s="50">
        <f>$BG$116-$BH$116</f>
        <v>558</v>
      </c>
      <c r="BJ116" s="24">
        <f>$BH$116/$BG$116</f>
        <v>0.83674663545933292</v>
      </c>
      <c r="BK116" s="32"/>
    </row>
    <row r="117" spans="2:63" s="30" customFormat="1" x14ac:dyDescent="0.3">
      <c r="B117" s="47">
        <v>43497</v>
      </c>
      <c r="C117" s="50">
        <v>179833</v>
      </c>
      <c r="D117" s="50">
        <v>168020</v>
      </c>
      <c r="E117" s="50">
        <f>$C$117-$D$117</f>
        <v>11813</v>
      </c>
      <c r="F117" s="24">
        <f>$D$117/$C$117</f>
        <v>0.93431127768540811</v>
      </c>
      <c r="G117" s="32"/>
      <c r="H117" s="26"/>
      <c r="I117" s="47">
        <v>43497</v>
      </c>
      <c r="J117" s="50">
        <v>16413</v>
      </c>
      <c r="K117" s="50">
        <v>13517</v>
      </c>
      <c r="L117" s="50">
        <f>$J$117-$K$117</f>
        <v>2896</v>
      </c>
      <c r="M117" s="24">
        <f>$K$117/$J$117</f>
        <v>0.82355449948211779</v>
      </c>
      <c r="N117" s="32"/>
      <c r="O117" s="26"/>
      <c r="P117" s="47">
        <v>43497</v>
      </c>
      <c r="Q117" s="50">
        <v>23705</v>
      </c>
      <c r="R117" s="50">
        <v>22916</v>
      </c>
      <c r="S117" s="50">
        <f>$Q$117-$R$117</f>
        <v>789</v>
      </c>
      <c r="T117" s="24">
        <f>$R$117/$Q$117</f>
        <v>0.96671588272516351</v>
      </c>
      <c r="U117" s="32"/>
      <c r="V117" s="26"/>
      <c r="W117" s="47">
        <v>43497</v>
      </c>
      <c r="X117" s="50">
        <v>7916</v>
      </c>
      <c r="Y117" s="50">
        <v>7865</v>
      </c>
      <c r="Z117" s="50">
        <f>$X$117-$Y$117</f>
        <v>51</v>
      </c>
      <c r="AA117" s="24">
        <f>$Y$117/$X$117</f>
        <v>0.99355735219807984</v>
      </c>
      <c r="AB117" s="32"/>
      <c r="AC117" s="26"/>
      <c r="AD117" s="47">
        <v>43497</v>
      </c>
      <c r="AE117" s="50">
        <v>8247</v>
      </c>
      <c r="AF117" s="50">
        <v>8022</v>
      </c>
      <c r="AG117" s="50">
        <f>$AE$117-$AF$117</f>
        <v>225</v>
      </c>
      <c r="AH117" s="24">
        <f>$AF$117/$AE$117</f>
        <v>0.97271735176427787</v>
      </c>
      <c r="AI117" s="32"/>
      <c r="AJ117" s="26"/>
      <c r="AK117" s="47">
        <v>43497</v>
      </c>
      <c r="AL117" s="50">
        <v>4397</v>
      </c>
      <c r="AM117" s="50">
        <v>4082</v>
      </c>
      <c r="AN117" s="50">
        <f>$AL$117-$AM$117</f>
        <v>315</v>
      </c>
      <c r="AO117" s="24">
        <f>$AM$117/$AL$117</f>
        <v>0.92836024562201502</v>
      </c>
      <c r="AP117" s="32"/>
      <c r="AQ117" s="26"/>
      <c r="AR117" s="47">
        <v>43497</v>
      </c>
      <c r="AS117" s="50">
        <v>12347</v>
      </c>
      <c r="AT117" s="50">
        <v>9414</v>
      </c>
      <c r="AU117" s="50">
        <f>$AS$117-$AT$117</f>
        <v>2933</v>
      </c>
      <c r="AV117" s="24">
        <f>$AT$117/$AS$117</f>
        <v>0.76245241759131777</v>
      </c>
      <c r="AW117" s="32"/>
      <c r="AX117" s="26"/>
      <c r="AY117" s="47">
        <v>43497</v>
      </c>
      <c r="AZ117" s="50">
        <v>1494</v>
      </c>
      <c r="BA117" s="50">
        <v>1261</v>
      </c>
      <c r="BB117" s="50">
        <f>$AZ$117-$BA$117</f>
        <v>233</v>
      </c>
      <c r="BC117" s="24">
        <f>$BA$117/$AZ$117</f>
        <v>0.84404283801874158</v>
      </c>
      <c r="BD117" s="32"/>
      <c r="BE117" s="26"/>
      <c r="BF117" s="47">
        <v>43497</v>
      </c>
      <c r="BG117" s="50">
        <v>2967</v>
      </c>
      <c r="BH117" s="50">
        <v>2460</v>
      </c>
      <c r="BI117" s="50">
        <f>$BG$117-$BH$117</f>
        <v>507</v>
      </c>
      <c r="BJ117" s="24">
        <f>$BH$117/$BG$117</f>
        <v>0.82912032355915066</v>
      </c>
      <c r="BK117" s="32"/>
    </row>
    <row r="118" spans="2:63" s="30" customFormat="1" ht="15" thickBot="1" x14ac:dyDescent="0.35">
      <c r="B118" s="47">
        <v>43525</v>
      </c>
      <c r="C118" s="50">
        <v>198418</v>
      </c>
      <c r="D118" s="50">
        <v>182101</v>
      </c>
      <c r="E118" s="50">
        <f>$C$118-$D$118</f>
        <v>16317</v>
      </c>
      <c r="F118" s="24">
        <f>$D$118/$C$118</f>
        <v>0.91776451733209685</v>
      </c>
      <c r="G118" s="32"/>
      <c r="H118" s="26"/>
      <c r="I118" s="47">
        <v>43525</v>
      </c>
      <c r="J118" s="50">
        <v>17137</v>
      </c>
      <c r="K118" s="50">
        <v>13378</v>
      </c>
      <c r="L118" s="50">
        <f>$J$118-$K$118</f>
        <v>3759</v>
      </c>
      <c r="M118" s="24">
        <f>$K$118/$J$118</f>
        <v>0.78065005543560717</v>
      </c>
      <c r="N118" s="32"/>
      <c r="O118" s="26"/>
      <c r="P118" s="47">
        <v>43525</v>
      </c>
      <c r="Q118" s="50">
        <v>25210</v>
      </c>
      <c r="R118" s="50">
        <v>24329</v>
      </c>
      <c r="S118" s="50">
        <f>$Q$118-$R$118</f>
        <v>881</v>
      </c>
      <c r="T118" s="24">
        <f>$R$118/$Q$118</f>
        <v>0.96505355017850059</v>
      </c>
      <c r="U118" s="32"/>
      <c r="V118" s="26"/>
      <c r="W118" s="47">
        <v>43525</v>
      </c>
      <c r="X118" s="50">
        <v>7923</v>
      </c>
      <c r="Y118" s="50">
        <v>7871</v>
      </c>
      <c r="Z118" s="50">
        <f>$X$118-$Y$118</f>
        <v>52</v>
      </c>
      <c r="AA118" s="24">
        <f>$Y$118/$X$118</f>
        <v>0.99343682948378143</v>
      </c>
      <c r="AB118" s="32"/>
      <c r="AC118" s="26"/>
      <c r="AD118" s="47">
        <v>43525</v>
      </c>
      <c r="AE118" s="50">
        <v>8146</v>
      </c>
      <c r="AF118" s="50">
        <v>7906</v>
      </c>
      <c r="AG118" s="50">
        <f>$AE$118-$AF$118</f>
        <v>240</v>
      </c>
      <c r="AH118" s="24">
        <f>$AF$118/$AE$118</f>
        <v>0.97053768720844591</v>
      </c>
      <c r="AI118" s="32"/>
      <c r="AJ118" s="26"/>
      <c r="AK118" s="47">
        <v>43525</v>
      </c>
      <c r="AL118" s="50">
        <v>4473</v>
      </c>
      <c r="AM118" s="50">
        <v>4129</v>
      </c>
      <c r="AN118" s="50">
        <f>$AL$118-$AM$118</f>
        <v>344</v>
      </c>
      <c r="AO118" s="24">
        <f>$AM$118/$AL$118</f>
        <v>0.92309412027721882</v>
      </c>
      <c r="AP118" s="32"/>
      <c r="AQ118" s="26"/>
      <c r="AR118" s="47">
        <v>43525</v>
      </c>
      <c r="AS118" s="50">
        <v>13276</v>
      </c>
      <c r="AT118" s="50">
        <v>10583</v>
      </c>
      <c r="AU118" s="50">
        <f>$AS$118-$AT$118</f>
        <v>2693</v>
      </c>
      <c r="AV118" s="24">
        <f>$AT$118/$AS$118</f>
        <v>0.79715275685447429</v>
      </c>
      <c r="AW118" s="32"/>
      <c r="AX118" s="26"/>
      <c r="AY118" s="47">
        <v>43525</v>
      </c>
      <c r="AZ118" s="50">
        <v>1607</v>
      </c>
      <c r="BA118" s="50">
        <v>1438</v>
      </c>
      <c r="BB118" s="50">
        <f>$AZ$118-$BA$118</f>
        <v>169</v>
      </c>
      <c r="BC118" s="24">
        <f>$BA$118/$AZ$118</f>
        <v>0.89483509645301806</v>
      </c>
      <c r="BD118" s="32"/>
      <c r="BE118" s="26"/>
      <c r="BF118" s="47">
        <v>43525</v>
      </c>
      <c r="BG118" s="50">
        <v>3192</v>
      </c>
      <c r="BH118" s="50">
        <v>2716</v>
      </c>
      <c r="BI118" s="50">
        <f>$BG$118-$BH$118</f>
        <v>476</v>
      </c>
      <c r="BJ118" s="24">
        <f>$BH$118/$BG$118</f>
        <v>0.85087719298245612</v>
      </c>
      <c r="BK118" s="32"/>
    </row>
    <row r="119" spans="2:63" s="30" customFormat="1" x14ac:dyDescent="0.3">
      <c r="B119" s="46">
        <v>43556</v>
      </c>
      <c r="C119" s="212">
        <v>199217</v>
      </c>
      <c r="D119" s="212">
        <v>178802</v>
      </c>
      <c r="E119" s="212">
        <f t="shared" ref="E119:E125" si="51">C119-D119</f>
        <v>20415</v>
      </c>
      <c r="F119" s="23">
        <f t="shared" ref="F119:F125" si="52">D119/C119</f>
        <v>0.89752380569931278</v>
      </c>
      <c r="G119" s="32"/>
      <c r="H119" s="29"/>
      <c r="I119" s="46">
        <v>43556</v>
      </c>
      <c r="J119" s="212">
        <v>16753</v>
      </c>
      <c r="K119" s="212">
        <v>12554</v>
      </c>
      <c r="L119" s="212">
        <f t="shared" ref="L119:L125" si="53">J119-K119</f>
        <v>4199</v>
      </c>
      <c r="M119" s="23">
        <f t="shared" ref="M119:M125" si="54">K119/J119</f>
        <v>0.74935832388228973</v>
      </c>
      <c r="N119" s="32"/>
      <c r="O119" s="29"/>
      <c r="P119" s="46">
        <v>43556</v>
      </c>
      <c r="Q119" s="212">
        <v>25608</v>
      </c>
      <c r="R119" s="212">
        <v>24674</v>
      </c>
      <c r="S119" s="212">
        <f t="shared" ref="S119:S125" si="55">Q119-R119</f>
        <v>934</v>
      </c>
      <c r="T119" s="23">
        <f t="shared" ref="T119:T125" si="56">R119/Q119</f>
        <v>0.96352702280537328</v>
      </c>
      <c r="U119" s="32"/>
      <c r="V119" s="29"/>
      <c r="W119" s="46">
        <v>43556</v>
      </c>
      <c r="X119" s="212">
        <v>7776</v>
      </c>
      <c r="Y119" s="212">
        <v>7693</v>
      </c>
      <c r="Z119" s="212">
        <f t="shared" ref="Z119:Z125" si="57">X119-Y119</f>
        <v>83</v>
      </c>
      <c r="AA119" s="23">
        <f t="shared" ref="AA119:AA125" si="58">Y119/X119</f>
        <v>0.98932613168724282</v>
      </c>
      <c r="AB119" s="32"/>
      <c r="AC119" s="29"/>
      <c r="AD119" s="46">
        <v>43556</v>
      </c>
      <c r="AE119" s="212">
        <v>8530</v>
      </c>
      <c r="AF119" s="212">
        <v>8239</v>
      </c>
      <c r="AG119" s="212">
        <f t="shared" ref="AG119:AG125" si="59">AE119-AF119</f>
        <v>291</v>
      </c>
      <c r="AH119" s="23">
        <f t="shared" ref="AH119:AH125" si="60">AF119/AE119</f>
        <v>0.96588511137162958</v>
      </c>
      <c r="AI119" s="32"/>
      <c r="AJ119" s="29"/>
      <c r="AK119" s="46">
        <v>43556</v>
      </c>
      <c r="AL119" s="212">
        <v>4383</v>
      </c>
      <c r="AM119" s="212">
        <v>3996</v>
      </c>
      <c r="AN119" s="212">
        <f t="shared" ref="AN119:AN125" si="61">AL119-AM119</f>
        <v>387</v>
      </c>
      <c r="AO119" s="23">
        <f t="shared" ref="AO119:AO125" si="62">AM119/AL119</f>
        <v>0.9117043121149897</v>
      </c>
      <c r="AP119" s="32"/>
      <c r="AQ119" s="29"/>
      <c r="AR119" s="46">
        <v>43556</v>
      </c>
      <c r="AS119" s="212">
        <v>13519</v>
      </c>
      <c r="AT119" s="212">
        <v>10736</v>
      </c>
      <c r="AU119" s="212">
        <f t="shared" ref="AU119:AU125" si="63">AS119-AT119</f>
        <v>2783</v>
      </c>
      <c r="AV119" s="23">
        <f t="shared" ref="AV119:AV125" si="64">AT119/AS119</f>
        <v>0.79414157851912126</v>
      </c>
      <c r="AW119" s="32"/>
      <c r="AX119" s="29"/>
      <c r="AY119" s="46">
        <v>43556</v>
      </c>
      <c r="AZ119" s="212">
        <v>1798</v>
      </c>
      <c r="BA119" s="212">
        <v>1613</v>
      </c>
      <c r="BB119" s="212">
        <f t="shared" ref="BB119:BB125" si="65">AZ119-BA119</f>
        <v>185</v>
      </c>
      <c r="BC119" s="23">
        <f t="shared" ref="BC119:BC125" si="66">BA119/AZ119</f>
        <v>0.89710789766407117</v>
      </c>
      <c r="BD119" s="32"/>
      <c r="BE119" s="29"/>
      <c r="BF119" s="46">
        <v>43556</v>
      </c>
      <c r="BG119" s="212">
        <v>3172</v>
      </c>
      <c r="BH119" s="212">
        <v>2665</v>
      </c>
      <c r="BI119" s="212">
        <f t="shared" ref="BI119:BI125" si="67">BG119-BH119</f>
        <v>507</v>
      </c>
      <c r="BJ119" s="23">
        <f t="shared" ref="BJ119:BJ125" si="68">BH119/BG119</f>
        <v>0.8401639344262295</v>
      </c>
    </row>
    <row r="120" spans="2:63" s="30" customFormat="1" x14ac:dyDescent="0.3">
      <c r="B120" s="47">
        <v>43586</v>
      </c>
      <c r="C120" s="50">
        <v>200796</v>
      </c>
      <c r="D120" s="50">
        <v>182320</v>
      </c>
      <c r="E120" s="50">
        <f t="shared" si="51"/>
        <v>18476</v>
      </c>
      <c r="F120" s="24">
        <f t="shared" si="52"/>
        <v>0.90798621486483799</v>
      </c>
      <c r="G120" s="32"/>
      <c r="H120" s="29"/>
      <c r="I120" s="47">
        <v>43586</v>
      </c>
      <c r="J120" s="50">
        <v>15949</v>
      </c>
      <c r="K120" s="50">
        <v>12584</v>
      </c>
      <c r="L120" s="50">
        <f t="shared" si="53"/>
        <v>3365</v>
      </c>
      <c r="M120" s="24">
        <f t="shared" si="54"/>
        <v>0.78901498526553393</v>
      </c>
      <c r="N120" s="32"/>
      <c r="O120" s="29"/>
      <c r="P120" s="47">
        <v>43586</v>
      </c>
      <c r="Q120" s="50">
        <v>26326</v>
      </c>
      <c r="R120" s="50">
        <v>25276</v>
      </c>
      <c r="S120" s="50">
        <f t="shared" si="55"/>
        <v>1050</v>
      </c>
      <c r="T120" s="24">
        <f t="shared" si="56"/>
        <v>0.96011547519562412</v>
      </c>
      <c r="U120" s="32"/>
      <c r="V120" s="29"/>
      <c r="W120" s="47">
        <v>43586</v>
      </c>
      <c r="X120" s="50">
        <v>8359</v>
      </c>
      <c r="Y120" s="50">
        <v>8297</v>
      </c>
      <c r="Z120" s="50">
        <f t="shared" si="57"/>
        <v>62</v>
      </c>
      <c r="AA120" s="24">
        <f t="shared" si="58"/>
        <v>0.99258284483789927</v>
      </c>
      <c r="AB120" s="32"/>
      <c r="AC120" s="29"/>
      <c r="AD120" s="47">
        <v>43586</v>
      </c>
      <c r="AE120" s="50">
        <v>8305</v>
      </c>
      <c r="AF120" s="50">
        <v>8001</v>
      </c>
      <c r="AG120" s="50">
        <f t="shared" si="59"/>
        <v>304</v>
      </c>
      <c r="AH120" s="24">
        <f t="shared" si="60"/>
        <v>0.96339554485249845</v>
      </c>
      <c r="AI120" s="32"/>
      <c r="AJ120" s="29"/>
      <c r="AK120" s="47">
        <v>43586</v>
      </c>
      <c r="AL120" s="50">
        <v>4605</v>
      </c>
      <c r="AM120" s="50">
        <v>4238</v>
      </c>
      <c r="AN120" s="50">
        <f t="shared" si="61"/>
        <v>367</v>
      </c>
      <c r="AO120" s="24">
        <f t="shared" si="62"/>
        <v>0.92030401737242129</v>
      </c>
      <c r="AP120" s="32"/>
      <c r="AQ120" s="29"/>
      <c r="AR120" s="47">
        <v>43586</v>
      </c>
      <c r="AS120" s="50">
        <v>13998</v>
      </c>
      <c r="AT120" s="50">
        <v>10856</v>
      </c>
      <c r="AU120" s="50">
        <f t="shared" si="63"/>
        <v>3142</v>
      </c>
      <c r="AV120" s="24">
        <f t="shared" si="64"/>
        <v>0.77553936276610946</v>
      </c>
      <c r="AW120" s="32"/>
      <c r="AX120" s="29"/>
      <c r="AY120" s="47">
        <v>43586</v>
      </c>
      <c r="AZ120" s="50">
        <v>1803</v>
      </c>
      <c r="BA120" s="50">
        <v>1577</v>
      </c>
      <c r="BB120" s="50">
        <f t="shared" si="65"/>
        <v>226</v>
      </c>
      <c r="BC120" s="24">
        <f t="shared" si="66"/>
        <v>0.87465335551858014</v>
      </c>
      <c r="BD120" s="32"/>
      <c r="BE120" s="29"/>
      <c r="BF120" s="47">
        <v>43586</v>
      </c>
      <c r="BG120" s="50">
        <v>3253</v>
      </c>
      <c r="BH120" s="50">
        <v>2705</v>
      </c>
      <c r="BI120" s="50">
        <f t="shared" si="67"/>
        <v>548</v>
      </c>
      <c r="BJ120" s="24">
        <f t="shared" si="68"/>
        <v>0.83154011681524742</v>
      </c>
    </row>
    <row r="121" spans="2:63" s="30" customFormat="1" x14ac:dyDescent="0.3">
      <c r="B121" s="47">
        <v>43617</v>
      </c>
      <c r="C121" s="50">
        <v>194047</v>
      </c>
      <c r="D121" s="50">
        <v>174798</v>
      </c>
      <c r="E121" s="50">
        <f t="shared" si="51"/>
        <v>19249</v>
      </c>
      <c r="F121" s="24">
        <f t="shared" si="52"/>
        <v>0.90080238292784742</v>
      </c>
      <c r="G121" s="32"/>
      <c r="H121" s="29"/>
      <c r="I121" s="47">
        <v>43617</v>
      </c>
      <c r="J121" s="50">
        <v>14885</v>
      </c>
      <c r="K121" s="50">
        <v>11606</v>
      </c>
      <c r="L121" s="50">
        <f t="shared" si="53"/>
        <v>3279</v>
      </c>
      <c r="M121" s="24">
        <f t="shared" si="54"/>
        <v>0.77971111857574738</v>
      </c>
      <c r="N121" s="32"/>
      <c r="O121" s="29"/>
      <c r="P121" s="47">
        <v>43617</v>
      </c>
      <c r="Q121" s="50">
        <v>25091</v>
      </c>
      <c r="R121" s="50">
        <v>24085</v>
      </c>
      <c r="S121" s="50">
        <f t="shared" si="55"/>
        <v>1006</v>
      </c>
      <c r="T121" s="213">
        <f t="shared" si="56"/>
        <v>0.959905942369774</v>
      </c>
      <c r="U121" s="32"/>
      <c r="V121" s="29"/>
      <c r="W121" s="47">
        <v>43617</v>
      </c>
      <c r="X121" s="50">
        <v>7873</v>
      </c>
      <c r="Y121" s="50">
        <v>7809</v>
      </c>
      <c r="Z121" s="50">
        <f t="shared" si="57"/>
        <v>64</v>
      </c>
      <c r="AA121" s="24">
        <f t="shared" si="58"/>
        <v>0.99187095135272452</v>
      </c>
      <c r="AB121" s="32"/>
      <c r="AC121" s="29"/>
      <c r="AD121" s="47">
        <v>43617</v>
      </c>
      <c r="AE121" s="50">
        <v>8024</v>
      </c>
      <c r="AF121" s="50">
        <v>7754</v>
      </c>
      <c r="AG121" s="50">
        <f t="shared" si="59"/>
        <v>270</v>
      </c>
      <c r="AH121" s="24">
        <f t="shared" si="60"/>
        <v>0.96635094715852443</v>
      </c>
      <c r="AI121" s="32"/>
      <c r="AJ121" s="29"/>
      <c r="AK121" s="47">
        <v>43617</v>
      </c>
      <c r="AL121" s="50">
        <v>4640</v>
      </c>
      <c r="AM121" s="50">
        <v>4232</v>
      </c>
      <c r="AN121" s="50">
        <f t="shared" si="61"/>
        <v>408</v>
      </c>
      <c r="AO121" s="24">
        <f t="shared" si="62"/>
        <v>0.91206896551724137</v>
      </c>
      <c r="AP121" s="32"/>
      <c r="AQ121" s="29"/>
      <c r="AR121" s="47">
        <v>43617</v>
      </c>
      <c r="AS121" s="50">
        <v>13324</v>
      </c>
      <c r="AT121" s="50">
        <v>10227</v>
      </c>
      <c r="AU121" s="50">
        <f t="shared" si="63"/>
        <v>3097</v>
      </c>
      <c r="AV121" s="24">
        <f t="shared" si="64"/>
        <v>0.76756229360552386</v>
      </c>
      <c r="AW121" s="32"/>
      <c r="AX121" s="29"/>
      <c r="AY121" s="47">
        <v>43617</v>
      </c>
      <c r="AZ121" s="50">
        <v>1713</v>
      </c>
      <c r="BA121" s="50">
        <v>1458</v>
      </c>
      <c r="BB121" s="50">
        <f t="shared" si="65"/>
        <v>255</v>
      </c>
      <c r="BC121" s="24">
        <f t="shared" si="66"/>
        <v>0.85113835376532399</v>
      </c>
      <c r="BD121" s="32"/>
      <c r="BE121" s="29"/>
      <c r="BF121" s="47">
        <v>43617</v>
      </c>
      <c r="BG121" s="50">
        <v>3005</v>
      </c>
      <c r="BH121" s="50">
        <v>2443</v>
      </c>
      <c r="BI121" s="50">
        <f t="shared" si="67"/>
        <v>562</v>
      </c>
      <c r="BJ121" s="24">
        <f t="shared" si="68"/>
        <v>0.81297836938435941</v>
      </c>
    </row>
    <row r="122" spans="2:63" s="30" customFormat="1" x14ac:dyDescent="0.3">
      <c r="B122" s="47">
        <v>43647</v>
      </c>
      <c r="C122" s="50">
        <v>221805</v>
      </c>
      <c r="D122" s="50">
        <v>201659</v>
      </c>
      <c r="E122" s="50">
        <f t="shared" si="51"/>
        <v>20146</v>
      </c>
      <c r="F122" s="24">
        <f t="shared" si="52"/>
        <v>0.90917247131489376</v>
      </c>
      <c r="G122" s="32"/>
      <c r="H122" s="29"/>
      <c r="I122" s="47">
        <v>43647</v>
      </c>
      <c r="J122" s="50">
        <v>15824</v>
      </c>
      <c r="K122" s="50">
        <v>13055</v>
      </c>
      <c r="L122" s="50">
        <f t="shared" si="53"/>
        <v>2769</v>
      </c>
      <c r="M122" s="24">
        <f t="shared" si="54"/>
        <v>0.82501263902932254</v>
      </c>
      <c r="N122" s="32"/>
      <c r="O122" s="29"/>
      <c r="P122" s="47">
        <v>43647</v>
      </c>
      <c r="Q122" s="50">
        <v>28246</v>
      </c>
      <c r="R122" s="50">
        <v>27250</v>
      </c>
      <c r="S122" s="50">
        <f t="shared" si="55"/>
        <v>996</v>
      </c>
      <c r="T122" s="24">
        <f t="shared" si="56"/>
        <v>0.9647383700346952</v>
      </c>
      <c r="U122" s="32"/>
      <c r="V122" s="29"/>
      <c r="W122" s="47">
        <v>43647</v>
      </c>
      <c r="X122" s="50">
        <v>8865</v>
      </c>
      <c r="Y122" s="50">
        <v>8796</v>
      </c>
      <c r="Z122" s="50">
        <f t="shared" si="57"/>
        <v>69</v>
      </c>
      <c r="AA122" s="24">
        <f t="shared" si="58"/>
        <v>0.99221658206429775</v>
      </c>
      <c r="AB122" s="32"/>
      <c r="AC122" s="29"/>
      <c r="AD122" s="47">
        <v>43647</v>
      </c>
      <c r="AE122" s="50">
        <v>9407</v>
      </c>
      <c r="AF122" s="50">
        <v>9139</v>
      </c>
      <c r="AG122" s="50">
        <f t="shared" si="59"/>
        <v>268</v>
      </c>
      <c r="AH122" s="24">
        <f t="shared" si="60"/>
        <v>0.97151057722972256</v>
      </c>
      <c r="AI122" s="32"/>
      <c r="AJ122" s="29"/>
      <c r="AK122" s="47">
        <v>43647</v>
      </c>
      <c r="AL122" s="50">
        <v>5106</v>
      </c>
      <c r="AM122" s="50">
        <v>4714</v>
      </c>
      <c r="AN122" s="50">
        <f t="shared" si="61"/>
        <v>392</v>
      </c>
      <c r="AO122" s="24">
        <f t="shared" si="62"/>
        <v>0.92322757540148848</v>
      </c>
      <c r="AP122" s="32"/>
      <c r="AQ122" s="29"/>
      <c r="AR122" s="47">
        <v>43647</v>
      </c>
      <c r="AS122" s="50">
        <v>14930</v>
      </c>
      <c r="AT122" s="50">
        <v>11615</v>
      </c>
      <c r="AU122" s="50">
        <f t="shared" si="63"/>
        <v>3315</v>
      </c>
      <c r="AV122" s="24">
        <f t="shared" si="64"/>
        <v>0.77796383121232415</v>
      </c>
      <c r="AW122" s="32"/>
      <c r="AX122" s="29"/>
      <c r="AY122" s="47">
        <v>43647</v>
      </c>
      <c r="AZ122" s="50">
        <v>1890</v>
      </c>
      <c r="BA122" s="50">
        <v>1621</v>
      </c>
      <c r="BB122" s="50">
        <f t="shared" si="65"/>
        <v>269</v>
      </c>
      <c r="BC122" s="24">
        <f t="shared" si="66"/>
        <v>0.8576719576719577</v>
      </c>
      <c r="BD122" s="32"/>
      <c r="BE122" s="29"/>
      <c r="BF122" s="47">
        <v>43647</v>
      </c>
      <c r="BG122" s="50">
        <v>3641</v>
      </c>
      <c r="BH122" s="50">
        <v>3048</v>
      </c>
      <c r="BI122" s="50">
        <f t="shared" si="67"/>
        <v>593</v>
      </c>
      <c r="BJ122" s="24">
        <f t="shared" si="68"/>
        <v>0.83713265586377372</v>
      </c>
    </row>
    <row r="123" spans="2:63" s="30" customFormat="1" x14ac:dyDescent="0.3">
      <c r="B123" s="47">
        <v>43678</v>
      </c>
      <c r="C123" s="50">
        <v>200317</v>
      </c>
      <c r="D123" s="50">
        <v>179096</v>
      </c>
      <c r="E123" s="50">
        <f t="shared" si="51"/>
        <v>21221</v>
      </c>
      <c r="F123" s="24">
        <f t="shared" si="52"/>
        <v>0.89406291028719476</v>
      </c>
      <c r="G123" s="32"/>
      <c r="H123" s="29"/>
      <c r="I123" s="47">
        <v>43678</v>
      </c>
      <c r="J123" s="50">
        <v>13220</v>
      </c>
      <c r="K123" s="50">
        <v>11372</v>
      </c>
      <c r="L123" s="50">
        <f t="shared" si="53"/>
        <v>1848</v>
      </c>
      <c r="M123" s="24">
        <f t="shared" si="54"/>
        <v>0.86021180030257183</v>
      </c>
      <c r="N123" s="32"/>
      <c r="O123" s="29"/>
      <c r="P123" s="47">
        <v>43678</v>
      </c>
      <c r="Q123" s="50">
        <v>25767</v>
      </c>
      <c r="R123" s="50">
        <v>24773</v>
      </c>
      <c r="S123" s="50">
        <f t="shared" si="55"/>
        <v>994</v>
      </c>
      <c r="T123" s="24">
        <f t="shared" si="56"/>
        <v>0.96142352621570226</v>
      </c>
      <c r="U123" s="32"/>
      <c r="V123" s="29"/>
      <c r="W123" s="47">
        <v>43678</v>
      </c>
      <c r="X123" s="50">
        <v>7761</v>
      </c>
      <c r="Y123" s="50">
        <v>7712</v>
      </c>
      <c r="Z123" s="50">
        <f t="shared" si="57"/>
        <v>49</v>
      </c>
      <c r="AA123" s="24">
        <f t="shared" si="58"/>
        <v>0.99368638062105397</v>
      </c>
      <c r="AB123" s="32"/>
      <c r="AC123" s="29"/>
      <c r="AD123" s="47">
        <v>43678</v>
      </c>
      <c r="AE123" s="50">
        <v>8052</v>
      </c>
      <c r="AF123" s="50">
        <v>7749</v>
      </c>
      <c r="AG123" s="50">
        <f t="shared" si="59"/>
        <v>303</v>
      </c>
      <c r="AH123" s="24">
        <f t="shared" si="60"/>
        <v>0.96236959761549923</v>
      </c>
      <c r="AI123" s="32"/>
      <c r="AJ123" s="29"/>
      <c r="AK123" s="47">
        <v>43678</v>
      </c>
      <c r="AL123" s="50">
        <v>4343</v>
      </c>
      <c r="AM123" s="50">
        <v>3970</v>
      </c>
      <c r="AN123" s="50">
        <f t="shared" si="61"/>
        <v>373</v>
      </c>
      <c r="AO123" s="24">
        <f t="shared" si="62"/>
        <v>0.91411466728068158</v>
      </c>
      <c r="AP123" s="32"/>
      <c r="AQ123" s="29"/>
      <c r="AR123" s="47">
        <v>43678</v>
      </c>
      <c r="AS123" s="50">
        <v>13651</v>
      </c>
      <c r="AT123" s="50">
        <v>10743</v>
      </c>
      <c r="AU123" s="50">
        <f t="shared" si="63"/>
        <v>2908</v>
      </c>
      <c r="AV123" s="24">
        <f t="shared" si="64"/>
        <v>0.78697531316387082</v>
      </c>
      <c r="AW123" s="32"/>
      <c r="AX123" s="29"/>
      <c r="AY123" s="47">
        <v>43678</v>
      </c>
      <c r="AZ123" s="50">
        <v>1775</v>
      </c>
      <c r="BA123" s="50">
        <v>1560</v>
      </c>
      <c r="BB123" s="50">
        <f t="shared" si="65"/>
        <v>215</v>
      </c>
      <c r="BC123" s="24">
        <f t="shared" si="66"/>
        <v>0.87887323943661977</v>
      </c>
      <c r="BD123" s="32"/>
      <c r="BE123" s="29"/>
      <c r="BF123" s="47">
        <v>43678</v>
      </c>
      <c r="BG123" s="50">
        <v>3297</v>
      </c>
      <c r="BH123" s="50">
        <v>2749</v>
      </c>
      <c r="BI123" s="50">
        <f t="shared" si="67"/>
        <v>548</v>
      </c>
      <c r="BJ123" s="24">
        <f t="shared" si="68"/>
        <v>0.83378829238701846</v>
      </c>
    </row>
    <row r="124" spans="2:63" s="30" customFormat="1" x14ac:dyDescent="0.3">
      <c r="B124" s="47">
        <v>43709</v>
      </c>
      <c r="C124" s="50">
        <v>195196</v>
      </c>
      <c r="D124" s="50">
        <v>175875</v>
      </c>
      <c r="E124" s="50">
        <f t="shared" si="51"/>
        <v>19321</v>
      </c>
      <c r="F124" s="24">
        <f t="shared" si="52"/>
        <v>0.9010174388819443</v>
      </c>
      <c r="G124" s="32"/>
      <c r="H124" s="29"/>
      <c r="I124" s="47">
        <v>43709</v>
      </c>
      <c r="J124" s="50">
        <v>13475</v>
      </c>
      <c r="K124" s="50">
        <v>11870</v>
      </c>
      <c r="L124" s="50">
        <f t="shared" si="53"/>
        <v>1605</v>
      </c>
      <c r="M124" s="24">
        <f t="shared" si="54"/>
        <v>0.88089053803339523</v>
      </c>
      <c r="N124" s="32"/>
      <c r="O124" s="29"/>
      <c r="P124" s="47">
        <v>43709</v>
      </c>
      <c r="Q124" s="50">
        <v>25611</v>
      </c>
      <c r="R124" s="50">
        <v>24462</v>
      </c>
      <c r="S124" s="50">
        <f t="shared" si="55"/>
        <v>1149</v>
      </c>
      <c r="T124" s="24">
        <f t="shared" si="56"/>
        <v>0.95513646480028114</v>
      </c>
      <c r="U124" s="32"/>
      <c r="V124" s="29"/>
      <c r="W124" s="47">
        <v>43709</v>
      </c>
      <c r="X124" s="50">
        <v>7906</v>
      </c>
      <c r="Y124" s="50">
        <v>7834</v>
      </c>
      <c r="Z124" s="50">
        <f t="shared" si="57"/>
        <v>72</v>
      </c>
      <c r="AA124" s="24">
        <f t="shared" si="58"/>
        <v>0.9908929926637996</v>
      </c>
      <c r="AB124" s="32"/>
      <c r="AC124" s="29"/>
      <c r="AD124" s="47">
        <v>43709</v>
      </c>
      <c r="AE124" s="50">
        <v>8186</v>
      </c>
      <c r="AF124" s="50">
        <v>7784</v>
      </c>
      <c r="AG124" s="50">
        <f t="shared" si="59"/>
        <v>402</v>
      </c>
      <c r="AH124" s="24">
        <f t="shared" si="60"/>
        <v>0.95089176643049111</v>
      </c>
      <c r="AI124" s="32"/>
      <c r="AJ124" s="29"/>
      <c r="AK124" s="47">
        <v>43709</v>
      </c>
      <c r="AL124" s="50">
        <v>4640</v>
      </c>
      <c r="AM124" s="50">
        <v>4190</v>
      </c>
      <c r="AN124" s="50">
        <f t="shared" si="61"/>
        <v>450</v>
      </c>
      <c r="AO124" s="24">
        <f t="shared" si="62"/>
        <v>0.90301724137931039</v>
      </c>
      <c r="AP124" s="32"/>
      <c r="AQ124" s="29"/>
      <c r="AR124" s="47">
        <v>43709</v>
      </c>
      <c r="AS124" s="50">
        <v>13581</v>
      </c>
      <c r="AT124" s="50">
        <v>10460</v>
      </c>
      <c r="AU124" s="50">
        <f t="shared" si="63"/>
        <v>3121</v>
      </c>
      <c r="AV124" s="24">
        <f t="shared" si="64"/>
        <v>0.77019365289743025</v>
      </c>
      <c r="AW124" s="32"/>
      <c r="AX124" s="29"/>
      <c r="AY124" s="47">
        <v>43709</v>
      </c>
      <c r="AZ124" s="50">
        <v>1864</v>
      </c>
      <c r="BA124" s="50">
        <v>1621</v>
      </c>
      <c r="BB124" s="50">
        <f t="shared" si="65"/>
        <v>243</v>
      </c>
      <c r="BC124" s="24">
        <f t="shared" si="66"/>
        <v>0.86963519313304716</v>
      </c>
      <c r="BD124" s="32"/>
      <c r="BE124" s="29"/>
      <c r="BF124" s="47">
        <v>43709</v>
      </c>
      <c r="BG124" s="50">
        <v>3283</v>
      </c>
      <c r="BH124" s="50">
        <v>2669</v>
      </c>
      <c r="BI124" s="50">
        <f t="shared" si="67"/>
        <v>614</v>
      </c>
      <c r="BJ124" s="24">
        <f t="shared" si="68"/>
        <v>0.81297593664331402</v>
      </c>
    </row>
    <row r="125" spans="2:63" s="30" customFormat="1" x14ac:dyDescent="0.3">
      <c r="B125" s="47">
        <v>43739</v>
      </c>
      <c r="C125" s="50">
        <v>218790</v>
      </c>
      <c r="D125" s="50">
        <v>199865</v>
      </c>
      <c r="E125" s="50">
        <f t="shared" si="51"/>
        <v>18925</v>
      </c>
      <c r="F125" s="24">
        <f t="shared" si="52"/>
        <v>0.91350153114859001</v>
      </c>
      <c r="G125" s="32"/>
      <c r="H125" s="29"/>
      <c r="I125" s="47">
        <v>43739</v>
      </c>
      <c r="J125" s="50">
        <v>16121</v>
      </c>
      <c r="K125" s="50">
        <v>14486</v>
      </c>
      <c r="L125" s="50">
        <f t="shared" si="53"/>
        <v>1635</v>
      </c>
      <c r="M125" s="24">
        <f t="shared" si="54"/>
        <v>0.89857949258730851</v>
      </c>
      <c r="N125" s="32"/>
      <c r="O125" s="29"/>
      <c r="P125" s="47">
        <v>43739</v>
      </c>
      <c r="Q125" s="50">
        <v>27437</v>
      </c>
      <c r="R125" s="50">
        <v>26383</v>
      </c>
      <c r="S125" s="50">
        <f t="shared" si="55"/>
        <v>1054</v>
      </c>
      <c r="T125" s="24">
        <f t="shared" si="56"/>
        <v>0.96158472136166495</v>
      </c>
      <c r="U125" s="32"/>
      <c r="V125" s="29"/>
      <c r="W125" s="47">
        <v>43739</v>
      </c>
      <c r="X125" s="50">
        <v>8727</v>
      </c>
      <c r="Y125" s="50">
        <v>8661</v>
      </c>
      <c r="Z125" s="50">
        <f t="shared" si="57"/>
        <v>66</v>
      </c>
      <c r="AA125" s="24">
        <f t="shared" si="58"/>
        <v>0.99243726366448948</v>
      </c>
      <c r="AB125" s="32"/>
      <c r="AC125" s="29"/>
      <c r="AD125" s="47">
        <v>43739</v>
      </c>
      <c r="AE125" s="50">
        <v>9182</v>
      </c>
      <c r="AF125" s="50">
        <v>8866</v>
      </c>
      <c r="AG125" s="50">
        <f t="shared" si="59"/>
        <v>316</v>
      </c>
      <c r="AH125" s="24">
        <f t="shared" si="60"/>
        <v>0.96558483990416033</v>
      </c>
      <c r="AI125" s="32"/>
      <c r="AJ125" s="29"/>
      <c r="AK125" s="47">
        <v>43739</v>
      </c>
      <c r="AL125" s="50">
        <v>5204</v>
      </c>
      <c r="AM125" s="50">
        <v>4740</v>
      </c>
      <c r="AN125" s="50">
        <f t="shared" si="61"/>
        <v>464</v>
      </c>
      <c r="AO125" s="24">
        <f t="shared" si="62"/>
        <v>0.91083781706379707</v>
      </c>
      <c r="AP125" s="32"/>
      <c r="AQ125" s="29"/>
      <c r="AR125" s="47">
        <v>43739</v>
      </c>
      <c r="AS125" s="50">
        <v>14591</v>
      </c>
      <c r="AT125" s="50">
        <v>11246</v>
      </c>
      <c r="AU125" s="50">
        <f t="shared" si="63"/>
        <v>3345</v>
      </c>
      <c r="AV125" s="24">
        <f t="shared" si="64"/>
        <v>0.77074909190596941</v>
      </c>
      <c r="AW125" s="32"/>
      <c r="AX125" s="29"/>
      <c r="AY125" s="47">
        <v>43739</v>
      </c>
      <c r="AZ125" s="50">
        <v>1994</v>
      </c>
      <c r="BA125" s="50">
        <v>1656</v>
      </c>
      <c r="BB125" s="50">
        <f t="shared" si="65"/>
        <v>338</v>
      </c>
      <c r="BC125" s="24">
        <f t="shared" si="66"/>
        <v>0.83049147442326976</v>
      </c>
      <c r="BD125" s="32"/>
      <c r="BE125" s="29"/>
      <c r="BF125" s="47">
        <v>43739</v>
      </c>
      <c r="BG125" s="50">
        <v>3493</v>
      </c>
      <c r="BH125" s="50">
        <v>2867</v>
      </c>
      <c r="BI125" s="50">
        <f t="shared" si="67"/>
        <v>626</v>
      </c>
      <c r="BJ125" s="24">
        <f t="shared" si="68"/>
        <v>0.8207844259948468</v>
      </c>
    </row>
    <row r="126" spans="2:63" s="30" customFormat="1" x14ac:dyDescent="0.3">
      <c r="B126" s="47">
        <v>43770</v>
      </c>
      <c r="C126" s="50">
        <v>201395</v>
      </c>
      <c r="D126" s="50">
        <v>183931</v>
      </c>
      <c r="E126" s="50">
        <f>$C$126-$D$126</f>
        <v>17464</v>
      </c>
      <c r="F126" s="24">
        <f>$D$126/$C$126</f>
        <v>0.91328483825318407</v>
      </c>
      <c r="G126" s="32"/>
      <c r="H126" s="29"/>
      <c r="I126" s="47">
        <v>43770</v>
      </c>
      <c r="J126" s="50">
        <v>15370</v>
      </c>
      <c r="K126" s="50">
        <v>13448</v>
      </c>
      <c r="L126" s="50">
        <f>$J$126-$K$126</f>
        <v>1922</v>
      </c>
      <c r="M126" s="24">
        <f>$K$126/$J$126</f>
        <v>0.87495120364346124</v>
      </c>
      <c r="N126" s="32"/>
      <c r="O126" s="29"/>
      <c r="P126" s="47">
        <v>43770</v>
      </c>
      <c r="Q126" s="50">
        <v>25551</v>
      </c>
      <c r="R126" s="50">
        <v>24512</v>
      </c>
      <c r="S126" s="50">
        <f>$Q$126-$R$126</f>
        <v>1039</v>
      </c>
      <c r="T126" s="24">
        <f>$R$126/$Q$126</f>
        <v>0.95933622950178077</v>
      </c>
      <c r="U126" s="32"/>
      <c r="V126" s="29"/>
      <c r="W126" s="47">
        <v>43770</v>
      </c>
      <c r="X126" s="50">
        <v>8086</v>
      </c>
      <c r="Y126" s="50">
        <v>8035</v>
      </c>
      <c r="Z126" s="50">
        <f>$X$126-$Y$126</f>
        <v>51</v>
      </c>
      <c r="AA126" s="24">
        <f>$Y$126/$X$126</f>
        <v>0.99369280237447444</v>
      </c>
      <c r="AB126" s="32"/>
      <c r="AC126" s="29"/>
      <c r="AD126" s="47">
        <v>43770</v>
      </c>
      <c r="AE126" s="50">
        <v>8057</v>
      </c>
      <c r="AF126" s="50">
        <v>7806</v>
      </c>
      <c r="AG126" s="50">
        <f>$AE$126-$AF$126</f>
        <v>251</v>
      </c>
      <c r="AH126" s="24">
        <f>$AF$126/$AE$126</f>
        <v>0.96884696537172643</v>
      </c>
      <c r="AI126" s="32"/>
      <c r="AJ126" s="29"/>
      <c r="AK126" s="47">
        <v>43770</v>
      </c>
      <c r="AL126" s="50">
        <v>4762</v>
      </c>
      <c r="AM126" s="50">
        <v>4365</v>
      </c>
      <c r="AN126" s="50">
        <f>$AL$126-$AM$126</f>
        <v>397</v>
      </c>
      <c r="AO126" s="24">
        <f>$AM$126/$AL$126</f>
        <v>0.91663166736665269</v>
      </c>
      <c r="AP126" s="32"/>
      <c r="AQ126" s="29"/>
      <c r="AR126" s="47">
        <v>43770</v>
      </c>
      <c r="AS126" s="50">
        <v>13432</v>
      </c>
      <c r="AT126" s="50">
        <v>10392</v>
      </c>
      <c r="AU126" s="50">
        <f>$AS$126-$AT$126</f>
        <v>3040</v>
      </c>
      <c r="AV126" s="24">
        <f>$AT$126/$AS$126</f>
        <v>0.77367480643240027</v>
      </c>
      <c r="AW126" s="32"/>
      <c r="AX126" s="29"/>
      <c r="AY126" s="47">
        <v>43770</v>
      </c>
      <c r="AZ126" s="50">
        <v>1866</v>
      </c>
      <c r="BA126" s="50">
        <v>1563</v>
      </c>
      <c r="BB126" s="50">
        <f>$AZ$126-$BA$126</f>
        <v>303</v>
      </c>
      <c r="BC126" s="24">
        <f>$BA$126/$AZ$126</f>
        <v>0.83762057877813501</v>
      </c>
      <c r="BD126" s="32"/>
      <c r="BE126" s="29"/>
      <c r="BF126" s="47">
        <v>43770</v>
      </c>
      <c r="BG126" s="50">
        <v>3313</v>
      </c>
      <c r="BH126" s="50">
        <v>2710</v>
      </c>
      <c r="BI126" s="50">
        <f>$BG$126-$BH$126</f>
        <v>603</v>
      </c>
      <c r="BJ126" s="24">
        <f>$BH$126/$BG$126</f>
        <v>0.81798973739812864</v>
      </c>
    </row>
    <row r="127" spans="2:63" s="30" customFormat="1" x14ac:dyDescent="0.3">
      <c r="B127" s="47">
        <v>43800</v>
      </c>
      <c r="C127" s="50">
        <v>187789</v>
      </c>
      <c r="D127" s="50">
        <v>172464</v>
      </c>
      <c r="E127" s="50">
        <f>$C$127-$D$127</f>
        <v>15325</v>
      </c>
      <c r="F127" s="24">
        <f>$D$127/$C$127</f>
        <v>0.91839245110203471</v>
      </c>
      <c r="G127" s="32"/>
      <c r="H127" s="29"/>
      <c r="I127" s="47">
        <v>43800</v>
      </c>
      <c r="J127" s="50">
        <v>14773</v>
      </c>
      <c r="K127" s="50">
        <v>12456</v>
      </c>
      <c r="L127" s="50">
        <f>$J$127-$K$127</f>
        <v>2317</v>
      </c>
      <c r="M127" s="24">
        <f>$K$127/$J$127</f>
        <v>0.84315981858796452</v>
      </c>
      <c r="N127" s="32"/>
      <c r="O127" s="29"/>
      <c r="P127" s="47">
        <v>43800</v>
      </c>
      <c r="Q127" s="50">
        <v>24321</v>
      </c>
      <c r="R127" s="50">
        <v>23342</v>
      </c>
      <c r="S127" s="50">
        <f>$Q$127-$R$127</f>
        <v>979</v>
      </c>
      <c r="T127" s="213">
        <f>$R$127/$Q$127</f>
        <v>0.95974672094075075</v>
      </c>
      <c r="U127" s="32"/>
      <c r="V127" s="29"/>
      <c r="W127" s="47">
        <v>43800</v>
      </c>
      <c r="X127" s="50">
        <v>7190</v>
      </c>
      <c r="Y127" s="50">
        <v>7140</v>
      </c>
      <c r="Z127" s="50">
        <f>$X$127-$Y$127</f>
        <v>50</v>
      </c>
      <c r="AA127" s="24">
        <f>$Y$127/$X$127</f>
        <v>0.99304589707927682</v>
      </c>
      <c r="AB127" s="32"/>
      <c r="AC127" s="29"/>
      <c r="AD127" s="47">
        <v>43800</v>
      </c>
      <c r="AE127" s="50">
        <v>7381</v>
      </c>
      <c r="AF127" s="50">
        <v>7128</v>
      </c>
      <c r="AG127" s="50">
        <f>$AE$127-$AF$127</f>
        <v>253</v>
      </c>
      <c r="AH127" s="24">
        <f>$AF$127/$AE$127</f>
        <v>0.96572280178837555</v>
      </c>
      <c r="AI127" s="32"/>
      <c r="AJ127" s="29"/>
      <c r="AK127" s="47">
        <v>43800</v>
      </c>
      <c r="AL127" s="50">
        <v>4121</v>
      </c>
      <c r="AM127" s="50">
        <v>3776</v>
      </c>
      <c r="AN127" s="50">
        <f>$AL$127-$AM$127</f>
        <v>345</v>
      </c>
      <c r="AO127" s="24">
        <f>$AM$127/$AL$127</f>
        <v>0.9162824557146324</v>
      </c>
      <c r="AP127" s="32"/>
      <c r="AQ127" s="29"/>
      <c r="AR127" s="47">
        <v>43800</v>
      </c>
      <c r="AS127" s="50">
        <v>12865</v>
      </c>
      <c r="AT127" s="50">
        <v>10034</v>
      </c>
      <c r="AU127" s="50">
        <f>$AS$127-$AT$127</f>
        <v>2831</v>
      </c>
      <c r="AV127" s="24">
        <f>$AT$127/$AS$127</f>
        <v>0.77994558880684028</v>
      </c>
      <c r="AW127" s="32"/>
      <c r="AX127" s="29"/>
      <c r="AY127" s="47">
        <v>43800</v>
      </c>
      <c r="AZ127" s="50">
        <v>1785</v>
      </c>
      <c r="BA127" s="50">
        <v>1521</v>
      </c>
      <c r="BB127" s="50">
        <f>$AZ$127-$BA$127</f>
        <v>264</v>
      </c>
      <c r="BC127" s="24">
        <f>$BA$127/$AZ$127</f>
        <v>0.85210084033613442</v>
      </c>
      <c r="BD127" s="32"/>
      <c r="BE127" s="29"/>
      <c r="BF127" s="47">
        <v>43800</v>
      </c>
      <c r="BG127" s="50">
        <v>3151</v>
      </c>
      <c r="BH127" s="50">
        <v>2613</v>
      </c>
      <c r="BI127" s="50">
        <f>$BG$127-$BH$127</f>
        <v>538</v>
      </c>
      <c r="BJ127" s="24">
        <f>$BH$127/$BG$127</f>
        <v>0.82926055220564898</v>
      </c>
    </row>
    <row r="128" spans="2:63" s="30" customFormat="1" x14ac:dyDescent="0.3">
      <c r="B128" s="47">
        <v>43831</v>
      </c>
      <c r="C128" s="50">
        <v>191704</v>
      </c>
      <c r="D128" s="50">
        <v>172707</v>
      </c>
      <c r="E128" s="50">
        <f>$C$128-$D$128</f>
        <v>18997</v>
      </c>
      <c r="F128" s="24">
        <f>$D$128/$C$128</f>
        <v>0.90090451946751238</v>
      </c>
      <c r="G128" s="32"/>
      <c r="H128" s="29"/>
      <c r="I128" s="47">
        <v>43831</v>
      </c>
      <c r="J128" s="50">
        <v>14335</v>
      </c>
      <c r="K128" s="50">
        <v>11986</v>
      </c>
      <c r="L128" s="50">
        <f>$J$128-$K$128</f>
        <v>2349</v>
      </c>
      <c r="M128" s="24">
        <f>$K$128/$J$128</f>
        <v>0.83613533310080224</v>
      </c>
      <c r="N128" s="32"/>
      <c r="O128" s="29"/>
      <c r="P128" s="47">
        <v>43831</v>
      </c>
      <c r="Q128" s="50">
        <v>26971</v>
      </c>
      <c r="R128" s="50">
        <v>25499</v>
      </c>
      <c r="S128" s="50">
        <f>$Q$128-$R$128</f>
        <v>1472</v>
      </c>
      <c r="T128" s="24">
        <f>$R$128/$Q$128</f>
        <v>0.94542286159208033</v>
      </c>
      <c r="U128" s="32"/>
      <c r="V128" s="29"/>
      <c r="W128" s="47">
        <v>43831</v>
      </c>
      <c r="X128" s="50">
        <v>8908</v>
      </c>
      <c r="Y128" s="50">
        <v>8729</v>
      </c>
      <c r="Z128" s="50">
        <f>$X$128-$Y$128</f>
        <v>179</v>
      </c>
      <c r="AA128" s="213">
        <f>$Y$128/$X$128</f>
        <v>0.97990570273911093</v>
      </c>
      <c r="AB128" s="32"/>
      <c r="AC128" s="29"/>
      <c r="AD128" s="47">
        <v>43831</v>
      </c>
      <c r="AE128" s="50">
        <v>8470</v>
      </c>
      <c r="AF128" s="50">
        <v>8029</v>
      </c>
      <c r="AG128" s="50">
        <f>$AE$128-$AF$128</f>
        <v>441</v>
      </c>
      <c r="AH128" s="24">
        <f>$AF$128/$AE$128</f>
        <v>0.94793388429752068</v>
      </c>
      <c r="AI128" s="32"/>
      <c r="AJ128" s="29"/>
      <c r="AK128" s="47">
        <v>43831</v>
      </c>
      <c r="AL128" s="50">
        <v>4971</v>
      </c>
      <c r="AM128" s="50">
        <v>4436</v>
      </c>
      <c r="AN128" s="50">
        <f>$AL$128-$AM$128</f>
        <v>535</v>
      </c>
      <c r="AO128" s="24">
        <f>$AM$128/$AL$128</f>
        <v>0.89237577952122304</v>
      </c>
      <c r="AP128" s="32"/>
      <c r="AQ128" s="29"/>
      <c r="AR128" s="47">
        <v>43831</v>
      </c>
      <c r="AS128" s="50">
        <v>13954</v>
      </c>
      <c r="AT128" s="50">
        <v>10268</v>
      </c>
      <c r="AU128" s="50">
        <f>$AS$128-$AT$128</f>
        <v>3686</v>
      </c>
      <c r="AV128" s="24">
        <f>$AT$128/$AS$128</f>
        <v>0.73584635230041562</v>
      </c>
      <c r="AW128" s="32"/>
      <c r="AX128" s="29"/>
      <c r="AY128" s="47">
        <v>43831</v>
      </c>
      <c r="AZ128" s="50">
        <v>2034</v>
      </c>
      <c r="BA128" s="50">
        <v>1605</v>
      </c>
      <c r="BB128" s="50">
        <f>$AZ$128-$BA$128</f>
        <v>429</v>
      </c>
      <c r="BC128" s="24">
        <f>$BA$128/$AZ$128</f>
        <v>0.78908554572271383</v>
      </c>
      <c r="BD128" s="32"/>
      <c r="BE128" s="29"/>
      <c r="BF128" s="47">
        <v>43831</v>
      </c>
      <c r="BG128" s="50">
        <v>3777.5</v>
      </c>
      <c r="BH128" s="50">
        <v>3052</v>
      </c>
      <c r="BI128" s="50">
        <f>$BG$128-$BH$128</f>
        <v>725.5</v>
      </c>
      <c r="BJ128" s="24">
        <f>$BH$128/$BG$128</f>
        <v>0.80794176042356058</v>
      </c>
    </row>
    <row r="129" spans="1:62" s="30" customFormat="1" x14ac:dyDescent="0.3">
      <c r="B129" s="47">
        <v>43862</v>
      </c>
      <c r="C129" s="50">
        <v>188740</v>
      </c>
      <c r="D129" s="50">
        <v>175051</v>
      </c>
      <c r="E129" s="50">
        <f>$C$129-$D$129</f>
        <v>13689</v>
      </c>
      <c r="F129" s="24">
        <f>$D$129/$C$129</f>
        <v>0.92747165412737098</v>
      </c>
      <c r="G129" s="32"/>
      <c r="H129" s="29"/>
      <c r="I129" s="47">
        <v>43862</v>
      </c>
      <c r="J129" s="50">
        <v>13602</v>
      </c>
      <c r="K129" s="50">
        <v>11880</v>
      </c>
      <c r="L129" s="50">
        <f>$J$129-$K$129</f>
        <v>1722</v>
      </c>
      <c r="M129" s="24">
        <f>$K$129/$J$129</f>
        <v>0.87340097044552267</v>
      </c>
      <c r="N129" s="32"/>
      <c r="O129" s="29"/>
      <c r="P129" s="47">
        <v>43862</v>
      </c>
      <c r="Q129" s="50">
        <v>23693</v>
      </c>
      <c r="R129" s="50">
        <v>22809</v>
      </c>
      <c r="S129" s="50">
        <f>$Q$129-$R$129</f>
        <v>884</v>
      </c>
      <c r="T129" s="24">
        <f>$R$129/$Q$129</f>
        <v>0.96268940193306041</v>
      </c>
      <c r="U129" s="32"/>
      <c r="V129" s="29"/>
      <c r="W129" s="47">
        <v>43862</v>
      </c>
      <c r="X129" s="50">
        <v>7113</v>
      </c>
      <c r="Y129" s="50">
        <v>7045</v>
      </c>
      <c r="Z129" s="50">
        <f>$X$129-$Y$129</f>
        <v>68</v>
      </c>
      <c r="AA129" s="24">
        <f>$Y$129/$X$129</f>
        <v>0.99044003936454383</v>
      </c>
      <c r="AB129" s="32"/>
      <c r="AC129" s="29"/>
      <c r="AD129" s="47">
        <v>43862</v>
      </c>
      <c r="AE129" s="50">
        <v>7520</v>
      </c>
      <c r="AF129" s="50">
        <v>7283</v>
      </c>
      <c r="AG129" s="50">
        <f>$AE$129-$AF$129</f>
        <v>237</v>
      </c>
      <c r="AH129" s="24">
        <f>$AF$129/$AE$129</f>
        <v>0.96848404255319154</v>
      </c>
      <c r="AI129" s="32"/>
      <c r="AJ129" s="29"/>
      <c r="AK129" s="47">
        <v>43862</v>
      </c>
      <c r="AL129" s="50">
        <v>4328</v>
      </c>
      <c r="AM129" s="50">
        <v>3945</v>
      </c>
      <c r="AN129" s="50">
        <f>$AL$129-$AM$129</f>
        <v>383</v>
      </c>
      <c r="AO129" s="24">
        <f>$AM$129/$AL$129</f>
        <v>0.91150646950092418</v>
      </c>
      <c r="AP129" s="32"/>
      <c r="AQ129" s="29"/>
      <c r="AR129" s="47">
        <v>43862</v>
      </c>
      <c r="AS129" s="50">
        <v>12433</v>
      </c>
      <c r="AT129" s="50">
        <v>9173</v>
      </c>
      <c r="AU129" s="50">
        <f>$AS$129-$AT$129</f>
        <v>3260</v>
      </c>
      <c r="AV129" s="24">
        <f>$AT$129/$AS$129</f>
        <v>0.73779457894313516</v>
      </c>
      <c r="AW129" s="32"/>
      <c r="AX129" s="29"/>
      <c r="AY129" s="47">
        <v>43862</v>
      </c>
      <c r="AZ129" s="50">
        <v>1583</v>
      </c>
      <c r="BA129" s="50">
        <v>1204</v>
      </c>
      <c r="BB129" s="50">
        <f>$AZ$129-$BA$129</f>
        <v>379</v>
      </c>
      <c r="BC129" s="24">
        <f>$BA$129/$AZ$129</f>
        <v>0.76058117498420719</v>
      </c>
      <c r="BD129" s="32"/>
      <c r="BE129" s="29"/>
      <c r="BF129" s="47">
        <v>43862</v>
      </c>
      <c r="BG129" s="50">
        <v>3281</v>
      </c>
      <c r="BH129" s="50">
        <v>2611</v>
      </c>
      <c r="BI129" s="50">
        <f>$BG$129-$BH$129</f>
        <v>670</v>
      </c>
      <c r="BJ129" s="24">
        <f>$BH$129/$BG$129</f>
        <v>0.79579396525449553</v>
      </c>
    </row>
    <row r="130" spans="1:62" s="30" customFormat="1" ht="15" thickBot="1" x14ac:dyDescent="0.35">
      <c r="B130" s="209">
        <v>43891</v>
      </c>
      <c r="C130" s="210">
        <v>181873</v>
      </c>
      <c r="D130" s="210">
        <v>167234</v>
      </c>
      <c r="E130" s="210">
        <f>$C$130-$D$130</f>
        <v>14639</v>
      </c>
      <c r="F130" s="25">
        <f>$D$130/$C$130</f>
        <v>0.91950976780500682</v>
      </c>
      <c r="G130" s="32"/>
      <c r="H130" s="29"/>
      <c r="I130" s="209">
        <v>43891</v>
      </c>
      <c r="J130" s="210">
        <v>12411</v>
      </c>
      <c r="K130" s="210">
        <v>10689</v>
      </c>
      <c r="L130" s="210">
        <f>$J$130-$K$130</f>
        <v>1722</v>
      </c>
      <c r="M130" s="25">
        <f>$K$130/$J$130</f>
        <v>0.86125211505922161</v>
      </c>
      <c r="N130" s="32"/>
      <c r="O130" s="29"/>
      <c r="P130" s="209">
        <v>43891</v>
      </c>
      <c r="Q130" s="210">
        <v>28557</v>
      </c>
      <c r="R130" s="210">
        <v>27629</v>
      </c>
      <c r="S130" s="210">
        <f>$Q$130-$R$130</f>
        <v>928</v>
      </c>
      <c r="T130" s="25">
        <f>$R$130/$Q$130</f>
        <v>0.96750358931260283</v>
      </c>
      <c r="U130" s="32"/>
      <c r="V130" s="29"/>
      <c r="W130" s="209">
        <v>43891</v>
      </c>
      <c r="X130" s="210">
        <v>7650</v>
      </c>
      <c r="Y130" s="210">
        <v>7591</v>
      </c>
      <c r="Z130" s="210">
        <f>$X$130-$Y$130</f>
        <v>59</v>
      </c>
      <c r="AA130" s="25">
        <f>$Y$130/$X$130</f>
        <v>0.99228758169934639</v>
      </c>
      <c r="AB130" s="32"/>
      <c r="AC130" s="29"/>
      <c r="AD130" s="209">
        <v>43891</v>
      </c>
      <c r="AE130" s="210">
        <v>7812</v>
      </c>
      <c r="AF130" s="210">
        <v>7544</v>
      </c>
      <c r="AG130" s="210">
        <f>$AE$130-$AF$130</f>
        <v>268</v>
      </c>
      <c r="AH130" s="25">
        <f>$AF$130/$AE$130</f>
        <v>0.96569380440348185</v>
      </c>
      <c r="AI130" s="32"/>
      <c r="AJ130" s="29"/>
      <c r="AK130" s="209">
        <v>43891</v>
      </c>
      <c r="AL130" s="210">
        <v>4596</v>
      </c>
      <c r="AM130" s="210">
        <v>4256</v>
      </c>
      <c r="AN130" s="210">
        <f>$AL$130-$AM$130</f>
        <v>340</v>
      </c>
      <c r="AO130" s="25">
        <f>$AM$130/$AL$130</f>
        <v>0.92602262837249782</v>
      </c>
      <c r="AP130" s="32"/>
      <c r="AQ130" s="29"/>
      <c r="AR130" s="209">
        <v>43891</v>
      </c>
      <c r="AS130" s="210">
        <v>15363</v>
      </c>
      <c r="AT130" s="210">
        <v>12116</v>
      </c>
      <c r="AU130" s="210">
        <f>$AS$130-$AT$130</f>
        <v>3247</v>
      </c>
      <c r="AV130" s="25">
        <f>$AT$130/$AS$130</f>
        <v>0.78864805051096787</v>
      </c>
      <c r="AW130" s="32"/>
      <c r="AX130" s="29"/>
      <c r="AY130" s="209">
        <v>43891</v>
      </c>
      <c r="AZ130" s="210">
        <v>2292</v>
      </c>
      <c r="BA130" s="210">
        <v>1950</v>
      </c>
      <c r="BB130" s="210">
        <f>$AZ$130-$BA$130</f>
        <v>342</v>
      </c>
      <c r="BC130" s="25">
        <f>$BA$130/$AZ$130</f>
        <v>0.85078534031413611</v>
      </c>
      <c r="BD130" s="32"/>
      <c r="BE130" s="29"/>
      <c r="BF130" s="209">
        <v>43891</v>
      </c>
      <c r="BG130" s="210">
        <v>3726</v>
      </c>
      <c r="BH130" s="210">
        <v>3093</v>
      </c>
      <c r="BI130" s="210">
        <f>$BG$130-$BH$130</f>
        <v>633</v>
      </c>
      <c r="BJ130" s="25">
        <f>$BH$130/$BG$130</f>
        <v>0.83011272141706927</v>
      </c>
    </row>
    <row r="131" spans="1:62" s="30" customFormat="1" x14ac:dyDescent="0.3">
      <c r="A131" s="32"/>
      <c r="B131" s="32"/>
      <c r="C131" s="193"/>
      <c r="D131" s="193"/>
      <c r="E131" s="193"/>
      <c r="F131" s="32"/>
      <c r="G131" s="32"/>
      <c r="H131" s="29"/>
      <c r="I131" s="48"/>
      <c r="J131" s="50"/>
      <c r="K131" s="50"/>
      <c r="L131" s="50"/>
      <c r="M131" s="32"/>
      <c r="N131" s="32"/>
      <c r="O131" s="29"/>
      <c r="P131" s="48"/>
      <c r="Q131" s="50"/>
      <c r="R131" s="50"/>
      <c r="S131" s="50"/>
      <c r="T131" s="32"/>
      <c r="U131" s="32"/>
      <c r="V131" s="29"/>
      <c r="W131" s="48"/>
      <c r="X131" s="50"/>
      <c r="Y131" s="50"/>
      <c r="Z131" s="50"/>
      <c r="AA131" s="32"/>
      <c r="AB131" s="32"/>
      <c r="AC131" s="29"/>
      <c r="AD131" s="48"/>
      <c r="AE131" s="50"/>
      <c r="AF131" s="50"/>
      <c r="AG131" s="50"/>
      <c r="AH131" s="32"/>
      <c r="AI131" s="32"/>
      <c r="AJ131" s="29"/>
      <c r="AK131" s="48"/>
      <c r="AL131" s="50"/>
      <c r="AM131" s="50"/>
      <c r="AN131" s="50"/>
      <c r="AO131" s="32"/>
      <c r="AP131" s="32"/>
      <c r="AQ131" s="29"/>
      <c r="AR131" s="48"/>
      <c r="AS131" s="50"/>
      <c r="AT131" s="50"/>
      <c r="AU131" s="50"/>
      <c r="AV131" s="32"/>
      <c r="AW131" s="32"/>
      <c r="AX131" s="29"/>
      <c r="AY131" s="48"/>
      <c r="AZ131" s="50"/>
      <c r="BA131" s="50"/>
      <c r="BB131" s="50"/>
      <c r="BC131" s="32"/>
      <c r="BD131" s="32"/>
      <c r="BE131" s="29"/>
      <c r="BF131" s="48"/>
      <c r="BG131" s="50"/>
      <c r="BH131" s="50"/>
      <c r="BI131" s="50"/>
      <c r="BJ131" s="32"/>
    </row>
    <row r="132" spans="1:62" s="30" customFormat="1" x14ac:dyDescent="0.3">
      <c r="A132" s="32"/>
      <c r="B132" s="32"/>
      <c r="C132" s="193"/>
      <c r="D132" s="193"/>
      <c r="E132" s="193"/>
      <c r="F132" s="32"/>
      <c r="G132" s="32"/>
      <c r="H132" s="29"/>
      <c r="I132" s="31"/>
      <c r="J132" s="51"/>
      <c r="K132" s="51"/>
      <c r="L132" s="51"/>
      <c r="M132" s="32"/>
      <c r="N132" s="32"/>
      <c r="O132" s="29"/>
      <c r="P132" s="31"/>
      <c r="Q132" s="51"/>
      <c r="R132" s="51"/>
      <c r="S132" s="51"/>
      <c r="T132" s="32"/>
      <c r="U132" s="29"/>
      <c r="V132" s="29"/>
      <c r="W132" s="31"/>
      <c r="X132" s="51"/>
      <c r="Y132" s="51"/>
      <c r="Z132" s="51"/>
      <c r="AA132" s="32"/>
      <c r="AB132" s="14"/>
      <c r="AC132" s="29"/>
      <c r="AD132" s="31"/>
      <c r="AE132" s="51"/>
      <c r="AF132" s="51"/>
      <c r="AG132" s="51"/>
      <c r="AH132" s="32"/>
      <c r="AI132" s="29"/>
      <c r="AJ132" s="29"/>
      <c r="AK132" s="31"/>
      <c r="AL132" s="51"/>
      <c r="AM132" s="51"/>
      <c r="AN132" s="51"/>
      <c r="AO132" s="32"/>
      <c r="AP132" s="29"/>
      <c r="AQ132" s="29"/>
      <c r="AR132" s="31"/>
      <c r="AS132" s="51"/>
      <c r="AT132" s="51"/>
      <c r="AU132" s="51"/>
      <c r="AV132" s="32"/>
      <c r="AW132" s="14"/>
      <c r="AX132" s="29"/>
      <c r="AY132" s="31"/>
      <c r="AZ132" s="51"/>
      <c r="BA132" s="51"/>
      <c r="BB132" s="51"/>
      <c r="BC132" s="32"/>
      <c r="BD132" s="14"/>
      <c r="BE132" s="29"/>
      <c r="BF132" s="31"/>
      <c r="BG132" s="51"/>
      <c r="BH132" s="51"/>
      <c r="BI132" s="51"/>
      <c r="BJ132" s="32"/>
    </row>
    <row r="133" spans="1:62" s="30" customFormat="1" x14ac:dyDescent="0.3">
      <c r="A133" s="32"/>
      <c r="B133" s="32"/>
      <c r="C133" s="193"/>
      <c r="D133" s="193"/>
      <c r="E133" s="193"/>
      <c r="F133" s="32"/>
      <c r="G133" s="32"/>
      <c r="H133" s="29"/>
      <c r="I133" s="31"/>
      <c r="J133" s="51"/>
      <c r="K133" s="51"/>
      <c r="L133" s="51"/>
      <c r="M133" s="32"/>
      <c r="N133" s="32"/>
      <c r="O133" s="29"/>
      <c r="P133" s="31"/>
      <c r="Q133" s="51"/>
      <c r="R133" s="51"/>
      <c r="S133" s="51"/>
      <c r="T133" s="32"/>
      <c r="U133" s="29"/>
      <c r="V133" s="29"/>
      <c r="W133" s="31"/>
      <c r="X133" s="51"/>
      <c r="Y133" s="51"/>
      <c r="Z133" s="51"/>
      <c r="AA133" s="32"/>
      <c r="AB133" s="14"/>
      <c r="AC133" s="29"/>
      <c r="AD133" s="31"/>
      <c r="AE133" s="51"/>
      <c r="AF133" s="51"/>
      <c r="AG133" s="51"/>
      <c r="AH133" s="32"/>
      <c r="AI133" s="29"/>
      <c r="AJ133" s="29"/>
      <c r="AK133" s="31"/>
      <c r="AL133" s="51"/>
      <c r="AM133" s="51"/>
      <c r="AN133" s="51"/>
      <c r="AO133" s="32"/>
      <c r="AP133" s="29"/>
      <c r="AQ133" s="29"/>
      <c r="AR133" s="31"/>
      <c r="AS133" s="51"/>
      <c r="AT133" s="51"/>
      <c r="AU133" s="51"/>
      <c r="AV133" s="32"/>
      <c r="AW133" s="14"/>
      <c r="AX133" s="29"/>
      <c r="AY133" s="31"/>
      <c r="AZ133" s="51"/>
      <c r="BA133" s="51"/>
      <c r="BB133" s="51"/>
      <c r="BC133" s="32"/>
      <c r="BD133" s="14"/>
      <c r="BE133" s="29"/>
      <c r="BF133" s="31"/>
      <c r="BG133" s="51"/>
      <c r="BH133" s="51"/>
      <c r="BI133" s="51"/>
      <c r="BJ133" s="32"/>
    </row>
    <row r="134" spans="1:62" s="55" customFormat="1" ht="15" thickBot="1" x14ac:dyDescent="0.35">
      <c r="A134" s="32"/>
      <c r="B134" s="56"/>
      <c r="C134" s="57"/>
      <c r="D134" s="57"/>
      <c r="E134" s="57"/>
      <c r="I134" s="56"/>
      <c r="J134" s="57"/>
      <c r="K134" s="57"/>
      <c r="L134" s="57"/>
      <c r="N134" s="32"/>
      <c r="O134" s="29"/>
      <c r="P134" s="56"/>
      <c r="Q134" s="57"/>
      <c r="R134" s="57"/>
      <c r="S134" s="57"/>
      <c r="U134" s="29"/>
      <c r="V134" s="29"/>
      <c r="W134" s="56"/>
      <c r="X134" s="57"/>
      <c r="Y134" s="57"/>
      <c r="Z134" s="57"/>
      <c r="AB134" s="14"/>
      <c r="AC134" s="29"/>
      <c r="AD134" s="56"/>
      <c r="AE134" s="57"/>
      <c r="AF134" s="57"/>
      <c r="AG134" s="57"/>
      <c r="AI134" s="29"/>
      <c r="AJ134" s="29"/>
      <c r="AK134" s="56"/>
      <c r="AL134" s="57"/>
      <c r="AM134" s="57"/>
      <c r="AN134" s="57"/>
      <c r="AP134" s="29"/>
      <c r="AQ134" s="29"/>
      <c r="AR134" s="56"/>
      <c r="AS134" s="57"/>
      <c r="AT134" s="57"/>
      <c r="AU134" s="57"/>
      <c r="AW134" s="14"/>
      <c r="AX134" s="29"/>
      <c r="AY134" s="56"/>
      <c r="AZ134" s="57"/>
      <c r="BA134" s="57"/>
      <c r="BB134" s="57"/>
      <c r="BF134" s="56"/>
      <c r="BG134" s="57"/>
      <c r="BH134" s="57"/>
      <c r="BI134" s="57"/>
    </row>
    <row r="135" spans="1:62" s="38" customFormat="1" ht="29.4" thickBot="1" x14ac:dyDescent="0.35">
      <c r="A135" s="32"/>
      <c r="B135" s="192" t="s">
        <v>27</v>
      </c>
      <c r="C135" s="58" t="s">
        <v>22</v>
      </c>
      <c r="D135" s="58" t="s">
        <v>23</v>
      </c>
      <c r="E135" s="58" t="s">
        <v>24</v>
      </c>
      <c r="F135" s="59" t="s">
        <v>25</v>
      </c>
      <c r="G135" s="55"/>
      <c r="H135" s="55"/>
      <c r="I135" s="192" t="s">
        <v>27</v>
      </c>
      <c r="J135" s="58" t="s">
        <v>22</v>
      </c>
      <c r="K135" s="58" t="s">
        <v>23</v>
      </c>
      <c r="L135" s="58" t="s">
        <v>24</v>
      </c>
      <c r="M135" s="59" t="s">
        <v>25</v>
      </c>
      <c r="N135" s="32"/>
      <c r="O135" s="29"/>
      <c r="P135" s="192" t="s">
        <v>27</v>
      </c>
      <c r="Q135" s="58" t="s">
        <v>22</v>
      </c>
      <c r="R135" s="58" t="s">
        <v>23</v>
      </c>
      <c r="S135" s="58" t="s">
        <v>24</v>
      </c>
      <c r="T135" s="59" t="s">
        <v>25</v>
      </c>
      <c r="U135" s="29"/>
      <c r="V135" s="29"/>
      <c r="W135" s="192" t="s">
        <v>27</v>
      </c>
      <c r="X135" s="58" t="s">
        <v>22</v>
      </c>
      <c r="Y135" s="58" t="s">
        <v>23</v>
      </c>
      <c r="Z135" s="58" t="s">
        <v>24</v>
      </c>
      <c r="AA135" s="59" t="s">
        <v>25</v>
      </c>
      <c r="AB135" s="14"/>
      <c r="AC135" s="29"/>
      <c r="AD135" s="192" t="s">
        <v>27</v>
      </c>
      <c r="AE135" s="58" t="s">
        <v>22</v>
      </c>
      <c r="AF135" s="58" t="s">
        <v>23</v>
      </c>
      <c r="AG135" s="58" t="s">
        <v>24</v>
      </c>
      <c r="AH135" s="59" t="s">
        <v>25</v>
      </c>
      <c r="AI135" s="29"/>
      <c r="AJ135" s="29"/>
      <c r="AK135" s="192" t="s">
        <v>27</v>
      </c>
      <c r="AL135" s="58" t="s">
        <v>22</v>
      </c>
      <c r="AM135" s="58" t="s">
        <v>23</v>
      </c>
      <c r="AN135" s="58" t="s">
        <v>24</v>
      </c>
      <c r="AO135" s="59" t="s">
        <v>25</v>
      </c>
      <c r="AP135" s="29"/>
      <c r="AQ135" s="29"/>
      <c r="AR135" s="192" t="s">
        <v>27</v>
      </c>
      <c r="AS135" s="58" t="s">
        <v>22</v>
      </c>
      <c r="AT135" s="58" t="s">
        <v>23</v>
      </c>
      <c r="AU135" s="58" t="s">
        <v>24</v>
      </c>
      <c r="AV135" s="59" t="s">
        <v>25</v>
      </c>
      <c r="AW135" s="14"/>
      <c r="AX135" s="29"/>
      <c r="AY135" s="192" t="s">
        <v>27</v>
      </c>
      <c r="AZ135" s="58" t="s">
        <v>22</v>
      </c>
      <c r="BA135" s="58" t="s">
        <v>23</v>
      </c>
      <c r="BB135" s="58" t="s">
        <v>24</v>
      </c>
      <c r="BC135" s="59" t="s">
        <v>25</v>
      </c>
      <c r="BF135" s="192" t="s">
        <v>27</v>
      </c>
      <c r="BG135" s="58" t="s">
        <v>22</v>
      </c>
      <c r="BH135" s="58" t="s">
        <v>23</v>
      </c>
      <c r="BI135" s="58" t="s">
        <v>24</v>
      </c>
      <c r="BJ135" s="59" t="s">
        <v>25</v>
      </c>
    </row>
    <row r="136" spans="1:62" ht="15" thickBot="1" x14ac:dyDescent="0.35">
      <c r="A136" s="32"/>
      <c r="B136" s="168" t="s">
        <v>28</v>
      </c>
      <c r="C136" s="82">
        <f>SUM(C5:C10)</f>
        <v>449790</v>
      </c>
      <c r="D136" s="172">
        <f>SUM(D5:D10)</f>
        <v>430077</v>
      </c>
      <c r="E136" s="82">
        <f>SUM(E5:E10)</f>
        <v>19713</v>
      </c>
      <c r="F136" s="74">
        <f t="shared" ref="F136:F142" si="69">D136/C136</f>
        <v>0.95617288067764961</v>
      </c>
      <c r="G136" s="55"/>
      <c r="H136" s="55"/>
      <c r="I136" s="196" t="s">
        <v>28</v>
      </c>
      <c r="J136" s="220" t="s">
        <v>26</v>
      </c>
      <c r="K136" s="221"/>
      <c r="L136" s="221"/>
      <c r="M136" s="222"/>
      <c r="N136" s="32"/>
      <c r="O136" s="29"/>
      <c r="P136" s="196" t="s">
        <v>28</v>
      </c>
      <c r="Q136" s="82">
        <f>SUM(Q5:Q10)</f>
        <v>114633</v>
      </c>
      <c r="R136" s="172">
        <f>SUM(R5:R10)</f>
        <v>112773</v>
      </c>
      <c r="S136" s="185">
        <f>SUM(S5:S10)</f>
        <v>1860</v>
      </c>
      <c r="T136" s="74">
        <f t="shared" ref="T136:T142" si="70">R136/Q136</f>
        <v>0.98377430582816472</v>
      </c>
      <c r="U136" s="29"/>
      <c r="V136" s="29"/>
      <c r="W136" s="196" t="s">
        <v>28</v>
      </c>
      <c r="X136" s="82">
        <f>SUM(X5:X10)</f>
        <v>31502</v>
      </c>
      <c r="Y136" s="172">
        <f>SUM(Y5:Y10)</f>
        <v>31373</v>
      </c>
      <c r="Z136" s="82">
        <f>SUM(Z5:Z10)</f>
        <v>129</v>
      </c>
      <c r="AA136" s="74">
        <f t="shared" ref="AA136:AA142" si="71">Y136/X136</f>
        <v>0.99590502190337127</v>
      </c>
      <c r="AB136" s="14"/>
      <c r="AC136" s="29"/>
      <c r="AD136" s="196" t="s">
        <v>28</v>
      </c>
      <c r="AE136" s="223" t="s">
        <v>26</v>
      </c>
      <c r="AF136" s="224"/>
      <c r="AG136" s="224"/>
      <c r="AH136" s="225"/>
      <c r="AI136" s="29"/>
      <c r="AJ136" s="29"/>
      <c r="AK136" s="196" t="s">
        <v>28</v>
      </c>
      <c r="AL136" s="82">
        <f>SUM(AL5:AL10)</f>
        <v>23226</v>
      </c>
      <c r="AM136" s="172">
        <f>SUM(AM5:AM10)</f>
        <v>22529</v>
      </c>
      <c r="AN136" s="82">
        <f>SUM(AN5:AN10)</f>
        <v>697</v>
      </c>
      <c r="AO136" s="74">
        <f t="shared" ref="AO136:AO142" si="72">AM136/AL136</f>
        <v>0.96999052785671236</v>
      </c>
      <c r="AP136" s="29"/>
      <c r="AQ136" s="29"/>
      <c r="AR136" s="196" t="s">
        <v>28</v>
      </c>
      <c r="AS136" s="82">
        <f>SUM(AS5:AS10)</f>
        <v>48235</v>
      </c>
      <c r="AT136" s="172">
        <f>SUM(AT5:AT10)</f>
        <v>41791</v>
      </c>
      <c r="AU136" s="82">
        <f>SUM(AU5:AU10)</f>
        <v>6444</v>
      </c>
      <c r="AV136" s="74">
        <f t="shared" ref="AV136:AV142" si="73">AT136/AS136</f>
        <v>0.86640406343941123</v>
      </c>
      <c r="AW136" s="14"/>
      <c r="AX136" s="29"/>
      <c r="AY136" s="196" t="s">
        <v>28</v>
      </c>
      <c r="AZ136" s="82">
        <f>SUM(AZ5:AZ10)</f>
        <v>6994</v>
      </c>
      <c r="BA136" s="172">
        <f>SUM(BA5:BA10)</f>
        <v>6580</v>
      </c>
      <c r="BB136" s="82">
        <f>SUM(BB5:BB10)</f>
        <v>414</v>
      </c>
      <c r="BC136" s="74">
        <f t="shared" ref="BC136:BC142" si="74">BA136/AZ136</f>
        <v>0.94080640549042038</v>
      </c>
      <c r="BF136" s="196" t="s">
        <v>28</v>
      </c>
      <c r="BG136" s="82">
        <f>SUM(BG5:BG10)</f>
        <v>7202</v>
      </c>
      <c r="BH136" s="172">
        <f>SUM(BH5:BH10)</f>
        <v>6789</v>
      </c>
      <c r="BI136" s="82">
        <f>SUM(BI5:BI10)</f>
        <v>413</v>
      </c>
      <c r="BJ136" s="74">
        <f t="shared" ref="BJ136:BJ142" si="75">BH136/BG136</f>
        <v>0.94265481810608165</v>
      </c>
    </row>
    <row r="137" spans="1:62" ht="15" thickBot="1" x14ac:dyDescent="0.35">
      <c r="A137" s="32"/>
      <c r="B137" s="175" t="s">
        <v>29</v>
      </c>
      <c r="C137" s="82">
        <f>SUM(C11:C22)</f>
        <v>999038</v>
      </c>
      <c r="D137" s="172">
        <f>SUM(D11:D22)</f>
        <v>954001</v>
      </c>
      <c r="E137" s="82">
        <f>SUM(E11:E22)</f>
        <v>45037</v>
      </c>
      <c r="F137" s="74">
        <f t="shared" si="69"/>
        <v>0.95491963268664459</v>
      </c>
      <c r="G137" s="55"/>
      <c r="H137" s="55"/>
      <c r="I137" s="184" t="s">
        <v>29</v>
      </c>
      <c r="J137" s="82">
        <f>SUM(J11:J22)</f>
        <v>202307</v>
      </c>
      <c r="K137" s="172">
        <f>SUM(K11:K22)</f>
        <v>191774</v>
      </c>
      <c r="L137" s="82">
        <f>SUM(L11:L22)</f>
        <v>10533</v>
      </c>
      <c r="M137" s="74">
        <f t="shared" ref="M137:M142" si="76">K137/J137</f>
        <v>0.94793556327759299</v>
      </c>
      <c r="N137" s="32"/>
      <c r="O137" s="29"/>
      <c r="P137" s="184" t="s">
        <v>29</v>
      </c>
      <c r="Q137" s="82">
        <f>SUM(Q11:Q22)</f>
        <v>239860</v>
      </c>
      <c r="R137" s="172">
        <f>SUM(R11:R22)</f>
        <v>235894</v>
      </c>
      <c r="S137" s="185">
        <f>SUM(S11:S22)</f>
        <v>3966</v>
      </c>
      <c r="T137" s="74">
        <f t="shared" si="70"/>
        <v>0.98346535479029429</v>
      </c>
      <c r="U137" s="29"/>
      <c r="V137" s="29"/>
      <c r="W137" s="184" t="s">
        <v>29</v>
      </c>
      <c r="X137" s="82">
        <f>SUM(X11:X22)</f>
        <v>70450</v>
      </c>
      <c r="Y137" s="172">
        <f>SUM(Y11:Y22)</f>
        <v>70201</v>
      </c>
      <c r="Z137" s="82">
        <f>SUM(Z11:Z22)</f>
        <v>249</v>
      </c>
      <c r="AA137" s="74">
        <f t="shared" si="71"/>
        <v>0.99646557842441452</v>
      </c>
      <c r="AB137" s="14"/>
      <c r="AC137" s="29"/>
      <c r="AD137" s="184" t="s">
        <v>29</v>
      </c>
      <c r="AE137" s="226"/>
      <c r="AF137" s="227"/>
      <c r="AG137" s="227"/>
      <c r="AH137" s="228"/>
      <c r="AI137" s="29"/>
      <c r="AJ137" s="29"/>
      <c r="AK137" s="184" t="s">
        <v>29</v>
      </c>
      <c r="AL137" s="82">
        <f>SUM(AL11:AL22)</f>
        <v>51833</v>
      </c>
      <c r="AM137" s="172">
        <f>SUM(AM11:AM22)</f>
        <v>50327</v>
      </c>
      <c r="AN137" s="82">
        <f>SUM(AN11:AN22)</f>
        <v>1506</v>
      </c>
      <c r="AO137" s="74">
        <f t="shared" si="72"/>
        <v>0.97094515077267374</v>
      </c>
      <c r="AP137" s="29"/>
      <c r="AQ137" s="29"/>
      <c r="AR137" s="184" t="s">
        <v>29</v>
      </c>
      <c r="AS137" s="82">
        <f>SUM(AS11:AS22)</f>
        <v>103598</v>
      </c>
      <c r="AT137" s="172">
        <f>SUM(AT11:AT22)</f>
        <v>90120</v>
      </c>
      <c r="AU137" s="82">
        <f>SUM(AU11:AU22)</f>
        <v>13478</v>
      </c>
      <c r="AV137" s="74">
        <f t="shared" si="73"/>
        <v>0.86990096333906064</v>
      </c>
      <c r="AW137" s="14"/>
      <c r="AX137" s="29"/>
      <c r="AY137" s="184" t="s">
        <v>29</v>
      </c>
      <c r="AZ137" s="82">
        <f>SUM(AZ11:AZ22)</f>
        <v>15744</v>
      </c>
      <c r="BA137" s="172">
        <f>SUM(BA11:BA22)</f>
        <v>14742</v>
      </c>
      <c r="BB137" s="82">
        <f>SUM(BB11:BB22)</f>
        <v>1002</v>
      </c>
      <c r="BC137" s="74">
        <f t="shared" si="74"/>
        <v>0.93635670731707321</v>
      </c>
      <c r="BF137" s="184" t="s">
        <v>29</v>
      </c>
      <c r="BG137" s="82">
        <f>SUM(BG11:BG22)</f>
        <v>16196</v>
      </c>
      <c r="BH137" s="172">
        <f>SUM(BH11:BH22)</f>
        <v>15143</v>
      </c>
      <c r="BI137" s="82">
        <f>SUM(BI11:BI22)</f>
        <v>1053</v>
      </c>
      <c r="BJ137" s="74">
        <f t="shared" si="75"/>
        <v>0.93498394665349471</v>
      </c>
    </row>
    <row r="138" spans="1:62" ht="15" thickBot="1" x14ac:dyDescent="0.35">
      <c r="A138" s="32"/>
      <c r="B138" s="175" t="s">
        <v>30</v>
      </c>
      <c r="C138" s="82">
        <f>SUM(C23:C34)</f>
        <v>1104094</v>
      </c>
      <c r="D138" s="172">
        <f>SUM(D23:D34)</f>
        <v>1058803</v>
      </c>
      <c r="E138" s="82">
        <f>SUM(E23:E34)</f>
        <v>45291</v>
      </c>
      <c r="F138" s="74">
        <f t="shared" si="69"/>
        <v>0.9589790362052506</v>
      </c>
      <c r="G138" s="55"/>
      <c r="H138" s="55"/>
      <c r="I138" s="184" t="s">
        <v>30</v>
      </c>
      <c r="J138" s="82">
        <f>SUM(J23:J34)</f>
        <v>193811</v>
      </c>
      <c r="K138" s="172">
        <f>SUM(K23:K34)</f>
        <v>185569</v>
      </c>
      <c r="L138" s="82">
        <f>SUM(L23:L34)</f>
        <v>8242</v>
      </c>
      <c r="M138" s="74">
        <f t="shared" si="76"/>
        <v>0.95747403398155939</v>
      </c>
      <c r="N138" s="32"/>
      <c r="O138" s="29"/>
      <c r="P138" s="184" t="s">
        <v>30</v>
      </c>
      <c r="Q138" s="82">
        <f>SUM(Q23:Q34)</f>
        <v>250569</v>
      </c>
      <c r="R138" s="172">
        <f>SUM(R23:R34)</f>
        <v>246564</v>
      </c>
      <c r="S138" s="185">
        <f>SUM(S23:S34)</f>
        <v>4005</v>
      </c>
      <c r="T138" s="74">
        <f t="shared" si="70"/>
        <v>0.98401637872202863</v>
      </c>
      <c r="U138" s="29"/>
      <c r="V138" s="29"/>
      <c r="W138" s="184" t="s">
        <v>30</v>
      </c>
      <c r="X138" s="82">
        <f>SUM(X23:X34)</f>
        <v>77607</v>
      </c>
      <c r="Y138" s="172">
        <f>SUM(Y23:Y34)</f>
        <v>77382</v>
      </c>
      <c r="Z138" s="82">
        <f>SUM(Z23:Z34)</f>
        <v>225</v>
      </c>
      <c r="AA138" s="74">
        <f t="shared" si="71"/>
        <v>0.99710077699176625</v>
      </c>
      <c r="AB138" s="14"/>
      <c r="AC138" s="29"/>
      <c r="AD138" s="184" t="s">
        <v>30</v>
      </c>
      <c r="AE138" s="82">
        <f>SUM(AE23:AE34)</f>
        <v>95182</v>
      </c>
      <c r="AF138" s="172">
        <f>SUM(AF23:AF34)</f>
        <v>93503</v>
      </c>
      <c r="AG138" s="82">
        <f>SUM(AG23:AG34)</f>
        <v>1679</v>
      </c>
      <c r="AH138" s="74">
        <f t="shared" ref="AH138:AH142" si="77">AF138/AE138</f>
        <v>0.9823601101048518</v>
      </c>
      <c r="AI138" s="29"/>
      <c r="AJ138" s="29"/>
      <c r="AK138" s="184" t="s">
        <v>30</v>
      </c>
      <c r="AL138" s="82">
        <f>SUM(AL23:AL34)</f>
        <v>54324</v>
      </c>
      <c r="AM138" s="172">
        <f>SUM(AM23:AM34)</f>
        <v>52934</v>
      </c>
      <c r="AN138" s="82">
        <f>SUM(AN23:AN34)</f>
        <v>1390</v>
      </c>
      <c r="AO138" s="74">
        <f t="shared" si="72"/>
        <v>0.97441278256387598</v>
      </c>
      <c r="AP138" s="29"/>
      <c r="AQ138" s="29"/>
      <c r="AR138" s="184" t="s">
        <v>30</v>
      </c>
      <c r="AS138" s="82">
        <f>SUM(AS23:AS34)</f>
        <v>111660</v>
      </c>
      <c r="AT138" s="172">
        <f>SUM(AT23:AT34)</f>
        <v>97399</v>
      </c>
      <c r="AU138" s="82">
        <f>SUM(AU23:AU34)</f>
        <v>14261</v>
      </c>
      <c r="AV138" s="74">
        <f t="shared" si="73"/>
        <v>0.87228192727924059</v>
      </c>
      <c r="AW138" s="14"/>
      <c r="AX138" s="29"/>
      <c r="AY138" s="184" t="s">
        <v>30</v>
      </c>
      <c r="AZ138" s="82">
        <f>SUM(AZ23:AZ34)</f>
        <v>17252</v>
      </c>
      <c r="BA138" s="172">
        <f>SUM(BA23:BA34)</f>
        <v>16218</v>
      </c>
      <c r="BB138" s="82">
        <f>SUM(BB23:BB34)</f>
        <v>1034</v>
      </c>
      <c r="BC138" s="74">
        <f t="shared" si="74"/>
        <v>0.94006492000927433</v>
      </c>
      <c r="BF138" s="184" t="s">
        <v>30</v>
      </c>
      <c r="BG138" s="82">
        <f>SUM(BG23:BG34)</f>
        <v>17048</v>
      </c>
      <c r="BH138" s="172">
        <f>SUM(BH23:BH34)</f>
        <v>15951</v>
      </c>
      <c r="BI138" s="82">
        <f>SUM(BI23:BI34)</f>
        <v>1097</v>
      </c>
      <c r="BJ138" s="74">
        <f t="shared" si="75"/>
        <v>0.9356522759267949</v>
      </c>
    </row>
    <row r="139" spans="1:62" ht="15" thickBot="1" x14ac:dyDescent="0.35">
      <c r="A139" s="32"/>
      <c r="B139" s="179" t="s">
        <v>31</v>
      </c>
      <c r="C139" s="106">
        <f>SUM(C35:C46)</f>
        <v>1215038</v>
      </c>
      <c r="D139" s="182">
        <f>SUM(D35:D46)</f>
        <v>1160861</v>
      </c>
      <c r="E139" s="106">
        <f>SUM(E35:E46)</f>
        <v>54177</v>
      </c>
      <c r="F139" s="102">
        <f t="shared" si="69"/>
        <v>0.95541127108781787</v>
      </c>
      <c r="G139" s="55"/>
      <c r="H139" s="55"/>
      <c r="I139" s="197" t="s">
        <v>31</v>
      </c>
      <c r="J139" s="106">
        <f>SUM(J35:J46)</f>
        <v>195081</v>
      </c>
      <c r="K139" s="182">
        <f>SUM(K35:K46)</f>
        <v>186284</v>
      </c>
      <c r="L139" s="106">
        <f>SUM(L35:L46)</f>
        <v>8797</v>
      </c>
      <c r="M139" s="102">
        <f t="shared" si="76"/>
        <v>0.95490591087804555</v>
      </c>
      <c r="N139" s="32"/>
      <c r="O139" s="29"/>
      <c r="P139" s="197" t="s">
        <v>31</v>
      </c>
      <c r="Q139" s="106">
        <f>SUM(Q35:Q46)</f>
        <v>253766</v>
      </c>
      <c r="R139" s="182">
        <f>SUM(R35:R46)</f>
        <v>249666</v>
      </c>
      <c r="S139" s="200">
        <f>SUM(S35:S46)</f>
        <v>4100</v>
      </c>
      <c r="T139" s="102">
        <f t="shared" si="70"/>
        <v>0.98384338327435517</v>
      </c>
      <c r="U139" s="29"/>
      <c r="V139" s="29"/>
      <c r="W139" s="197" t="s">
        <v>31</v>
      </c>
      <c r="X139" s="106">
        <f>SUM(X35:X46)</f>
        <v>80633</v>
      </c>
      <c r="Y139" s="182">
        <f>SUM(Y35:Y46)</f>
        <v>80363</v>
      </c>
      <c r="Z139" s="106">
        <f>SUM(Z35:Z46)</f>
        <v>270</v>
      </c>
      <c r="AA139" s="102">
        <f t="shared" si="71"/>
        <v>0.99665149504545281</v>
      </c>
      <c r="AB139" s="14"/>
      <c r="AC139" s="29"/>
      <c r="AD139" s="197" t="s">
        <v>31</v>
      </c>
      <c r="AE139" s="106">
        <f>SUM(AE35:AE46)</f>
        <v>95127</v>
      </c>
      <c r="AF139" s="182">
        <f>SUM(AF35:AF46)</f>
        <v>93189</v>
      </c>
      <c r="AG139" s="106">
        <f>SUM(AG35:AG46)</f>
        <v>1938</v>
      </c>
      <c r="AH139" s="102">
        <f t="shared" si="77"/>
        <v>0.97962723516982564</v>
      </c>
      <c r="AI139" s="29"/>
      <c r="AJ139" s="29"/>
      <c r="AK139" s="197" t="s">
        <v>31</v>
      </c>
      <c r="AL139" s="106">
        <f>SUM(AL35:AL46)</f>
        <v>54413</v>
      </c>
      <c r="AM139" s="182">
        <f>SUM(AM35:AM46)</f>
        <v>52957</v>
      </c>
      <c r="AN139" s="106">
        <f>SUM(AN35:AN46)</f>
        <v>1456</v>
      </c>
      <c r="AO139" s="102">
        <f t="shared" si="72"/>
        <v>0.97324168856707038</v>
      </c>
      <c r="AP139" s="29"/>
      <c r="AQ139" s="29"/>
      <c r="AR139" s="197" t="s">
        <v>31</v>
      </c>
      <c r="AS139" s="106">
        <f>SUM(AS35:AS46)</f>
        <v>116528</v>
      </c>
      <c r="AT139" s="182">
        <f>SUM(AT35:AT46)</f>
        <v>101632</v>
      </c>
      <c r="AU139" s="106">
        <f>SUM(AU35:AU46)</f>
        <v>14896</v>
      </c>
      <c r="AV139" s="102">
        <f t="shared" si="73"/>
        <v>0.87216806261156121</v>
      </c>
      <c r="AW139" s="14"/>
      <c r="AX139" s="29"/>
      <c r="AY139" s="197" t="s">
        <v>31</v>
      </c>
      <c r="AZ139" s="106">
        <f>SUM(AZ35:AZ46)</f>
        <v>17777</v>
      </c>
      <c r="BA139" s="182">
        <f>SUM(BA35:BA46)</f>
        <v>16902</v>
      </c>
      <c r="BB139" s="106">
        <f>SUM(BB35:BB46)</f>
        <v>875</v>
      </c>
      <c r="BC139" s="102">
        <f t="shared" si="74"/>
        <v>0.95077909658547566</v>
      </c>
      <c r="BF139" s="197" t="s">
        <v>31</v>
      </c>
      <c r="BG139" s="106">
        <f>SUM(BG35:BG46)</f>
        <v>17331</v>
      </c>
      <c r="BH139" s="182">
        <f>SUM(BH35:BH46)</f>
        <v>16145</v>
      </c>
      <c r="BI139" s="106">
        <f>SUM(BI35:BI46)</f>
        <v>1186</v>
      </c>
      <c r="BJ139" s="102">
        <f t="shared" si="75"/>
        <v>0.93156771103802438</v>
      </c>
    </row>
    <row r="140" spans="1:62" ht="15" thickBot="1" x14ac:dyDescent="0.35">
      <c r="A140" s="32"/>
      <c r="B140" s="175" t="s">
        <v>32</v>
      </c>
      <c r="C140" s="82">
        <f>SUM(C47:C58)</f>
        <v>1354130</v>
      </c>
      <c r="D140" s="172">
        <f>SUM(D47:D58)</f>
        <v>1290995</v>
      </c>
      <c r="E140" s="82">
        <f>SUM(E47:E58)</f>
        <v>63135</v>
      </c>
      <c r="F140" s="74">
        <f t="shared" si="69"/>
        <v>0.95337596833391181</v>
      </c>
      <c r="G140" s="55"/>
      <c r="H140" s="55"/>
      <c r="I140" s="184" t="s">
        <v>32</v>
      </c>
      <c r="J140" s="82">
        <f>SUM(J47:J58)</f>
        <v>216519</v>
      </c>
      <c r="K140" s="172">
        <f>SUM(K47:K58)</f>
        <v>205241</v>
      </c>
      <c r="L140" s="82">
        <f>SUM(L47:L58)</f>
        <v>11278</v>
      </c>
      <c r="M140" s="74">
        <f t="shared" si="76"/>
        <v>0.94791219246347891</v>
      </c>
      <c r="N140" s="32"/>
      <c r="O140" s="29"/>
      <c r="P140" s="184" t="s">
        <v>32</v>
      </c>
      <c r="Q140" s="82">
        <f>SUM(Q47:Q58)</f>
        <v>262144</v>
      </c>
      <c r="R140" s="172">
        <f>SUM(R47:R58)</f>
        <v>257495</v>
      </c>
      <c r="S140" s="185">
        <f>SUM(S47:S58)</f>
        <v>4649</v>
      </c>
      <c r="T140" s="74">
        <f t="shared" si="70"/>
        <v>0.98226547241210938</v>
      </c>
      <c r="U140" s="29"/>
      <c r="V140" s="29"/>
      <c r="W140" s="184" t="s">
        <v>32</v>
      </c>
      <c r="X140" s="82">
        <f>SUM(X47:X58)</f>
        <v>84988</v>
      </c>
      <c r="Y140" s="172">
        <f>SUM(Y47:Y58)</f>
        <v>84749</v>
      </c>
      <c r="Z140" s="82">
        <f>SUM(Z47:Z58)</f>
        <v>239</v>
      </c>
      <c r="AA140" s="74">
        <f t="shared" si="71"/>
        <v>0.99718783828305169</v>
      </c>
      <c r="AB140" s="14"/>
      <c r="AC140" s="29"/>
      <c r="AD140" s="184" t="s">
        <v>32</v>
      </c>
      <c r="AE140" s="82">
        <f>SUM(AE47:AE58)</f>
        <v>94946</v>
      </c>
      <c r="AF140" s="172">
        <f>SUM(AF47:AF58)</f>
        <v>92650</v>
      </c>
      <c r="AG140" s="82">
        <f>SUM(AG47:AG58)</f>
        <v>2296</v>
      </c>
      <c r="AH140" s="74">
        <f t="shared" si="77"/>
        <v>0.97581783329471494</v>
      </c>
      <c r="AI140" s="29"/>
      <c r="AJ140" s="29"/>
      <c r="AK140" s="184" t="s">
        <v>32</v>
      </c>
      <c r="AL140" s="82">
        <f>SUM(AL47:AL58)</f>
        <v>54643</v>
      </c>
      <c r="AM140" s="172">
        <f>SUM(AM47:AM58)</f>
        <v>53138</v>
      </c>
      <c r="AN140" s="82">
        <f>SUM(AN47:AN58)</f>
        <v>1505</v>
      </c>
      <c r="AO140" s="74">
        <f t="shared" si="72"/>
        <v>0.97245758834617424</v>
      </c>
      <c r="AP140" s="29"/>
      <c r="AQ140" s="29"/>
      <c r="AR140" s="184" t="s">
        <v>32</v>
      </c>
      <c r="AS140" s="82">
        <f>SUM(AS47:AS58)</f>
        <v>123543</v>
      </c>
      <c r="AT140" s="172">
        <f>SUM(AT47:AT58)</f>
        <v>106104</v>
      </c>
      <c r="AU140" s="82">
        <f>SUM(AU47:AU58)</f>
        <v>17439</v>
      </c>
      <c r="AV140" s="74">
        <f t="shared" si="73"/>
        <v>0.85884267016342486</v>
      </c>
      <c r="AW140" s="14"/>
      <c r="AX140" s="29"/>
      <c r="AY140" s="184" t="s">
        <v>32</v>
      </c>
      <c r="AZ140" s="82">
        <f>SUM(AZ47:AZ58)</f>
        <v>18762</v>
      </c>
      <c r="BA140" s="172">
        <f>SUM(BA47:BA58)</f>
        <v>17766</v>
      </c>
      <c r="BB140" s="82">
        <f>SUM(BB47:BB58)</f>
        <v>996</v>
      </c>
      <c r="BC140" s="74">
        <f t="shared" si="74"/>
        <v>0.9469139750559642</v>
      </c>
      <c r="BF140" s="184" t="s">
        <v>32</v>
      </c>
      <c r="BG140" s="82">
        <f>SUM(BG47:BG58)</f>
        <v>18237</v>
      </c>
      <c r="BH140" s="172">
        <f>SUM(BH47:BH58)</f>
        <v>16840</v>
      </c>
      <c r="BI140" s="82">
        <f>SUM(BI47:BI58)</f>
        <v>1397</v>
      </c>
      <c r="BJ140" s="74">
        <f t="shared" si="75"/>
        <v>0.92339748862203208</v>
      </c>
    </row>
    <row r="141" spans="1:62" ht="15" thickBot="1" x14ac:dyDescent="0.35">
      <c r="A141" s="32"/>
      <c r="B141" s="184" t="s">
        <v>33</v>
      </c>
      <c r="C141" s="82">
        <f>SUM(C59:C70)</f>
        <v>1545360</v>
      </c>
      <c r="D141" s="172">
        <f>SUM(D59:D70)</f>
        <v>1455083</v>
      </c>
      <c r="E141" s="82">
        <f>SUM(E59:E70)</f>
        <v>90277</v>
      </c>
      <c r="F141" s="74">
        <f t="shared" si="69"/>
        <v>0.94158189677486148</v>
      </c>
      <c r="G141" s="55"/>
      <c r="H141" s="55"/>
      <c r="I141" s="184" t="s">
        <v>33</v>
      </c>
      <c r="J141" s="82">
        <f>SUM(J59:J70)</f>
        <v>228710</v>
      </c>
      <c r="K141" s="172">
        <f>SUM(K59:K70)</f>
        <v>213443</v>
      </c>
      <c r="L141" s="82">
        <f>SUM(L59:L70)</f>
        <v>15267</v>
      </c>
      <c r="M141" s="74">
        <f t="shared" si="76"/>
        <v>0.93324734379782259</v>
      </c>
      <c r="N141" s="32"/>
      <c r="O141" s="29"/>
      <c r="P141" s="184" t="s">
        <v>33</v>
      </c>
      <c r="Q141" s="82">
        <f>SUM(Q59:Q70)</f>
        <v>266990</v>
      </c>
      <c r="R141" s="172">
        <f>SUM(R59:R70)</f>
        <v>260761</v>
      </c>
      <c r="S141" s="185">
        <f>SUM(S59:S70)</f>
        <v>6229</v>
      </c>
      <c r="T141" s="74">
        <f t="shared" si="70"/>
        <v>0.97666953818495073</v>
      </c>
      <c r="U141" s="29"/>
      <c r="V141" s="29"/>
      <c r="W141" s="184" t="s">
        <v>33</v>
      </c>
      <c r="X141" s="82">
        <f>SUM(X59:X70)</f>
        <v>83572</v>
      </c>
      <c r="Y141" s="172">
        <f>SUM(Y59:Y70)</f>
        <v>83256</v>
      </c>
      <c r="Z141" s="82">
        <f>SUM(Z59:Z70)</f>
        <v>316</v>
      </c>
      <c r="AA141" s="74">
        <f t="shared" si="71"/>
        <v>0.99621882927296224</v>
      </c>
      <c r="AB141" s="14"/>
      <c r="AC141" s="29"/>
      <c r="AD141" s="184" t="s">
        <v>33</v>
      </c>
      <c r="AE141" s="82">
        <f>SUM(AE59:AE70)</f>
        <v>95325</v>
      </c>
      <c r="AF141" s="172">
        <f>SUM(AF59:AF70)</f>
        <v>92937</v>
      </c>
      <c r="AG141" s="82">
        <f>SUM(AG59:AG70)</f>
        <v>2388</v>
      </c>
      <c r="AH141" s="74">
        <f t="shared" si="77"/>
        <v>0.97494885916601104</v>
      </c>
      <c r="AI141" s="29"/>
      <c r="AJ141" s="29"/>
      <c r="AK141" s="184" t="s">
        <v>33</v>
      </c>
      <c r="AL141" s="82">
        <f>SUM(AL59:AL70)</f>
        <v>53867</v>
      </c>
      <c r="AM141" s="172">
        <f>SUM(AM59:AM70)</f>
        <v>51521</v>
      </c>
      <c r="AN141" s="82">
        <f>SUM(AN59:AN70)</f>
        <v>2346</v>
      </c>
      <c r="AO141" s="74">
        <f t="shared" si="72"/>
        <v>0.95644828930514048</v>
      </c>
      <c r="AP141" s="29"/>
      <c r="AQ141" s="29"/>
      <c r="AR141" s="184" t="s">
        <v>33</v>
      </c>
      <c r="AS141" s="82">
        <f>SUM(AS59:AS70)</f>
        <v>128641.5</v>
      </c>
      <c r="AT141" s="172">
        <f>SUM(AT59:AT70)</f>
        <v>107235</v>
      </c>
      <c r="AU141" s="82">
        <f>SUM(AU59:AU70)</f>
        <v>21406.5</v>
      </c>
      <c r="AV141" s="74">
        <f t="shared" si="73"/>
        <v>0.83359569034875991</v>
      </c>
      <c r="AW141" s="14"/>
      <c r="AX141" s="29"/>
      <c r="AY141" s="184" t="s">
        <v>33</v>
      </c>
      <c r="AZ141" s="82">
        <f>SUM(AZ59:AZ70)</f>
        <v>20029</v>
      </c>
      <c r="BA141" s="172">
        <f>SUM(BA59:BA70)</f>
        <v>18660</v>
      </c>
      <c r="BB141" s="82">
        <f>SUM(BB59:BB70)</f>
        <v>1369</v>
      </c>
      <c r="BC141" s="74">
        <f t="shared" si="74"/>
        <v>0.93164910879225127</v>
      </c>
      <c r="BF141" s="184" t="s">
        <v>33</v>
      </c>
      <c r="BG141" s="82">
        <f>SUM(BG59:BG70)</f>
        <v>19750</v>
      </c>
      <c r="BH141" s="172">
        <f>SUM(BH59:BH70)</f>
        <v>17729</v>
      </c>
      <c r="BI141" s="82">
        <f>SUM(BI59:BI70)</f>
        <v>2021</v>
      </c>
      <c r="BJ141" s="74">
        <f t="shared" si="75"/>
        <v>0.89767088607594936</v>
      </c>
    </row>
    <row r="142" spans="1:62" ht="15" thickBot="1" x14ac:dyDescent="0.35">
      <c r="A142" s="32"/>
      <c r="B142" s="184" t="s">
        <v>37</v>
      </c>
      <c r="C142" s="82">
        <f>SUM($C$71:$C$82)</f>
        <v>1714017</v>
      </c>
      <c r="D142" s="172">
        <f>SUM($D$71:$D$82)</f>
        <v>1613903</v>
      </c>
      <c r="E142" s="82">
        <f>SUM($E$71:$E$82)</f>
        <v>100114</v>
      </c>
      <c r="F142" s="74">
        <f t="shared" si="69"/>
        <v>0.94159101105764997</v>
      </c>
      <c r="G142" s="55"/>
      <c r="H142" s="55"/>
      <c r="I142" s="184" t="s">
        <v>37</v>
      </c>
      <c r="J142" s="82">
        <f>SUM($J$71:$J$82)</f>
        <v>226720</v>
      </c>
      <c r="K142" s="172">
        <f>SUM($K$71:$K$82)</f>
        <v>211224</v>
      </c>
      <c r="L142" s="82">
        <f>SUM($L$71:$L$82)</f>
        <v>15496</v>
      </c>
      <c r="M142" s="74">
        <f t="shared" si="76"/>
        <v>0.93165137614678895</v>
      </c>
      <c r="N142" s="32"/>
      <c r="O142" s="29"/>
      <c r="P142" s="184" t="s">
        <v>37</v>
      </c>
      <c r="Q142" s="82">
        <f>SUM($Q$71:$Q$82)</f>
        <v>275919</v>
      </c>
      <c r="R142" s="172">
        <f>SUM($R$71:$R$82)</f>
        <v>269284</v>
      </c>
      <c r="S142" s="82">
        <f>SUM($S$71:$S$82)</f>
        <v>6635</v>
      </c>
      <c r="T142" s="74">
        <f t="shared" si="70"/>
        <v>0.97595308768152977</v>
      </c>
      <c r="U142" s="29"/>
      <c r="V142" s="29"/>
      <c r="W142" s="184" t="s">
        <v>37</v>
      </c>
      <c r="X142" s="82">
        <f>SUM($X$71:$X$82)</f>
        <v>87812</v>
      </c>
      <c r="Y142" s="172">
        <f>SUM($Y$71:$Y$82)</f>
        <v>87363</v>
      </c>
      <c r="Z142" s="82">
        <f>SUM($Z$71:$Z$82)</f>
        <v>449</v>
      </c>
      <c r="AA142" s="74">
        <f t="shared" si="71"/>
        <v>0.99488680362592807</v>
      </c>
      <c r="AB142" s="14"/>
      <c r="AC142" s="29"/>
      <c r="AD142" s="184" t="s">
        <v>37</v>
      </c>
      <c r="AE142" s="82">
        <f>SUM($AE$71:$AE$82)</f>
        <v>95163</v>
      </c>
      <c r="AF142" s="172">
        <f>SUM($AF$71:$AF$82)</f>
        <v>92870</v>
      </c>
      <c r="AG142" s="82">
        <f>SUM($AG$71:$AG$82)</f>
        <v>2293</v>
      </c>
      <c r="AH142" s="74">
        <f t="shared" si="77"/>
        <v>0.97590450069880097</v>
      </c>
      <c r="AI142" s="29"/>
      <c r="AJ142" s="29"/>
      <c r="AK142" s="184" t="s">
        <v>37</v>
      </c>
      <c r="AL142" s="82">
        <f>SUM($AL$71:$AL$82)</f>
        <v>53854</v>
      </c>
      <c r="AM142" s="172">
        <f>SUM($AM$71:$AM$82)</f>
        <v>51427</v>
      </c>
      <c r="AN142" s="82">
        <f>SUM($AN$71:$AN$82)</f>
        <v>2427</v>
      </c>
      <c r="AO142" s="74">
        <f t="shared" si="72"/>
        <v>0.95493370965944957</v>
      </c>
      <c r="AP142" s="29"/>
      <c r="AQ142" s="29"/>
      <c r="AR142" s="184" t="s">
        <v>37</v>
      </c>
      <c r="AS142" s="82">
        <f>SUM($AS$71:$AS$82)</f>
        <v>136241</v>
      </c>
      <c r="AT142" s="172">
        <f>SUM($AT$71:$AT$82)</f>
        <v>112206</v>
      </c>
      <c r="AU142" s="82">
        <f>SUM($AU$71:$AU$82)</f>
        <v>24035</v>
      </c>
      <c r="AV142" s="74">
        <f t="shared" si="73"/>
        <v>0.82358467715298622</v>
      </c>
      <c r="AW142" s="14"/>
      <c r="AX142" s="29"/>
      <c r="AY142" s="184" t="s">
        <v>37</v>
      </c>
      <c r="AZ142" s="82">
        <f>SUM($AZ$71:$AZ$82)</f>
        <v>20168</v>
      </c>
      <c r="BA142" s="172">
        <f>SUM($BA$71:$BA$82)</f>
        <v>18772</v>
      </c>
      <c r="BB142" s="82">
        <f>SUM($BB$71:$BB$82)</f>
        <v>1396</v>
      </c>
      <c r="BC142" s="74">
        <f t="shared" si="74"/>
        <v>0.93078143593811979</v>
      </c>
      <c r="BF142" s="184" t="s">
        <v>37</v>
      </c>
      <c r="BG142" s="82">
        <f>SUM($BG$71:$BG$82)</f>
        <v>22241</v>
      </c>
      <c r="BH142" s="172">
        <f>SUM($BH$71:$BH$82)</f>
        <v>19871</v>
      </c>
      <c r="BI142" s="82">
        <f>SUM($BI$71:$BI$82)</f>
        <v>2370</v>
      </c>
      <c r="BJ142" s="74">
        <f t="shared" si="75"/>
        <v>0.89344004316352676</v>
      </c>
    </row>
    <row r="143" spans="1:62" s="49" customFormat="1" ht="15" thickBot="1" x14ac:dyDescent="0.35">
      <c r="A143" s="32"/>
      <c r="B143" s="184" t="s">
        <v>38</v>
      </c>
      <c r="C143" s="82">
        <f>SUM($C$83:$C$94)</f>
        <v>1867303</v>
      </c>
      <c r="D143" s="172">
        <f>SUM($D$83:$D$94)</f>
        <v>1762948</v>
      </c>
      <c r="E143" s="82">
        <f>SUM($E$83:$E$94)</f>
        <v>104355</v>
      </c>
      <c r="F143" s="74">
        <f>D143/C143</f>
        <v>0.94411458665251435</v>
      </c>
      <c r="G143" s="55"/>
      <c r="H143" s="55"/>
      <c r="I143" s="184" t="s">
        <v>38</v>
      </c>
      <c r="J143" s="82">
        <f>SUM($J$83:$J$94)</f>
        <v>209776</v>
      </c>
      <c r="K143" s="172">
        <f>SUM($K$83:$K$94)</f>
        <v>195995</v>
      </c>
      <c r="L143" s="82">
        <f>SUM($L$83:$L$94)</f>
        <v>13781</v>
      </c>
      <c r="M143" s="74">
        <f>K143/J143</f>
        <v>0.93430611700099153</v>
      </c>
      <c r="N143" s="32"/>
      <c r="O143" s="29"/>
      <c r="P143" s="184" t="s">
        <v>38</v>
      </c>
      <c r="Q143" s="82">
        <f>SUM($Q$83:$Q$94)</f>
        <v>284149</v>
      </c>
      <c r="R143" s="172">
        <f>SUM($R$83:$R$94)</f>
        <v>277096</v>
      </c>
      <c r="S143" s="82">
        <f>SUM($S$83:$S$94)</f>
        <v>7053</v>
      </c>
      <c r="T143" s="74">
        <f>R143/Q143</f>
        <v>0.97517851549715118</v>
      </c>
      <c r="U143" s="29"/>
      <c r="V143" s="29"/>
      <c r="W143" s="184" t="s">
        <v>38</v>
      </c>
      <c r="X143" s="82">
        <f>SUM($X$83:$X$94)</f>
        <v>91427</v>
      </c>
      <c r="Y143" s="172">
        <f>SUM($Y$83:$Y$94)</f>
        <v>90804</v>
      </c>
      <c r="Z143" s="82">
        <f>SUM($Z$83:$Z$94)</f>
        <v>623</v>
      </c>
      <c r="AA143" s="74">
        <f>Y143/X143</f>
        <v>0.99318582038128778</v>
      </c>
      <c r="AB143" s="14"/>
      <c r="AC143" s="29"/>
      <c r="AD143" s="184" t="s">
        <v>38</v>
      </c>
      <c r="AE143" s="82">
        <f>SUM($AE$83:$AE$94)</f>
        <v>94343</v>
      </c>
      <c r="AF143" s="172">
        <f>SUM($AF$83:$AF$94)</f>
        <v>91728</v>
      </c>
      <c r="AG143" s="82">
        <f>SUM($AG$83:$AG$94)</f>
        <v>2615</v>
      </c>
      <c r="AH143" s="74">
        <f>AF143/AE143</f>
        <v>0.97228199230467549</v>
      </c>
      <c r="AI143" s="29"/>
      <c r="AJ143" s="29"/>
      <c r="AK143" s="184" t="s">
        <v>38</v>
      </c>
      <c r="AL143" s="82">
        <f>SUM($AL$83:$AL$94)</f>
        <v>54409</v>
      </c>
      <c r="AM143" s="172">
        <f>SUM($AM$83:$AM$94)</f>
        <v>51886</v>
      </c>
      <c r="AN143" s="82">
        <f>SUM($AN$83:$AN$94)</f>
        <v>2523</v>
      </c>
      <c r="AO143" s="74">
        <f>AM143/AL143</f>
        <v>0.95362899520299949</v>
      </c>
      <c r="AP143" s="29"/>
      <c r="AQ143" s="29"/>
      <c r="AR143" s="184" t="s">
        <v>38</v>
      </c>
      <c r="AS143" s="82">
        <f>SUM($AS$83:$AS$94)</f>
        <v>143986.5</v>
      </c>
      <c r="AT143" s="172">
        <f>SUM($AT$83:$AT$94)</f>
        <v>117901.5</v>
      </c>
      <c r="AU143" s="82">
        <f>SUM($AU$83:$AU$94)</f>
        <v>26085</v>
      </c>
      <c r="AV143" s="74">
        <f>AT143/AS143</f>
        <v>0.81883718265254035</v>
      </c>
      <c r="AW143" s="14"/>
      <c r="AX143" s="29"/>
      <c r="AY143" s="184" t="s">
        <v>38</v>
      </c>
      <c r="AZ143" s="82">
        <f>SUM($AZ$83:$AZ$94)</f>
        <v>20441</v>
      </c>
      <c r="BA143" s="172">
        <f>SUM($BA$83:$BA$94)</f>
        <v>18774</v>
      </c>
      <c r="BB143" s="82">
        <f>SUM($BB$83:$BB$94)</f>
        <v>1667</v>
      </c>
      <c r="BC143" s="74">
        <f>BA143/AZ143</f>
        <v>0.91844821681913802</v>
      </c>
      <c r="BF143" s="184" t="s">
        <v>38</v>
      </c>
      <c r="BG143" s="82">
        <f>SUM($BG$83:$BG$94)</f>
        <v>25520</v>
      </c>
      <c r="BH143" s="172">
        <f>SUM($BH$83:$BH$94)</f>
        <v>22778</v>
      </c>
      <c r="BI143" s="82">
        <f>SUM($BI$83:$BI$94)</f>
        <v>2742</v>
      </c>
      <c r="BJ143" s="74">
        <f>BH143/BG143</f>
        <v>0.8925548589341693</v>
      </c>
    </row>
    <row r="144" spans="1:62" s="49" customFormat="1" ht="15" customHeight="1" thickBot="1" x14ac:dyDescent="0.35">
      <c r="A144" s="32"/>
      <c r="B144" s="198" t="s">
        <v>40</v>
      </c>
      <c r="C144" s="94">
        <f>SUM($C$95:$C$106)</f>
        <v>1935054</v>
      </c>
      <c r="D144" s="199">
        <f>SUM($D$95:$D$106)</f>
        <v>1821143</v>
      </c>
      <c r="E144" s="94">
        <f>SUM($E$95:$E$106)</f>
        <v>113911</v>
      </c>
      <c r="F144" s="91">
        <f>D144/C144</f>
        <v>0.94113290895241164</v>
      </c>
      <c r="G144" s="55"/>
      <c r="H144" s="55"/>
      <c r="I144" s="198" t="s">
        <v>40</v>
      </c>
      <c r="J144" s="94">
        <f>SUM($J$95:$J$106)</f>
        <v>192994</v>
      </c>
      <c r="K144" s="199">
        <f>SUM($K$95:$K$106)</f>
        <v>179087</v>
      </c>
      <c r="L144" s="94">
        <f>SUM($L$95:$L$106)</f>
        <v>13907</v>
      </c>
      <c r="M144" s="91">
        <f>K144/J144</f>
        <v>0.92794076499787559</v>
      </c>
      <c r="N144" s="32"/>
      <c r="O144" s="29"/>
      <c r="P144" s="198" t="s">
        <v>40</v>
      </c>
      <c r="Q144" s="94">
        <f>SUM($Q$95:$Q$106)</f>
        <v>288657</v>
      </c>
      <c r="R144" s="199">
        <f>SUM($R$95:$R$106)</f>
        <v>281453</v>
      </c>
      <c r="S144" s="94">
        <f>SUM($S$95:$S$106)</f>
        <v>7204</v>
      </c>
      <c r="T144" s="91">
        <f>R144/Q144</f>
        <v>0.97504304416660603</v>
      </c>
      <c r="U144" s="29"/>
      <c r="V144" s="29"/>
      <c r="W144" s="198" t="s">
        <v>40</v>
      </c>
      <c r="X144" s="94">
        <f>SUM($X$95:$X$106)</f>
        <v>92275</v>
      </c>
      <c r="Y144" s="199">
        <f>SUM($Y$95:$Y$106)</f>
        <v>91706</v>
      </c>
      <c r="Z144" s="94">
        <f>SUM($Z$95:$Z$106)</f>
        <v>569</v>
      </c>
      <c r="AA144" s="91">
        <f>Y144/X144</f>
        <v>0.99383364941750207</v>
      </c>
      <c r="AB144" s="14"/>
      <c r="AC144" s="29"/>
      <c r="AD144" s="198" t="s">
        <v>40</v>
      </c>
      <c r="AE144" s="94">
        <f>SUM($AE$95:$AE$106)</f>
        <v>96898</v>
      </c>
      <c r="AF144" s="199">
        <f>SUM($AF$95:$AF$106)</f>
        <v>94058</v>
      </c>
      <c r="AG144" s="94">
        <f>SUM($AG$95:$AG$106)</f>
        <v>2840</v>
      </c>
      <c r="AH144" s="91">
        <f>AF144/AE144</f>
        <v>0.9706908295320853</v>
      </c>
      <c r="AI144" s="29"/>
      <c r="AJ144" s="29"/>
      <c r="AK144" s="198" t="s">
        <v>40</v>
      </c>
      <c r="AL144" s="94">
        <f>SUM($AL$95:$AL$106)</f>
        <v>55481</v>
      </c>
      <c r="AM144" s="199">
        <f>SUM($AM$95:$AM$106)</f>
        <v>52960</v>
      </c>
      <c r="AN144" s="94">
        <f>SUM($AN$95:$AN$106)</f>
        <v>2521</v>
      </c>
      <c r="AO144" s="91">
        <f>AM144/AL144</f>
        <v>0.95456102089003447</v>
      </c>
      <c r="AP144" s="29"/>
      <c r="AQ144" s="29"/>
      <c r="AR144" s="198" t="s">
        <v>40</v>
      </c>
      <c r="AS144" s="94">
        <f>SUM($AS$95:$AS$106)</f>
        <v>147056</v>
      </c>
      <c r="AT144" s="199">
        <f>SUM($AT$95:$AT$106)</f>
        <v>120839</v>
      </c>
      <c r="AU144" s="94">
        <f>SUM($AU$95:$AU$106)</f>
        <v>26217</v>
      </c>
      <c r="AV144" s="91">
        <f>AT144/AS144</f>
        <v>0.82172097704275926</v>
      </c>
      <c r="AW144" s="14"/>
      <c r="AX144" s="29"/>
      <c r="AY144" s="198" t="s">
        <v>40</v>
      </c>
      <c r="AZ144" s="94">
        <f>SUM($AZ$95:$AZ$106)</f>
        <v>20206</v>
      </c>
      <c r="BA144" s="199">
        <f>SUM($BA$95:$BA$106)</f>
        <v>18356</v>
      </c>
      <c r="BB144" s="94">
        <f>SUM($BB$95:$BB$106)</f>
        <v>1850</v>
      </c>
      <c r="BC144" s="91">
        <f>BA144/AZ144</f>
        <v>0.90844303672176585</v>
      </c>
      <c r="BF144" s="198" t="s">
        <v>40</v>
      </c>
      <c r="BG144" s="94">
        <f>SUM($BG$95:$BG$106)</f>
        <v>29232.5</v>
      </c>
      <c r="BH144" s="199">
        <f>SUM($BH$95:$BH$106)</f>
        <v>25680</v>
      </c>
      <c r="BI144" s="94">
        <f>SUM($BI$95:$BI$106)</f>
        <v>3552.5</v>
      </c>
      <c r="BJ144" s="91">
        <f>BH144/BG144</f>
        <v>0.87847430086376466</v>
      </c>
    </row>
    <row r="145" spans="1:62" s="49" customFormat="1" ht="15" customHeight="1" thickBot="1" x14ac:dyDescent="0.35">
      <c r="A145" s="32"/>
      <c r="B145" s="203" t="s">
        <v>97</v>
      </c>
      <c r="C145" s="204">
        <f>SUM($C$107:$C$118)</f>
        <v>2245524</v>
      </c>
      <c r="D145" s="204">
        <f>SUM($D$107:$D$118)</f>
        <v>2066264</v>
      </c>
      <c r="E145" s="204">
        <f>SUM($E$107:$E$118)</f>
        <v>179260</v>
      </c>
      <c r="F145" s="205">
        <f>D145/C145</f>
        <v>0.92017008056916783</v>
      </c>
      <c r="G145" s="55"/>
      <c r="H145" s="55"/>
      <c r="I145" s="203" t="s">
        <v>97</v>
      </c>
      <c r="J145" s="204">
        <f>SUM($J$107:$J$118)</f>
        <v>191768</v>
      </c>
      <c r="K145" s="204">
        <f>SUM($K$107:$K$118)</f>
        <v>164485</v>
      </c>
      <c r="L145" s="204">
        <f>SUM($L$107:$L$118)</f>
        <v>27283</v>
      </c>
      <c r="M145" s="208">
        <f>K145/J145</f>
        <v>0.85772913103333193</v>
      </c>
      <c r="N145" s="32"/>
      <c r="O145" s="29"/>
      <c r="P145" s="203" t="s">
        <v>97</v>
      </c>
      <c r="Q145" s="204">
        <f>SUM($Q$107:$Q$118)</f>
        <v>313525</v>
      </c>
      <c r="R145" s="204">
        <f>SUM($R$107:$R$118)</f>
        <v>303569</v>
      </c>
      <c r="S145" s="204">
        <f>SUM($S$107:$S$118)</f>
        <v>9956</v>
      </c>
      <c r="T145" s="208">
        <f>R145/Q145</f>
        <v>0.9682449565425405</v>
      </c>
      <c r="U145" s="29"/>
      <c r="V145" s="29"/>
      <c r="W145" s="203" t="s">
        <v>97</v>
      </c>
      <c r="X145" s="204">
        <f>SUM($X$107:$X$118)</f>
        <v>96913</v>
      </c>
      <c r="Y145" s="204">
        <f>SUM($Y$107:$Y$118)</f>
        <v>96283</v>
      </c>
      <c r="Z145" s="204">
        <f>SUM($Z$107:$Z$118)</f>
        <v>630</v>
      </c>
      <c r="AA145" s="208">
        <f>Y145/X145</f>
        <v>0.99349932413608077</v>
      </c>
      <c r="AB145" s="14"/>
      <c r="AC145" s="29"/>
      <c r="AD145" s="203" t="s">
        <v>97</v>
      </c>
      <c r="AE145" s="204">
        <f>SUM($AE$107:$AE$118)</f>
        <v>99609</v>
      </c>
      <c r="AF145" s="204">
        <f>SUM($AF$107:$AF$118)</f>
        <v>96672</v>
      </c>
      <c r="AG145" s="204">
        <f>SUM($AG$107:$AG$118)</f>
        <v>2937</v>
      </c>
      <c r="AH145" s="208">
        <f>AF145/AE145</f>
        <v>0.97051471252597654</v>
      </c>
      <c r="AI145" s="29"/>
      <c r="AJ145" s="29"/>
      <c r="AK145" s="203" t="s">
        <v>97</v>
      </c>
      <c r="AL145" s="204">
        <f>SUM($AL$107:$AL$118)</f>
        <v>56404</v>
      </c>
      <c r="AM145" s="204">
        <f>SUM($AM$107:$AM$118)</f>
        <v>52582</v>
      </c>
      <c r="AN145" s="204">
        <f>SUM($AN$107:$AN$118)</f>
        <v>3822</v>
      </c>
      <c r="AO145" s="208">
        <f>AM145/AL145</f>
        <v>0.93223884830863057</v>
      </c>
      <c r="AP145" s="29"/>
      <c r="AQ145" s="29"/>
      <c r="AR145" s="203" t="s">
        <v>97</v>
      </c>
      <c r="AS145" s="204">
        <f>SUM($AS$107:$AS$118)</f>
        <v>163932</v>
      </c>
      <c r="AT145" s="204">
        <f>SUM($AT$107:$AT$118)</f>
        <v>129724</v>
      </c>
      <c r="AU145" s="204">
        <f>SUM($AU$107:$AU$118)</f>
        <v>34208</v>
      </c>
      <c r="AV145" s="208">
        <f>AT145/AS145</f>
        <v>0.79132811165605255</v>
      </c>
      <c r="AW145" s="14"/>
      <c r="AX145" s="29"/>
      <c r="AY145" s="203" t="s">
        <v>97</v>
      </c>
      <c r="AZ145" s="204">
        <f>SUM($AZ$107:$AZ$118)</f>
        <v>21676</v>
      </c>
      <c r="BA145" s="204">
        <f>SUM($BA$107:$BA$118)</f>
        <v>19105</v>
      </c>
      <c r="BB145" s="204">
        <f>SUM($BB$107:$BB$118)</f>
        <v>2571</v>
      </c>
      <c r="BC145" s="208">
        <f>BA145/AZ145</f>
        <v>0.88138955526849971</v>
      </c>
      <c r="BF145" s="203" t="s">
        <v>97</v>
      </c>
      <c r="BG145" s="204">
        <f>SUM($BG$107:$BG$118)</f>
        <v>36631</v>
      </c>
      <c r="BH145" s="204">
        <f>SUM($BH$107:$BH$118)</f>
        <v>31193</v>
      </c>
      <c r="BI145" s="204">
        <f>SUM($BI$107:$BI$118)</f>
        <v>5438</v>
      </c>
      <c r="BJ145" s="208">
        <f>BH145/BG145</f>
        <v>0.85154650432693624</v>
      </c>
    </row>
    <row r="146" spans="1:62" ht="15" thickBot="1" x14ac:dyDescent="0.35">
      <c r="A146" s="32"/>
      <c r="B146" s="206" t="s">
        <v>104</v>
      </c>
      <c r="C146" s="207">
        <f>SUM($C$119:$C$130)</f>
        <v>2381669</v>
      </c>
      <c r="D146" s="207">
        <f>SUM($D$119:$D$130)</f>
        <v>2163802</v>
      </c>
      <c r="E146" s="207">
        <f>SUM($E$119:$E$130)</f>
        <v>217867</v>
      </c>
      <c r="F146" s="195">
        <f>D146/C146</f>
        <v>0.90852339262928639</v>
      </c>
      <c r="G146" s="55"/>
      <c r="H146" s="55"/>
      <c r="I146" s="206" t="s">
        <v>104</v>
      </c>
      <c r="J146" s="207">
        <f>SUM($J$119:$J$130)</f>
        <v>176718</v>
      </c>
      <c r="K146" s="207">
        <f>SUM($K$119:$K$130)</f>
        <v>147986</v>
      </c>
      <c r="L146" s="207">
        <f>SUM($L$119:$L$130)</f>
        <v>28732</v>
      </c>
      <c r="M146" s="195">
        <f>K146/J146</f>
        <v>0.83741327991489267</v>
      </c>
      <c r="N146" s="32"/>
      <c r="O146" s="29"/>
      <c r="P146" s="206" t="s">
        <v>104</v>
      </c>
      <c r="Q146" s="207">
        <f>SUM($Q$119:$Q$130)</f>
        <v>313179</v>
      </c>
      <c r="R146" s="207">
        <f>SUM($R$119:$R$130)</f>
        <v>300694</v>
      </c>
      <c r="S146" s="207">
        <f>SUM($S$119:$S$130)</f>
        <v>12485</v>
      </c>
      <c r="T146" s="195">
        <f>R146/Q146</f>
        <v>0.96013461949875312</v>
      </c>
      <c r="U146" s="29"/>
      <c r="V146" s="29"/>
      <c r="W146" s="206" t="s">
        <v>104</v>
      </c>
      <c r="X146" s="207">
        <f>SUM($X$119:$X$130)</f>
        <v>96214</v>
      </c>
      <c r="Y146" s="207">
        <f>SUM($Y$119:$Y$130)</f>
        <v>95342</v>
      </c>
      <c r="Z146" s="207">
        <f>SUM($Z$119:$Z$130)</f>
        <v>872</v>
      </c>
      <c r="AA146" s="195">
        <f>Y146/X146</f>
        <v>0.99093686989419416</v>
      </c>
      <c r="AB146" s="14"/>
      <c r="AC146" s="29"/>
      <c r="AD146" s="206" t="s">
        <v>104</v>
      </c>
      <c r="AE146" s="207">
        <f>SUM($AE$119:$AE$130)</f>
        <v>98926</v>
      </c>
      <c r="AF146" s="207">
        <f>SUM($AF$119:$AF$130)</f>
        <v>95322</v>
      </c>
      <c r="AG146" s="207">
        <f>SUM($AG$119:$AG$130)</f>
        <v>3604</v>
      </c>
      <c r="AH146" s="195">
        <f>AF146/AE146</f>
        <v>0.96356872814022598</v>
      </c>
      <c r="AI146" s="29"/>
      <c r="AJ146" s="29"/>
      <c r="AK146" s="206" t="s">
        <v>104</v>
      </c>
      <c r="AL146" s="207">
        <f>SUM($AL$119:$AL$130)</f>
        <v>55699</v>
      </c>
      <c r="AM146" s="207">
        <f>SUM($AM$119:$AM$130)</f>
        <v>50858</v>
      </c>
      <c r="AN146" s="207">
        <f>SUM($AN$119:$AN$130)</f>
        <v>4841</v>
      </c>
      <c r="AO146" s="195">
        <f>AM146/AL146</f>
        <v>0.91308641088708953</v>
      </c>
      <c r="AP146" s="29"/>
      <c r="AQ146" s="29"/>
      <c r="AR146" s="206" t="s">
        <v>104</v>
      </c>
      <c r="AS146" s="207">
        <f>SUM($AS$119:$AS$130)</f>
        <v>165641</v>
      </c>
      <c r="AT146" s="207">
        <f>SUM($AT$119:$AT$130)</f>
        <v>127866</v>
      </c>
      <c r="AU146" s="207">
        <f>SUM($AU$119:$AU$130)</f>
        <v>37775</v>
      </c>
      <c r="AV146" s="195">
        <f>AT146/AS146</f>
        <v>0.77194655912485433</v>
      </c>
      <c r="AW146" s="14"/>
      <c r="AX146" s="29"/>
      <c r="AY146" s="206" t="s">
        <v>104</v>
      </c>
      <c r="AZ146" s="207">
        <f>SUM($AZ$119:$AZ$130)</f>
        <v>22397</v>
      </c>
      <c r="BA146" s="207">
        <f>SUM($BA$119:$BA$130)</f>
        <v>18949</v>
      </c>
      <c r="BB146" s="207">
        <f>SUM($BB$119:$BB$130)</f>
        <v>3448</v>
      </c>
      <c r="BC146" s="195">
        <f>BA146/AZ146</f>
        <v>0.84605081037638974</v>
      </c>
      <c r="BF146" s="206" t="s">
        <v>104</v>
      </c>
      <c r="BG146" s="207">
        <f>SUM($BG$119:$BG$130)</f>
        <v>40392.5</v>
      </c>
      <c r="BH146" s="207">
        <f>SUM($BH$119:$BH$130)</f>
        <v>33225</v>
      </c>
      <c r="BI146" s="207">
        <f>SUM($BI$119:$BI$130)</f>
        <v>7167.5</v>
      </c>
      <c r="BJ146" s="195">
        <f>BH146/BG146</f>
        <v>0.82255369189824845</v>
      </c>
    </row>
    <row r="147" spans="1:62" x14ac:dyDescent="0.3">
      <c r="A147" s="32"/>
      <c r="G147" s="55"/>
      <c r="H147" s="55"/>
      <c r="N147" s="32"/>
      <c r="O147" s="29"/>
      <c r="U147" s="29"/>
      <c r="V147" s="29"/>
      <c r="AB147" s="14"/>
      <c r="AC147" s="29"/>
      <c r="AI147" s="29"/>
      <c r="AJ147" s="29"/>
      <c r="AP147" s="29"/>
      <c r="AQ147" s="29"/>
      <c r="AW147" s="14"/>
      <c r="AX147" s="29"/>
    </row>
    <row r="148" spans="1:62" x14ac:dyDescent="0.3">
      <c r="G148" s="55"/>
      <c r="H148" s="55"/>
      <c r="N148" s="32"/>
      <c r="O148" s="29"/>
      <c r="U148" s="29"/>
      <c r="V148" s="29"/>
      <c r="AB148" s="14"/>
      <c r="AC148" s="29"/>
      <c r="AP148" s="29"/>
      <c r="AQ148" s="29"/>
      <c r="AW148" s="14"/>
      <c r="AX148" s="29"/>
    </row>
    <row r="149" spans="1:62" x14ac:dyDescent="0.3">
      <c r="G149" s="55"/>
      <c r="H149" s="55"/>
      <c r="N149" s="32"/>
      <c r="O149" s="29"/>
      <c r="AB149" s="14"/>
      <c r="AC149" s="29"/>
      <c r="AP149" s="29"/>
      <c r="AQ149" s="29"/>
      <c r="AW149" s="14"/>
      <c r="AX149" s="29"/>
    </row>
    <row r="150" spans="1:62" x14ac:dyDescent="0.3">
      <c r="AW150" s="14"/>
      <c r="AX150" s="29"/>
    </row>
  </sheetData>
  <mergeCells count="13">
    <mergeCell ref="C2:F2"/>
    <mergeCell ref="J2:M2"/>
    <mergeCell ref="Q2:T2"/>
    <mergeCell ref="X2:AA2"/>
    <mergeCell ref="AE2:AH2"/>
    <mergeCell ref="J136:M136"/>
    <mergeCell ref="AE136:AH137"/>
    <mergeCell ref="J5:M7"/>
    <mergeCell ref="AE5:AH19"/>
    <mergeCell ref="BG2:BJ2"/>
    <mergeCell ref="AL2:AO2"/>
    <mergeCell ref="AS2:AV2"/>
    <mergeCell ref="AZ2:BC2"/>
  </mergeCells>
  <pageMargins left="0.7" right="0.7" top="0.75" bottom="0.75" header="0.3" footer="0.3"/>
  <pageSetup paperSize="9" scale="53" orientation="portrait" r:id="rId1"/>
  <colBreaks count="8" manualBreakCount="8">
    <brk id="7" max="89" man="1"/>
    <brk id="14" max="1048575" man="1"/>
    <brk id="21" max="89" man="1"/>
    <brk id="28" max="89" man="1"/>
    <brk id="35" max="89" man="1"/>
    <brk id="42" max="89" man="1"/>
    <brk id="49" max="89" man="1"/>
    <brk id="56" max="89" man="1"/>
  </colBreaks>
  <ignoredErrors>
    <ignoredError sqref="C136:F141 I136:M141 Q136:T141 X136:AA141 AE136:AH141 AL136:AO141 AS136:AV141 AZ136:BE141 BG136:BJ141" formulaRange="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BK3074"/>
  <sheetViews>
    <sheetView showGridLines="0" tabSelected="1" zoomScale="70" zoomScaleNormal="70" workbookViewId="0">
      <pane xSplit="1" ySplit="4" topLeftCell="B26" activePane="bottomRight" state="frozen"/>
      <selection pane="topRight" activeCell="B1" sqref="B1"/>
      <selection pane="bottomLeft" activeCell="A5" sqref="A5"/>
      <selection pane="bottomRight" activeCell="F50" sqref="F50"/>
    </sheetView>
  </sheetViews>
  <sheetFormatPr defaultRowHeight="14.4" x14ac:dyDescent="0.3"/>
  <cols>
    <col min="1" max="1" width="9.109375" customWidth="1"/>
    <col min="2" max="2" width="15.44140625" style="66" customWidth="1"/>
    <col min="3" max="3" width="13.44140625" bestFit="1" customWidth="1"/>
    <col min="4" max="4" width="12.88671875" bestFit="1" customWidth="1"/>
    <col min="5" max="5" width="13" bestFit="1" customWidth="1"/>
    <col min="6" max="6" width="20.5546875" bestFit="1" customWidth="1"/>
    <col min="7" max="8" width="9.109375" customWidth="1"/>
    <col min="9" max="9" width="15.44140625" style="65" customWidth="1"/>
    <col min="10" max="10" width="13.44140625" bestFit="1" customWidth="1"/>
    <col min="11" max="11" width="12.88671875" bestFit="1" customWidth="1"/>
    <col min="12" max="12" width="13" bestFit="1" customWidth="1"/>
    <col min="13" max="13" width="20.5546875" bestFit="1" customWidth="1"/>
    <col min="16" max="16" width="15.44140625" style="65" customWidth="1"/>
    <col min="17" max="18" width="11.44140625" bestFit="1" customWidth="1"/>
    <col min="19" max="19" width="13" bestFit="1" customWidth="1"/>
    <col min="20" max="20" width="20.5546875" bestFit="1" customWidth="1"/>
    <col min="21" max="22" width="9.109375" customWidth="1"/>
    <col min="23" max="23" width="15.44140625" customWidth="1"/>
    <col min="24" max="25" width="11.44140625" bestFit="1" customWidth="1"/>
    <col min="26" max="26" width="13" bestFit="1" customWidth="1"/>
    <col min="27" max="27" width="20.5546875" bestFit="1" customWidth="1"/>
    <col min="28" max="29" width="9.109375" customWidth="1"/>
    <col min="30" max="30" width="15.44140625" style="65" customWidth="1"/>
    <col min="31" max="32" width="11.44140625" bestFit="1" customWidth="1"/>
    <col min="33" max="33" width="13" bestFit="1" customWidth="1"/>
    <col min="34" max="34" width="20.5546875" bestFit="1" customWidth="1"/>
    <col min="35" max="36" width="9.109375" customWidth="1"/>
    <col min="37" max="37" width="15.44140625" style="65" customWidth="1"/>
    <col min="38" max="39" width="11.44140625" bestFit="1" customWidth="1"/>
    <col min="40" max="40" width="13" bestFit="1" customWidth="1"/>
    <col min="41" max="41" width="20.5546875" bestFit="1" customWidth="1"/>
    <col min="43" max="43" width="9.109375" customWidth="1"/>
    <col min="44" max="44" width="15.44140625" style="65" customWidth="1"/>
    <col min="45" max="45" width="11" bestFit="1" customWidth="1"/>
    <col min="46" max="46" width="11.5546875" bestFit="1" customWidth="1"/>
    <col min="47" max="47" width="13.44140625" bestFit="1" customWidth="1"/>
    <col min="48" max="48" width="20.5546875" bestFit="1" customWidth="1"/>
    <col min="50" max="50" width="9.109375" customWidth="1"/>
    <col min="51" max="51" width="15.44140625" style="65" customWidth="1"/>
    <col min="52" max="52" width="11" bestFit="1" customWidth="1"/>
    <col min="53" max="53" width="11.5546875" bestFit="1" customWidth="1"/>
    <col min="54" max="54" width="13.44140625" bestFit="1" customWidth="1"/>
    <col min="55" max="55" width="20.5546875" bestFit="1" customWidth="1"/>
    <col min="57" max="57" width="9.109375" customWidth="1"/>
    <col min="58" max="58" width="15.44140625" style="65" customWidth="1"/>
    <col min="59" max="59" width="11" bestFit="1" customWidth="1"/>
    <col min="60" max="60" width="11.5546875" bestFit="1" customWidth="1"/>
    <col min="61" max="61" width="13.44140625" bestFit="1" customWidth="1"/>
    <col min="62" max="62" width="20.5546875" bestFit="1" customWidth="1"/>
  </cols>
  <sheetData>
    <row r="2" spans="2:62" s="61" customFormat="1" ht="69.75" customHeight="1" x14ac:dyDescent="0.3">
      <c r="B2" s="60"/>
      <c r="C2" s="246" t="s">
        <v>8</v>
      </c>
      <c r="D2" s="246"/>
      <c r="E2" s="246"/>
      <c r="F2" s="246"/>
      <c r="I2" s="62"/>
      <c r="J2" s="246" t="s">
        <v>9</v>
      </c>
      <c r="K2" s="246"/>
      <c r="L2" s="246"/>
      <c r="M2" s="246"/>
      <c r="P2" s="62"/>
      <c r="Q2" s="246" t="s">
        <v>41</v>
      </c>
      <c r="R2" s="246"/>
      <c r="S2" s="246"/>
      <c r="T2" s="246"/>
      <c r="X2" s="246" t="s">
        <v>42</v>
      </c>
      <c r="Y2" s="246"/>
      <c r="Z2" s="246"/>
      <c r="AA2" s="246"/>
      <c r="AD2" s="62"/>
      <c r="AE2" s="246" t="s">
        <v>43</v>
      </c>
      <c r="AF2" s="246"/>
      <c r="AG2" s="246"/>
      <c r="AH2" s="246"/>
      <c r="AK2" s="62"/>
      <c r="AL2" s="246" t="s">
        <v>44</v>
      </c>
      <c r="AM2" s="246"/>
      <c r="AN2" s="246"/>
      <c r="AO2" s="246"/>
      <c r="AR2" s="62"/>
      <c r="AS2" s="246" t="s">
        <v>45</v>
      </c>
      <c r="AT2" s="246"/>
      <c r="AU2" s="246"/>
      <c r="AV2" s="246"/>
      <c r="AY2" s="62"/>
      <c r="AZ2" s="246" t="s">
        <v>46</v>
      </c>
      <c r="BA2" s="246"/>
      <c r="BB2" s="246"/>
      <c r="BC2" s="246"/>
      <c r="BF2" s="62"/>
      <c r="BG2" s="246" t="s">
        <v>47</v>
      </c>
      <c r="BH2" s="246"/>
      <c r="BI2" s="246"/>
      <c r="BJ2" s="246"/>
    </row>
    <row r="3" spans="2:62" ht="15" customHeight="1" thickBot="1" x14ac:dyDescent="0.35">
      <c r="B3" s="63">
        <v>39</v>
      </c>
      <c r="C3" s="64" t="s">
        <v>16</v>
      </c>
      <c r="J3" s="64" t="s">
        <v>16</v>
      </c>
      <c r="Q3" s="64" t="s">
        <v>17</v>
      </c>
      <c r="X3" s="64" t="s">
        <v>18</v>
      </c>
      <c r="AE3" s="64" t="s">
        <v>19</v>
      </c>
      <c r="AL3" s="64" t="s">
        <v>19</v>
      </c>
      <c r="AS3" s="64" t="s">
        <v>20</v>
      </c>
      <c r="AZ3" s="64" t="s">
        <v>21</v>
      </c>
    </row>
    <row r="4" spans="2:62" ht="30.75" customHeight="1" thickBot="1" x14ac:dyDescent="0.35">
      <c r="B4" s="66" t="s">
        <v>48</v>
      </c>
      <c r="C4" s="67" t="s">
        <v>22</v>
      </c>
      <c r="D4" s="68" t="s">
        <v>23</v>
      </c>
      <c r="E4" s="68" t="s">
        <v>24</v>
      </c>
      <c r="F4" s="69" t="s">
        <v>25</v>
      </c>
      <c r="I4" s="70" t="s">
        <v>48</v>
      </c>
      <c r="J4" s="67" t="s">
        <v>22</v>
      </c>
      <c r="K4" s="68" t="s">
        <v>23</v>
      </c>
      <c r="L4" s="68" t="s">
        <v>24</v>
      </c>
      <c r="M4" s="69" t="s">
        <v>25</v>
      </c>
      <c r="P4" s="70" t="s">
        <v>48</v>
      </c>
      <c r="Q4" s="67" t="s">
        <v>22</v>
      </c>
      <c r="R4" s="68" t="s">
        <v>23</v>
      </c>
      <c r="S4" s="68" t="s">
        <v>24</v>
      </c>
      <c r="T4" s="69" t="s">
        <v>25</v>
      </c>
      <c r="W4" s="70" t="s">
        <v>48</v>
      </c>
      <c r="X4" s="67" t="s">
        <v>22</v>
      </c>
      <c r="Y4" s="68" t="s">
        <v>23</v>
      </c>
      <c r="Z4" s="68" t="s">
        <v>24</v>
      </c>
      <c r="AA4" s="69" t="s">
        <v>25</v>
      </c>
      <c r="AD4" s="70" t="s">
        <v>48</v>
      </c>
      <c r="AE4" s="67" t="s">
        <v>22</v>
      </c>
      <c r="AF4" s="68" t="s">
        <v>23</v>
      </c>
      <c r="AG4" s="68" t="s">
        <v>24</v>
      </c>
      <c r="AH4" s="69" t="s">
        <v>25</v>
      </c>
      <c r="AK4" s="70" t="s">
        <v>48</v>
      </c>
      <c r="AL4" s="67" t="s">
        <v>22</v>
      </c>
      <c r="AM4" s="68" t="s">
        <v>23</v>
      </c>
      <c r="AN4" s="68" t="s">
        <v>24</v>
      </c>
      <c r="AO4" s="69" t="s">
        <v>25</v>
      </c>
      <c r="AR4" s="70" t="s">
        <v>48</v>
      </c>
      <c r="AS4" s="67" t="s">
        <v>22</v>
      </c>
      <c r="AT4" s="68" t="s">
        <v>23</v>
      </c>
      <c r="AU4" s="68" t="s">
        <v>24</v>
      </c>
      <c r="AV4" s="69" t="s">
        <v>25</v>
      </c>
      <c r="AY4" s="70" t="s">
        <v>48</v>
      </c>
      <c r="AZ4" s="67" t="s">
        <v>22</v>
      </c>
      <c r="BA4" s="68" t="s">
        <v>23</v>
      </c>
      <c r="BB4" s="68" t="s">
        <v>24</v>
      </c>
      <c r="BC4" s="69" t="s">
        <v>25</v>
      </c>
      <c r="BF4" s="70" t="s">
        <v>48</v>
      </c>
      <c r="BG4" s="67" t="s">
        <v>22</v>
      </c>
      <c r="BH4" s="68" t="s">
        <v>23</v>
      </c>
      <c r="BI4" s="68" t="s">
        <v>24</v>
      </c>
      <c r="BJ4" s="69" t="s">
        <v>25</v>
      </c>
    </row>
    <row r="5" spans="2:62" ht="15" customHeight="1" thickBot="1" x14ac:dyDescent="0.35">
      <c r="B5" s="71" t="s">
        <v>49</v>
      </c>
      <c r="C5" s="72">
        <v>191510</v>
      </c>
      <c r="D5" s="73">
        <v>181039</v>
      </c>
      <c r="E5" s="73">
        <f>C5-D5</f>
        <v>10471</v>
      </c>
      <c r="F5" s="74">
        <f t="shared" ref="F5:F30" si="0">D5/C5</f>
        <v>0.94532400396846117</v>
      </c>
      <c r="G5" s="63"/>
      <c r="H5" s="63"/>
      <c r="I5" s="71" t="s">
        <v>49</v>
      </c>
      <c r="J5" s="247" t="s">
        <v>26</v>
      </c>
      <c r="K5" s="248"/>
      <c r="L5" s="248"/>
      <c r="M5" s="249"/>
      <c r="N5" s="75"/>
      <c r="O5" s="76"/>
      <c r="P5" s="71" t="s">
        <v>49</v>
      </c>
      <c r="Q5" s="77">
        <v>50900</v>
      </c>
      <c r="R5" s="78">
        <v>49976</v>
      </c>
      <c r="S5" s="73">
        <f>Q5-R5</f>
        <v>924</v>
      </c>
      <c r="T5" s="74">
        <f t="shared" ref="T5:T30" si="1">R5/Q5</f>
        <v>0.98184675834970525</v>
      </c>
      <c r="U5" s="63"/>
      <c r="V5" s="63"/>
      <c r="W5" s="71" t="s">
        <v>49</v>
      </c>
      <c r="X5" s="77">
        <v>11432</v>
      </c>
      <c r="Y5" s="78">
        <v>11338</v>
      </c>
      <c r="Z5" s="73">
        <f>X5-Y5</f>
        <v>94</v>
      </c>
      <c r="AA5" s="74">
        <f t="shared" ref="AA5:AA30" si="2">Y5/X5</f>
        <v>0.99177746675997203</v>
      </c>
      <c r="AB5" s="79"/>
      <c r="AC5" s="63"/>
      <c r="AD5" s="71" t="s">
        <v>49</v>
      </c>
      <c r="AE5" s="256" t="s">
        <v>26</v>
      </c>
      <c r="AF5" s="257"/>
      <c r="AG5" s="257"/>
      <c r="AH5" s="258"/>
      <c r="AI5" s="75"/>
      <c r="AJ5" s="76"/>
      <c r="AK5" s="71" t="s">
        <v>49</v>
      </c>
      <c r="AL5" s="80">
        <v>7669</v>
      </c>
      <c r="AM5" s="81">
        <v>7267</v>
      </c>
      <c r="AN5" s="73">
        <f>AL5-AM5</f>
        <v>402</v>
      </c>
      <c r="AO5" s="74">
        <f t="shared" ref="AO5:AO30" si="3">AM5/AL5</f>
        <v>0.94758117094797234</v>
      </c>
      <c r="AP5" s="63"/>
      <c r="AQ5" s="63"/>
      <c r="AR5" s="71" t="s">
        <v>49</v>
      </c>
      <c r="AS5" s="82">
        <v>20549</v>
      </c>
      <c r="AT5" s="81">
        <v>17806</v>
      </c>
      <c r="AU5" s="83">
        <f>AS5-AT5</f>
        <v>2743</v>
      </c>
      <c r="AV5" s="74">
        <f t="shared" ref="AV5:AV30" si="4">AT5/AS5</f>
        <v>0.86651418560513893</v>
      </c>
      <c r="AW5" s="79"/>
      <c r="AX5" s="63"/>
      <c r="AY5" s="71" t="s">
        <v>49</v>
      </c>
      <c r="AZ5" s="84">
        <v>2473</v>
      </c>
      <c r="BA5" s="85">
        <v>2362</v>
      </c>
      <c r="BB5" s="86">
        <f>AZ5-BA5</f>
        <v>111</v>
      </c>
      <c r="BC5" s="74">
        <f t="shared" ref="BC5:BC30" si="5">BA5/AZ5</f>
        <v>0.95511524464213504</v>
      </c>
      <c r="BD5" s="79"/>
      <c r="BE5" s="63"/>
      <c r="BF5" s="71" t="s">
        <v>49</v>
      </c>
      <c r="BG5" s="82">
        <v>1638</v>
      </c>
      <c r="BH5" s="81">
        <v>1601</v>
      </c>
      <c r="BI5" s="83">
        <f>BG5-BH5</f>
        <v>37</v>
      </c>
      <c r="BJ5" s="74">
        <f t="shared" ref="BJ5:BJ30" si="6">BH5/BG5</f>
        <v>0.97741147741147738</v>
      </c>
    </row>
    <row r="6" spans="2:62" ht="15" customHeight="1" x14ac:dyDescent="0.3">
      <c r="B6" s="87" t="s">
        <v>50</v>
      </c>
      <c r="C6" s="88">
        <v>221434</v>
      </c>
      <c r="D6" s="89">
        <v>208332</v>
      </c>
      <c r="E6" s="90">
        <f t="shared" ref="E6:E30" si="7">C6-D6</f>
        <v>13102</v>
      </c>
      <c r="F6" s="91">
        <f t="shared" si="0"/>
        <v>0.94083112801105517</v>
      </c>
      <c r="G6" s="63"/>
      <c r="H6" s="63"/>
      <c r="I6" s="87" t="s">
        <v>50</v>
      </c>
      <c r="J6" s="250"/>
      <c r="K6" s="251"/>
      <c r="L6" s="251"/>
      <c r="M6" s="252"/>
      <c r="N6" s="75"/>
      <c r="O6" s="76"/>
      <c r="P6" s="87" t="s">
        <v>50</v>
      </c>
      <c r="Q6" s="92">
        <v>55965</v>
      </c>
      <c r="R6" s="93">
        <v>54888</v>
      </c>
      <c r="S6" s="90">
        <f t="shared" ref="S6:S30" si="8">Q6-R6</f>
        <v>1077</v>
      </c>
      <c r="T6" s="91">
        <f t="shared" si="1"/>
        <v>0.98075582953631735</v>
      </c>
      <c r="U6" s="63"/>
      <c r="V6" s="63"/>
      <c r="W6" s="87" t="s">
        <v>50</v>
      </c>
      <c r="X6" s="92">
        <v>13442</v>
      </c>
      <c r="Y6" s="93">
        <v>13360</v>
      </c>
      <c r="Z6" s="90">
        <f t="shared" ref="Z6:Z30" si="9">X6-Y6</f>
        <v>82</v>
      </c>
      <c r="AA6" s="91">
        <f t="shared" si="2"/>
        <v>0.99389971730397264</v>
      </c>
      <c r="AB6" s="79"/>
      <c r="AC6" s="63"/>
      <c r="AD6" s="87" t="s">
        <v>50</v>
      </c>
      <c r="AE6" s="259"/>
      <c r="AF6" s="260"/>
      <c r="AG6" s="260"/>
      <c r="AH6" s="261"/>
      <c r="AI6" s="75"/>
      <c r="AJ6" s="76"/>
      <c r="AK6" s="87" t="s">
        <v>50</v>
      </c>
      <c r="AL6" s="94">
        <v>9609</v>
      </c>
      <c r="AM6" s="95">
        <v>9141</v>
      </c>
      <c r="AN6" s="90">
        <f t="shared" ref="AN6:AN30" si="10">AL6-AM6</f>
        <v>468</v>
      </c>
      <c r="AO6" s="91">
        <f t="shared" si="3"/>
        <v>0.95129566031845147</v>
      </c>
      <c r="AP6" s="63"/>
      <c r="AQ6" s="63"/>
      <c r="AR6" s="87" t="s">
        <v>50</v>
      </c>
      <c r="AS6" s="94">
        <v>23518</v>
      </c>
      <c r="AT6" s="95">
        <v>20220</v>
      </c>
      <c r="AU6" s="96">
        <f t="shared" ref="AU6:AU30" si="11">AS6-AT6</f>
        <v>3298</v>
      </c>
      <c r="AV6" s="91">
        <f t="shared" si="4"/>
        <v>0.85976698698868947</v>
      </c>
      <c r="AW6" s="79"/>
      <c r="AX6" s="63"/>
      <c r="AY6" s="87" t="s">
        <v>50</v>
      </c>
      <c r="AZ6" s="84">
        <v>3372</v>
      </c>
      <c r="BA6" s="97">
        <v>3185</v>
      </c>
      <c r="BB6" s="98">
        <f t="shared" ref="BB6:BB30" si="12">AZ6-BA6</f>
        <v>187</v>
      </c>
      <c r="BC6" s="91">
        <f t="shared" si="5"/>
        <v>0.94454329774614476</v>
      </c>
      <c r="BD6" s="79"/>
      <c r="BE6" s="63"/>
      <c r="BF6" s="87" t="s">
        <v>50</v>
      </c>
      <c r="BG6" s="94">
        <v>2437</v>
      </c>
      <c r="BH6" s="95">
        <v>2309</v>
      </c>
      <c r="BI6" s="96">
        <f t="shared" ref="BI6:BI30" si="13">BG6-BH6</f>
        <v>128</v>
      </c>
      <c r="BJ6" s="91">
        <f t="shared" si="6"/>
        <v>0.94747640541649569</v>
      </c>
    </row>
    <row r="7" spans="2:62" ht="15" customHeight="1" x14ac:dyDescent="0.3">
      <c r="B7" s="99" t="s">
        <v>51</v>
      </c>
      <c r="C7" s="100">
        <v>229117</v>
      </c>
      <c r="D7" s="101">
        <v>216193</v>
      </c>
      <c r="E7" s="101">
        <f t="shared" si="7"/>
        <v>12924</v>
      </c>
      <c r="F7" s="102">
        <f t="shared" si="0"/>
        <v>0.9435921385143835</v>
      </c>
      <c r="G7" s="63"/>
      <c r="H7" s="63"/>
      <c r="I7" s="99" t="s">
        <v>51</v>
      </c>
      <c r="J7" s="250"/>
      <c r="K7" s="251"/>
      <c r="L7" s="251"/>
      <c r="M7" s="252"/>
      <c r="N7" s="75"/>
      <c r="O7" s="76"/>
      <c r="P7" s="99" t="s">
        <v>51</v>
      </c>
      <c r="Q7" s="103">
        <v>59419</v>
      </c>
      <c r="R7" s="104">
        <v>58248</v>
      </c>
      <c r="S7" s="101">
        <f t="shared" si="8"/>
        <v>1171</v>
      </c>
      <c r="T7" s="102">
        <f t="shared" si="1"/>
        <v>0.98029249903229609</v>
      </c>
      <c r="U7" s="63"/>
      <c r="V7" s="63"/>
      <c r="W7" s="99" t="s">
        <v>51</v>
      </c>
      <c r="X7" s="103">
        <v>15345</v>
      </c>
      <c r="Y7" s="105">
        <v>15265</v>
      </c>
      <c r="Z7" s="101">
        <f t="shared" si="9"/>
        <v>80</v>
      </c>
      <c r="AA7" s="102">
        <f t="shared" si="2"/>
        <v>0.99478657543173676</v>
      </c>
      <c r="AB7" s="79"/>
      <c r="AC7" s="63"/>
      <c r="AD7" s="99" t="s">
        <v>51</v>
      </c>
      <c r="AE7" s="259"/>
      <c r="AF7" s="260"/>
      <c r="AG7" s="260"/>
      <c r="AH7" s="261"/>
      <c r="AI7" s="75"/>
      <c r="AJ7" s="76"/>
      <c r="AK7" s="99" t="s">
        <v>51</v>
      </c>
      <c r="AL7" s="106">
        <v>11111</v>
      </c>
      <c r="AM7" s="107">
        <v>10638</v>
      </c>
      <c r="AN7" s="101">
        <f t="shared" si="10"/>
        <v>473</v>
      </c>
      <c r="AO7" s="102">
        <f t="shared" si="3"/>
        <v>0.95742957429574294</v>
      </c>
      <c r="AP7" s="63"/>
      <c r="AQ7" s="63"/>
      <c r="AR7" s="99" t="s">
        <v>51</v>
      </c>
      <c r="AS7" s="106">
        <v>24955</v>
      </c>
      <c r="AT7" s="107">
        <v>21387</v>
      </c>
      <c r="AU7" s="108">
        <f t="shared" si="11"/>
        <v>3568</v>
      </c>
      <c r="AV7" s="102">
        <f t="shared" si="4"/>
        <v>0.85702264075335599</v>
      </c>
      <c r="AW7" s="79"/>
      <c r="AX7" s="63"/>
      <c r="AY7" s="99" t="s">
        <v>51</v>
      </c>
      <c r="AZ7" s="109">
        <v>3593</v>
      </c>
      <c r="BA7" s="110">
        <v>3368</v>
      </c>
      <c r="BB7" s="111">
        <f t="shared" si="12"/>
        <v>225</v>
      </c>
      <c r="BC7" s="102">
        <f t="shared" si="5"/>
        <v>0.93737823545783472</v>
      </c>
      <c r="BD7" s="79"/>
      <c r="BE7" s="63"/>
      <c r="BF7" s="99" t="s">
        <v>51</v>
      </c>
      <c r="BG7" s="106">
        <v>3235</v>
      </c>
      <c r="BH7" s="107">
        <v>3035</v>
      </c>
      <c r="BI7" s="108">
        <f t="shared" si="13"/>
        <v>200</v>
      </c>
      <c r="BJ7" s="102">
        <f t="shared" si="6"/>
        <v>0.9381761978361669</v>
      </c>
    </row>
    <row r="8" spans="2:62" ht="15" thickBot="1" x14ac:dyDescent="0.35">
      <c r="B8" s="112" t="s">
        <v>52</v>
      </c>
      <c r="C8" s="113">
        <v>228272</v>
      </c>
      <c r="D8" s="104">
        <v>218174</v>
      </c>
      <c r="E8" s="104">
        <f t="shared" si="7"/>
        <v>10098</v>
      </c>
      <c r="F8" s="102">
        <f t="shared" si="0"/>
        <v>0.95576329992289899</v>
      </c>
      <c r="G8" s="63"/>
      <c r="H8" s="63"/>
      <c r="I8" s="112" t="s">
        <v>52</v>
      </c>
      <c r="J8" s="253"/>
      <c r="K8" s="254"/>
      <c r="L8" s="254"/>
      <c r="M8" s="255"/>
      <c r="N8" s="75"/>
      <c r="O8" s="76"/>
      <c r="P8" s="112" t="s">
        <v>52</v>
      </c>
      <c r="Q8" s="103">
        <v>58710</v>
      </c>
      <c r="R8" s="105">
        <v>57772</v>
      </c>
      <c r="S8" s="104">
        <f t="shared" si="8"/>
        <v>938</v>
      </c>
      <c r="T8" s="102">
        <f t="shared" si="1"/>
        <v>0.9840231647078862</v>
      </c>
      <c r="U8" s="63"/>
      <c r="V8" s="63"/>
      <c r="W8" s="112" t="s">
        <v>52</v>
      </c>
      <c r="X8" s="103">
        <v>15794</v>
      </c>
      <c r="Y8" s="105">
        <v>15747</v>
      </c>
      <c r="Z8" s="104">
        <f t="shared" si="9"/>
        <v>47</v>
      </c>
      <c r="AA8" s="102">
        <f t="shared" si="2"/>
        <v>0.99702418639989865</v>
      </c>
      <c r="AB8" s="79"/>
      <c r="AC8" s="63"/>
      <c r="AD8" s="112" t="s">
        <v>52</v>
      </c>
      <c r="AE8" s="259"/>
      <c r="AF8" s="260"/>
      <c r="AG8" s="260"/>
      <c r="AH8" s="261"/>
      <c r="AI8" s="75"/>
      <c r="AJ8" s="76"/>
      <c r="AK8" s="112" t="s">
        <v>52</v>
      </c>
      <c r="AL8" s="106">
        <v>11580</v>
      </c>
      <c r="AM8" s="107">
        <v>11247</v>
      </c>
      <c r="AN8" s="104">
        <f t="shared" si="10"/>
        <v>333</v>
      </c>
      <c r="AO8" s="102">
        <f t="shared" si="3"/>
        <v>0.97124352331606223</v>
      </c>
      <c r="AP8" s="63"/>
      <c r="AQ8" s="63"/>
      <c r="AR8" s="112" t="s">
        <v>52</v>
      </c>
      <c r="AS8" s="106">
        <v>24686</v>
      </c>
      <c r="AT8" s="107">
        <v>21388</v>
      </c>
      <c r="AU8" s="114">
        <f t="shared" si="11"/>
        <v>3298</v>
      </c>
      <c r="AV8" s="102">
        <f t="shared" si="4"/>
        <v>0.86640200923600419</v>
      </c>
      <c r="AW8" s="79"/>
      <c r="AX8" s="63"/>
      <c r="AY8" s="112" t="s">
        <v>52</v>
      </c>
      <c r="AZ8" s="109">
        <v>3693</v>
      </c>
      <c r="BA8" s="110">
        <v>3488</v>
      </c>
      <c r="BB8" s="115">
        <f t="shared" si="12"/>
        <v>205</v>
      </c>
      <c r="BC8" s="102">
        <f t="shared" si="5"/>
        <v>0.9444895748713783</v>
      </c>
      <c r="BD8" s="79"/>
      <c r="BE8" s="63"/>
      <c r="BF8" s="112" t="s">
        <v>52</v>
      </c>
      <c r="BG8" s="106">
        <v>3459</v>
      </c>
      <c r="BH8" s="107">
        <v>3284</v>
      </c>
      <c r="BI8" s="114">
        <f t="shared" si="13"/>
        <v>175</v>
      </c>
      <c r="BJ8" s="102">
        <f t="shared" si="6"/>
        <v>0.94940734316276376</v>
      </c>
    </row>
    <row r="9" spans="2:62" ht="15" thickBot="1" x14ac:dyDescent="0.35">
      <c r="B9" s="116" t="s">
        <v>53</v>
      </c>
      <c r="C9" s="117">
        <v>225472</v>
      </c>
      <c r="D9" s="118">
        <v>215627</v>
      </c>
      <c r="E9" s="118">
        <f t="shared" si="7"/>
        <v>9845</v>
      </c>
      <c r="F9" s="119">
        <f t="shared" si="0"/>
        <v>0.95633604172580189</v>
      </c>
      <c r="G9" s="63"/>
      <c r="H9" s="63"/>
      <c r="I9" s="116" t="s">
        <v>53</v>
      </c>
      <c r="J9" s="117">
        <v>51748</v>
      </c>
      <c r="K9" s="118">
        <v>47618</v>
      </c>
      <c r="L9" s="118">
        <f t="shared" ref="L9:L30" si="14">J9-K9</f>
        <v>4130</v>
      </c>
      <c r="M9" s="119">
        <f t="shared" ref="M9:M30" si="15">K9/J9</f>
        <v>0.92019015227641643</v>
      </c>
      <c r="N9" s="63"/>
      <c r="O9" s="63"/>
      <c r="P9" s="116" t="s">
        <v>53</v>
      </c>
      <c r="Q9" s="120">
        <v>58963</v>
      </c>
      <c r="R9" s="121">
        <v>58030</v>
      </c>
      <c r="S9" s="118">
        <f t="shared" si="8"/>
        <v>933</v>
      </c>
      <c r="T9" s="119">
        <f t="shared" si="1"/>
        <v>0.98417651747706192</v>
      </c>
      <c r="U9" s="63"/>
      <c r="V9" s="63"/>
      <c r="W9" s="116" t="s">
        <v>53</v>
      </c>
      <c r="X9" s="120">
        <v>16942</v>
      </c>
      <c r="Y9" s="121">
        <v>16850</v>
      </c>
      <c r="Z9" s="118">
        <f t="shared" si="9"/>
        <v>92</v>
      </c>
      <c r="AA9" s="119">
        <f t="shared" si="2"/>
        <v>0.99456970841695191</v>
      </c>
      <c r="AB9" s="79"/>
      <c r="AC9" s="63"/>
      <c r="AD9" s="116" t="s">
        <v>53</v>
      </c>
      <c r="AE9" s="259"/>
      <c r="AF9" s="260"/>
      <c r="AG9" s="260"/>
      <c r="AH9" s="261"/>
      <c r="AI9" s="75"/>
      <c r="AJ9" s="76"/>
      <c r="AK9" s="116" t="s">
        <v>53</v>
      </c>
      <c r="AL9" s="122">
        <v>12312</v>
      </c>
      <c r="AM9" s="123">
        <v>11945</v>
      </c>
      <c r="AN9" s="118">
        <f t="shared" si="10"/>
        <v>367</v>
      </c>
      <c r="AO9" s="119">
        <f t="shared" si="3"/>
        <v>0.97019168291098112</v>
      </c>
      <c r="AP9" s="63"/>
      <c r="AQ9" s="63"/>
      <c r="AR9" s="116" t="s">
        <v>53</v>
      </c>
      <c r="AS9" s="122">
        <v>24486</v>
      </c>
      <c r="AT9" s="123">
        <v>21223</v>
      </c>
      <c r="AU9" s="124">
        <f t="shared" si="11"/>
        <v>3263</v>
      </c>
      <c r="AV9" s="119">
        <f t="shared" si="4"/>
        <v>0.86674017806093273</v>
      </c>
      <c r="AW9" s="79"/>
      <c r="AX9" s="63"/>
      <c r="AY9" s="116" t="s">
        <v>53</v>
      </c>
      <c r="AZ9" s="125">
        <v>3398</v>
      </c>
      <c r="BA9" s="126">
        <v>3191</v>
      </c>
      <c r="BB9" s="127">
        <f t="shared" si="12"/>
        <v>207</v>
      </c>
      <c r="BC9" s="119">
        <f t="shared" si="5"/>
        <v>0.93908181283107706</v>
      </c>
      <c r="BD9" s="79"/>
      <c r="BE9" s="63"/>
      <c r="BF9" s="116" t="s">
        <v>53</v>
      </c>
      <c r="BG9" s="122">
        <v>3868</v>
      </c>
      <c r="BH9" s="123">
        <v>3625</v>
      </c>
      <c r="BI9" s="124">
        <f t="shared" si="13"/>
        <v>243</v>
      </c>
      <c r="BJ9" s="119">
        <f t="shared" si="6"/>
        <v>0.93717683557394005</v>
      </c>
    </row>
    <row r="10" spans="2:62" x14ac:dyDescent="0.3">
      <c r="B10" s="128" t="s">
        <v>54</v>
      </c>
      <c r="C10" s="129">
        <v>246430</v>
      </c>
      <c r="D10" s="89">
        <v>235223</v>
      </c>
      <c r="E10" s="89">
        <f t="shared" si="7"/>
        <v>11207</v>
      </c>
      <c r="F10" s="91">
        <f t="shared" si="0"/>
        <v>0.95452258247778277</v>
      </c>
      <c r="G10" s="63"/>
      <c r="H10" s="63"/>
      <c r="I10" s="128" t="s">
        <v>54</v>
      </c>
      <c r="J10" s="129">
        <v>51577</v>
      </c>
      <c r="K10" s="89">
        <v>48618</v>
      </c>
      <c r="L10" s="89">
        <f t="shared" si="14"/>
        <v>2959</v>
      </c>
      <c r="M10" s="91">
        <f t="shared" si="15"/>
        <v>0.9426294666227194</v>
      </c>
      <c r="N10" s="63"/>
      <c r="O10" s="63"/>
      <c r="P10" s="128" t="s">
        <v>54</v>
      </c>
      <c r="Q10" s="92">
        <v>59482</v>
      </c>
      <c r="R10" s="93">
        <v>58511</v>
      </c>
      <c r="S10" s="89">
        <f t="shared" si="8"/>
        <v>971</v>
      </c>
      <c r="T10" s="91">
        <f t="shared" si="1"/>
        <v>0.98367573383544604</v>
      </c>
      <c r="U10" s="63"/>
      <c r="V10" s="63"/>
      <c r="W10" s="128" t="s">
        <v>54</v>
      </c>
      <c r="X10" s="92">
        <v>16894</v>
      </c>
      <c r="Y10" s="93">
        <v>16836</v>
      </c>
      <c r="Z10" s="89">
        <f t="shared" si="9"/>
        <v>58</v>
      </c>
      <c r="AA10" s="91">
        <f t="shared" si="2"/>
        <v>0.99656682845980826</v>
      </c>
      <c r="AB10" s="79"/>
      <c r="AC10" s="63"/>
      <c r="AD10" s="128" t="s">
        <v>54</v>
      </c>
      <c r="AE10" s="259"/>
      <c r="AF10" s="260"/>
      <c r="AG10" s="260"/>
      <c r="AH10" s="261"/>
      <c r="AI10" s="75"/>
      <c r="AJ10" s="76"/>
      <c r="AK10" s="128" t="s">
        <v>54</v>
      </c>
      <c r="AL10" s="94">
        <v>12166</v>
      </c>
      <c r="AM10" s="95">
        <v>11877</v>
      </c>
      <c r="AN10" s="89">
        <f t="shared" si="10"/>
        <v>289</v>
      </c>
      <c r="AO10" s="91">
        <f t="shared" si="3"/>
        <v>0.97624527371362813</v>
      </c>
      <c r="AP10" s="63"/>
      <c r="AQ10" s="63"/>
      <c r="AR10" s="128" t="s">
        <v>54</v>
      </c>
      <c r="AS10" s="94">
        <v>25590</v>
      </c>
      <c r="AT10" s="95">
        <v>22392</v>
      </c>
      <c r="AU10" s="130">
        <f t="shared" si="11"/>
        <v>3198</v>
      </c>
      <c r="AV10" s="91">
        <f t="shared" si="4"/>
        <v>0.87502930832356385</v>
      </c>
      <c r="AW10" s="79"/>
      <c r="AX10" s="63"/>
      <c r="AY10" s="128" t="s">
        <v>54</v>
      </c>
      <c r="AZ10" s="84">
        <v>3860</v>
      </c>
      <c r="BA10" s="97">
        <v>3648</v>
      </c>
      <c r="BB10" s="131">
        <f t="shared" si="12"/>
        <v>212</v>
      </c>
      <c r="BC10" s="91">
        <f t="shared" si="5"/>
        <v>0.94507772020725389</v>
      </c>
      <c r="BD10" s="79"/>
      <c r="BE10" s="63"/>
      <c r="BF10" s="128" t="s">
        <v>54</v>
      </c>
      <c r="BG10" s="94">
        <v>3879</v>
      </c>
      <c r="BH10" s="95">
        <v>3651</v>
      </c>
      <c r="BI10" s="130">
        <f t="shared" si="13"/>
        <v>228</v>
      </c>
      <c r="BJ10" s="91">
        <f t="shared" si="6"/>
        <v>0.94122196442382056</v>
      </c>
    </row>
    <row r="11" spans="2:62" x14ac:dyDescent="0.3">
      <c r="B11" s="112" t="s">
        <v>55</v>
      </c>
      <c r="C11" s="132">
        <v>265216</v>
      </c>
      <c r="D11" s="104">
        <v>251837</v>
      </c>
      <c r="E11" s="104">
        <f t="shared" si="7"/>
        <v>13379</v>
      </c>
      <c r="F11" s="102">
        <f t="shared" si="0"/>
        <v>0.94955432553088803</v>
      </c>
      <c r="G11" s="63"/>
      <c r="H11" s="63"/>
      <c r="I11" s="112" t="s">
        <v>55</v>
      </c>
      <c r="J11" s="113">
        <v>53374</v>
      </c>
      <c r="K11" s="104">
        <v>50284</v>
      </c>
      <c r="L11" s="104">
        <f t="shared" si="14"/>
        <v>3090</v>
      </c>
      <c r="M11" s="102">
        <f t="shared" si="15"/>
        <v>0.94210664368419084</v>
      </c>
      <c r="N11" s="63"/>
      <c r="O11" s="63"/>
      <c r="P11" s="112" t="s">
        <v>55</v>
      </c>
      <c r="Q11" s="103">
        <v>63096</v>
      </c>
      <c r="R11" s="105">
        <v>62069</v>
      </c>
      <c r="S11" s="104">
        <f t="shared" si="8"/>
        <v>1027</v>
      </c>
      <c r="T11" s="102">
        <f t="shared" si="1"/>
        <v>0.98372321541777608</v>
      </c>
      <c r="U11" s="63"/>
      <c r="V11" s="63"/>
      <c r="W11" s="112" t="s">
        <v>55</v>
      </c>
      <c r="X11" s="103">
        <v>17964</v>
      </c>
      <c r="Y11" s="105">
        <v>17890</v>
      </c>
      <c r="Z11" s="104">
        <f t="shared" si="9"/>
        <v>74</v>
      </c>
      <c r="AA11" s="102">
        <f t="shared" si="2"/>
        <v>0.99588065018926741</v>
      </c>
      <c r="AB11" s="79"/>
      <c r="AC11" s="63"/>
      <c r="AD11" s="112" t="s">
        <v>55</v>
      </c>
      <c r="AE11" s="259"/>
      <c r="AF11" s="260"/>
      <c r="AG11" s="260"/>
      <c r="AH11" s="261"/>
      <c r="AI11" s="75"/>
      <c r="AJ11" s="76"/>
      <c r="AK11" s="112" t="s">
        <v>55</v>
      </c>
      <c r="AL11" s="106">
        <v>13346</v>
      </c>
      <c r="AM11" s="107">
        <v>12945</v>
      </c>
      <c r="AN11" s="104">
        <f t="shared" si="10"/>
        <v>401</v>
      </c>
      <c r="AO11" s="102">
        <f t="shared" si="3"/>
        <v>0.96995354413307355</v>
      </c>
      <c r="AP11" s="63"/>
      <c r="AQ11" s="63"/>
      <c r="AR11" s="112" t="s">
        <v>55</v>
      </c>
      <c r="AS11" s="133">
        <v>27588</v>
      </c>
      <c r="AT11" s="107">
        <v>24024</v>
      </c>
      <c r="AU11" s="114">
        <f t="shared" si="11"/>
        <v>3564</v>
      </c>
      <c r="AV11" s="102">
        <f t="shared" si="4"/>
        <v>0.87081339712918659</v>
      </c>
      <c r="AW11" s="79"/>
      <c r="AX11" s="63"/>
      <c r="AY11" s="112" t="s">
        <v>55</v>
      </c>
      <c r="AZ11" s="109">
        <v>4131</v>
      </c>
      <c r="BA11" s="110">
        <v>3866</v>
      </c>
      <c r="BB11" s="115">
        <f t="shared" si="12"/>
        <v>265</v>
      </c>
      <c r="BC11" s="102">
        <f t="shared" si="5"/>
        <v>0.93585088356330182</v>
      </c>
      <c r="BD11" s="79"/>
      <c r="BE11" s="63"/>
      <c r="BF11" s="112" t="s">
        <v>55</v>
      </c>
      <c r="BG11" s="106">
        <v>4047</v>
      </c>
      <c r="BH11" s="107">
        <v>3793</v>
      </c>
      <c r="BI11" s="114">
        <f t="shared" si="13"/>
        <v>254</v>
      </c>
      <c r="BJ11" s="102">
        <f t="shared" si="6"/>
        <v>0.93723745984680007</v>
      </c>
    </row>
    <row r="12" spans="2:62" ht="15" thickBot="1" x14ac:dyDescent="0.35">
      <c r="B12" s="112" t="s">
        <v>56</v>
      </c>
      <c r="C12" s="132">
        <v>244349</v>
      </c>
      <c r="D12" s="104">
        <v>233474</v>
      </c>
      <c r="E12" s="104">
        <f t="shared" si="7"/>
        <v>10875</v>
      </c>
      <c r="F12" s="102">
        <f t="shared" si="0"/>
        <v>0.95549398606092106</v>
      </c>
      <c r="G12" s="63"/>
      <c r="H12" s="63"/>
      <c r="I12" s="112" t="s">
        <v>56</v>
      </c>
      <c r="J12" s="113">
        <v>49520</v>
      </c>
      <c r="K12" s="104">
        <v>47213</v>
      </c>
      <c r="L12" s="104">
        <f t="shared" si="14"/>
        <v>2307</v>
      </c>
      <c r="M12" s="102">
        <f t="shared" si="15"/>
        <v>0.95341276252019391</v>
      </c>
      <c r="N12" s="63"/>
      <c r="O12" s="63"/>
      <c r="P12" s="112" t="s">
        <v>56</v>
      </c>
      <c r="Q12" s="103">
        <v>60855</v>
      </c>
      <c r="R12" s="105">
        <v>59920</v>
      </c>
      <c r="S12" s="104">
        <f t="shared" si="8"/>
        <v>935</v>
      </c>
      <c r="T12" s="102">
        <f t="shared" si="1"/>
        <v>0.98463560923506699</v>
      </c>
      <c r="U12" s="63"/>
      <c r="V12" s="63"/>
      <c r="W12" s="112" t="s">
        <v>56</v>
      </c>
      <c r="X12" s="103">
        <v>17906</v>
      </c>
      <c r="Y12" s="105">
        <v>17859</v>
      </c>
      <c r="Z12" s="104">
        <f t="shared" si="9"/>
        <v>47</v>
      </c>
      <c r="AA12" s="102">
        <f t="shared" si="2"/>
        <v>0.99737518150340665</v>
      </c>
      <c r="AB12" s="79"/>
      <c r="AC12" s="63"/>
      <c r="AD12" s="112" t="s">
        <v>56</v>
      </c>
      <c r="AE12" s="262"/>
      <c r="AF12" s="263"/>
      <c r="AG12" s="263"/>
      <c r="AH12" s="264"/>
      <c r="AI12" s="75"/>
      <c r="AJ12" s="76"/>
      <c r="AK12" s="112" t="s">
        <v>56</v>
      </c>
      <c r="AL12" s="106">
        <v>13341</v>
      </c>
      <c r="AM12" s="107">
        <v>12974</v>
      </c>
      <c r="AN12" s="104">
        <f t="shared" si="10"/>
        <v>367</v>
      </c>
      <c r="AO12" s="102">
        <f t="shared" si="3"/>
        <v>0.97249081777977664</v>
      </c>
      <c r="AP12" s="63"/>
      <c r="AQ12" s="63"/>
      <c r="AR12" s="112" t="s">
        <v>56</v>
      </c>
      <c r="AS12" s="106">
        <v>26023</v>
      </c>
      <c r="AT12" s="107">
        <v>22694</v>
      </c>
      <c r="AU12" s="114">
        <f t="shared" si="11"/>
        <v>3329</v>
      </c>
      <c r="AV12" s="102">
        <f t="shared" si="4"/>
        <v>0.87207470314721591</v>
      </c>
      <c r="AW12" s="79"/>
      <c r="AX12" s="63"/>
      <c r="AY12" s="112" t="s">
        <v>56</v>
      </c>
      <c r="AZ12" s="109">
        <v>4112</v>
      </c>
      <c r="BA12" s="110">
        <v>3852</v>
      </c>
      <c r="BB12" s="115">
        <f t="shared" si="12"/>
        <v>260</v>
      </c>
      <c r="BC12" s="102">
        <f t="shared" si="5"/>
        <v>0.9367704280155642</v>
      </c>
      <c r="BD12" s="79"/>
      <c r="BE12" s="63"/>
      <c r="BF12" s="112" t="s">
        <v>56</v>
      </c>
      <c r="BG12" s="106">
        <v>4231</v>
      </c>
      <c r="BH12" s="107">
        <v>3953</v>
      </c>
      <c r="BI12" s="114">
        <f t="shared" si="13"/>
        <v>278</v>
      </c>
      <c r="BJ12" s="102">
        <f t="shared" si="6"/>
        <v>0.93429449302765299</v>
      </c>
    </row>
    <row r="13" spans="2:62" ht="15" thickBot="1" x14ac:dyDescent="0.35">
      <c r="B13" s="116" t="s">
        <v>57</v>
      </c>
      <c r="C13" s="134">
        <v>249071</v>
      </c>
      <c r="D13" s="118">
        <v>239223</v>
      </c>
      <c r="E13" s="118">
        <f t="shared" si="7"/>
        <v>9848</v>
      </c>
      <c r="F13" s="119">
        <f t="shared" si="0"/>
        <v>0.96046107334856323</v>
      </c>
      <c r="G13" s="63"/>
      <c r="H13" s="63"/>
      <c r="I13" s="116" t="s">
        <v>57</v>
      </c>
      <c r="J13" s="134">
        <v>49552</v>
      </c>
      <c r="K13" s="118">
        <v>47343</v>
      </c>
      <c r="L13" s="118">
        <f t="shared" si="14"/>
        <v>2209</v>
      </c>
      <c r="M13" s="119">
        <f t="shared" si="15"/>
        <v>0.95542056829189537</v>
      </c>
      <c r="N13" s="63"/>
      <c r="O13" s="63"/>
      <c r="P13" s="116" t="s">
        <v>57</v>
      </c>
      <c r="Q13" s="120">
        <v>61197</v>
      </c>
      <c r="R13" s="121">
        <v>60127</v>
      </c>
      <c r="S13" s="118">
        <f t="shared" si="8"/>
        <v>1070</v>
      </c>
      <c r="T13" s="119">
        <f t="shared" si="1"/>
        <v>0.98251548278510381</v>
      </c>
      <c r="U13" s="63"/>
      <c r="V13" s="63"/>
      <c r="W13" s="116" t="s">
        <v>57</v>
      </c>
      <c r="X13" s="120">
        <v>19863</v>
      </c>
      <c r="Y13" s="121">
        <v>19786</v>
      </c>
      <c r="Z13" s="118">
        <f t="shared" si="9"/>
        <v>77</v>
      </c>
      <c r="AA13" s="119">
        <f t="shared" si="2"/>
        <v>0.99612344560237631</v>
      </c>
      <c r="AB13" s="79"/>
      <c r="AC13" s="63"/>
      <c r="AD13" s="116" t="s">
        <v>57</v>
      </c>
      <c r="AE13" s="120">
        <v>23783</v>
      </c>
      <c r="AF13" s="121">
        <v>23265</v>
      </c>
      <c r="AG13" s="118">
        <f t="shared" ref="AG13:AG30" si="16">AE13-AF13</f>
        <v>518</v>
      </c>
      <c r="AH13" s="119">
        <f t="shared" ref="AH13:AH30" si="17">AF13/AE13</f>
        <v>0.97821973678678042</v>
      </c>
      <c r="AI13" s="63"/>
      <c r="AJ13" s="63"/>
      <c r="AK13" s="116" t="s">
        <v>57</v>
      </c>
      <c r="AL13" s="122">
        <v>14103</v>
      </c>
      <c r="AM13" s="123">
        <v>13641</v>
      </c>
      <c r="AN13" s="118">
        <f t="shared" si="10"/>
        <v>462</v>
      </c>
      <c r="AO13" s="119">
        <f t="shared" si="3"/>
        <v>0.9672410125505212</v>
      </c>
      <c r="AP13" s="63"/>
      <c r="AQ13" s="63"/>
      <c r="AR13" s="116" t="s">
        <v>57</v>
      </c>
      <c r="AS13" s="122">
        <v>25834</v>
      </c>
      <c r="AT13" s="123">
        <v>22306</v>
      </c>
      <c r="AU13" s="124">
        <f t="shared" si="11"/>
        <v>3528</v>
      </c>
      <c r="AV13" s="119">
        <f t="shared" si="4"/>
        <v>0.86343578230239215</v>
      </c>
      <c r="AW13" s="79"/>
      <c r="AX13" s="63"/>
      <c r="AY13" s="116" t="s">
        <v>57</v>
      </c>
      <c r="AZ13" s="125">
        <v>3860</v>
      </c>
      <c r="BA13" s="126">
        <v>3596</v>
      </c>
      <c r="BB13" s="127">
        <f t="shared" si="12"/>
        <v>264</v>
      </c>
      <c r="BC13" s="119">
        <f t="shared" si="5"/>
        <v>0.93160621761658036</v>
      </c>
      <c r="BD13" s="79"/>
      <c r="BE13" s="63"/>
      <c r="BF13" s="116" t="s">
        <v>57</v>
      </c>
      <c r="BG13" s="122">
        <v>4266.5</v>
      </c>
      <c r="BH13" s="123">
        <v>3959.5</v>
      </c>
      <c r="BI13" s="124">
        <f t="shared" si="13"/>
        <v>307</v>
      </c>
      <c r="BJ13" s="119">
        <f t="shared" si="6"/>
        <v>0.92804406422125862</v>
      </c>
    </row>
    <row r="14" spans="2:62" x14ac:dyDescent="0.3">
      <c r="B14" s="128" t="s">
        <v>58</v>
      </c>
      <c r="C14" s="135">
        <v>268341</v>
      </c>
      <c r="D14" s="89">
        <v>256025</v>
      </c>
      <c r="E14" s="89">
        <f t="shared" si="7"/>
        <v>12316</v>
      </c>
      <c r="F14" s="91">
        <f t="shared" si="0"/>
        <v>0.9541031746919032</v>
      </c>
      <c r="G14" s="63"/>
      <c r="H14" s="63"/>
      <c r="I14" s="128" t="s">
        <v>58</v>
      </c>
      <c r="J14" s="129">
        <v>48012</v>
      </c>
      <c r="K14" s="89">
        <v>45388</v>
      </c>
      <c r="L14" s="89">
        <f t="shared" si="14"/>
        <v>2624</v>
      </c>
      <c r="M14" s="91">
        <f t="shared" si="15"/>
        <v>0.9453469965841873</v>
      </c>
      <c r="N14" s="63"/>
      <c r="O14" s="63"/>
      <c r="P14" s="128" t="s">
        <v>58</v>
      </c>
      <c r="Q14" s="92">
        <v>62487</v>
      </c>
      <c r="R14" s="93">
        <v>61406</v>
      </c>
      <c r="S14" s="89">
        <f t="shared" si="8"/>
        <v>1081</v>
      </c>
      <c r="T14" s="91">
        <f t="shared" si="1"/>
        <v>0.98270040168355022</v>
      </c>
      <c r="U14" s="63"/>
      <c r="V14" s="63"/>
      <c r="W14" s="128" t="s">
        <v>58</v>
      </c>
      <c r="X14" s="92">
        <v>19056</v>
      </c>
      <c r="Y14" s="93">
        <v>18991</v>
      </c>
      <c r="Z14" s="89">
        <f t="shared" si="9"/>
        <v>65</v>
      </c>
      <c r="AA14" s="91">
        <f t="shared" si="2"/>
        <v>0.99658900083963053</v>
      </c>
      <c r="AB14" s="79"/>
      <c r="AC14" s="63"/>
      <c r="AD14" s="128" t="s">
        <v>58</v>
      </c>
      <c r="AE14" s="92">
        <v>23036</v>
      </c>
      <c r="AF14" s="93">
        <v>22624</v>
      </c>
      <c r="AG14" s="89">
        <f t="shared" si="16"/>
        <v>412</v>
      </c>
      <c r="AH14" s="91">
        <f t="shared" si="17"/>
        <v>0.98211495051224174</v>
      </c>
      <c r="AI14" s="63"/>
      <c r="AJ14" s="63"/>
      <c r="AK14" s="128" t="s">
        <v>58</v>
      </c>
      <c r="AL14" s="94">
        <v>13403</v>
      </c>
      <c r="AM14" s="95">
        <v>13067</v>
      </c>
      <c r="AN14" s="89">
        <f t="shared" si="10"/>
        <v>336</v>
      </c>
      <c r="AO14" s="91">
        <f t="shared" si="3"/>
        <v>0.97493098560023872</v>
      </c>
      <c r="AP14" s="63"/>
      <c r="AQ14" s="63"/>
      <c r="AR14" s="128" t="s">
        <v>58</v>
      </c>
      <c r="AS14" s="136">
        <v>27575</v>
      </c>
      <c r="AT14" s="95">
        <v>23890</v>
      </c>
      <c r="AU14" s="130">
        <f t="shared" si="11"/>
        <v>3685</v>
      </c>
      <c r="AV14" s="91">
        <f t="shared" si="4"/>
        <v>0.86636446056210337</v>
      </c>
      <c r="AW14" s="79"/>
      <c r="AX14" s="63"/>
      <c r="AY14" s="128" t="s">
        <v>58</v>
      </c>
      <c r="AZ14" s="84">
        <v>4223</v>
      </c>
      <c r="BA14" s="97">
        <v>3917</v>
      </c>
      <c r="BB14" s="131">
        <f t="shared" si="12"/>
        <v>306</v>
      </c>
      <c r="BC14" s="91">
        <f t="shared" si="5"/>
        <v>0.92753966374615204</v>
      </c>
      <c r="BD14" s="79"/>
      <c r="BE14" s="63"/>
      <c r="BF14" s="128" t="s">
        <v>58</v>
      </c>
      <c r="BG14" s="94">
        <v>4247</v>
      </c>
      <c r="BH14" s="95">
        <v>3967</v>
      </c>
      <c r="BI14" s="130">
        <f t="shared" si="13"/>
        <v>280</v>
      </c>
      <c r="BJ14" s="91">
        <f t="shared" si="6"/>
        <v>0.9340711090181304</v>
      </c>
    </row>
    <row r="15" spans="2:62" x14ac:dyDescent="0.3">
      <c r="B15" s="112" t="s">
        <v>59</v>
      </c>
      <c r="C15" s="113">
        <v>274955</v>
      </c>
      <c r="D15" s="104">
        <v>263035</v>
      </c>
      <c r="E15" s="104">
        <f t="shared" si="7"/>
        <v>11920</v>
      </c>
      <c r="F15" s="102">
        <f t="shared" si="0"/>
        <v>0.95664745140113838</v>
      </c>
      <c r="G15" s="63"/>
      <c r="H15" s="63"/>
      <c r="I15" s="112" t="s">
        <v>59</v>
      </c>
      <c r="J15" s="113">
        <v>46382</v>
      </c>
      <c r="K15" s="104">
        <v>44515</v>
      </c>
      <c r="L15" s="104">
        <f t="shared" si="14"/>
        <v>1867</v>
      </c>
      <c r="M15" s="102">
        <f t="shared" si="15"/>
        <v>0.95974731576904837</v>
      </c>
      <c r="N15" s="63"/>
      <c r="O15" s="63"/>
      <c r="P15" s="112" t="s">
        <v>59</v>
      </c>
      <c r="Q15" s="103">
        <v>64566</v>
      </c>
      <c r="R15" s="105">
        <v>63550</v>
      </c>
      <c r="S15" s="104">
        <f t="shared" si="8"/>
        <v>1016</v>
      </c>
      <c r="T15" s="102">
        <f t="shared" si="1"/>
        <v>0.98426416380138149</v>
      </c>
      <c r="U15" s="63"/>
      <c r="V15" s="63"/>
      <c r="W15" s="112" t="s">
        <v>59</v>
      </c>
      <c r="X15" s="103">
        <v>19760</v>
      </c>
      <c r="Y15" s="105">
        <v>19719</v>
      </c>
      <c r="Z15" s="104">
        <f t="shared" si="9"/>
        <v>41</v>
      </c>
      <c r="AA15" s="102">
        <f t="shared" si="2"/>
        <v>0.99792510121457489</v>
      </c>
      <c r="AB15" s="79"/>
      <c r="AC15" s="63"/>
      <c r="AD15" s="112" t="s">
        <v>59</v>
      </c>
      <c r="AE15" s="103">
        <v>24278</v>
      </c>
      <c r="AF15" s="105">
        <v>23838</v>
      </c>
      <c r="AG15" s="104">
        <f t="shared" si="16"/>
        <v>440</v>
      </c>
      <c r="AH15" s="102">
        <f t="shared" si="17"/>
        <v>0.98187659609523026</v>
      </c>
      <c r="AI15" s="63"/>
      <c r="AJ15" s="63"/>
      <c r="AK15" s="112" t="s">
        <v>59</v>
      </c>
      <c r="AL15" s="106">
        <v>14179</v>
      </c>
      <c r="AM15" s="107">
        <v>13849</v>
      </c>
      <c r="AN15" s="104">
        <f t="shared" si="10"/>
        <v>330</v>
      </c>
      <c r="AO15" s="102">
        <f t="shared" si="3"/>
        <v>0.97672614429790539</v>
      </c>
      <c r="AP15" s="63"/>
      <c r="AQ15" s="63"/>
      <c r="AR15" s="112" t="s">
        <v>59</v>
      </c>
      <c r="AS15" s="106">
        <v>28902</v>
      </c>
      <c r="AT15" s="107">
        <v>25239</v>
      </c>
      <c r="AU15" s="114">
        <f t="shared" si="11"/>
        <v>3663</v>
      </c>
      <c r="AV15" s="102">
        <f t="shared" si="4"/>
        <v>0.8732613659954328</v>
      </c>
      <c r="AW15" s="79"/>
      <c r="AX15" s="63"/>
      <c r="AY15" s="112" t="s">
        <v>59</v>
      </c>
      <c r="AZ15" s="109">
        <v>4515</v>
      </c>
      <c r="BA15" s="110">
        <v>4208</v>
      </c>
      <c r="BB15" s="115">
        <f t="shared" si="12"/>
        <v>307</v>
      </c>
      <c r="BC15" s="102">
        <f t="shared" si="5"/>
        <v>0.93200442967884833</v>
      </c>
      <c r="BD15" s="79"/>
      <c r="BE15" s="63"/>
      <c r="BF15" s="112" t="s">
        <v>59</v>
      </c>
      <c r="BG15" s="106">
        <v>4368</v>
      </c>
      <c r="BH15" s="107">
        <v>4078</v>
      </c>
      <c r="BI15" s="114">
        <f t="shared" si="13"/>
        <v>290</v>
      </c>
      <c r="BJ15" s="102">
        <f t="shared" si="6"/>
        <v>0.93360805860805862</v>
      </c>
    </row>
    <row r="16" spans="2:62" x14ac:dyDescent="0.3">
      <c r="B16" s="112" t="s">
        <v>60</v>
      </c>
      <c r="C16" s="113">
        <v>277540</v>
      </c>
      <c r="D16" s="104">
        <v>267050</v>
      </c>
      <c r="E16" s="104">
        <f t="shared" si="7"/>
        <v>10490</v>
      </c>
      <c r="F16" s="102">
        <f t="shared" si="0"/>
        <v>0.96220364632125099</v>
      </c>
      <c r="G16" s="63"/>
      <c r="H16" s="63"/>
      <c r="I16" s="112" t="s">
        <v>60</v>
      </c>
      <c r="J16" s="113">
        <v>48167</v>
      </c>
      <c r="K16" s="104">
        <v>46400</v>
      </c>
      <c r="L16" s="104">
        <f t="shared" si="14"/>
        <v>1767</v>
      </c>
      <c r="M16" s="102">
        <f t="shared" si="15"/>
        <v>0.96331513276724734</v>
      </c>
      <c r="N16" s="63"/>
      <c r="O16" s="63"/>
      <c r="P16" s="112" t="s">
        <v>60</v>
      </c>
      <c r="Q16" s="103">
        <v>64234</v>
      </c>
      <c r="R16" s="105">
        <v>63288</v>
      </c>
      <c r="S16" s="104">
        <f t="shared" si="8"/>
        <v>946</v>
      </c>
      <c r="T16" s="102">
        <f t="shared" si="1"/>
        <v>0.9852725970669739</v>
      </c>
      <c r="U16" s="63"/>
      <c r="V16" s="63"/>
      <c r="W16" s="112" t="s">
        <v>60</v>
      </c>
      <c r="X16" s="103">
        <v>19647</v>
      </c>
      <c r="Y16" s="105">
        <v>19601</v>
      </c>
      <c r="Z16" s="104">
        <f t="shared" si="9"/>
        <v>46</v>
      </c>
      <c r="AA16" s="102">
        <f t="shared" si="2"/>
        <v>0.99765867562477728</v>
      </c>
      <c r="AB16" s="79"/>
      <c r="AC16" s="63"/>
      <c r="AD16" s="112" t="s">
        <v>60</v>
      </c>
      <c r="AE16" s="103">
        <v>23651</v>
      </c>
      <c r="AF16" s="105">
        <v>23313</v>
      </c>
      <c r="AG16" s="104">
        <f t="shared" si="16"/>
        <v>338</v>
      </c>
      <c r="AH16" s="102">
        <f t="shared" si="17"/>
        <v>0.98570884952010485</v>
      </c>
      <c r="AI16" s="63"/>
      <c r="AJ16" s="63"/>
      <c r="AK16" s="112" t="s">
        <v>60</v>
      </c>
      <c r="AL16" s="106">
        <v>13911</v>
      </c>
      <c r="AM16" s="107">
        <v>13573</v>
      </c>
      <c r="AN16" s="104">
        <f t="shared" si="10"/>
        <v>338</v>
      </c>
      <c r="AO16" s="102">
        <f t="shared" si="3"/>
        <v>0.97570268133132054</v>
      </c>
      <c r="AP16" s="63"/>
      <c r="AQ16" s="63"/>
      <c r="AR16" s="112" t="s">
        <v>60</v>
      </c>
      <c r="AS16" s="106">
        <v>28467</v>
      </c>
      <c r="AT16" s="107">
        <v>25027</v>
      </c>
      <c r="AU16" s="114">
        <f t="shared" si="11"/>
        <v>3440</v>
      </c>
      <c r="AV16" s="102">
        <f t="shared" si="4"/>
        <v>0.87915832367302493</v>
      </c>
      <c r="AW16" s="79"/>
      <c r="AX16" s="63"/>
      <c r="AY16" s="112" t="s">
        <v>60</v>
      </c>
      <c r="AZ16" s="109">
        <v>4508</v>
      </c>
      <c r="BA16" s="110">
        <v>4261</v>
      </c>
      <c r="BB16" s="115">
        <f t="shared" si="12"/>
        <v>247</v>
      </c>
      <c r="BC16" s="102">
        <f t="shared" si="5"/>
        <v>0.94520851818988461</v>
      </c>
      <c r="BD16" s="79"/>
      <c r="BE16" s="63"/>
      <c r="BF16" s="112" t="s">
        <v>60</v>
      </c>
      <c r="BG16" s="106">
        <v>4359</v>
      </c>
      <c r="BH16" s="107">
        <v>4096</v>
      </c>
      <c r="BI16" s="114">
        <f t="shared" si="13"/>
        <v>263</v>
      </c>
      <c r="BJ16" s="102">
        <f t="shared" si="6"/>
        <v>0.93966506079376</v>
      </c>
    </row>
    <row r="17" spans="2:63" ht="15" thickBot="1" x14ac:dyDescent="0.35">
      <c r="B17" s="116" t="s">
        <v>61</v>
      </c>
      <c r="C17" s="134">
        <v>287687</v>
      </c>
      <c r="D17" s="118">
        <v>276930</v>
      </c>
      <c r="E17" s="118">
        <f t="shared" si="7"/>
        <v>10757</v>
      </c>
      <c r="F17" s="119">
        <f t="shared" si="0"/>
        <v>0.96260866844869597</v>
      </c>
      <c r="G17" s="63"/>
      <c r="H17" s="63"/>
      <c r="I17" s="116" t="s">
        <v>61</v>
      </c>
      <c r="J17" s="117">
        <v>52340</v>
      </c>
      <c r="K17" s="118">
        <v>50302</v>
      </c>
      <c r="L17" s="118">
        <f t="shared" si="14"/>
        <v>2038</v>
      </c>
      <c r="M17" s="119">
        <f t="shared" si="15"/>
        <v>0.96106228505922808</v>
      </c>
      <c r="N17" s="63"/>
      <c r="O17" s="63"/>
      <c r="P17" s="116" t="s">
        <v>61</v>
      </c>
      <c r="Q17" s="120">
        <v>63916</v>
      </c>
      <c r="R17" s="121">
        <v>62926</v>
      </c>
      <c r="S17" s="118">
        <f t="shared" si="8"/>
        <v>990</v>
      </c>
      <c r="T17" s="119">
        <f t="shared" si="1"/>
        <v>0.9845109205832655</v>
      </c>
      <c r="U17" s="63"/>
      <c r="V17" s="63"/>
      <c r="W17" s="116" t="s">
        <v>61</v>
      </c>
      <c r="X17" s="120">
        <v>21256</v>
      </c>
      <c r="Y17" s="121">
        <v>21184</v>
      </c>
      <c r="Z17" s="118">
        <f t="shared" si="9"/>
        <v>72</v>
      </c>
      <c r="AA17" s="119">
        <f t="shared" si="2"/>
        <v>0.99661272111403842</v>
      </c>
      <c r="AB17" s="79"/>
      <c r="AC17" s="63"/>
      <c r="AD17" s="116" t="s">
        <v>61</v>
      </c>
      <c r="AE17" s="120">
        <v>24976</v>
      </c>
      <c r="AF17" s="121">
        <v>24483</v>
      </c>
      <c r="AG17" s="118">
        <f t="shared" si="16"/>
        <v>493</v>
      </c>
      <c r="AH17" s="119">
        <f t="shared" si="17"/>
        <v>0.98026105060858426</v>
      </c>
      <c r="AI17" s="63"/>
      <c r="AJ17" s="63"/>
      <c r="AK17" s="116" t="s">
        <v>61</v>
      </c>
      <c r="AL17" s="122">
        <v>13769</v>
      </c>
      <c r="AM17" s="123">
        <v>13399</v>
      </c>
      <c r="AN17" s="118">
        <f t="shared" si="10"/>
        <v>370</v>
      </c>
      <c r="AO17" s="119">
        <f t="shared" si="3"/>
        <v>0.97312804125208807</v>
      </c>
      <c r="AP17" s="63"/>
      <c r="AQ17" s="63"/>
      <c r="AR17" s="116" t="s">
        <v>61</v>
      </c>
      <c r="AS17" s="137">
        <v>28236</v>
      </c>
      <c r="AT17" s="123">
        <v>24640</v>
      </c>
      <c r="AU17" s="124">
        <f t="shared" si="11"/>
        <v>3596</v>
      </c>
      <c r="AV17" s="119">
        <f t="shared" si="4"/>
        <v>0.87264485054540308</v>
      </c>
      <c r="AW17" s="79"/>
      <c r="AX17" s="63"/>
      <c r="AY17" s="116" t="s">
        <v>61</v>
      </c>
      <c r="AZ17" s="125">
        <v>4232</v>
      </c>
      <c r="BA17" s="126">
        <v>4048</v>
      </c>
      <c r="BB17" s="127">
        <f t="shared" si="12"/>
        <v>184</v>
      </c>
      <c r="BC17" s="119">
        <f t="shared" si="5"/>
        <v>0.95652173913043481</v>
      </c>
      <c r="BD17" s="79"/>
      <c r="BE17" s="63"/>
      <c r="BF17" s="116" t="s">
        <v>61</v>
      </c>
      <c r="BG17" s="122">
        <v>4441</v>
      </c>
      <c r="BH17" s="123">
        <v>4156</v>
      </c>
      <c r="BI17" s="124">
        <f t="shared" si="13"/>
        <v>285</v>
      </c>
      <c r="BJ17" s="119">
        <f t="shared" si="6"/>
        <v>0.93582526458004955</v>
      </c>
    </row>
    <row r="18" spans="2:63" x14ac:dyDescent="0.3">
      <c r="B18" s="128" t="s">
        <v>62</v>
      </c>
      <c r="C18" s="135">
        <v>300590</v>
      </c>
      <c r="D18" s="89">
        <v>286109</v>
      </c>
      <c r="E18" s="89">
        <f t="shared" si="7"/>
        <v>14481</v>
      </c>
      <c r="F18" s="91">
        <f t="shared" si="0"/>
        <v>0.95182474466881795</v>
      </c>
      <c r="G18" s="63"/>
      <c r="H18" s="63"/>
      <c r="I18" s="128" t="s">
        <v>62</v>
      </c>
      <c r="J18" s="135">
        <v>47975</v>
      </c>
      <c r="K18" s="89">
        <v>45649</v>
      </c>
      <c r="L18" s="89">
        <f t="shared" si="14"/>
        <v>2326</v>
      </c>
      <c r="M18" s="91">
        <f t="shared" si="15"/>
        <v>0.95151641479937465</v>
      </c>
      <c r="N18" s="63"/>
      <c r="O18" s="63"/>
      <c r="P18" s="128" t="s">
        <v>62</v>
      </c>
      <c r="Q18" s="92">
        <v>63677</v>
      </c>
      <c r="R18" s="93">
        <v>62643</v>
      </c>
      <c r="S18" s="89">
        <f t="shared" si="8"/>
        <v>1034</v>
      </c>
      <c r="T18" s="91">
        <f t="shared" si="1"/>
        <v>0.98376179782338991</v>
      </c>
      <c r="U18" s="63"/>
      <c r="V18" s="63"/>
      <c r="W18" s="128" t="s">
        <v>62</v>
      </c>
      <c r="X18" s="92">
        <v>19796</v>
      </c>
      <c r="Y18" s="93">
        <v>19723</v>
      </c>
      <c r="Z18" s="89">
        <f t="shared" si="9"/>
        <v>73</v>
      </c>
      <c r="AA18" s="91">
        <f t="shared" si="2"/>
        <v>0.99631238634067487</v>
      </c>
      <c r="AB18" s="79"/>
      <c r="AC18" s="63"/>
      <c r="AD18" s="128" t="s">
        <v>62</v>
      </c>
      <c r="AE18" s="92">
        <v>23900</v>
      </c>
      <c r="AF18" s="93">
        <v>23314</v>
      </c>
      <c r="AG18" s="89">
        <f t="shared" si="16"/>
        <v>586</v>
      </c>
      <c r="AH18" s="91">
        <f t="shared" si="17"/>
        <v>0.9754811715481172</v>
      </c>
      <c r="AI18" s="63"/>
      <c r="AJ18" s="63"/>
      <c r="AK18" s="128" t="s">
        <v>62</v>
      </c>
      <c r="AL18" s="94">
        <v>13413</v>
      </c>
      <c r="AM18" s="95">
        <v>13065</v>
      </c>
      <c r="AN18" s="89">
        <f t="shared" si="10"/>
        <v>348</v>
      </c>
      <c r="AO18" s="91">
        <f t="shared" si="3"/>
        <v>0.974055021248043</v>
      </c>
      <c r="AP18" s="63"/>
      <c r="AQ18" s="63"/>
      <c r="AR18" s="128" t="s">
        <v>62</v>
      </c>
      <c r="AS18" s="94">
        <v>28791</v>
      </c>
      <c r="AT18" s="95">
        <v>25180</v>
      </c>
      <c r="AU18" s="130">
        <f t="shared" si="11"/>
        <v>3611</v>
      </c>
      <c r="AV18" s="91">
        <f t="shared" si="4"/>
        <v>0.8745788614497586</v>
      </c>
      <c r="AW18" s="79"/>
      <c r="AX18" s="63"/>
      <c r="AY18" s="128" t="s">
        <v>62</v>
      </c>
      <c r="AZ18" s="84">
        <v>4545</v>
      </c>
      <c r="BA18" s="97">
        <v>4300</v>
      </c>
      <c r="BB18" s="131">
        <f t="shared" si="12"/>
        <v>245</v>
      </c>
      <c r="BC18" s="91">
        <f t="shared" si="5"/>
        <v>0.94609460946094615</v>
      </c>
      <c r="BD18" s="79"/>
      <c r="BE18" s="63"/>
      <c r="BF18" s="128" t="s">
        <v>62</v>
      </c>
      <c r="BG18" s="94">
        <v>4270</v>
      </c>
      <c r="BH18" s="95">
        <v>4009</v>
      </c>
      <c r="BI18" s="130">
        <f t="shared" si="13"/>
        <v>261</v>
      </c>
      <c r="BJ18" s="91">
        <f t="shared" si="6"/>
        <v>0.93887587822014051</v>
      </c>
    </row>
    <row r="19" spans="2:63" x14ac:dyDescent="0.3">
      <c r="B19" s="112" t="s">
        <v>63</v>
      </c>
      <c r="C19" s="132">
        <v>306034</v>
      </c>
      <c r="D19" s="104">
        <v>291995</v>
      </c>
      <c r="E19" s="104">
        <f t="shared" si="7"/>
        <v>14039</v>
      </c>
      <c r="F19" s="102">
        <f t="shared" si="0"/>
        <v>0.95412601214244164</v>
      </c>
      <c r="G19" s="63"/>
      <c r="H19" s="63"/>
      <c r="I19" s="112" t="s">
        <v>63</v>
      </c>
      <c r="J19" s="113">
        <v>45621</v>
      </c>
      <c r="K19" s="104">
        <v>43663</v>
      </c>
      <c r="L19" s="104">
        <f t="shared" si="14"/>
        <v>1958</v>
      </c>
      <c r="M19" s="102">
        <f t="shared" si="15"/>
        <v>0.95708116876000082</v>
      </c>
      <c r="N19" s="63"/>
      <c r="O19" s="63"/>
      <c r="P19" s="112" t="s">
        <v>63</v>
      </c>
      <c r="Q19" s="103">
        <v>66097</v>
      </c>
      <c r="R19" s="105">
        <v>65056</v>
      </c>
      <c r="S19" s="104">
        <f t="shared" si="8"/>
        <v>1041</v>
      </c>
      <c r="T19" s="102">
        <f t="shared" si="1"/>
        <v>0.98425041983751149</v>
      </c>
      <c r="U19" s="63"/>
      <c r="V19" s="63"/>
      <c r="W19" s="112" t="s">
        <v>63</v>
      </c>
      <c r="X19" s="103">
        <v>20312</v>
      </c>
      <c r="Y19" s="105">
        <v>20265</v>
      </c>
      <c r="Z19" s="104">
        <f t="shared" si="9"/>
        <v>47</v>
      </c>
      <c r="AA19" s="102">
        <f t="shared" si="2"/>
        <v>0.99768609688853882</v>
      </c>
      <c r="AB19" s="79"/>
      <c r="AC19" s="63"/>
      <c r="AD19" s="112" t="s">
        <v>63</v>
      </c>
      <c r="AE19" s="103">
        <v>24135</v>
      </c>
      <c r="AF19" s="105">
        <v>23640</v>
      </c>
      <c r="AG19" s="104">
        <f t="shared" si="16"/>
        <v>495</v>
      </c>
      <c r="AH19" s="102">
        <f t="shared" si="17"/>
        <v>0.97949036668738343</v>
      </c>
      <c r="AI19" s="63"/>
      <c r="AJ19" s="63"/>
      <c r="AK19" s="112" t="s">
        <v>63</v>
      </c>
      <c r="AL19" s="106">
        <v>14039</v>
      </c>
      <c r="AM19" s="107">
        <v>13684</v>
      </c>
      <c r="AN19" s="104">
        <f t="shared" si="10"/>
        <v>355</v>
      </c>
      <c r="AO19" s="102">
        <f t="shared" si="3"/>
        <v>0.97471329866799628</v>
      </c>
      <c r="AP19" s="63"/>
      <c r="AQ19" s="63"/>
      <c r="AR19" s="112" t="s">
        <v>63</v>
      </c>
      <c r="AS19" s="106">
        <v>30310</v>
      </c>
      <c r="AT19" s="107">
        <v>26454</v>
      </c>
      <c r="AU19" s="114">
        <f t="shared" si="11"/>
        <v>3856</v>
      </c>
      <c r="AV19" s="102">
        <f t="shared" si="4"/>
        <v>0.8727812603101287</v>
      </c>
      <c r="AW19" s="79"/>
      <c r="AX19" s="63"/>
      <c r="AY19" s="112" t="s">
        <v>63</v>
      </c>
      <c r="AZ19" s="109">
        <v>4444</v>
      </c>
      <c r="BA19" s="110">
        <v>4218</v>
      </c>
      <c r="BB19" s="115">
        <f t="shared" si="12"/>
        <v>226</v>
      </c>
      <c r="BC19" s="102">
        <f t="shared" si="5"/>
        <v>0.94914491449144911</v>
      </c>
      <c r="BD19" s="79"/>
      <c r="BE19" s="63"/>
      <c r="BF19" s="112" t="s">
        <v>63</v>
      </c>
      <c r="BG19" s="106">
        <v>4521</v>
      </c>
      <c r="BH19" s="107">
        <v>4212</v>
      </c>
      <c r="BI19" s="114">
        <f t="shared" si="13"/>
        <v>309</v>
      </c>
      <c r="BJ19" s="102">
        <f t="shared" si="6"/>
        <v>0.93165228931652289</v>
      </c>
    </row>
    <row r="20" spans="2:63" x14ac:dyDescent="0.3">
      <c r="B20" s="112" t="s">
        <v>64</v>
      </c>
      <c r="C20" s="113">
        <v>316479</v>
      </c>
      <c r="D20" s="104">
        <v>303293</v>
      </c>
      <c r="E20" s="104">
        <f t="shared" si="7"/>
        <v>13186</v>
      </c>
      <c r="F20" s="102">
        <f t="shared" si="0"/>
        <v>0.95833530818790502</v>
      </c>
      <c r="G20" s="63"/>
      <c r="H20" s="63"/>
      <c r="I20" s="112" t="s">
        <v>64</v>
      </c>
      <c r="J20" s="113">
        <v>52774</v>
      </c>
      <c r="K20" s="104">
        <v>50360</v>
      </c>
      <c r="L20" s="104">
        <f t="shared" si="14"/>
        <v>2414</v>
      </c>
      <c r="M20" s="102">
        <f t="shared" si="15"/>
        <v>0.95425777845151016</v>
      </c>
      <c r="N20" s="63"/>
      <c r="O20" s="63"/>
      <c r="P20" s="112" t="s">
        <v>64</v>
      </c>
      <c r="Q20" s="103">
        <v>66163</v>
      </c>
      <c r="R20" s="105">
        <v>65163</v>
      </c>
      <c r="S20" s="104">
        <f t="shared" si="8"/>
        <v>1000</v>
      </c>
      <c r="T20" s="102">
        <f t="shared" si="1"/>
        <v>0.98488581231201733</v>
      </c>
      <c r="U20" s="63"/>
      <c r="V20" s="63"/>
      <c r="W20" s="112" t="s">
        <v>64</v>
      </c>
      <c r="X20" s="103">
        <v>20351</v>
      </c>
      <c r="Y20" s="105">
        <v>20287</v>
      </c>
      <c r="Z20" s="104">
        <f t="shared" si="9"/>
        <v>64</v>
      </c>
      <c r="AA20" s="102">
        <f t="shared" si="2"/>
        <v>0.99685519139108647</v>
      </c>
      <c r="AB20" s="79"/>
      <c r="AC20" s="63"/>
      <c r="AD20" s="112" t="s">
        <v>64</v>
      </c>
      <c r="AE20" s="103">
        <v>24045</v>
      </c>
      <c r="AF20" s="105">
        <v>23638</v>
      </c>
      <c r="AG20" s="104">
        <f t="shared" si="16"/>
        <v>407</v>
      </c>
      <c r="AH20" s="102">
        <f t="shared" si="17"/>
        <v>0.9830734040341027</v>
      </c>
      <c r="AI20" s="63"/>
      <c r="AJ20" s="63"/>
      <c r="AK20" s="112" t="s">
        <v>64</v>
      </c>
      <c r="AL20" s="106">
        <v>14401</v>
      </c>
      <c r="AM20" s="107">
        <v>14035</v>
      </c>
      <c r="AN20" s="104">
        <f t="shared" si="10"/>
        <v>366</v>
      </c>
      <c r="AO20" s="102">
        <f t="shared" si="3"/>
        <v>0.97458509825706552</v>
      </c>
      <c r="AP20" s="63"/>
      <c r="AQ20" s="63"/>
      <c r="AR20" s="112" t="s">
        <v>64</v>
      </c>
      <c r="AS20" s="106">
        <v>30362</v>
      </c>
      <c r="AT20" s="107">
        <v>26677</v>
      </c>
      <c r="AU20" s="114">
        <f t="shared" si="11"/>
        <v>3685</v>
      </c>
      <c r="AV20" s="102">
        <f t="shared" si="4"/>
        <v>0.87863118371648774</v>
      </c>
      <c r="AW20" s="79"/>
      <c r="AX20" s="63"/>
      <c r="AY20" s="112" t="s">
        <v>64</v>
      </c>
      <c r="AZ20" s="109">
        <v>4728</v>
      </c>
      <c r="BA20" s="110">
        <v>4530</v>
      </c>
      <c r="BB20" s="115">
        <f t="shared" si="12"/>
        <v>198</v>
      </c>
      <c r="BC20" s="102">
        <f t="shared" si="5"/>
        <v>0.95812182741116747</v>
      </c>
      <c r="BD20" s="79"/>
      <c r="BE20" s="63"/>
      <c r="BF20" s="112" t="s">
        <v>64</v>
      </c>
      <c r="BG20" s="106">
        <v>4492</v>
      </c>
      <c r="BH20" s="107">
        <v>4189</v>
      </c>
      <c r="BI20" s="114">
        <f t="shared" si="13"/>
        <v>303</v>
      </c>
      <c r="BJ20" s="102">
        <f t="shared" si="6"/>
        <v>0.93254674977738206</v>
      </c>
    </row>
    <row r="21" spans="2:63" ht="15" thickBot="1" x14ac:dyDescent="0.35">
      <c r="B21" s="116" t="s">
        <v>65</v>
      </c>
      <c r="C21" s="117">
        <v>297100</v>
      </c>
      <c r="D21" s="118">
        <v>284439</v>
      </c>
      <c r="E21" s="118">
        <f t="shared" si="7"/>
        <v>12661</v>
      </c>
      <c r="F21" s="119">
        <f t="shared" si="0"/>
        <v>0.95738471894984856</v>
      </c>
      <c r="G21" s="63"/>
      <c r="H21" s="63"/>
      <c r="I21" s="116" t="s">
        <v>65</v>
      </c>
      <c r="J21" s="117">
        <v>50173</v>
      </c>
      <c r="K21" s="118">
        <v>48017</v>
      </c>
      <c r="L21" s="118">
        <f t="shared" si="14"/>
        <v>2156</v>
      </c>
      <c r="M21" s="119">
        <f t="shared" si="15"/>
        <v>0.95702868076455461</v>
      </c>
      <c r="N21" s="63"/>
      <c r="O21" s="63"/>
      <c r="P21" s="116" t="s">
        <v>65</v>
      </c>
      <c r="Q21" s="120">
        <v>62690</v>
      </c>
      <c r="R21" s="121">
        <v>61633</v>
      </c>
      <c r="S21" s="118">
        <f t="shared" si="8"/>
        <v>1057</v>
      </c>
      <c r="T21" s="119">
        <f t="shared" si="1"/>
        <v>0.98313925665975432</v>
      </c>
      <c r="U21" s="63"/>
      <c r="V21" s="63"/>
      <c r="W21" s="116" t="s">
        <v>65</v>
      </c>
      <c r="X21" s="120">
        <v>22435</v>
      </c>
      <c r="Y21" s="121">
        <v>22347</v>
      </c>
      <c r="Z21" s="118">
        <f t="shared" si="9"/>
        <v>88</v>
      </c>
      <c r="AA21" s="119">
        <f t="shared" si="2"/>
        <v>0.99607755738800985</v>
      </c>
      <c r="AB21" s="79"/>
      <c r="AC21" s="63"/>
      <c r="AD21" s="116" t="s">
        <v>65</v>
      </c>
      <c r="AE21" s="120">
        <v>24473</v>
      </c>
      <c r="AF21" s="121">
        <v>24002</v>
      </c>
      <c r="AG21" s="118">
        <f t="shared" si="16"/>
        <v>471</v>
      </c>
      <c r="AH21" s="119">
        <f t="shared" si="17"/>
        <v>0.98075430065786784</v>
      </c>
      <c r="AI21" s="63"/>
      <c r="AJ21" s="63"/>
      <c r="AK21" s="116" t="s">
        <v>65</v>
      </c>
      <c r="AL21" s="122">
        <v>13647</v>
      </c>
      <c r="AM21" s="123">
        <v>13249</v>
      </c>
      <c r="AN21" s="118">
        <f t="shared" si="10"/>
        <v>398</v>
      </c>
      <c r="AO21" s="119">
        <f t="shared" si="3"/>
        <v>0.97083608119000508</v>
      </c>
      <c r="AP21" s="63"/>
      <c r="AQ21" s="63"/>
      <c r="AR21" s="116" t="s">
        <v>65</v>
      </c>
      <c r="AS21" s="122">
        <v>28475</v>
      </c>
      <c r="AT21" s="123">
        <v>24586</v>
      </c>
      <c r="AU21" s="124">
        <f t="shared" si="11"/>
        <v>3889</v>
      </c>
      <c r="AV21" s="119">
        <f t="shared" si="4"/>
        <v>0.86342405618964002</v>
      </c>
      <c r="AW21" s="79"/>
      <c r="AX21" s="63"/>
      <c r="AY21" s="116" t="s">
        <v>65</v>
      </c>
      <c r="AZ21" s="125">
        <v>4237</v>
      </c>
      <c r="BA21" s="126">
        <v>4022</v>
      </c>
      <c r="BB21" s="127">
        <f t="shared" si="12"/>
        <v>215</v>
      </c>
      <c r="BC21" s="119">
        <f t="shared" si="5"/>
        <v>0.94925654944536231</v>
      </c>
      <c r="BD21" s="79"/>
      <c r="BE21" s="63"/>
      <c r="BF21" s="116" t="s">
        <v>65</v>
      </c>
      <c r="BG21" s="122">
        <v>4378</v>
      </c>
      <c r="BH21" s="123">
        <v>4057</v>
      </c>
      <c r="BI21" s="124">
        <f t="shared" si="13"/>
        <v>321</v>
      </c>
      <c r="BJ21" s="119">
        <f t="shared" si="6"/>
        <v>0.92667884878940154</v>
      </c>
    </row>
    <row r="22" spans="2:63" x14ac:dyDescent="0.3">
      <c r="B22" s="128" t="s">
        <v>66</v>
      </c>
      <c r="C22" s="129">
        <v>317844</v>
      </c>
      <c r="D22" s="89">
        <v>303533</v>
      </c>
      <c r="E22" s="89">
        <f t="shared" si="7"/>
        <v>14311</v>
      </c>
      <c r="F22" s="91">
        <f t="shared" si="0"/>
        <v>0.9549747674960043</v>
      </c>
      <c r="G22" s="63"/>
      <c r="H22" s="63"/>
      <c r="I22" s="128" t="s">
        <v>66</v>
      </c>
      <c r="J22" s="129">
        <v>51534</v>
      </c>
      <c r="K22" s="89">
        <v>49149</v>
      </c>
      <c r="L22" s="89">
        <f t="shared" si="14"/>
        <v>2385</v>
      </c>
      <c r="M22" s="91">
        <f t="shared" si="15"/>
        <v>0.9537198742577716</v>
      </c>
      <c r="N22" s="63"/>
      <c r="O22" s="63"/>
      <c r="P22" s="128" t="s">
        <v>66</v>
      </c>
      <c r="Q22" s="92">
        <v>64811</v>
      </c>
      <c r="R22" s="93">
        <v>63740</v>
      </c>
      <c r="S22" s="89">
        <f t="shared" si="8"/>
        <v>1071</v>
      </c>
      <c r="T22" s="91">
        <f t="shared" si="1"/>
        <v>0.98347502738732617</v>
      </c>
      <c r="U22" s="63"/>
      <c r="V22" s="63"/>
      <c r="W22" s="128" t="s">
        <v>66</v>
      </c>
      <c r="X22" s="92">
        <v>21158</v>
      </c>
      <c r="Y22" s="93">
        <v>21099</v>
      </c>
      <c r="Z22" s="138">
        <f t="shared" si="9"/>
        <v>59</v>
      </c>
      <c r="AA22" s="139">
        <f t="shared" si="2"/>
        <v>0.99721145665941957</v>
      </c>
      <c r="AB22" s="79"/>
      <c r="AC22" s="63"/>
      <c r="AD22" s="128" t="s">
        <v>66</v>
      </c>
      <c r="AE22" s="92">
        <v>23368</v>
      </c>
      <c r="AF22" s="93">
        <v>22885</v>
      </c>
      <c r="AG22" s="89">
        <f t="shared" si="16"/>
        <v>483</v>
      </c>
      <c r="AH22" s="91">
        <f t="shared" si="17"/>
        <v>0.97933070866141736</v>
      </c>
      <c r="AI22" s="63"/>
      <c r="AJ22" s="63"/>
      <c r="AK22" s="128" t="s">
        <v>66</v>
      </c>
      <c r="AL22" s="94">
        <v>13518</v>
      </c>
      <c r="AM22" s="95">
        <v>13209</v>
      </c>
      <c r="AN22" s="89">
        <f t="shared" si="10"/>
        <v>309</v>
      </c>
      <c r="AO22" s="91">
        <f t="shared" si="3"/>
        <v>0.97714158899245451</v>
      </c>
      <c r="AP22" s="63"/>
      <c r="AQ22" s="63"/>
      <c r="AR22" s="128" t="s">
        <v>66</v>
      </c>
      <c r="AS22" s="94">
        <v>30038</v>
      </c>
      <c r="AT22" s="95">
        <v>26110</v>
      </c>
      <c r="AU22" s="130">
        <f t="shared" si="11"/>
        <v>3928</v>
      </c>
      <c r="AV22" s="91">
        <f t="shared" si="4"/>
        <v>0.86923230574605503</v>
      </c>
      <c r="AW22" s="79"/>
      <c r="AX22" s="63"/>
      <c r="AY22" s="128" t="s">
        <v>66</v>
      </c>
      <c r="AZ22" s="84">
        <v>4616</v>
      </c>
      <c r="BA22" s="97">
        <v>4395</v>
      </c>
      <c r="BB22" s="131">
        <f t="shared" si="12"/>
        <v>221</v>
      </c>
      <c r="BC22" s="91">
        <f t="shared" si="5"/>
        <v>0.95212305025996535</v>
      </c>
      <c r="BD22" s="79"/>
      <c r="BE22" s="63"/>
      <c r="BF22" s="128" t="s">
        <v>66</v>
      </c>
      <c r="BG22" s="94">
        <v>4365</v>
      </c>
      <c r="BH22" s="95">
        <v>4042</v>
      </c>
      <c r="BI22" s="130">
        <f t="shared" si="13"/>
        <v>323</v>
      </c>
      <c r="BJ22" s="91">
        <f t="shared" si="6"/>
        <v>0.9260022909507446</v>
      </c>
    </row>
    <row r="23" spans="2:63" x14ac:dyDescent="0.3">
      <c r="B23" s="112" t="s">
        <v>67</v>
      </c>
      <c r="C23" s="113">
        <v>345480</v>
      </c>
      <c r="D23" s="104">
        <v>328997</v>
      </c>
      <c r="E23" s="104">
        <f t="shared" si="7"/>
        <v>16483</v>
      </c>
      <c r="F23" s="102">
        <f t="shared" si="0"/>
        <v>0.95228956813708465</v>
      </c>
      <c r="G23" s="63"/>
      <c r="H23" s="63"/>
      <c r="I23" s="112" t="s">
        <v>67</v>
      </c>
      <c r="J23" s="113">
        <v>51778</v>
      </c>
      <c r="K23" s="104">
        <v>48897</v>
      </c>
      <c r="L23" s="104">
        <f t="shared" si="14"/>
        <v>2881</v>
      </c>
      <c r="M23" s="102">
        <f t="shared" si="15"/>
        <v>0.94435860790297033</v>
      </c>
      <c r="N23" s="63"/>
      <c r="O23" s="63"/>
      <c r="P23" s="112" t="s">
        <v>67</v>
      </c>
      <c r="Q23" s="103">
        <v>68154</v>
      </c>
      <c r="R23" s="105">
        <v>67103</v>
      </c>
      <c r="S23" s="104">
        <f t="shared" si="8"/>
        <v>1051</v>
      </c>
      <c r="T23" s="102">
        <f t="shared" si="1"/>
        <v>0.98457904158229892</v>
      </c>
      <c r="U23" s="63"/>
      <c r="V23" s="63"/>
      <c r="W23" s="112" t="s">
        <v>67</v>
      </c>
      <c r="X23" s="103">
        <v>21960</v>
      </c>
      <c r="Y23" s="105">
        <v>21904</v>
      </c>
      <c r="Z23" s="140">
        <f t="shared" si="9"/>
        <v>56</v>
      </c>
      <c r="AA23" s="141">
        <f t="shared" si="2"/>
        <v>0.99744990892531871</v>
      </c>
      <c r="AB23" s="79"/>
      <c r="AC23" s="63"/>
      <c r="AD23" s="112" t="s">
        <v>67</v>
      </c>
      <c r="AE23" s="103">
        <v>24201</v>
      </c>
      <c r="AF23" s="105">
        <v>23747</v>
      </c>
      <c r="AG23" s="104">
        <f t="shared" si="16"/>
        <v>454</v>
      </c>
      <c r="AH23" s="102">
        <f t="shared" si="17"/>
        <v>0.98124044460972693</v>
      </c>
      <c r="AI23" s="63"/>
      <c r="AJ23" s="63"/>
      <c r="AK23" s="112" t="s">
        <v>67</v>
      </c>
      <c r="AL23" s="106">
        <v>14083</v>
      </c>
      <c r="AM23" s="107">
        <v>13740</v>
      </c>
      <c r="AN23" s="104">
        <f t="shared" si="10"/>
        <v>343</v>
      </c>
      <c r="AO23" s="102">
        <f t="shared" si="3"/>
        <v>0.97564439395015268</v>
      </c>
      <c r="AP23" s="63"/>
      <c r="AQ23" s="63"/>
      <c r="AR23" s="112" t="s">
        <v>67</v>
      </c>
      <c r="AS23" s="106">
        <v>32095</v>
      </c>
      <c r="AT23" s="107">
        <v>27864</v>
      </c>
      <c r="AU23" s="114">
        <f t="shared" si="11"/>
        <v>4231</v>
      </c>
      <c r="AV23" s="102">
        <f t="shared" si="4"/>
        <v>0.86817261255647293</v>
      </c>
      <c r="AW23" s="79"/>
      <c r="AX23" s="63"/>
      <c r="AY23" s="112" t="s">
        <v>67</v>
      </c>
      <c r="AZ23" s="109">
        <v>4839</v>
      </c>
      <c r="BA23" s="110">
        <v>4594</v>
      </c>
      <c r="BB23" s="115">
        <f t="shared" si="12"/>
        <v>245</v>
      </c>
      <c r="BC23" s="102">
        <f t="shared" si="5"/>
        <v>0.94936970448439761</v>
      </c>
      <c r="BD23" s="79"/>
      <c r="BE23" s="63"/>
      <c r="BF23" s="112" t="s">
        <v>67</v>
      </c>
      <c r="BG23" s="106">
        <v>4728</v>
      </c>
      <c r="BH23" s="107">
        <v>4385</v>
      </c>
      <c r="BI23" s="114">
        <f t="shared" si="13"/>
        <v>343</v>
      </c>
      <c r="BJ23" s="102">
        <f t="shared" si="6"/>
        <v>0.92745346869712353</v>
      </c>
    </row>
    <row r="24" spans="2:63" x14ac:dyDescent="0.3">
      <c r="B24" s="112" t="s">
        <v>68</v>
      </c>
      <c r="C24" s="113">
        <v>349977</v>
      </c>
      <c r="D24" s="104">
        <v>334542</v>
      </c>
      <c r="E24" s="104">
        <f t="shared" si="7"/>
        <v>15435</v>
      </c>
      <c r="F24" s="102">
        <f t="shared" si="0"/>
        <v>0.95589710180954746</v>
      </c>
      <c r="G24" s="63"/>
      <c r="H24" s="63"/>
      <c r="I24" s="112" t="s">
        <v>68</v>
      </c>
      <c r="J24" s="113">
        <v>53734</v>
      </c>
      <c r="K24" s="104">
        <v>51338</v>
      </c>
      <c r="L24" s="104">
        <f t="shared" si="14"/>
        <v>2396</v>
      </c>
      <c r="M24" s="102">
        <f t="shared" si="15"/>
        <v>0.95540998250642051</v>
      </c>
      <c r="N24" s="63"/>
      <c r="O24" s="63"/>
      <c r="P24" s="112" t="s">
        <v>68</v>
      </c>
      <c r="Q24" s="103">
        <v>68782</v>
      </c>
      <c r="R24" s="105">
        <v>67579</v>
      </c>
      <c r="S24" s="104">
        <f t="shared" si="8"/>
        <v>1203</v>
      </c>
      <c r="T24" s="102">
        <f t="shared" si="1"/>
        <v>0.98250995900090143</v>
      </c>
      <c r="U24" s="63"/>
      <c r="V24" s="63"/>
      <c r="W24" s="112" t="s">
        <v>68</v>
      </c>
      <c r="X24" s="103">
        <v>21429</v>
      </c>
      <c r="Y24" s="105">
        <v>21382</v>
      </c>
      <c r="Z24" s="140">
        <f t="shared" si="9"/>
        <v>47</v>
      </c>
      <c r="AA24" s="141">
        <f t="shared" si="2"/>
        <v>0.99780671053245606</v>
      </c>
      <c r="AB24" s="79"/>
      <c r="AC24" s="63"/>
      <c r="AD24" s="112" t="s">
        <v>68</v>
      </c>
      <c r="AE24" s="103">
        <v>23738</v>
      </c>
      <c r="AF24" s="105">
        <v>23072</v>
      </c>
      <c r="AG24" s="104">
        <f t="shared" si="16"/>
        <v>666</v>
      </c>
      <c r="AH24" s="102">
        <f t="shared" si="17"/>
        <v>0.97194371893167075</v>
      </c>
      <c r="AI24" s="63"/>
      <c r="AJ24" s="63"/>
      <c r="AK24" s="112" t="s">
        <v>68</v>
      </c>
      <c r="AL24" s="106">
        <v>14152</v>
      </c>
      <c r="AM24" s="107">
        <v>13729</v>
      </c>
      <c r="AN24" s="104">
        <f t="shared" si="10"/>
        <v>423</v>
      </c>
      <c r="AO24" s="102">
        <f t="shared" si="3"/>
        <v>0.97011023176936118</v>
      </c>
      <c r="AP24" s="63"/>
      <c r="AQ24" s="63"/>
      <c r="AR24" s="112" t="s">
        <v>68</v>
      </c>
      <c r="AS24" s="106">
        <v>32175</v>
      </c>
      <c r="AT24" s="107">
        <v>27594</v>
      </c>
      <c r="AU24" s="114">
        <f t="shared" si="11"/>
        <v>4581</v>
      </c>
      <c r="AV24" s="102">
        <f t="shared" si="4"/>
        <v>0.85762237762237759</v>
      </c>
      <c r="AW24" s="79"/>
      <c r="AX24" s="63"/>
      <c r="AY24" s="112" t="s">
        <v>68</v>
      </c>
      <c r="AZ24" s="109">
        <v>5098</v>
      </c>
      <c r="BA24" s="110">
        <v>4819</v>
      </c>
      <c r="BB24" s="115">
        <f t="shared" si="12"/>
        <v>279</v>
      </c>
      <c r="BC24" s="102">
        <f t="shared" si="5"/>
        <v>0.94527265594350729</v>
      </c>
      <c r="BD24" s="79"/>
      <c r="BE24" s="63"/>
      <c r="BF24" s="112" t="s">
        <v>68</v>
      </c>
      <c r="BG24" s="106">
        <v>4807</v>
      </c>
      <c r="BH24" s="107">
        <v>4429</v>
      </c>
      <c r="BI24" s="114">
        <f t="shared" si="13"/>
        <v>378</v>
      </c>
      <c r="BJ24" s="102">
        <f t="shared" si="6"/>
        <v>0.92136467651341791</v>
      </c>
    </row>
    <row r="25" spans="2:63" ht="15" thickBot="1" x14ac:dyDescent="0.35">
      <c r="B25" s="116" t="s">
        <v>69</v>
      </c>
      <c r="C25" s="117">
        <v>348044</v>
      </c>
      <c r="D25" s="118">
        <v>330777</v>
      </c>
      <c r="E25" s="118">
        <f t="shared" si="7"/>
        <v>17267</v>
      </c>
      <c r="F25" s="119">
        <f t="shared" si="0"/>
        <v>0.95038845663192006</v>
      </c>
      <c r="G25" s="63"/>
      <c r="H25" s="63"/>
      <c r="I25" s="116" t="s">
        <v>69</v>
      </c>
      <c r="J25" s="117">
        <v>60425</v>
      </c>
      <c r="K25" s="118">
        <v>56764</v>
      </c>
      <c r="L25" s="118">
        <f t="shared" si="14"/>
        <v>3661</v>
      </c>
      <c r="M25" s="119">
        <f t="shared" si="15"/>
        <v>0.93941249482829958</v>
      </c>
      <c r="N25" s="63"/>
      <c r="O25" s="63"/>
      <c r="P25" s="116" t="s">
        <v>69</v>
      </c>
      <c r="Q25" s="120">
        <v>66036</v>
      </c>
      <c r="R25" s="121">
        <v>64691</v>
      </c>
      <c r="S25" s="118">
        <f t="shared" si="8"/>
        <v>1345</v>
      </c>
      <c r="T25" s="119">
        <f t="shared" si="1"/>
        <v>0.97963232176388637</v>
      </c>
      <c r="U25" s="63"/>
      <c r="V25" s="63"/>
      <c r="W25" s="116" t="s">
        <v>69</v>
      </c>
      <c r="X25" s="120">
        <v>22917</v>
      </c>
      <c r="Y25" s="121">
        <v>22835</v>
      </c>
      <c r="Z25" s="142">
        <f t="shared" si="9"/>
        <v>82</v>
      </c>
      <c r="AA25" s="143">
        <f t="shared" si="2"/>
        <v>0.99642187022734219</v>
      </c>
      <c r="AB25" s="79"/>
      <c r="AC25" s="63"/>
      <c r="AD25" s="116" t="s">
        <v>69</v>
      </c>
      <c r="AE25" s="120">
        <v>24993</v>
      </c>
      <c r="AF25" s="121">
        <v>24278</v>
      </c>
      <c r="AG25" s="118">
        <f t="shared" si="16"/>
        <v>715</v>
      </c>
      <c r="AH25" s="119">
        <f t="shared" si="17"/>
        <v>0.97139198975713203</v>
      </c>
      <c r="AI25" s="63"/>
      <c r="AJ25" s="63"/>
      <c r="AK25" s="116" t="s">
        <v>69</v>
      </c>
      <c r="AL25" s="122">
        <v>14086</v>
      </c>
      <c r="AM25" s="123">
        <v>13634</v>
      </c>
      <c r="AN25" s="118">
        <f t="shared" si="10"/>
        <v>452</v>
      </c>
      <c r="AO25" s="119">
        <f t="shared" si="3"/>
        <v>0.96791140139145249</v>
      </c>
      <c r="AP25" s="63"/>
      <c r="AQ25" s="63"/>
      <c r="AR25" s="116" t="s">
        <v>69</v>
      </c>
      <c r="AS25" s="122">
        <v>30967</v>
      </c>
      <c r="AT25" s="123">
        <v>26137</v>
      </c>
      <c r="AU25" s="124">
        <f t="shared" si="11"/>
        <v>4830</v>
      </c>
      <c r="AV25" s="119">
        <f t="shared" si="4"/>
        <v>0.84402751315916946</v>
      </c>
      <c r="AW25" s="79"/>
      <c r="AX25" s="63"/>
      <c r="AY25" s="116" t="s">
        <v>69</v>
      </c>
      <c r="AZ25" s="125">
        <v>4469</v>
      </c>
      <c r="BA25" s="126">
        <v>4208</v>
      </c>
      <c r="BB25" s="127">
        <f t="shared" si="12"/>
        <v>261</v>
      </c>
      <c r="BC25" s="119">
        <f t="shared" si="5"/>
        <v>0.94159767285746254</v>
      </c>
      <c r="BD25" s="79"/>
      <c r="BE25" s="63"/>
      <c r="BF25" s="116" t="s">
        <v>69</v>
      </c>
      <c r="BG25" s="122">
        <v>4761</v>
      </c>
      <c r="BH25" s="123">
        <v>4380</v>
      </c>
      <c r="BI25" s="124">
        <f t="shared" si="13"/>
        <v>381</v>
      </c>
      <c r="BJ25" s="119">
        <f t="shared" si="6"/>
        <v>0.91997479521109016</v>
      </c>
    </row>
    <row r="26" spans="2:63" s="65" customFormat="1" x14ac:dyDescent="0.3">
      <c r="B26" s="144" t="s">
        <v>70</v>
      </c>
      <c r="C26" s="84">
        <v>376623</v>
      </c>
      <c r="D26" s="97">
        <v>352260</v>
      </c>
      <c r="E26" s="145">
        <f t="shared" si="7"/>
        <v>24363</v>
      </c>
      <c r="F26" s="91">
        <f t="shared" si="0"/>
        <v>0.93531196979472842</v>
      </c>
      <c r="G26" s="146"/>
      <c r="H26" s="146"/>
      <c r="I26" s="128" t="s">
        <v>70</v>
      </c>
      <c r="J26" s="84">
        <v>60811</v>
      </c>
      <c r="K26" s="97">
        <v>54888</v>
      </c>
      <c r="L26" s="145">
        <f t="shared" si="14"/>
        <v>5923</v>
      </c>
      <c r="M26" s="139">
        <f t="shared" si="15"/>
        <v>0.90259985857821778</v>
      </c>
      <c r="N26" s="146"/>
      <c r="O26" s="146"/>
      <c r="P26" s="128" t="s">
        <v>70</v>
      </c>
      <c r="Q26" s="92">
        <v>67000</v>
      </c>
      <c r="R26" s="93">
        <v>65519</v>
      </c>
      <c r="S26" s="145">
        <f t="shared" si="8"/>
        <v>1481</v>
      </c>
      <c r="T26" s="139">
        <f t="shared" si="1"/>
        <v>0.97789552238805966</v>
      </c>
      <c r="U26" s="146"/>
      <c r="V26" s="146"/>
      <c r="W26" s="112" t="s">
        <v>70</v>
      </c>
      <c r="X26" s="92">
        <v>21473</v>
      </c>
      <c r="Y26" s="93">
        <v>21413</v>
      </c>
      <c r="Z26" s="145">
        <f t="shared" si="9"/>
        <v>60</v>
      </c>
      <c r="AA26" s="141">
        <f t="shared" si="2"/>
        <v>0.997205793321846</v>
      </c>
      <c r="AB26" s="79"/>
      <c r="AC26" s="146"/>
      <c r="AD26" s="128" t="s">
        <v>70</v>
      </c>
      <c r="AE26" s="92">
        <v>24219</v>
      </c>
      <c r="AF26" s="93">
        <v>23528</v>
      </c>
      <c r="AG26" s="145">
        <f t="shared" si="16"/>
        <v>691</v>
      </c>
      <c r="AH26" s="139">
        <f t="shared" si="17"/>
        <v>0.97146868161360911</v>
      </c>
      <c r="AI26" s="146"/>
      <c r="AJ26" s="146"/>
      <c r="AK26" s="128" t="s">
        <v>70</v>
      </c>
      <c r="AL26" s="94">
        <v>13407</v>
      </c>
      <c r="AM26" s="95">
        <v>12904</v>
      </c>
      <c r="AN26" s="145">
        <f t="shared" si="10"/>
        <v>503</v>
      </c>
      <c r="AO26" s="139">
        <f t="shared" si="3"/>
        <v>0.96248228537331248</v>
      </c>
      <c r="AP26" s="146"/>
      <c r="AQ26" s="146"/>
      <c r="AR26" s="128" t="s">
        <v>70</v>
      </c>
      <c r="AS26" s="147">
        <v>31928.5</v>
      </c>
      <c r="AT26" s="95">
        <v>26853</v>
      </c>
      <c r="AU26" s="148">
        <f t="shared" si="11"/>
        <v>5075.5</v>
      </c>
      <c r="AV26" s="139">
        <f t="shared" si="4"/>
        <v>0.84103543855802809</v>
      </c>
      <c r="AW26" s="79"/>
      <c r="AX26" s="146"/>
      <c r="AY26" s="128" t="s">
        <v>70</v>
      </c>
      <c r="AZ26" s="84">
        <v>5061</v>
      </c>
      <c r="BA26" s="97">
        <v>4749</v>
      </c>
      <c r="BB26" s="145">
        <f t="shared" si="12"/>
        <v>312</v>
      </c>
      <c r="BC26" s="139">
        <f t="shared" si="5"/>
        <v>0.93835210432720806</v>
      </c>
      <c r="BD26" s="79"/>
      <c r="BE26" s="146"/>
      <c r="BF26" s="128" t="s">
        <v>70</v>
      </c>
      <c r="BG26" s="94">
        <v>4795</v>
      </c>
      <c r="BH26" s="95">
        <v>4339</v>
      </c>
      <c r="BI26" s="149">
        <f t="shared" si="13"/>
        <v>456</v>
      </c>
      <c r="BJ26" s="139">
        <f t="shared" si="6"/>
        <v>0.9049009384775808</v>
      </c>
    </row>
    <row r="27" spans="2:63" s="65" customFormat="1" x14ac:dyDescent="0.3">
      <c r="B27" s="150" t="s">
        <v>71</v>
      </c>
      <c r="C27" s="109">
        <v>385776</v>
      </c>
      <c r="D27" s="110">
        <v>361244</v>
      </c>
      <c r="E27" s="151">
        <f t="shared" si="7"/>
        <v>24532</v>
      </c>
      <c r="F27" s="102">
        <f t="shared" si="0"/>
        <v>0.9364086931276181</v>
      </c>
      <c r="G27" s="146"/>
      <c r="H27" s="146"/>
      <c r="I27" s="112" t="s">
        <v>71</v>
      </c>
      <c r="J27" s="109">
        <v>56193</v>
      </c>
      <c r="K27" s="110">
        <v>52562</v>
      </c>
      <c r="L27" s="151">
        <f t="shared" si="14"/>
        <v>3631</v>
      </c>
      <c r="M27" s="141">
        <f t="shared" si="15"/>
        <v>0.93538341074511056</v>
      </c>
      <c r="N27" s="146"/>
      <c r="O27" s="146"/>
      <c r="P27" s="112" t="s">
        <v>71</v>
      </c>
      <c r="Q27" s="103">
        <v>69495</v>
      </c>
      <c r="R27" s="105">
        <v>67927</v>
      </c>
      <c r="S27" s="151">
        <f t="shared" si="8"/>
        <v>1568</v>
      </c>
      <c r="T27" s="141">
        <f t="shared" si="1"/>
        <v>0.9774372256996906</v>
      </c>
      <c r="U27" s="146"/>
      <c r="V27" s="146"/>
      <c r="W27" s="112" t="s">
        <v>71</v>
      </c>
      <c r="X27" s="103">
        <v>21693</v>
      </c>
      <c r="Y27" s="105">
        <v>21616</v>
      </c>
      <c r="Z27" s="151">
        <f t="shared" si="9"/>
        <v>77</v>
      </c>
      <c r="AA27" s="141">
        <f t="shared" si="2"/>
        <v>0.99645046789286862</v>
      </c>
      <c r="AB27" s="79"/>
      <c r="AC27" s="146"/>
      <c r="AD27" s="112" t="s">
        <v>71</v>
      </c>
      <c r="AE27" s="103">
        <v>24567</v>
      </c>
      <c r="AF27" s="105">
        <v>23898</v>
      </c>
      <c r="AG27" s="151">
        <f t="shared" si="16"/>
        <v>669</v>
      </c>
      <c r="AH27" s="141">
        <f t="shared" si="17"/>
        <v>0.97276834778361221</v>
      </c>
      <c r="AI27" s="146"/>
      <c r="AJ27" s="146"/>
      <c r="AK27" s="112" t="s">
        <v>71</v>
      </c>
      <c r="AL27" s="106">
        <v>13791</v>
      </c>
      <c r="AM27" s="107">
        <v>13237</v>
      </c>
      <c r="AN27" s="151">
        <f t="shared" si="10"/>
        <v>554</v>
      </c>
      <c r="AO27" s="141">
        <f t="shared" si="3"/>
        <v>0.95982887390327021</v>
      </c>
      <c r="AP27" s="146"/>
      <c r="AQ27" s="146"/>
      <c r="AR27" s="112" t="s">
        <v>71</v>
      </c>
      <c r="AS27" s="106">
        <v>33404</v>
      </c>
      <c r="AT27" s="107">
        <v>27885</v>
      </c>
      <c r="AU27" s="152">
        <f t="shared" si="11"/>
        <v>5519</v>
      </c>
      <c r="AV27" s="141">
        <f t="shared" si="4"/>
        <v>0.83478026583642673</v>
      </c>
      <c r="AW27" s="79"/>
      <c r="AX27" s="146"/>
      <c r="AY27" s="112" t="s">
        <v>71</v>
      </c>
      <c r="AZ27" s="109">
        <v>5009</v>
      </c>
      <c r="BA27" s="110">
        <v>4711</v>
      </c>
      <c r="BB27" s="151">
        <f t="shared" si="12"/>
        <v>298</v>
      </c>
      <c r="BC27" s="141">
        <f t="shared" si="5"/>
        <v>0.94050708724296261</v>
      </c>
      <c r="BD27" s="79"/>
      <c r="BE27" s="146"/>
      <c r="BF27" s="112" t="s">
        <v>71</v>
      </c>
      <c r="BG27" s="106">
        <v>5141</v>
      </c>
      <c r="BH27" s="107">
        <v>4613</v>
      </c>
      <c r="BI27" s="152">
        <f t="shared" si="13"/>
        <v>528</v>
      </c>
      <c r="BJ27" s="141">
        <f t="shared" si="6"/>
        <v>0.89729624586656298</v>
      </c>
    </row>
    <row r="28" spans="2:63" s="154" customFormat="1" x14ac:dyDescent="0.3">
      <c r="B28" s="150" t="s">
        <v>72</v>
      </c>
      <c r="C28" s="109">
        <v>394498</v>
      </c>
      <c r="D28" s="110">
        <v>373732</v>
      </c>
      <c r="E28" s="151">
        <f t="shared" si="7"/>
        <v>20766</v>
      </c>
      <c r="F28" s="102">
        <f t="shared" si="0"/>
        <v>0.94736094986539854</v>
      </c>
      <c r="G28" s="146"/>
      <c r="H28" s="146"/>
      <c r="I28" s="112" t="s">
        <v>72</v>
      </c>
      <c r="J28" s="109">
        <v>57500</v>
      </c>
      <c r="K28" s="110">
        <v>54586</v>
      </c>
      <c r="L28" s="151">
        <f t="shared" si="14"/>
        <v>2914</v>
      </c>
      <c r="M28" s="141">
        <f t="shared" si="15"/>
        <v>0.94932173913043483</v>
      </c>
      <c r="N28" s="146"/>
      <c r="O28" s="146"/>
      <c r="P28" s="112" t="s">
        <v>72</v>
      </c>
      <c r="Q28" s="109">
        <v>69131</v>
      </c>
      <c r="R28" s="110">
        <v>67599</v>
      </c>
      <c r="S28" s="151">
        <f t="shared" si="8"/>
        <v>1532</v>
      </c>
      <c r="T28" s="141">
        <f t="shared" si="1"/>
        <v>0.97783917489982786</v>
      </c>
      <c r="U28" s="146"/>
      <c r="V28" s="153"/>
      <c r="W28" s="112" t="s">
        <v>72</v>
      </c>
      <c r="X28" s="109">
        <v>20855</v>
      </c>
      <c r="Y28" s="110">
        <v>20779</v>
      </c>
      <c r="Z28" s="151">
        <f t="shared" si="9"/>
        <v>76</v>
      </c>
      <c r="AA28" s="141">
        <f t="shared" si="2"/>
        <v>0.99635578997842245</v>
      </c>
      <c r="AB28" s="79"/>
      <c r="AC28" s="153"/>
      <c r="AD28" s="112" t="s">
        <v>72</v>
      </c>
      <c r="AE28" s="109">
        <v>23716</v>
      </c>
      <c r="AF28" s="110">
        <v>23207</v>
      </c>
      <c r="AG28" s="151">
        <f t="shared" si="16"/>
        <v>509</v>
      </c>
      <c r="AH28" s="141">
        <f t="shared" si="17"/>
        <v>0.97853769607016361</v>
      </c>
      <c r="AI28" s="146"/>
      <c r="AJ28" s="153"/>
      <c r="AK28" s="112" t="s">
        <v>72</v>
      </c>
      <c r="AL28" s="109">
        <v>13935</v>
      </c>
      <c r="AM28" s="110">
        <v>13345</v>
      </c>
      <c r="AN28" s="151">
        <f t="shared" si="10"/>
        <v>590</v>
      </c>
      <c r="AO28" s="141">
        <f t="shared" si="3"/>
        <v>0.95766056691783275</v>
      </c>
      <c r="AP28" s="146"/>
      <c r="AQ28" s="153"/>
      <c r="AR28" s="112" t="s">
        <v>72</v>
      </c>
      <c r="AS28" s="106">
        <v>32911</v>
      </c>
      <c r="AT28" s="107">
        <v>27581</v>
      </c>
      <c r="AU28" s="152">
        <f t="shared" si="11"/>
        <v>5330</v>
      </c>
      <c r="AV28" s="141">
        <f t="shared" si="4"/>
        <v>0.83804806903466922</v>
      </c>
      <c r="AW28" s="79"/>
      <c r="AX28" s="153"/>
      <c r="AY28" s="112" t="s">
        <v>72</v>
      </c>
      <c r="AZ28" s="109">
        <v>5398</v>
      </c>
      <c r="BA28" s="110">
        <v>5049</v>
      </c>
      <c r="BB28" s="151">
        <f t="shared" si="12"/>
        <v>349</v>
      </c>
      <c r="BC28" s="141">
        <f t="shared" si="5"/>
        <v>0.93534642460170436</v>
      </c>
      <c r="BD28" s="79"/>
      <c r="BE28" s="153"/>
      <c r="BF28" s="112" t="s">
        <v>72</v>
      </c>
      <c r="BG28" s="106">
        <v>5062</v>
      </c>
      <c r="BH28" s="107">
        <v>4553</v>
      </c>
      <c r="BI28" s="152">
        <f t="shared" si="13"/>
        <v>509</v>
      </c>
      <c r="BJ28" s="141">
        <f t="shared" si="6"/>
        <v>0.89944685894903198</v>
      </c>
      <c r="BK28" s="65"/>
    </row>
    <row r="29" spans="2:63" s="154" customFormat="1" ht="15" thickBot="1" x14ac:dyDescent="0.35">
      <c r="B29" s="150" t="s">
        <v>73</v>
      </c>
      <c r="C29" s="109">
        <v>392797</v>
      </c>
      <c r="D29" s="110">
        <v>371848</v>
      </c>
      <c r="E29" s="151">
        <f t="shared" si="7"/>
        <v>20949</v>
      </c>
      <c r="F29" s="102">
        <f t="shared" si="0"/>
        <v>0.94666710794634379</v>
      </c>
      <c r="G29" s="146"/>
      <c r="H29" s="146"/>
      <c r="I29" s="155" t="s">
        <v>73</v>
      </c>
      <c r="J29" s="125">
        <v>54827</v>
      </c>
      <c r="K29" s="126">
        <v>51922</v>
      </c>
      <c r="L29" s="156">
        <f t="shared" si="14"/>
        <v>2905</v>
      </c>
      <c r="M29" s="143">
        <f t="shared" si="15"/>
        <v>0.94701515676582704</v>
      </c>
      <c r="N29" s="146"/>
      <c r="O29" s="146"/>
      <c r="P29" s="155" t="s">
        <v>73</v>
      </c>
      <c r="Q29" s="125">
        <v>67128</v>
      </c>
      <c r="R29" s="126">
        <v>65433</v>
      </c>
      <c r="S29" s="156">
        <f t="shared" si="8"/>
        <v>1695</v>
      </c>
      <c r="T29" s="143">
        <f t="shared" si="1"/>
        <v>0.97474973185555958</v>
      </c>
      <c r="U29" s="146"/>
      <c r="V29" s="153"/>
      <c r="W29" s="155" t="s">
        <v>73</v>
      </c>
      <c r="X29" s="125">
        <v>22295</v>
      </c>
      <c r="Y29" s="126">
        <v>22178</v>
      </c>
      <c r="Z29" s="156">
        <f t="shared" si="9"/>
        <v>117</v>
      </c>
      <c r="AA29" s="143">
        <f t="shared" si="2"/>
        <v>0.99475218658892128</v>
      </c>
      <c r="AB29" s="79"/>
      <c r="AC29" s="153"/>
      <c r="AD29" s="155" t="s">
        <v>73</v>
      </c>
      <c r="AE29" s="125">
        <v>24086</v>
      </c>
      <c r="AF29" s="126">
        <v>23557</v>
      </c>
      <c r="AG29" s="156">
        <f t="shared" si="16"/>
        <v>529</v>
      </c>
      <c r="AH29" s="143">
        <f t="shared" si="17"/>
        <v>0.97803703396163744</v>
      </c>
      <c r="AI29" s="146"/>
      <c r="AJ29" s="153"/>
      <c r="AK29" s="155" t="s">
        <v>73</v>
      </c>
      <c r="AL29" s="125">
        <v>14001</v>
      </c>
      <c r="AM29" s="126">
        <v>13292</v>
      </c>
      <c r="AN29" s="156">
        <f t="shared" si="10"/>
        <v>709</v>
      </c>
      <c r="AO29" s="143">
        <f t="shared" si="3"/>
        <v>0.94936075994571811</v>
      </c>
      <c r="AP29" s="146"/>
      <c r="AQ29" s="153"/>
      <c r="AR29" s="155" t="s">
        <v>73</v>
      </c>
      <c r="AS29" s="122">
        <v>32136</v>
      </c>
      <c r="AT29" s="123">
        <v>26432</v>
      </c>
      <c r="AU29" s="157">
        <f t="shared" si="11"/>
        <v>5704</v>
      </c>
      <c r="AV29" s="143">
        <f t="shared" si="4"/>
        <v>0.82250435648493903</v>
      </c>
      <c r="AW29" s="79"/>
      <c r="AX29" s="153"/>
      <c r="AY29" s="155" t="s">
        <v>73</v>
      </c>
      <c r="AZ29" s="125">
        <v>4779</v>
      </c>
      <c r="BA29" s="126">
        <v>4366</v>
      </c>
      <c r="BB29" s="156">
        <f t="shared" si="12"/>
        <v>413</v>
      </c>
      <c r="BC29" s="143">
        <f t="shared" si="5"/>
        <v>0.9135802469135802</v>
      </c>
      <c r="BD29" s="79"/>
      <c r="BE29" s="153"/>
      <c r="BF29" s="155" t="s">
        <v>73</v>
      </c>
      <c r="BG29" s="122">
        <v>5180</v>
      </c>
      <c r="BH29" s="123">
        <v>4629</v>
      </c>
      <c r="BI29" s="157">
        <f t="shared" si="13"/>
        <v>551</v>
      </c>
      <c r="BJ29" s="143">
        <f t="shared" si="6"/>
        <v>0.89362934362934365</v>
      </c>
    </row>
    <row r="30" spans="2:63" s="154" customFormat="1" x14ac:dyDescent="0.3">
      <c r="B30" s="144" t="s">
        <v>74</v>
      </c>
      <c r="C30" s="129">
        <v>419827</v>
      </c>
      <c r="D30" s="89">
        <v>393047</v>
      </c>
      <c r="E30" s="138">
        <f t="shared" si="7"/>
        <v>26780</v>
      </c>
      <c r="F30" s="91">
        <f t="shared" si="0"/>
        <v>0.93621182058324026</v>
      </c>
      <c r="G30" s="146"/>
      <c r="H30" s="146"/>
      <c r="I30" s="144" t="s">
        <v>74</v>
      </c>
      <c r="J30" s="129">
        <v>56415</v>
      </c>
      <c r="K30" s="89">
        <v>52676</v>
      </c>
      <c r="L30" s="138">
        <f t="shared" si="14"/>
        <v>3739</v>
      </c>
      <c r="M30" s="91">
        <f t="shared" si="15"/>
        <v>0.93372330054063635</v>
      </c>
      <c r="N30" s="146"/>
      <c r="O30" s="146"/>
      <c r="P30" s="144" t="s">
        <v>74</v>
      </c>
      <c r="Q30" s="129">
        <v>68640</v>
      </c>
      <c r="R30" s="89">
        <v>66902</v>
      </c>
      <c r="S30" s="138">
        <f t="shared" si="8"/>
        <v>1738</v>
      </c>
      <c r="T30" s="91">
        <f t="shared" si="1"/>
        <v>0.97467948717948716</v>
      </c>
      <c r="U30" s="146"/>
      <c r="V30" s="153"/>
      <c r="W30" s="144" t="s">
        <v>74</v>
      </c>
      <c r="X30" s="129">
        <v>21567</v>
      </c>
      <c r="Y30" s="89">
        <v>21489</v>
      </c>
      <c r="Z30" s="138">
        <f t="shared" si="9"/>
        <v>78</v>
      </c>
      <c r="AA30" s="91">
        <f t="shared" si="2"/>
        <v>0.9963833634719711</v>
      </c>
      <c r="AB30" s="79"/>
      <c r="AC30" s="153"/>
      <c r="AD30" s="144" t="s">
        <v>74</v>
      </c>
      <c r="AE30" s="129">
        <v>23239</v>
      </c>
      <c r="AF30" s="89">
        <v>22682</v>
      </c>
      <c r="AG30" s="138">
        <f t="shared" si="16"/>
        <v>557</v>
      </c>
      <c r="AH30" s="91">
        <f t="shared" si="17"/>
        <v>0.97603167089805931</v>
      </c>
      <c r="AI30" s="146"/>
      <c r="AJ30" s="153"/>
      <c r="AK30" s="144" t="s">
        <v>74</v>
      </c>
      <c r="AL30" s="129">
        <v>13195</v>
      </c>
      <c r="AM30" s="89">
        <v>12535</v>
      </c>
      <c r="AN30" s="138">
        <f t="shared" si="10"/>
        <v>660</v>
      </c>
      <c r="AO30" s="91">
        <f t="shared" si="3"/>
        <v>0.94998105342932926</v>
      </c>
      <c r="AP30" s="146"/>
      <c r="AQ30" s="153"/>
      <c r="AR30" s="144" t="s">
        <v>74</v>
      </c>
      <c r="AS30" s="129">
        <v>33806</v>
      </c>
      <c r="AT30" s="89">
        <v>27713</v>
      </c>
      <c r="AU30" s="138">
        <f t="shared" si="11"/>
        <v>6093</v>
      </c>
      <c r="AV30" s="91">
        <f t="shared" si="4"/>
        <v>0.8197657220611726</v>
      </c>
      <c r="AW30" s="79"/>
      <c r="AX30" s="153"/>
      <c r="AY30" s="144" t="s">
        <v>74</v>
      </c>
      <c r="AZ30" s="129">
        <v>4908</v>
      </c>
      <c r="BA30" s="89">
        <v>4568</v>
      </c>
      <c r="BB30" s="138">
        <f t="shared" si="12"/>
        <v>340</v>
      </c>
      <c r="BC30" s="91">
        <f t="shared" si="5"/>
        <v>0.93072534637326809</v>
      </c>
      <c r="BD30" s="79"/>
      <c r="BE30" s="153"/>
      <c r="BF30" s="144" t="s">
        <v>74</v>
      </c>
      <c r="BG30" s="129">
        <v>5173</v>
      </c>
      <c r="BH30" s="89">
        <v>4631</v>
      </c>
      <c r="BI30" s="138">
        <f t="shared" si="13"/>
        <v>542</v>
      </c>
      <c r="BJ30" s="91">
        <f t="shared" si="6"/>
        <v>0.89522520780978154</v>
      </c>
    </row>
    <row r="31" spans="2:63" s="154" customFormat="1" x14ac:dyDescent="0.3">
      <c r="B31" s="150" t="s">
        <v>75</v>
      </c>
      <c r="C31" s="113">
        <v>438955</v>
      </c>
      <c r="D31" s="104">
        <v>410348</v>
      </c>
      <c r="E31" s="140">
        <f>C31-D31</f>
        <v>28607</v>
      </c>
      <c r="F31" s="102">
        <f>D31/C31</f>
        <v>0.93482931052157969</v>
      </c>
      <c r="G31" s="146"/>
      <c r="H31" s="146"/>
      <c r="I31" s="150" t="s">
        <v>75</v>
      </c>
      <c r="J31" s="113">
        <v>57290</v>
      </c>
      <c r="K31" s="104">
        <v>52920</v>
      </c>
      <c r="L31" s="140">
        <f>J31-K31</f>
        <v>4370</v>
      </c>
      <c r="M31" s="102">
        <f>K31/J31</f>
        <v>0.92372141735032287</v>
      </c>
      <c r="N31" s="146"/>
      <c r="O31" s="146"/>
      <c r="P31" s="150" t="s">
        <v>75</v>
      </c>
      <c r="Q31" s="113">
        <v>72535</v>
      </c>
      <c r="R31" s="104">
        <v>70821</v>
      </c>
      <c r="S31" s="140">
        <f>Q31-R31</f>
        <v>1714</v>
      </c>
      <c r="T31" s="102">
        <f>R31/Q31</f>
        <v>0.97637002826221819</v>
      </c>
      <c r="U31" s="146"/>
      <c r="V31" s="153"/>
      <c r="W31" s="150" t="s">
        <v>75</v>
      </c>
      <c r="X31" s="113">
        <v>22824</v>
      </c>
      <c r="Y31" s="104">
        <v>22724</v>
      </c>
      <c r="Z31" s="140">
        <f>X31-Y31</f>
        <v>100</v>
      </c>
      <c r="AA31" s="102">
        <f>Y31/X31</f>
        <v>0.99561864703820535</v>
      </c>
      <c r="AB31" s="79"/>
      <c r="AC31" s="153"/>
      <c r="AD31" s="150" t="s">
        <v>75</v>
      </c>
      <c r="AE31" s="113">
        <v>24394</v>
      </c>
      <c r="AF31" s="104">
        <v>23804</v>
      </c>
      <c r="AG31" s="140">
        <f>AE31-AF31</f>
        <v>590</v>
      </c>
      <c r="AH31" s="102">
        <f>AF31/AE31</f>
        <v>0.97581372468639827</v>
      </c>
      <c r="AI31" s="146"/>
      <c r="AJ31" s="153"/>
      <c r="AK31" s="150" t="s">
        <v>75</v>
      </c>
      <c r="AL31" s="113">
        <v>14054</v>
      </c>
      <c r="AM31" s="104">
        <v>13461</v>
      </c>
      <c r="AN31" s="140">
        <f>AL31-AM31</f>
        <v>593</v>
      </c>
      <c r="AO31" s="102">
        <f>AM31/AL31</f>
        <v>0.95780560694464212</v>
      </c>
      <c r="AP31" s="146"/>
      <c r="AQ31" s="153"/>
      <c r="AR31" s="150" t="s">
        <v>75</v>
      </c>
      <c r="AS31" s="113">
        <v>35693</v>
      </c>
      <c r="AT31" s="104">
        <v>29296</v>
      </c>
      <c r="AU31" s="140">
        <f>AS31-AT31</f>
        <v>6397</v>
      </c>
      <c r="AV31" s="102">
        <f>AT31/AS31</f>
        <v>0.82077718320118787</v>
      </c>
      <c r="AW31" s="79"/>
      <c r="AX31" s="153"/>
      <c r="AY31" s="150" t="s">
        <v>75</v>
      </c>
      <c r="AZ31" s="113">
        <v>5322</v>
      </c>
      <c r="BA31" s="104">
        <v>4995</v>
      </c>
      <c r="BB31" s="140">
        <f>AZ31-BA31</f>
        <v>327</v>
      </c>
      <c r="BC31" s="102">
        <f>BA31/AZ31</f>
        <v>0.93855693348365277</v>
      </c>
      <c r="BD31" s="79"/>
      <c r="BE31" s="153"/>
      <c r="BF31" s="150" t="s">
        <v>75</v>
      </c>
      <c r="BG31" s="113">
        <v>5708</v>
      </c>
      <c r="BH31" s="104">
        <v>5054</v>
      </c>
      <c r="BI31" s="140">
        <f>BG31-BH31</f>
        <v>654</v>
      </c>
      <c r="BJ31" s="102">
        <f>BH31/BG31</f>
        <v>0.88542396636299925</v>
      </c>
    </row>
    <row r="32" spans="2:63" s="154" customFormat="1" x14ac:dyDescent="0.3">
      <c r="B32" s="158" t="s">
        <v>76</v>
      </c>
      <c r="C32" s="104">
        <v>439030</v>
      </c>
      <c r="D32" s="104">
        <v>416021</v>
      </c>
      <c r="E32" s="104">
        <f>$C$32-$D$32</f>
        <v>23009</v>
      </c>
      <c r="F32" s="102">
        <f>$D$32/$C$32</f>
        <v>0.94759128077807897</v>
      </c>
      <c r="G32" s="146"/>
      <c r="H32" s="146"/>
      <c r="I32" s="158" t="s">
        <v>76</v>
      </c>
      <c r="J32" s="104">
        <v>58623</v>
      </c>
      <c r="K32" s="104">
        <v>54752</v>
      </c>
      <c r="L32" s="104">
        <f>$J$32-$K$32</f>
        <v>3871</v>
      </c>
      <c r="M32" s="102">
        <f>$K$32/$J$32</f>
        <v>0.93396789655937085</v>
      </c>
      <c r="N32" s="146"/>
      <c r="O32" s="146"/>
      <c r="P32" s="158" t="s">
        <v>76</v>
      </c>
      <c r="Q32" s="104">
        <v>71584</v>
      </c>
      <c r="R32" s="104">
        <v>70045</v>
      </c>
      <c r="S32" s="104">
        <f>$Q$32-$R$32</f>
        <v>1539</v>
      </c>
      <c r="T32" s="102">
        <f>$R$32/$Q$32</f>
        <v>0.9785007822977202</v>
      </c>
      <c r="U32" s="146"/>
      <c r="V32" s="153"/>
      <c r="W32" s="158" t="s">
        <v>76</v>
      </c>
      <c r="X32" s="104">
        <v>22832</v>
      </c>
      <c r="Y32" s="104">
        <v>22744</v>
      </c>
      <c r="Z32" s="104">
        <f>$X$32-$Y$32</f>
        <v>88</v>
      </c>
      <c r="AA32" s="102">
        <f>$Y$32/$X$32</f>
        <v>0.99614576033637003</v>
      </c>
      <c r="AB32" s="79"/>
      <c r="AC32" s="153"/>
      <c r="AD32" s="158" t="s">
        <v>76</v>
      </c>
      <c r="AE32" s="104">
        <v>24310</v>
      </c>
      <c r="AF32" s="104">
        <v>23808</v>
      </c>
      <c r="AG32" s="104">
        <f>$AE$32-$AF$32</f>
        <v>502</v>
      </c>
      <c r="AH32" s="102">
        <f>$AF$32/$AE$32</f>
        <v>0.97935006170300287</v>
      </c>
      <c r="AI32" s="146"/>
      <c r="AJ32" s="153"/>
      <c r="AK32" s="158" t="s">
        <v>76</v>
      </c>
      <c r="AL32" s="104">
        <v>14038</v>
      </c>
      <c r="AM32" s="104">
        <v>13503</v>
      </c>
      <c r="AN32" s="104">
        <f>$AL$32-$AM$32</f>
        <v>535</v>
      </c>
      <c r="AO32" s="102">
        <f>$AM$32/$AL$32</f>
        <v>0.96188915799971508</v>
      </c>
      <c r="AP32" s="146"/>
      <c r="AQ32" s="153"/>
      <c r="AR32" s="158" t="s">
        <v>76</v>
      </c>
      <c r="AS32" s="104">
        <v>35111</v>
      </c>
      <c r="AT32" s="104">
        <v>29326</v>
      </c>
      <c r="AU32" s="104">
        <f>$AS$32-$AT$32</f>
        <v>5785</v>
      </c>
      <c r="AV32" s="102">
        <f>$AT$32/$AS$32</f>
        <v>0.83523682036968472</v>
      </c>
      <c r="AW32" s="79"/>
      <c r="AX32" s="153"/>
      <c r="AY32" s="158" t="s">
        <v>76</v>
      </c>
      <c r="AZ32" s="104">
        <v>5316</v>
      </c>
      <c r="BA32" s="104">
        <v>4968</v>
      </c>
      <c r="BB32" s="104">
        <f>$AZ$32-$BA$32</f>
        <v>348</v>
      </c>
      <c r="BC32" s="102">
        <f>$BA$32/$AZ$32</f>
        <v>0.93453724604966137</v>
      </c>
      <c r="BD32" s="79"/>
      <c r="BE32" s="153"/>
      <c r="BF32" s="158" t="s">
        <v>76</v>
      </c>
      <c r="BG32" s="104">
        <v>5740</v>
      </c>
      <c r="BH32" s="104">
        <v>5200</v>
      </c>
      <c r="BI32" s="104">
        <f>$BG$32-$BH$32</f>
        <v>540</v>
      </c>
      <c r="BJ32" s="102">
        <f>$BH$32/$BG$32</f>
        <v>0.90592334494773519</v>
      </c>
    </row>
    <row r="33" spans="1:62" s="154" customFormat="1" ht="15" thickBot="1" x14ac:dyDescent="0.35">
      <c r="B33" s="158" t="s">
        <v>77</v>
      </c>
      <c r="C33" s="104">
        <v>428309</v>
      </c>
      <c r="D33" s="104">
        <v>405565</v>
      </c>
      <c r="E33" s="104">
        <f>$C$33-$D$33</f>
        <v>22744</v>
      </c>
      <c r="F33" s="102">
        <f>$D$33/$C$33</f>
        <v>0.94689815063423832</v>
      </c>
      <c r="G33" s="146"/>
      <c r="H33" s="146"/>
      <c r="I33" s="158" t="s">
        <v>77</v>
      </c>
      <c r="J33" s="104">
        <v>55825</v>
      </c>
      <c r="K33" s="104">
        <v>52254</v>
      </c>
      <c r="L33" s="104">
        <f>$J$33-$K$33</f>
        <v>3571</v>
      </c>
      <c r="M33" s="102">
        <f>$K$33/$J$33</f>
        <v>0.9360322436184505</v>
      </c>
      <c r="N33" s="146"/>
      <c r="O33" s="146"/>
      <c r="P33" s="158" t="s">
        <v>77</v>
      </c>
      <c r="Q33" s="104">
        <v>69001</v>
      </c>
      <c r="R33" s="104">
        <v>67279</v>
      </c>
      <c r="S33" s="104">
        <f>$Q$33-$R$33</f>
        <v>1722</v>
      </c>
      <c r="T33" s="102">
        <f>$R$33/$Q$33</f>
        <v>0.97504383994434862</v>
      </c>
      <c r="U33" s="146"/>
      <c r="V33" s="153"/>
      <c r="W33" s="158" t="s">
        <v>77</v>
      </c>
      <c r="X33" s="104">
        <v>23681</v>
      </c>
      <c r="Y33" s="104">
        <v>23501</v>
      </c>
      <c r="Z33" s="104">
        <f>$X$33-$Y$33</f>
        <v>180</v>
      </c>
      <c r="AA33" s="102">
        <f>$Y$33/$X$33</f>
        <v>0.99239896963810648</v>
      </c>
      <c r="AB33" s="79"/>
      <c r="AC33" s="153"/>
      <c r="AD33" s="158" t="s">
        <v>77</v>
      </c>
      <c r="AE33" s="104">
        <v>24912</v>
      </c>
      <c r="AF33" s="104">
        <v>24257</v>
      </c>
      <c r="AG33" s="104">
        <f>$AE$33-$AF$33</f>
        <v>655</v>
      </c>
      <c r="AH33" s="102">
        <f>$AF$33/$AE$33</f>
        <v>0.97370745022479122</v>
      </c>
      <c r="AI33" s="146"/>
      <c r="AJ33" s="153"/>
      <c r="AK33" s="158" t="s">
        <v>77</v>
      </c>
      <c r="AL33" s="104">
        <v>13768</v>
      </c>
      <c r="AM33" s="104">
        <v>13116</v>
      </c>
      <c r="AN33" s="104">
        <f>$AL$33-$AM$33</f>
        <v>652</v>
      </c>
      <c r="AO33" s="102">
        <f>$AM$33/$AL$33</f>
        <v>0.95264381173736201</v>
      </c>
      <c r="AP33" s="146"/>
      <c r="AQ33" s="153"/>
      <c r="AR33" s="158" t="s">
        <v>77</v>
      </c>
      <c r="AS33" s="104">
        <v>33571</v>
      </c>
      <c r="AT33" s="104">
        <v>27561</v>
      </c>
      <c r="AU33" s="104">
        <f>$AS$33-$AT$33</f>
        <v>6010</v>
      </c>
      <c r="AV33" s="102">
        <f>$AT$33/$AS$33</f>
        <v>0.82097643799708087</v>
      </c>
      <c r="AW33" s="79"/>
      <c r="AX33" s="153"/>
      <c r="AY33" s="158" t="s">
        <v>77</v>
      </c>
      <c r="AZ33" s="104">
        <v>4884</v>
      </c>
      <c r="BA33" s="104">
        <v>4486</v>
      </c>
      <c r="BB33" s="104">
        <f>$AZ$33-$BA$33</f>
        <v>398</v>
      </c>
      <c r="BC33" s="102">
        <f>$BA$33/$AZ$33</f>
        <v>0.91850941850941847</v>
      </c>
      <c r="BD33" s="79"/>
      <c r="BE33" s="153"/>
      <c r="BF33" s="158" t="s">
        <v>77</v>
      </c>
      <c r="BG33" s="104">
        <v>6080</v>
      </c>
      <c r="BH33" s="104">
        <v>5408</v>
      </c>
      <c r="BI33" s="104">
        <f>$BG$33-$BH$33</f>
        <v>672</v>
      </c>
      <c r="BJ33" s="102">
        <f>$BH$33/$BG$33</f>
        <v>0.88947368421052631</v>
      </c>
    </row>
    <row r="34" spans="1:62" s="154" customFormat="1" x14ac:dyDescent="0.3">
      <c r="B34" s="159" t="s">
        <v>78</v>
      </c>
      <c r="C34" s="89">
        <v>472333</v>
      </c>
      <c r="D34" s="89">
        <v>442415</v>
      </c>
      <c r="E34" s="89">
        <f>$C$34-$D$34</f>
        <v>29918</v>
      </c>
      <c r="F34" s="91">
        <f>$D$34/$C$34</f>
        <v>0.93665909432540173</v>
      </c>
      <c r="G34" s="146"/>
      <c r="H34" s="146"/>
      <c r="I34" s="159" t="s">
        <v>78</v>
      </c>
      <c r="J34" s="89">
        <v>55933</v>
      </c>
      <c r="K34" s="89">
        <v>51385</v>
      </c>
      <c r="L34" s="89">
        <f>$J$34-$K$34</f>
        <v>4548</v>
      </c>
      <c r="M34" s="91">
        <f>$K$34/$J$34</f>
        <v>0.91868843080113705</v>
      </c>
      <c r="N34" s="146"/>
      <c r="O34" s="146"/>
      <c r="P34" s="159" t="s">
        <v>78</v>
      </c>
      <c r="Q34" s="89">
        <v>71403</v>
      </c>
      <c r="R34" s="89">
        <v>69695</v>
      </c>
      <c r="S34" s="89">
        <f>$Q$34-$R$34</f>
        <v>1708</v>
      </c>
      <c r="T34" s="91">
        <f>$R$34/$Q$34</f>
        <v>0.97607943643824491</v>
      </c>
      <c r="U34" s="146"/>
      <c r="V34" s="153"/>
      <c r="W34" s="159" t="s">
        <v>78</v>
      </c>
      <c r="X34" s="89">
        <v>23082</v>
      </c>
      <c r="Y34" s="89">
        <v>22944</v>
      </c>
      <c r="Z34" s="89">
        <f>$X$34-$Y$34</f>
        <v>138</v>
      </c>
      <c r="AA34" s="91">
        <f>$Y$34/$X$34</f>
        <v>0.99402131531063165</v>
      </c>
      <c r="AB34" s="79"/>
      <c r="AC34" s="153"/>
      <c r="AD34" s="159" t="s">
        <v>78</v>
      </c>
      <c r="AE34" s="89">
        <v>23217</v>
      </c>
      <c r="AF34" s="89">
        <v>22566</v>
      </c>
      <c r="AG34" s="89">
        <f>$AE$34-$AF$34</f>
        <v>651</v>
      </c>
      <c r="AH34" s="91">
        <f>$AF$34/$AE$34</f>
        <v>0.97196020157643104</v>
      </c>
      <c r="AI34" s="146"/>
      <c r="AJ34" s="153"/>
      <c r="AK34" s="159" t="s">
        <v>78</v>
      </c>
      <c r="AL34" s="89">
        <v>13483</v>
      </c>
      <c r="AM34" s="89">
        <v>12848</v>
      </c>
      <c r="AN34" s="89">
        <f>$AL$34-$AM$34</f>
        <v>635</v>
      </c>
      <c r="AO34" s="91">
        <f>$AM$34/$AL$34</f>
        <v>0.95290365645627828</v>
      </c>
      <c r="AP34" s="146"/>
      <c r="AQ34" s="153"/>
      <c r="AR34" s="159" t="s">
        <v>78</v>
      </c>
      <c r="AS34" s="160">
        <v>36141.5</v>
      </c>
      <c r="AT34" s="160">
        <v>29773.5</v>
      </c>
      <c r="AU34" s="89">
        <f>$AS$34-$AT$34</f>
        <v>6368</v>
      </c>
      <c r="AV34" s="91">
        <f>$AT$34/$AS$34</f>
        <v>0.82380366061176213</v>
      </c>
      <c r="AW34" s="79"/>
      <c r="AX34" s="153"/>
      <c r="AY34" s="159" t="s">
        <v>78</v>
      </c>
      <c r="AZ34" s="89">
        <v>5106</v>
      </c>
      <c r="BA34" s="89">
        <v>4662</v>
      </c>
      <c r="BB34" s="89">
        <v>444</v>
      </c>
      <c r="BC34" s="91">
        <f>$BA$34/$AZ$34</f>
        <v>0.91304347826086951</v>
      </c>
      <c r="BD34" s="79"/>
      <c r="BE34" s="153"/>
      <c r="BF34" s="159" t="s">
        <v>78</v>
      </c>
      <c r="BG34" s="89">
        <v>6127</v>
      </c>
      <c r="BH34" s="89">
        <v>5486</v>
      </c>
      <c r="BI34" s="89">
        <f>$BG$34-$BH$34</f>
        <v>641</v>
      </c>
      <c r="BJ34" s="91">
        <f>$BH$34/$BG$34</f>
        <v>0.89538110004896365</v>
      </c>
    </row>
    <row r="35" spans="1:62" s="154" customFormat="1" x14ac:dyDescent="0.3">
      <c r="B35" s="158" t="s">
        <v>79</v>
      </c>
      <c r="C35" s="104">
        <v>470562</v>
      </c>
      <c r="D35" s="104">
        <v>443034</v>
      </c>
      <c r="E35" s="104">
        <f>$C$35-$D$35</f>
        <v>27528</v>
      </c>
      <c r="F35" s="102">
        <f>$D$35/$C$35</f>
        <v>0.94149973861042757</v>
      </c>
      <c r="G35" s="146"/>
      <c r="H35" s="146"/>
      <c r="I35" s="158" t="s">
        <v>79</v>
      </c>
      <c r="J35" s="104">
        <v>49330</v>
      </c>
      <c r="K35" s="104">
        <v>46052</v>
      </c>
      <c r="L35" s="104">
        <f>$J$35-$K$35</f>
        <v>3278</v>
      </c>
      <c r="M35" s="102">
        <f>$K$35/$J$35</f>
        <v>0.93354956415974055</v>
      </c>
      <c r="N35" s="146"/>
      <c r="O35" s="146"/>
      <c r="P35" s="158" t="s">
        <v>79</v>
      </c>
      <c r="Q35" s="104">
        <v>72445</v>
      </c>
      <c r="R35" s="104">
        <v>70679</v>
      </c>
      <c r="S35" s="104">
        <f>$Q$35-$R$35</f>
        <v>1766</v>
      </c>
      <c r="T35" s="102">
        <f>$R$35/$Q$35</f>
        <v>0.97562288632755889</v>
      </c>
      <c r="U35" s="146"/>
      <c r="V35" s="153"/>
      <c r="W35" s="158" t="s">
        <v>79</v>
      </c>
      <c r="X35" s="104">
        <v>23017</v>
      </c>
      <c r="Y35" s="104">
        <v>22861</v>
      </c>
      <c r="Z35" s="104">
        <f>$X$35-$Y$35</f>
        <v>156</v>
      </c>
      <c r="AA35" s="102">
        <f>$Y$35/$X$35</f>
        <v>0.99322240083416602</v>
      </c>
      <c r="AB35" s="79"/>
      <c r="AC35" s="153"/>
      <c r="AD35" s="158" t="s">
        <v>79</v>
      </c>
      <c r="AE35" s="104">
        <v>23823</v>
      </c>
      <c r="AF35" s="104">
        <v>23080</v>
      </c>
      <c r="AG35" s="104">
        <f>$AE$35-$AF$35</f>
        <v>743</v>
      </c>
      <c r="AH35" s="102">
        <f>$AF$35/$AE$35</f>
        <v>0.96881165260462576</v>
      </c>
      <c r="AI35" s="146"/>
      <c r="AJ35" s="153"/>
      <c r="AK35" s="158" t="s">
        <v>79</v>
      </c>
      <c r="AL35" s="104">
        <v>13717</v>
      </c>
      <c r="AM35" s="104">
        <v>13123</v>
      </c>
      <c r="AN35" s="104">
        <f>$AL$35-$AM$35</f>
        <v>594</v>
      </c>
      <c r="AO35" s="102">
        <f>$AM$35/$AL$35</f>
        <v>0.95669607056936645</v>
      </c>
      <c r="AP35" s="146"/>
      <c r="AQ35" s="153"/>
      <c r="AR35" s="158" t="s">
        <v>79</v>
      </c>
      <c r="AS35" s="104">
        <v>36858</v>
      </c>
      <c r="AT35" s="104">
        <v>30342</v>
      </c>
      <c r="AU35" s="104">
        <f>$AS$35-$AT$35</f>
        <v>6516</v>
      </c>
      <c r="AV35" s="102">
        <f>$AT$35/$AS$35</f>
        <v>0.82321341364154321</v>
      </c>
      <c r="AW35" s="79"/>
      <c r="AX35" s="153"/>
      <c r="AY35" s="158" t="s">
        <v>79</v>
      </c>
      <c r="AZ35" s="104">
        <v>5214</v>
      </c>
      <c r="BA35" s="104">
        <v>4815</v>
      </c>
      <c r="BB35" s="104">
        <f>$AZ$35-$BA$35</f>
        <v>399</v>
      </c>
      <c r="BC35" s="102">
        <f>$BA$35/$AZ$35</f>
        <v>0.92347525891829685</v>
      </c>
      <c r="BD35" s="79"/>
      <c r="BE35" s="153"/>
      <c r="BF35" s="158" t="s">
        <v>79</v>
      </c>
      <c r="BG35" s="104">
        <v>6298</v>
      </c>
      <c r="BH35" s="104">
        <v>5623</v>
      </c>
      <c r="BI35" s="104">
        <f>$BG$35-$BH$35</f>
        <v>675</v>
      </c>
      <c r="BJ35" s="102">
        <f>$BH$35/$BG$35</f>
        <v>0.89282311845030171</v>
      </c>
    </row>
    <row r="36" spans="1:62" s="154" customFormat="1" x14ac:dyDescent="0.3">
      <c r="B36" s="158" t="s">
        <v>80</v>
      </c>
      <c r="C36" s="104">
        <v>469944</v>
      </c>
      <c r="D36" s="104">
        <v>447070</v>
      </c>
      <c r="E36" s="104">
        <f>$C$36-$D$36</f>
        <v>22874</v>
      </c>
      <c r="F36" s="102">
        <f>$D$36/$C$36</f>
        <v>0.95132611545205381</v>
      </c>
      <c r="G36" s="146"/>
      <c r="H36" s="146"/>
      <c r="I36" s="158" t="s">
        <v>80</v>
      </c>
      <c r="J36" s="104">
        <v>50525</v>
      </c>
      <c r="K36" s="104">
        <v>48396</v>
      </c>
      <c r="L36" s="104">
        <f>$J$36-$K$36</f>
        <v>2129</v>
      </c>
      <c r="M36" s="102">
        <f>$K$36/$J$36</f>
        <v>0.95786244433448786</v>
      </c>
      <c r="N36" s="146"/>
      <c r="O36" s="146"/>
      <c r="P36" s="158" t="s">
        <v>80</v>
      </c>
      <c r="Q36" s="104">
        <v>73045</v>
      </c>
      <c r="R36" s="104">
        <v>71289</v>
      </c>
      <c r="S36" s="104">
        <f>$Q$36-$R$36</f>
        <v>1756</v>
      </c>
      <c r="T36" s="102">
        <f>$R$36/$Q$36</f>
        <v>0.97596002464234377</v>
      </c>
      <c r="U36" s="146"/>
      <c r="V36" s="153"/>
      <c r="W36" s="158" t="s">
        <v>80</v>
      </c>
      <c r="X36" s="104">
        <v>23183</v>
      </c>
      <c r="Y36" s="104">
        <v>23063</v>
      </c>
      <c r="Z36" s="104">
        <f>$X$36-$Y$36</f>
        <v>120</v>
      </c>
      <c r="AA36" s="102">
        <f>$Y$36/$X$36</f>
        <v>0.99482379329681236</v>
      </c>
      <c r="AB36" s="79"/>
      <c r="AC36" s="153"/>
      <c r="AD36" s="158" t="s">
        <v>80</v>
      </c>
      <c r="AE36" s="104">
        <v>23682</v>
      </c>
      <c r="AF36" s="104">
        <v>23160</v>
      </c>
      <c r="AG36" s="104">
        <f>$AE$36-$AF$36</f>
        <v>522</v>
      </c>
      <c r="AH36" s="102">
        <f>$AF$36/$AE$36</f>
        <v>0.97795794274132253</v>
      </c>
      <c r="AI36" s="146"/>
      <c r="AJ36" s="153"/>
      <c r="AK36" s="158" t="s">
        <v>80</v>
      </c>
      <c r="AL36" s="104">
        <v>13980</v>
      </c>
      <c r="AM36" s="104">
        <v>13334</v>
      </c>
      <c r="AN36" s="104">
        <f>$AL$36-$AM$36</f>
        <v>646</v>
      </c>
      <c r="AO36" s="102">
        <f>$AM$36/$AL$36</f>
        <v>0.95379113018597994</v>
      </c>
      <c r="AP36" s="146"/>
      <c r="AQ36" s="153"/>
      <c r="AR36" s="158" t="s">
        <v>80</v>
      </c>
      <c r="AS36" s="104">
        <v>36551</v>
      </c>
      <c r="AT36" s="104">
        <v>30062</v>
      </c>
      <c r="AU36" s="104">
        <f>$AS$36-$AT$36</f>
        <v>6489</v>
      </c>
      <c r="AV36" s="102">
        <f>$AT$36/$AS$36</f>
        <v>0.82246723755847995</v>
      </c>
      <c r="AW36" s="79"/>
      <c r="AX36" s="153"/>
      <c r="AY36" s="158" t="s">
        <v>80</v>
      </c>
      <c r="AZ36" s="104">
        <v>5324</v>
      </c>
      <c r="BA36" s="104">
        <v>4923</v>
      </c>
      <c r="BB36" s="104">
        <f>$AZ$36-$BA$36</f>
        <v>401</v>
      </c>
      <c r="BC36" s="102">
        <f>$BA$36/$AZ$36</f>
        <v>0.92468069120961682</v>
      </c>
      <c r="BD36" s="79"/>
      <c r="BE36" s="153"/>
      <c r="BF36" s="158" t="s">
        <v>80</v>
      </c>
      <c r="BG36" s="104">
        <v>6603</v>
      </c>
      <c r="BH36" s="104">
        <v>5950</v>
      </c>
      <c r="BI36" s="104">
        <f>$BG$36-$BH$36</f>
        <v>653</v>
      </c>
      <c r="BJ36" s="102">
        <f>$BH$36/$BG$36</f>
        <v>0.90110555807966075</v>
      </c>
    </row>
    <row r="37" spans="1:62" s="154" customFormat="1" ht="15" thickBot="1" x14ac:dyDescent="0.35">
      <c r="B37" s="158" t="s">
        <v>81</v>
      </c>
      <c r="C37" s="104">
        <v>463980</v>
      </c>
      <c r="D37" s="104">
        <v>439533</v>
      </c>
      <c r="E37" s="104">
        <f>$C$37-$D$37</f>
        <v>24447</v>
      </c>
      <c r="F37" s="102">
        <f>$D$37/$C$37</f>
        <v>0.94731022888917626</v>
      </c>
      <c r="G37" s="146"/>
      <c r="H37" s="146"/>
      <c r="I37" s="158" t="s">
        <v>81</v>
      </c>
      <c r="J37" s="104">
        <v>55118</v>
      </c>
      <c r="K37" s="104">
        <v>51220</v>
      </c>
      <c r="L37" s="104">
        <f>$J$37-$K$37</f>
        <v>3898</v>
      </c>
      <c r="M37" s="102">
        <f>$K$37/$J$37</f>
        <v>0.92927900141514563</v>
      </c>
      <c r="N37" s="146"/>
      <c r="O37" s="146"/>
      <c r="P37" s="158" t="s">
        <v>81</v>
      </c>
      <c r="Q37" s="104">
        <v>73023</v>
      </c>
      <c r="R37" s="104">
        <v>71177</v>
      </c>
      <c r="S37" s="104">
        <f>$Q$37-$R$37</f>
        <v>1846</v>
      </c>
      <c r="T37" s="102">
        <f>$R$37/$Q$37</f>
        <v>0.97472029360612411</v>
      </c>
      <c r="U37" s="146"/>
      <c r="V37" s="153"/>
      <c r="W37" s="158" t="s">
        <v>81</v>
      </c>
      <c r="X37" s="104">
        <v>25007</v>
      </c>
      <c r="Y37" s="104">
        <v>24801</v>
      </c>
      <c r="Z37" s="104">
        <f>$X$37-$Y$37</f>
        <v>206</v>
      </c>
      <c r="AA37" s="102">
        <f>$Y$37/$X$37</f>
        <v>0.99176230655416486</v>
      </c>
      <c r="AB37" s="79"/>
      <c r="AC37" s="153"/>
      <c r="AD37" s="158" t="s">
        <v>81</v>
      </c>
      <c r="AE37" s="104">
        <v>25114</v>
      </c>
      <c r="AF37" s="104">
        <v>24396</v>
      </c>
      <c r="AG37" s="104">
        <f>$AE$37-$AF$37</f>
        <v>718</v>
      </c>
      <c r="AH37" s="102">
        <f>$AF$37/$AE$37</f>
        <v>0.97141036871864295</v>
      </c>
      <c r="AI37" s="146"/>
      <c r="AJ37" s="153"/>
      <c r="AK37" s="158" t="s">
        <v>81</v>
      </c>
      <c r="AL37" s="104">
        <v>14440</v>
      </c>
      <c r="AM37" s="104">
        <v>13775</v>
      </c>
      <c r="AN37" s="104">
        <f>$AL$37-$AM$37</f>
        <v>665</v>
      </c>
      <c r="AO37" s="102">
        <f>$AM$37/$AL$37</f>
        <v>0.95394736842105265</v>
      </c>
      <c r="AP37" s="146"/>
      <c r="AQ37" s="153"/>
      <c r="AR37" s="158" t="s">
        <v>81</v>
      </c>
      <c r="AS37" s="104">
        <v>36530</v>
      </c>
      <c r="AT37" s="104">
        <v>29620</v>
      </c>
      <c r="AU37" s="104">
        <f>$AS$37-$AT$37</f>
        <v>6910</v>
      </c>
      <c r="AV37" s="102">
        <f>$AT$37/$AS$37</f>
        <v>0.81084040514645495</v>
      </c>
      <c r="AW37" s="79"/>
      <c r="AX37" s="153"/>
      <c r="AY37" s="158" t="s">
        <v>81</v>
      </c>
      <c r="AZ37" s="104">
        <v>5022</v>
      </c>
      <c r="BA37" s="104">
        <v>4581</v>
      </c>
      <c r="BB37" s="104">
        <f>$AZ$37-$BA$37</f>
        <v>441</v>
      </c>
      <c r="BC37" s="102">
        <f>$BA$37/$AZ$37</f>
        <v>0.91218637992831542</v>
      </c>
      <c r="BD37" s="79"/>
      <c r="BE37" s="153"/>
      <c r="BF37" s="158" t="s">
        <v>81</v>
      </c>
      <c r="BG37" s="104">
        <v>7053</v>
      </c>
      <c r="BH37" s="104">
        <v>6240</v>
      </c>
      <c r="BI37" s="104">
        <f>$BG$37-$BH$37</f>
        <v>813</v>
      </c>
      <c r="BJ37" s="102">
        <f>$BH$37/$BG$37</f>
        <v>0.88472990216928971</v>
      </c>
    </row>
    <row r="38" spans="1:62" s="154" customFormat="1" x14ac:dyDescent="0.3">
      <c r="B38" s="159" t="s">
        <v>82</v>
      </c>
      <c r="C38" s="89">
        <v>485120</v>
      </c>
      <c r="D38" s="89">
        <v>454498</v>
      </c>
      <c r="E38" s="89">
        <f>$C$38-$D$38</f>
        <v>30622</v>
      </c>
      <c r="F38" s="91">
        <f>$D$38/$C$38</f>
        <v>0.93687747361477569</v>
      </c>
      <c r="G38" s="146"/>
      <c r="H38" s="146"/>
      <c r="I38" s="159" t="s">
        <v>82</v>
      </c>
      <c r="J38" s="89">
        <v>50653</v>
      </c>
      <c r="K38" s="89">
        <v>45928</v>
      </c>
      <c r="L38" s="89">
        <f>$J$38-$K$38</f>
        <v>4725</v>
      </c>
      <c r="M38" s="91">
        <f>$K$38/$J$38</f>
        <v>0.90671825953053131</v>
      </c>
      <c r="N38" s="146"/>
      <c r="O38" s="146"/>
      <c r="P38" s="159" t="s">
        <v>82</v>
      </c>
      <c r="Q38" s="89">
        <v>72420</v>
      </c>
      <c r="R38" s="89">
        <v>70625</v>
      </c>
      <c r="S38" s="89">
        <f>$Q$38-$R$38</f>
        <v>1795</v>
      </c>
      <c r="T38" s="91">
        <f>$R$38/$Q$38</f>
        <v>0.97521402927368128</v>
      </c>
      <c r="U38" s="146"/>
      <c r="V38" s="153"/>
      <c r="W38" s="159" t="s">
        <v>82</v>
      </c>
      <c r="X38" s="89">
        <v>22715</v>
      </c>
      <c r="Y38" s="89">
        <v>22566</v>
      </c>
      <c r="Z38" s="89">
        <f>$X$38-$Y$38</f>
        <v>149</v>
      </c>
      <c r="AA38" s="91">
        <f>$Y$38/$X$38</f>
        <v>0.99344045784723756</v>
      </c>
      <c r="AB38" s="79"/>
      <c r="AC38" s="153"/>
      <c r="AD38" s="159" t="s">
        <v>82</v>
      </c>
      <c r="AE38" s="89">
        <v>23405</v>
      </c>
      <c r="AF38" s="89">
        <v>22651</v>
      </c>
      <c r="AG38" s="89">
        <f>$AE$38-$AF$38</f>
        <v>754</v>
      </c>
      <c r="AH38" s="91">
        <f>$AF$38/$AE$38</f>
        <v>0.96778466139713737</v>
      </c>
      <c r="AI38" s="146"/>
      <c r="AJ38" s="153"/>
      <c r="AK38" s="159" t="s">
        <v>82</v>
      </c>
      <c r="AL38" s="89">
        <v>13787</v>
      </c>
      <c r="AM38" s="89">
        <v>13241</v>
      </c>
      <c r="AN38" s="89">
        <f>$AL$38-$AM$38</f>
        <v>546</v>
      </c>
      <c r="AO38" s="91">
        <f>$AM$38/$AL$38</f>
        <v>0.96039747588307822</v>
      </c>
      <c r="AP38" s="146"/>
      <c r="AQ38" s="153"/>
      <c r="AR38" s="159" t="s">
        <v>82</v>
      </c>
      <c r="AS38" s="89">
        <v>36826</v>
      </c>
      <c r="AT38" s="89">
        <v>30031</v>
      </c>
      <c r="AU38" s="89">
        <f>$AS$38-$AT$38</f>
        <v>6795</v>
      </c>
      <c r="AV38" s="91">
        <f>$AT$38/$AS$38</f>
        <v>0.81548362569923427</v>
      </c>
      <c r="AW38" s="79"/>
      <c r="AX38" s="153"/>
      <c r="AY38" s="159" t="s">
        <v>82</v>
      </c>
      <c r="AZ38" s="89">
        <v>5093</v>
      </c>
      <c r="BA38" s="89">
        <v>4702</v>
      </c>
      <c r="BB38" s="89">
        <f>$AZ$38-$BA$38</f>
        <v>391</v>
      </c>
      <c r="BC38" s="91">
        <f>$BA$38/$AZ$38</f>
        <v>0.9232279599450226</v>
      </c>
      <c r="BD38" s="79"/>
      <c r="BE38" s="153"/>
      <c r="BF38" s="159" t="s">
        <v>82</v>
      </c>
      <c r="BG38" s="89">
        <v>6824</v>
      </c>
      <c r="BH38" s="89">
        <v>6021</v>
      </c>
      <c r="BI38" s="89">
        <f>$BG$38-$BH$38</f>
        <v>803</v>
      </c>
      <c r="BJ38" s="91">
        <f>$BH$38/$BG$38</f>
        <v>0.882327080890973</v>
      </c>
    </row>
    <row r="39" spans="1:62" s="154" customFormat="1" x14ac:dyDescent="0.3">
      <c r="B39" s="158" t="s">
        <v>83</v>
      </c>
      <c r="C39" s="104">
        <v>489791</v>
      </c>
      <c r="D39" s="104">
        <v>459737</v>
      </c>
      <c r="E39" s="104">
        <f>$C$39-$D$39</f>
        <v>30054</v>
      </c>
      <c r="F39" s="102">
        <f>$D$39/$C$39</f>
        <v>0.9386391338346356</v>
      </c>
      <c r="G39" s="146"/>
      <c r="H39" s="146"/>
      <c r="I39" s="158" t="s">
        <v>83</v>
      </c>
      <c r="J39" s="104">
        <v>46800</v>
      </c>
      <c r="K39" s="104">
        <v>43667</v>
      </c>
      <c r="L39" s="104">
        <f>$J$39-$K$39</f>
        <v>3133</v>
      </c>
      <c r="M39" s="102">
        <f>$K$39/$J$39</f>
        <v>0.93305555555555553</v>
      </c>
      <c r="N39" s="146"/>
      <c r="O39" s="146"/>
      <c r="P39" s="158" t="s">
        <v>83</v>
      </c>
      <c r="Q39" s="104">
        <v>74839</v>
      </c>
      <c r="R39" s="104">
        <v>73079</v>
      </c>
      <c r="S39" s="104">
        <f>$Q$39-$R$39</f>
        <v>1760</v>
      </c>
      <c r="T39" s="102">
        <f>$R$39/$Q$39</f>
        <v>0.97648284985101352</v>
      </c>
      <c r="U39" s="146"/>
      <c r="V39" s="153"/>
      <c r="W39" s="158" t="s">
        <v>83</v>
      </c>
      <c r="X39" s="104">
        <v>23468</v>
      </c>
      <c r="Y39" s="104">
        <v>23323</v>
      </c>
      <c r="Z39" s="104">
        <f>$X$39-$Y$39</f>
        <v>145</v>
      </c>
      <c r="AA39" s="102">
        <f>$Y$39/$X$39</f>
        <v>0.99382137378558033</v>
      </c>
      <c r="AB39" s="79"/>
      <c r="AC39" s="153"/>
      <c r="AD39" s="158" t="s">
        <v>83</v>
      </c>
      <c r="AE39" s="104">
        <v>24941</v>
      </c>
      <c r="AF39" s="104">
        <v>24191</v>
      </c>
      <c r="AG39" s="104">
        <f>$AE$39-$AF$39</f>
        <v>750</v>
      </c>
      <c r="AH39" s="102">
        <f>$AF$39/$AE$39</f>
        <v>0.96992903251673945</v>
      </c>
      <c r="AI39" s="146"/>
      <c r="AJ39" s="153"/>
      <c r="AK39" s="158" t="s">
        <v>83</v>
      </c>
      <c r="AL39" s="104">
        <v>14100</v>
      </c>
      <c r="AM39" s="104">
        <v>13501</v>
      </c>
      <c r="AN39" s="104">
        <f>$AL$39-$AM$39</f>
        <v>599</v>
      </c>
      <c r="AO39" s="102">
        <f>$AM$39/$AL$39</f>
        <v>0.95751773049645394</v>
      </c>
      <c r="AP39" s="146"/>
      <c r="AQ39" s="153"/>
      <c r="AR39" s="158" t="s">
        <v>83</v>
      </c>
      <c r="AS39" s="104">
        <v>38102</v>
      </c>
      <c r="AT39" s="104">
        <v>31324</v>
      </c>
      <c r="AU39" s="104">
        <f>$AS$39-$AT$39</f>
        <v>6778</v>
      </c>
      <c r="AV39" s="102">
        <f>$AT$39/$AS$39</f>
        <v>0.82210907563907409</v>
      </c>
      <c r="AW39" s="79"/>
      <c r="AX39" s="153"/>
      <c r="AY39" s="158" t="s">
        <v>83</v>
      </c>
      <c r="AZ39" s="104">
        <v>5124</v>
      </c>
      <c r="BA39" s="104">
        <v>4698</v>
      </c>
      <c r="BB39" s="104">
        <f>$AZ$39-$BA$39</f>
        <v>426</v>
      </c>
      <c r="BC39" s="102">
        <f>$BA$39/$AZ$39</f>
        <v>0.91686182669789229</v>
      </c>
      <c r="BD39" s="79"/>
      <c r="BE39" s="153"/>
      <c r="BF39" s="158" t="s">
        <v>83</v>
      </c>
      <c r="BG39" s="104">
        <v>7375</v>
      </c>
      <c r="BH39" s="104">
        <v>6481</v>
      </c>
      <c r="BI39" s="104">
        <f>$BG$39-$BH$39</f>
        <v>894</v>
      </c>
      <c r="BJ39" s="102">
        <f>$BH$39/$BG$39</f>
        <v>0.87877966101694915</v>
      </c>
    </row>
    <row r="40" spans="1:62" s="154" customFormat="1" x14ac:dyDescent="0.3">
      <c r="B40" s="158" t="s">
        <v>84</v>
      </c>
      <c r="C40" s="104">
        <v>483375</v>
      </c>
      <c r="D40" s="104">
        <v>458733</v>
      </c>
      <c r="E40" s="104">
        <f>$C$40-$D$40</f>
        <v>24642</v>
      </c>
      <c r="F40" s="102">
        <f>$D$40/$C$40</f>
        <v>0.94902094647013191</v>
      </c>
      <c r="G40" s="146"/>
      <c r="H40" s="146"/>
      <c r="I40" s="158" t="s">
        <v>84</v>
      </c>
      <c r="J40" s="104">
        <v>48014</v>
      </c>
      <c r="K40" s="104">
        <v>45679</v>
      </c>
      <c r="L40" s="104">
        <f>$J$40-$K$40</f>
        <v>2335</v>
      </c>
      <c r="M40" s="102">
        <f>$K$40/$J$40</f>
        <v>0.95136835089765481</v>
      </c>
      <c r="N40" s="146"/>
      <c r="O40" s="146"/>
      <c r="P40" s="158" t="s">
        <v>84</v>
      </c>
      <c r="Q40" s="104">
        <v>74851</v>
      </c>
      <c r="R40" s="104">
        <v>73154</v>
      </c>
      <c r="S40" s="104">
        <f>$Q$40-$R$40</f>
        <v>1697</v>
      </c>
      <c r="T40" s="102">
        <f>$R$40/$Q$40</f>
        <v>0.97732829220718498</v>
      </c>
      <c r="U40" s="146"/>
      <c r="V40" s="153"/>
      <c r="W40" s="158" t="s">
        <v>84</v>
      </c>
      <c r="X40" s="104">
        <v>23736</v>
      </c>
      <c r="Y40" s="104">
        <v>23620</v>
      </c>
      <c r="Z40" s="104">
        <f>$X$40-$Y$40</f>
        <v>116</v>
      </c>
      <c r="AA40" s="102">
        <f>$Y$40/$X$40</f>
        <v>0.99511290866194813</v>
      </c>
      <c r="AB40" s="79"/>
      <c r="AC40" s="153"/>
      <c r="AD40" s="158" t="s">
        <v>84</v>
      </c>
      <c r="AE40" s="104">
        <v>24911</v>
      </c>
      <c r="AF40" s="104">
        <v>24296</v>
      </c>
      <c r="AG40" s="104">
        <f>$AE$40-$AF$40</f>
        <v>615</v>
      </c>
      <c r="AH40" s="102">
        <f>$AF$40/$AE$40</f>
        <v>0.97531211111557148</v>
      </c>
      <c r="AI40" s="146"/>
      <c r="AJ40" s="153"/>
      <c r="AK40" s="158" t="s">
        <v>84</v>
      </c>
      <c r="AL40" s="104">
        <v>14406</v>
      </c>
      <c r="AM40" s="104">
        <v>13770</v>
      </c>
      <c r="AN40" s="104">
        <f>$AL$40-$AM$40</f>
        <v>636</v>
      </c>
      <c r="AO40" s="102">
        <f>$AM$40/$AL$40</f>
        <v>0.95585172844648059</v>
      </c>
      <c r="AP40" s="146"/>
      <c r="AQ40" s="153"/>
      <c r="AR40" s="158" t="s">
        <v>84</v>
      </c>
      <c r="AS40" s="104">
        <v>37497</v>
      </c>
      <c r="AT40" s="104">
        <v>31123</v>
      </c>
      <c r="AU40" s="104">
        <f>$AS$40-$AT$40</f>
        <v>6374</v>
      </c>
      <c r="AV40" s="102">
        <f>$AT$40/$AS$40</f>
        <v>0.83001306771208361</v>
      </c>
      <c r="AW40" s="79"/>
      <c r="AX40" s="153"/>
      <c r="AY40" s="158" t="s">
        <v>84</v>
      </c>
      <c r="AZ40" s="104">
        <v>5453</v>
      </c>
      <c r="BA40" s="104">
        <v>4947</v>
      </c>
      <c r="BB40" s="104">
        <f>$AZ$40-$BA$40</f>
        <v>506</v>
      </c>
      <c r="BC40" s="102">
        <f>$BA$40/$AZ$40</f>
        <v>0.90720704199523194</v>
      </c>
      <c r="BD40" s="79"/>
      <c r="BE40" s="153"/>
      <c r="BF40" s="158" t="s">
        <v>84</v>
      </c>
      <c r="BG40" s="104">
        <v>7725.5</v>
      </c>
      <c r="BH40" s="104">
        <v>6833</v>
      </c>
      <c r="BI40" s="104">
        <f>$BG$40-$BH$40</f>
        <v>892.5</v>
      </c>
      <c r="BJ40" s="102">
        <f>$BH$40/$BG$40</f>
        <v>0.88447349686104459</v>
      </c>
    </row>
    <row r="41" spans="1:62" s="154" customFormat="1" ht="15" thickBot="1" x14ac:dyDescent="0.35">
      <c r="A41" s="211"/>
      <c r="B41" s="158" t="s">
        <v>85</v>
      </c>
      <c r="C41" s="104">
        <v>489282</v>
      </c>
      <c r="D41" s="104">
        <v>460170</v>
      </c>
      <c r="E41" s="104">
        <f>$C$41-$D$41</f>
        <v>29112</v>
      </c>
      <c r="F41" s="102">
        <f>$D$41/$C$41</f>
        <v>0.9405005702233068</v>
      </c>
      <c r="G41" s="146"/>
      <c r="H41" s="146"/>
      <c r="I41" s="158" t="s">
        <v>85</v>
      </c>
      <c r="J41" s="104">
        <v>48470</v>
      </c>
      <c r="K41" s="104">
        <v>44722</v>
      </c>
      <c r="L41" s="104">
        <f>$J$41-$K$41</f>
        <v>3748</v>
      </c>
      <c r="M41" s="102">
        <f>$K$41/$J$41</f>
        <v>0.92267381885702493</v>
      </c>
      <c r="N41" s="146"/>
      <c r="O41" s="146"/>
      <c r="P41" s="158" t="s">
        <v>85</v>
      </c>
      <c r="Q41" s="104">
        <v>72431</v>
      </c>
      <c r="R41" s="104">
        <v>70412</v>
      </c>
      <c r="S41" s="104">
        <f>$Q$41-$R$41</f>
        <v>2019</v>
      </c>
      <c r="T41" s="102">
        <f>$R$41/$Q$41</f>
        <v>0.97212519501318495</v>
      </c>
      <c r="U41" s="146"/>
      <c r="V41" s="153"/>
      <c r="W41" s="158" t="s">
        <v>85</v>
      </c>
      <c r="X41" s="104">
        <v>25045</v>
      </c>
      <c r="Y41" s="104">
        <v>24867</v>
      </c>
      <c r="Z41" s="104">
        <f>$X$41-$Y$41</f>
        <v>178</v>
      </c>
      <c r="AA41" s="102">
        <f>$Y$41/$X$41</f>
        <v>0.99289279297264921</v>
      </c>
      <c r="AB41" s="79"/>
      <c r="AC41" s="153"/>
      <c r="AD41" s="158" t="s">
        <v>85</v>
      </c>
      <c r="AE41" s="104">
        <v>24700</v>
      </c>
      <c r="AF41" s="104">
        <v>23948</v>
      </c>
      <c r="AG41" s="104">
        <f>$AE$41-$AF$41</f>
        <v>752</v>
      </c>
      <c r="AH41" s="102">
        <f>$AF$41/$AE$41</f>
        <v>0.96955465587044531</v>
      </c>
      <c r="AI41" s="146"/>
      <c r="AJ41" s="153"/>
      <c r="AK41" s="158" t="s">
        <v>85</v>
      </c>
      <c r="AL41" s="104">
        <v>14339</v>
      </c>
      <c r="AM41" s="104">
        <v>13566</v>
      </c>
      <c r="AN41" s="104">
        <f>$AL$41-$AM$41</f>
        <v>773</v>
      </c>
      <c r="AO41" s="102">
        <f>$AM$41/$AL$41</f>
        <v>0.94609108027059075</v>
      </c>
      <c r="AP41" s="146"/>
      <c r="AQ41" s="153"/>
      <c r="AR41" s="158" t="s">
        <v>85</v>
      </c>
      <c r="AS41" s="104">
        <v>36621</v>
      </c>
      <c r="AT41" s="104">
        <v>30153</v>
      </c>
      <c r="AU41" s="104">
        <f>$AS$41-$AT$41</f>
        <v>6468</v>
      </c>
      <c r="AV41" s="102">
        <f>$AT$41/$AS$41</f>
        <v>0.82338002785287134</v>
      </c>
      <c r="AW41" s="79"/>
      <c r="AX41" s="153"/>
      <c r="AY41" s="158" t="s">
        <v>85</v>
      </c>
      <c r="AZ41" s="104">
        <v>4804</v>
      </c>
      <c r="BA41" s="104">
        <v>4259</v>
      </c>
      <c r="BB41" s="104">
        <f>$AZ$41-$BA$41</f>
        <v>545</v>
      </c>
      <c r="BC41" s="102">
        <f>$BA$41/$AZ$41</f>
        <v>0.88655287260616156</v>
      </c>
      <c r="BD41" s="79"/>
      <c r="BE41" s="153"/>
      <c r="BF41" s="158" t="s">
        <v>85</v>
      </c>
      <c r="BG41" s="104">
        <v>7846</v>
      </c>
      <c r="BH41" s="104">
        <v>6831</v>
      </c>
      <c r="BI41" s="104">
        <f>$BG$41-$BH$41</f>
        <v>1015</v>
      </c>
      <c r="BJ41" s="102">
        <f>$BH$41/$BG$41</f>
        <v>0.87063471832781036</v>
      </c>
    </row>
    <row r="42" spans="1:62" s="154" customFormat="1" x14ac:dyDescent="0.3">
      <c r="A42" s="211"/>
      <c r="B42" s="159" t="s">
        <v>86</v>
      </c>
      <c r="C42" s="89">
        <f>SUM('Monthly Data'!C$107:C$109)</f>
        <v>553969</v>
      </c>
      <c r="D42" s="89">
        <f>SUM('Monthly Data'!D$107:D$109)</f>
        <v>506286</v>
      </c>
      <c r="E42" s="89">
        <f>SUM('Monthly Data'!E$107:E$109)</f>
        <v>47683</v>
      </c>
      <c r="F42" s="91">
        <f>D$42/C$42</f>
        <v>0.9139247864050154</v>
      </c>
      <c r="G42" s="211"/>
      <c r="H42" s="211"/>
      <c r="I42" s="159" t="s">
        <v>86</v>
      </c>
      <c r="J42" s="89">
        <f>SUM('Monthly Data'!J$107:J$109)</f>
        <v>49338</v>
      </c>
      <c r="K42" s="89">
        <f>SUM('Monthly Data'!K$107:K$109)</f>
        <v>41371</v>
      </c>
      <c r="L42" s="89">
        <f>SUM('Monthly Data'!L$107:L$109)</f>
        <v>7967</v>
      </c>
      <c r="M42" s="91">
        <f>K$42/J$42</f>
        <v>0.83852203169970407</v>
      </c>
      <c r="N42" s="211"/>
      <c r="O42" s="211"/>
      <c r="P42" s="159" t="s">
        <v>86</v>
      </c>
      <c r="Q42" s="89">
        <f>SUM('Monthly Data'!Q$107:Q$109)</f>
        <v>78150</v>
      </c>
      <c r="R42" s="89">
        <f>SUM('Monthly Data'!R$107:R$109)</f>
        <v>76201</v>
      </c>
      <c r="S42" s="89">
        <f>SUM('Monthly Data'!S$107:S$109)</f>
        <v>1949</v>
      </c>
      <c r="T42" s="91">
        <f>R$42/Q$42</f>
        <v>0.97506078055022394</v>
      </c>
      <c r="U42" s="211"/>
      <c r="V42" s="211"/>
      <c r="W42" s="159" t="s">
        <v>86</v>
      </c>
      <c r="X42" s="89">
        <f>SUM('Monthly Data'!X$107:X$109)</f>
        <v>24384</v>
      </c>
      <c r="Y42" s="89">
        <f>SUM('Monthly Data'!Y$107:Y$109)</f>
        <v>24239</v>
      </c>
      <c r="Z42" s="89">
        <f>SUM('Monthly Data'!Z$107:Z$109)</f>
        <v>145</v>
      </c>
      <c r="AA42" s="91">
        <f>Y$42/X$42</f>
        <v>0.99405347769028873</v>
      </c>
      <c r="AB42" s="211"/>
      <c r="AC42" s="211"/>
      <c r="AD42" s="159" t="s">
        <v>86</v>
      </c>
      <c r="AE42" s="89">
        <f>SUM('Monthly Data'!AE$107:AE$109)</f>
        <v>24573</v>
      </c>
      <c r="AF42" s="89">
        <f>SUM('Monthly Data'!AF$107:AF$109)</f>
        <v>23876</v>
      </c>
      <c r="AG42" s="89">
        <f>SUM('Monthly Data'!AG$107:AG$109)</f>
        <v>697</v>
      </c>
      <c r="AH42" s="91">
        <f>AF$42/AE$42</f>
        <v>0.97163553493671917</v>
      </c>
      <c r="AI42" s="211"/>
      <c r="AJ42" s="211"/>
      <c r="AK42" s="159" t="s">
        <v>86</v>
      </c>
      <c r="AL42" s="89">
        <f>SUM('Monthly Data'!AL$107:AL$109)</f>
        <v>13719</v>
      </c>
      <c r="AM42" s="89">
        <f>SUM('Monthly Data'!AM$107:AM$109)</f>
        <v>12961</v>
      </c>
      <c r="AN42" s="89">
        <f>SUM('Monthly Data'!AN$107:AN$109)</f>
        <v>758</v>
      </c>
      <c r="AO42" s="91">
        <f>AM$42/AL$42</f>
        <v>0.9447481594868431</v>
      </c>
      <c r="AP42" s="211"/>
      <c r="AQ42" s="211"/>
      <c r="AR42" s="159" t="s">
        <v>86</v>
      </c>
      <c r="AS42" s="89">
        <f>SUM('Monthly Data'!AS$107:AS$109)</f>
        <v>41302</v>
      </c>
      <c r="AT42" s="89">
        <f>SUM('Monthly Data'!AT$107:AT$109)</f>
        <v>33416</v>
      </c>
      <c r="AU42" s="89">
        <f>SUM('Monthly Data'!AU$107:AU$109)</f>
        <v>7886</v>
      </c>
      <c r="AV42" s="91">
        <f>AT$42/AS$42</f>
        <v>0.80906493632269627</v>
      </c>
      <c r="AW42" s="211"/>
      <c r="AX42" s="211"/>
      <c r="AY42" s="159" t="s">
        <v>86</v>
      </c>
      <c r="AZ42" s="89">
        <f>SUM('Monthly Data'!AZ$107:AZ$109)</f>
        <v>5086</v>
      </c>
      <c r="BA42" s="89">
        <f>SUM('Monthly Data'!BA$107:BA$109)</f>
        <v>4510</v>
      </c>
      <c r="BB42" s="89">
        <f>SUM('Monthly Data'!BB$107:BB$109)</f>
        <v>576</v>
      </c>
      <c r="BC42" s="91">
        <f>BA$42/AZ$42</f>
        <v>0.88674793550924103</v>
      </c>
      <c r="BD42" s="211"/>
      <c r="BE42" s="211"/>
      <c r="BF42" s="159" t="s">
        <v>86</v>
      </c>
      <c r="BG42" s="89">
        <f>SUM('Monthly Data'!BG$107:BG$109)</f>
        <v>8512</v>
      </c>
      <c r="BH42" s="89">
        <f>SUM('Monthly Data'!BH$107:BH$109)</f>
        <v>7286</v>
      </c>
      <c r="BI42" s="89">
        <f>SUM('Monthly Data'!BI$107:BI$109)</f>
        <v>1226</v>
      </c>
      <c r="BJ42" s="91">
        <f>BH$42/BG$42</f>
        <v>0.85596804511278191</v>
      </c>
    </row>
    <row r="43" spans="1:62" s="154" customFormat="1" x14ac:dyDescent="0.3">
      <c r="A43" s="211"/>
      <c r="B43" s="158" t="s">
        <v>87</v>
      </c>
      <c r="C43" s="104">
        <f>SUM('Monthly Data'!C$110:C$112)</f>
        <v>560499</v>
      </c>
      <c r="D43" s="104">
        <f>SUM('Monthly Data'!D$110:D$112)</f>
        <v>513498</v>
      </c>
      <c r="E43" s="104">
        <f>SUM('Monthly Data'!E$110:E$112)</f>
        <v>47001</v>
      </c>
      <c r="F43" s="102">
        <f>D$43/C$43</f>
        <v>0.91614436421831258</v>
      </c>
      <c r="G43" s="211"/>
      <c r="H43" s="211"/>
      <c r="I43" s="158" t="s">
        <v>87</v>
      </c>
      <c r="J43" s="104">
        <f>SUM('Monthly Data'!J$110:J$112)</f>
        <v>43866</v>
      </c>
      <c r="K43" s="104">
        <f>SUM('Monthly Data'!K$110:K$112)</f>
        <v>39565</v>
      </c>
      <c r="L43" s="104">
        <f>SUM('Monthly Data'!L$110:L$112)</f>
        <v>4301</v>
      </c>
      <c r="M43" s="102">
        <f>K$43/J$43</f>
        <v>0.90195139743765107</v>
      </c>
      <c r="N43" s="211"/>
      <c r="O43" s="211"/>
      <c r="P43" s="158" t="s">
        <v>87</v>
      </c>
      <c r="Q43" s="104">
        <f>SUM('Monthly Data'!Q$110:Q$112)</f>
        <v>79922</v>
      </c>
      <c r="R43" s="104">
        <f>SUM('Monthly Data'!R$110:R$112)</f>
        <v>77404</v>
      </c>
      <c r="S43" s="104">
        <f>SUM('Monthly Data'!S$110:S$112)</f>
        <v>2518</v>
      </c>
      <c r="T43" s="102">
        <f>R$43/Q$43</f>
        <v>0.96849428192487674</v>
      </c>
      <c r="U43" s="211"/>
      <c r="V43" s="211"/>
      <c r="W43" s="158" t="s">
        <v>87</v>
      </c>
      <c r="X43" s="104">
        <f>SUM('Monthly Data'!X$110:X$112)</f>
        <v>23735</v>
      </c>
      <c r="Y43" s="104">
        <f>SUM('Monthly Data'!Y$110:Y$112)</f>
        <v>23601</v>
      </c>
      <c r="Z43" s="104">
        <f>SUM('Monthly Data'!Z$110:Z$112)</f>
        <v>134</v>
      </c>
      <c r="AA43" s="102">
        <f>Y$43/X$43</f>
        <v>0.99435432904992627</v>
      </c>
      <c r="AB43" s="211"/>
      <c r="AC43" s="211"/>
      <c r="AD43" s="158" t="s">
        <v>87</v>
      </c>
      <c r="AE43" s="104">
        <f>SUM('Monthly Data'!AE$110:AE$112)</f>
        <v>24015</v>
      </c>
      <c r="AF43" s="104">
        <f>SUM('Monthly Data'!AF$110:AF$112)</f>
        <v>23259</v>
      </c>
      <c r="AG43" s="104">
        <f>SUM('Monthly Data'!AG$110:AG$112)</f>
        <v>756</v>
      </c>
      <c r="AH43" s="102">
        <f>AF$43/AE$43</f>
        <v>0.96851967520299809</v>
      </c>
      <c r="AI43" s="211"/>
      <c r="AJ43" s="211"/>
      <c r="AK43" s="158" t="s">
        <v>87</v>
      </c>
      <c r="AL43" s="104">
        <f>SUM('Monthly Data'!AL$110:AL$112)</f>
        <v>14110</v>
      </c>
      <c r="AM43" s="104">
        <f>SUM('Monthly Data'!AM$110:AM$112)</f>
        <v>13191</v>
      </c>
      <c r="AN43" s="104">
        <f>SUM('Monthly Data'!AN$110:AN$112)</f>
        <v>919</v>
      </c>
      <c r="AO43" s="102">
        <f>AM$43/AL$43</f>
        <v>0.93486888731396178</v>
      </c>
      <c r="AP43" s="211"/>
      <c r="AQ43" s="211"/>
      <c r="AR43" s="158" t="s">
        <v>87</v>
      </c>
      <c r="AS43" s="104">
        <f>SUM('Monthly Data'!AS$110:AS$112)</f>
        <v>42049</v>
      </c>
      <c r="AT43" s="104">
        <f>SUM('Monthly Data'!AT$110:AT$112)</f>
        <v>33045</v>
      </c>
      <c r="AU43" s="104">
        <f>SUM('Monthly Data'!AU$110:AU$112)</f>
        <v>9004</v>
      </c>
      <c r="AV43" s="102">
        <f>AT$43/AS$43</f>
        <v>0.78586886727389471</v>
      </c>
      <c r="AW43" s="211"/>
      <c r="AX43" s="211"/>
      <c r="AY43" s="158" t="s">
        <v>87</v>
      </c>
      <c r="AZ43" s="104">
        <f>SUM('Monthly Data'!AZ$110:AZ$112)</f>
        <v>5830</v>
      </c>
      <c r="BA43" s="104">
        <f>SUM('Monthly Data'!BA$110:BA$112)</f>
        <v>5207</v>
      </c>
      <c r="BB43" s="104">
        <f>SUM('Monthly Data'!BB$110:BB$112)</f>
        <v>623</v>
      </c>
      <c r="BC43" s="102">
        <f>BA$43/AZ$43</f>
        <v>0.89313893653516296</v>
      </c>
      <c r="BD43" s="211"/>
      <c r="BE43" s="211"/>
      <c r="BF43" s="158" t="s">
        <v>87</v>
      </c>
      <c r="BG43" s="104">
        <f>SUM('Monthly Data'!BG$110:BG$112)</f>
        <v>9035</v>
      </c>
      <c r="BH43" s="104">
        <f>SUM('Monthly Data'!BH$110:BH$112)</f>
        <v>7775</v>
      </c>
      <c r="BI43" s="104">
        <f>SUM('Monthly Data'!BI$110:BI$112)</f>
        <v>1260</v>
      </c>
      <c r="BJ43" s="102">
        <f>BH$43/BG$43</f>
        <v>0.86054233536247926</v>
      </c>
    </row>
    <row r="44" spans="1:62" s="154" customFormat="1" x14ac:dyDescent="0.3">
      <c r="B44" s="158" t="s">
        <v>96</v>
      </c>
      <c r="C44" s="104">
        <f>SUM('Monthly Data'!C$113:C$115)</f>
        <v>571339</v>
      </c>
      <c r="D44" s="104">
        <f>SUM('Monthly Data'!D$113:D$115)</f>
        <v>530018</v>
      </c>
      <c r="E44" s="104">
        <f>SUM('Monthly Data'!E$113:E$115)</f>
        <v>41321</v>
      </c>
      <c r="F44" s="102">
        <f>D$44/C$44</f>
        <v>0.92767691335616853</v>
      </c>
      <c r="G44" s="146"/>
      <c r="H44" s="146"/>
      <c r="I44" s="158" t="s">
        <v>96</v>
      </c>
      <c r="J44" s="104">
        <f>SUM('Monthly Data'!J$113:J$115)</f>
        <v>48821</v>
      </c>
      <c r="K44" s="104">
        <f>SUM('Monthly Data'!K$113:K$115)</f>
        <v>43290</v>
      </c>
      <c r="L44" s="104">
        <f>SUM('Monthly Data'!L$113:L$115)</f>
        <v>5531</v>
      </c>
      <c r="M44" s="102">
        <f>K$44/J$44</f>
        <v>0.88670858851723644</v>
      </c>
      <c r="N44" s="146"/>
      <c r="O44" s="146"/>
      <c r="P44" s="158" t="s">
        <v>96</v>
      </c>
      <c r="Q44" s="104">
        <f>SUM('Monthly Data'!Q$113:Q$115)</f>
        <v>79101</v>
      </c>
      <c r="R44" s="104">
        <f>SUM('Monthly Data'!R$113:R$115)</f>
        <v>76537</v>
      </c>
      <c r="S44" s="104">
        <f>SUM('Monthly Data'!S$113:S$115)</f>
        <v>2564</v>
      </c>
      <c r="T44" s="102">
        <f>R$44/Q$44</f>
        <v>0.96758574480727166</v>
      </c>
      <c r="U44" s="146"/>
      <c r="V44" s="153"/>
      <c r="W44" s="158" t="s">
        <v>96</v>
      </c>
      <c r="X44" s="104">
        <f>SUM('Monthly Data'!X$113:X$115)</f>
        <v>23879</v>
      </c>
      <c r="Y44" s="104">
        <f>SUM('Monthly Data'!Y$113:Y$115)</f>
        <v>23740</v>
      </c>
      <c r="Z44" s="104">
        <f>SUM('Monthly Data'!Z$113:Z$115)</f>
        <v>139</v>
      </c>
      <c r="AA44" s="102">
        <f>Y$44/X$44</f>
        <v>0.99417898571967001</v>
      </c>
      <c r="AB44" s="79"/>
      <c r="AC44" s="153"/>
      <c r="AD44" s="158" t="s">
        <v>96</v>
      </c>
      <c r="AE44" s="104">
        <f>SUM('Monthly Data'!AE$113:AE$115)</f>
        <v>25443</v>
      </c>
      <c r="AF44" s="104">
        <f>SUM('Monthly Data'!AF$113:AF$115)</f>
        <v>24830</v>
      </c>
      <c r="AG44" s="104">
        <f>SUM('Monthly Data'!AG$113:AG$115)</f>
        <v>613</v>
      </c>
      <c r="AH44" s="102">
        <f>AF$44/AE$44</f>
        <v>0.97590692921432221</v>
      </c>
      <c r="AI44" s="146"/>
      <c r="AJ44" s="153"/>
      <c r="AK44" s="158" t="s">
        <v>96</v>
      </c>
      <c r="AL44" s="104">
        <f>SUM('Monthly Data'!AL$113:AL$115)</f>
        <v>14654</v>
      </c>
      <c r="AM44" s="104">
        <f>SUM('Monthly Data'!AM$113:AM$115)</f>
        <v>13639</v>
      </c>
      <c r="AN44" s="104">
        <f>SUM('Monthly Data'!AN$113:AN$115)</f>
        <v>1015</v>
      </c>
      <c r="AO44" s="102">
        <f>AM$44/AL$44</f>
        <v>0.9307356353214139</v>
      </c>
      <c r="AP44" s="146"/>
      <c r="AQ44" s="153"/>
      <c r="AR44" s="158" t="s">
        <v>96</v>
      </c>
      <c r="AS44" s="104">
        <f>SUM('Monthly Data'!AS$113:AS$115)</f>
        <v>40858</v>
      </c>
      <c r="AT44" s="104">
        <f>SUM('Monthly Data'!AT$113:AT$115)</f>
        <v>32509</v>
      </c>
      <c r="AU44" s="104">
        <f>SUM('Monthly Data'!AU$113:AU$115)</f>
        <v>8349</v>
      </c>
      <c r="AV44" s="102">
        <f>AT$44/AS$44</f>
        <v>0.79565813304615984</v>
      </c>
      <c r="AW44" s="79"/>
      <c r="AX44" s="153"/>
      <c r="AY44" s="158" t="s">
        <v>96</v>
      </c>
      <c r="AZ44" s="104">
        <f>SUM('Monthly Data'!AZ$113:AZ$115)</f>
        <v>5727</v>
      </c>
      <c r="BA44" s="104">
        <f>SUM('Monthly Data'!BA$113:BA$115)</f>
        <v>5054</v>
      </c>
      <c r="BB44" s="104">
        <f>SUM('Monthly Data'!BB$113:BB$115)</f>
        <v>673</v>
      </c>
      <c r="BC44" s="102">
        <f>BA$44/AZ$44</f>
        <v>0.88248646760956873</v>
      </c>
      <c r="BD44" s="79"/>
      <c r="BE44" s="153"/>
      <c r="BF44" s="158" t="s">
        <v>96</v>
      </c>
      <c r="BG44" s="104">
        <f>SUM('Monthly Data'!BG$113:BG$115)</f>
        <v>9507</v>
      </c>
      <c r="BH44" s="104">
        <f>SUM('Monthly Data'!BH$113:BH$115)</f>
        <v>8096</v>
      </c>
      <c r="BI44" s="104">
        <f>SUM('Monthly Data'!BI$113:BI$115)</f>
        <v>1411</v>
      </c>
      <c r="BJ44" s="102">
        <f>BH$44/BG$44</f>
        <v>0.85158304407278851</v>
      </c>
    </row>
    <row r="45" spans="1:62" s="154" customFormat="1" ht="15" thickBot="1" x14ac:dyDescent="0.35">
      <c r="B45" s="162" t="s">
        <v>98</v>
      </c>
      <c r="C45" s="118">
        <f>SUM('Monthly Data'!C$116:C$118)</f>
        <v>559717</v>
      </c>
      <c r="D45" s="118">
        <f>SUM('Monthly Data'!D$116:D$118)</f>
        <v>516462</v>
      </c>
      <c r="E45" s="118">
        <f>SUM('Monthly Data'!E$116:E$118)</f>
        <v>43255</v>
      </c>
      <c r="F45" s="119">
        <f>D$45/C$45</f>
        <v>0.9227198745080103</v>
      </c>
      <c r="G45" s="146"/>
      <c r="H45" s="146"/>
      <c r="I45" s="202" t="s">
        <v>98</v>
      </c>
      <c r="J45" s="118">
        <f>SUM('Monthly Data'!J$116:J$118)</f>
        <v>49743</v>
      </c>
      <c r="K45" s="118">
        <f>SUM('Monthly Data'!K$116:K$118)</f>
        <v>40259</v>
      </c>
      <c r="L45" s="118">
        <f>SUM('Monthly Data'!L$116:L$118)</f>
        <v>9484</v>
      </c>
      <c r="M45" s="119">
        <f>K$45/J$45</f>
        <v>0.80934000763926583</v>
      </c>
      <c r="N45" s="146"/>
      <c r="O45" s="146"/>
      <c r="P45" s="202" t="s">
        <v>98</v>
      </c>
      <c r="Q45" s="118">
        <f>SUM('Monthly Data'!Q$116:Q$118)</f>
        <v>76352</v>
      </c>
      <c r="R45" s="118">
        <f>SUM('Monthly Data'!R$116:R$118)</f>
        <v>73427</v>
      </c>
      <c r="S45" s="118">
        <f>SUM('Monthly Data'!S$116:S$118)</f>
        <v>2925</v>
      </c>
      <c r="T45" s="119">
        <f>R$45/Q$45</f>
        <v>0.961690590947192</v>
      </c>
      <c r="U45" s="146"/>
      <c r="V45" s="153"/>
      <c r="W45" s="202" t="s">
        <v>98</v>
      </c>
      <c r="X45" s="118">
        <f>SUM('Monthly Data'!X$116:X$118)</f>
        <v>24915</v>
      </c>
      <c r="Y45" s="118">
        <f>SUM('Monthly Data'!Y$116:Y$118)</f>
        <v>24703</v>
      </c>
      <c r="Z45" s="118">
        <f>SUM('Monthly Data'!Z$116:Z$118)</f>
        <v>212</v>
      </c>
      <c r="AA45" s="119">
        <f>Y$45/X$45</f>
        <v>0.99149106963676503</v>
      </c>
      <c r="AB45" s="79"/>
      <c r="AC45" s="153"/>
      <c r="AD45" s="202" t="s">
        <v>98</v>
      </c>
      <c r="AE45" s="118">
        <f>SUM('Monthly Data'!AE$116:AE$118)</f>
        <v>25578</v>
      </c>
      <c r="AF45" s="118">
        <f>SUM('Monthly Data'!AF$116:AF$118)</f>
        <v>24707</v>
      </c>
      <c r="AG45" s="118">
        <f>SUM('Monthly Data'!AG$116:AG$118)</f>
        <v>871</v>
      </c>
      <c r="AH45" s="119">
        <f>AF$45/AE$45</f>
        <v>0.96594729845961369</v>
      </c>
      <c r="AI45" s="146"/>
      <c r="AJ45" s="153"/>
      <c r="AK45" s="202" t="s">
        <v>98</v>
      </c>
      <c r="AL45" s="118">
        <f>SUM('Monthly Data'!AL$116:AL$118)</f>
        <v>13921</v>
      </c>
      <c r="AM45" s="118">
        <f>SUM('Monthly Data'!AM$116:AM$118)</f>
        <v>12791</v>
      </c>
      <c r="AN45" s="118">
        <f>SUM('Monthly Data'!AN$116:AN$118)</f>
        <v>1130</v>
      </c>
      <c r="AO45" s="119">
        <f>AM$45/AL$45</f>
        <v>0.91882767042597513</v>
      </c>
      <c r="AP45" s="146"/>
      <c r="AQ45" s="153"/>
      <c r="AR45" s="202" t="s">
        <v>98</v>
      </c>
      <c r="AS45" s="118">
        <f>SUM('Monthly Data'!AS$116:AS$118)</f>
        <v>39723</v>
      </c>
      <c r="AT45" s="118">
        <f>SUM('Monthly Data'!AT$116:AT$118)</f>
        <v>30754</v>
      </c>
      <c r="AU45" s="118">
        <f>SUM('Monthly Data'!AU$116:AU$118)</f>
        <v>8969</v>
      </c>
      <c r="AV45" s="119">
        <f>AT$45/AS$45</f>
        <v>0.77421141404224258</v>
      </c>
      <c r="AW45" s="79"/>
      <c r="AX45" s="153"/>
      <c r="AY45" s="202" t="s">
        <v>98</v>
      </c>
      <c r="AZ45" s="118">
        <f>SUM('Monthly Data'!AZ$116:AZ$118)</f>
        <v>5033</v>
      </c>
      <c r="BA45" s="118">
        <f>SUM('Monthly Data'!BA$116:BA$118)</f>
        <v>4334</v>
      </c>
      <c r="BB45" s="118">
        <f>SUM('Monthly Data'!BB$116:BB$118)</f>
        <v>699</v>
      </c>
      <c r="BC45" s="119">
        <f>BA$45/AZ$45</f>
        <v>0.86111663024041329</v>
      </c>
      <c r="BD45" s="79"/>
      <c r="BE45" s="153"/>
      <c r="BF45" s="202" t="s">
        <v>98</v>
      </c>
      <c r="BG45" s="118">
        <f>SUM('Monthly Data'!BG$116:BG$118)</f>
        <v>9577</v>
      </c>
      <c r="BH45" s="118">
        <f>SUM('Monthly Data'!BH$116:BH$118)</f>
        <v>8036</v>
      </c>
      <c r="BI45" s="118">
        <f>SUM('Monthly Data'!BI$116:BI$118)</f>
        <v>1541</v>
      </c>
      <c r="BJ45" s="119">
        <f>BH$45/BG$45</f>
        <v>0.83909366189829804</v>
      </c>
    </row>
    <row r="46" spans="1:62" s="154" customFormat="1" x14ac:dyDescent="0.3">
      <c r="A46" s="211"/>
      <c r="B46" s="159" t="s">
        <v>99</v>
      </c>
      <c r="C46" s="89">
        <f>SUM('Monthly Data'!C$119:C$121)</f>
        <v>594060</v>
      </c>
      <c r="D46" s="89">
        <f>SUM('Monthly Data'!D$119:D$121)</f>
        <v>535920</v>
      </c>
      <c r="E46" s="89">
        <f>SUM('Monthly Data'!E$119:E$121)</f>
        <v>58140</v>
      </c>
      <c r="F46" s="91">
        <f>D$46/C$46</f>
        <v>0.90213109786890211</v>
      </c>
      <c r="G46" s="211"/>
      <c r="H46" s="211"/>
      <c r="I46" s="159" t="s">
        <v>99</v>
      </c>
      <c r="J46" s="89">
        <f>SUM('Monthly Data'!J$119:J$121)</f>
        <v>47587</v>
      </c>
      <c r="K46" s="89">
        <f>SUM('Monthly Data'!K$119:K$121)</f>
        <v>36744</v>
      </c>
      <c r="L46" s="89">
        <f>SUM('Monthly Data'!L$119:L$121)</f>
        <v>10843</v>
      </c>
      <c r="M46" s="91">
        <f>K$46/J$46</f>
        <v>0.77214365267825247</v>
      </c>
      <c r="N46" s="211"/>
      <c r="O46" s="211"/>
      <c r="P46" s="159" t="s">
        <v>99</v>
      </c>
      <c r="Q46" s="89">
        <f>SUM('Monthly Data'!Q$119:Q$121)</f>
        <v>77025</v>
      </c>
      <c r="R46" s="89">
        <f>SUM('Monthly Data'!R$119:R$121)</f>
        <v>74035</v>
      </c>
      <c r="S46" s="89">
        <f>SUM('Monthly Data'!S$119:S$121)</f>
        <v>2990</v>
      </c>
      <c r="T46" s="91">
        <f>R$46/Q$46</f>
        <v>0.96118143459915617</v>
      </c>
      <c r="U46" s="211"/>
      <c r="V46" s="211"/>
      <c r="W46" s="159" t="s">
        <v>99</v>
      </c>
      <c r="X46" s="89">
        <f>SUM('Monthly Data'!X$119:X$121)</f>
        <v>24008</v>
      </c>
      <c r="Y46" s="89">
        <f>SUM('Monthly Data'!Y$119:Y$121)</f>
        <v>23799</v>
      </c>
      <c r="Z46" s="89">
        <f>SUM('Monthly Data'!Z$119:Z$121)</f>
        <v>209</v>
      </c>
      <c r="AA46" s="91">
        <f>Y$46/X$46</f>
        <v>0.99129456847717423</v>
      </c>
      <c r="AB46" s="211"/>
      <c r="AC46" s="211"/>
      <c r="AD46" s="159" t="s">
        <v>99</v>
      </c>
      <c r="AE46" s="89">
        <f>SUM('Monthly Data'!AE$119:AE$121)</f>
        <v>24859</v>
      </c>
      <c r="AF46" s="89">
        <f>SUM('Monthly Data'!AF$119:AF$121)</f>
        <v>23994</v>
      </c>
      <c r="AG46" s="89">
        <f>SUM('Monthly Data'!AG$119:AG$121)</f>
        <v>865</v>
      </c>
      <c r="AH46" s="91">
        <f>AF$46/AE$46</f>
        <v>0.96520374914517881</v>
      </c>
      <c r="AI46" s="211"/>
      <c r="AJ46" s="211"/>
      <c r="AK46" s="159" t="s">
        <v>99</v>
      </c>
      <c r="AL46" s="89">
        <f>SUM('Monthly Data'!AL$119:AL$121)</f>
        <v>13628</v>
      </c>
      <c r="AM46" s="89">
        <f>SUM('Monthly Data'!AM$119:AM$121)</f>
        <v>12466</v>
      </c>
      <c r="AN46" s="89">
        <f>SUM('Monthly Data'!AN$119:AN$121)</f>
        <v>1162</v>
      </c>
      <c r="AO46" s="91">
        <f>AM$46/AL$46</f>
        <v>0.91473437041385386</v>
      </c>
      <c r="AP46" s="211"/>
      <c r="AQ46" s="211"/>
      <c r="AR46" s="159" t="s">
        <v>99</v>
      </c>
      <c r="AS46" s="89">
        <f>SUM('Monthly Data'!AS$119:AS$121)</f>
        <v>40841</v>
      </c>
      <c r="AT46" s="89">
        <f>SUM('Monthly Data'!AT$119:AT$121)</f>
        <v>31819</v>
      </c>
      <c r="AU46" s="89">
        <f>SUM('Monthly Data'!AU$119:AU$121)</f>
        <v>9022</v>
      </c>
      <c r="AV46" s="91">
        <f>AT$46/AS$46</f>
        <v>0.7790945373521706</v>
      </c>
      <c r="AW46" s="211"/>
      <c r="AX46" s="211"/>
      <c r="AY46" s="159" t="s">
        <v>99</v>
      </c>
      <c r="AZ46" s="89">
        <f>SUM('Monthly Data'!AZ$119:AZ$121)</f>
        <v>5314</v>
      </c>
      <c r="BA46" s="89">
        <f>SUM('Monthly Data'!BA$119:BA$121)</f>
        <v>4648</v>
      </c>
      <c r="BB46" s="89">
        <f>SUM('Monthly Data'!BB$119:BB$121)</f>
        <v>666</v>
      </c>
      <c r="BC46" s="91">
        <f>BA$46/AZ$46</f>
        <v>0.87467068121942038</v>
      </c>
      <c r="BD46" s="211"/>
      <c r="BE46" s="211"/>
      <c r="BF46" s="159" t="s">
        <v>99</v>
      </c>
      <c r="BG46" s="89">
        <f>SUM('Monthly Data'!BG$119:BG$121)</f>
        <v>9430</v>
      </c>
      <c r="BH46" s="89">
        <f>SUM('Monthly Data'!BH$119:BH$121)</f>
        <v>7813</v>
      </c>
      <c r="BI46" s="89">
        <f>SUM('Monthly Data'!BI$119:BI$121)</f>
        <v>1617</v>
      </c>
      <c r="BJ46" s="91">
        <f>BH$46/BG$46</f>
        <v>0.82852598091198304</v>
      </c>
    </row>
    <row r="47" spans="1:62" s="154" customFormat="1" x14ac:dyDescent="0.3">
      <c r="A47" s="211"/>
      <c r="B47" s="158" t="s">
        <v>101</v>
      </c>
      <c r="C47" s="104">
        <f>SUM('Monthly Data'!C$122:C$124)</f>
        <v>617318</v>
      </c>
      <c r="D47" s="104">
        <f>SUM('Monthly Data'!D$122:D$124)</f>
        <v>556630</v>
      </c>
      <c r="E47" s="104">
        <f>SUM('Monthly Data'!E$122:E$124)</f>
        <v>60688</v>
      </c>
      <c r="F47" s="102">
        <f>D$47/C$47</f>
        <v>0.90169086273201171</v>
      </c>
      <c r="G47" s="211"/>
      <c r="H47" s="211"/>
      <c r="I47" s="158" t="s">
        <v>101</v>
      </c>
      <c r="J47" s="104">
        <f>SUM('Monthly Data'!J$122:J$124)</f>
        <v>42519</v>
      </c>
      <c r="K47" s="104">
        <f>SUM('Monthly Data'!K$122:K$124)</f>
        <v>36297</v>
      </c>
      <c r="L47" s="104">
        <f>SUM('Monthly Data'!L$122:L$124)</f>
        <v>6222</v>
      </c>
      <c r="M47" s="102">
        <f>K$47/J$47</f>
        <v>0.85366542016510261</v>
      </c>
      <c r="N47" s="211"/>
      <c r="O47" s="211"/>
      <c r="P47" s="158" t="s">
        <v>101</v>
      </c>
      <c r="Q47" s="104">
        <f>SUM('Monthly Data'!Q$122:Q$124)</f>
        <v>79624</v>
      </c>
      <c r="R47" s="104">
        <f>SUM('Monthly Data'!R$122:R$124)</f>
        <v>76485</v>
      </c>
      <c r="S47" s="104">
        <f>SUM('Monthly Data'!S$122:S$124)</f>
        <v>3139</v>
      </c>
      <c r="T47" s="102">
        <f>R$47/Q$47</f>
        <v>0.96057721290063303</v>
      </c>
      <c r="U47" s="211"/>
      <c r="V47" s="211"/>
      <c r="W47" s="158" t="s">
        <v>101</v>
      </c>
      <c r="X47" s="104">
        <f>SUM('Monthly Data'!X$122:X$124)</f>
        <v>24532</v>
      </c>
      <c r="Y47" s="104">
        <f>SUM('Monthly Data'!Y$122:Y$124)</f>
        <v>24342</v>
      </c>
      <c r="Z47" s="104">
        <f>SUM('Monthly Data'!Z$122:Z$124)</f>
        <v>190</v>
      </c>
      <c r="AA47" s="102">
        <f>Y$47/X$47</f>
        <v>0.99225501385944892</v>
      </c>
      <c r="AB47" s="211"/>
      <c r="AC47" s="211"/>
      <c r="AD47" s="158" t="s">
        <v>101</v>
      </c>
      <c r="AE47" s="104">
        <f>SUM('Monthly Data'!AE$122:AE$124)</f>
        <v>25645</v>
      </c>
      <c r="AF47" s="104">
        <f>SUM('Monthly Data'!AF$122:AF$124)</f>
        <v>24672</v>
      </c>
      <c r="AG47" s="104">
        <f>SUM('Monthly Data'!AG$122:AG$124)</f>
        <v>973</v>
      </c>
      <c r="AH47" s="102">
        <f>AF$47/AE$47</f>
        <v>0.96205888087346458</v>
      </c>
      <c r="AI47" s="211"/>
      <c r="AJ47" s="211"/>
      <c r="AK47" s="158" t="s">
        <v>101</v>
      </c>
      <c r="AL47" s="104">
        <f>SUM('Monthly Data'!AL$122:AL$124)</f>
        <v>14089</v>
      </c>
      <c r="AM47" s="104">
        <f>SUM('Monthly Data'!AM$122:AM$124)</f>
        <v>12874</v>
      </c>
      <c r="AN47" s="104">
        <f>SUM('Monthly Data'!AN$122:AN$124)</f>
        <v>1215</v>
      </c>
      <c r="AO47" s="102">
        <f>AM$47/AL$47</f>
        <v>0.91376250975938678</v>
      </c>
      <c r="AP47" s="211"/>
      <c r="AQ47" s="211"/>
      <c r="AR47" s="158" t="s">
        <v>101</v>
      </c>
      <c r="AS47" s="104">
        <f>SUM('Monthly Data'!AS$122:AS$124)</f>
        <v>42162</v>
      </c>
      <c r="AT47" s="104">
        <f>SUM('Monthly Data'!AT$122:AT$124)</f>
        <v>32818</v>
      </c>
      <c r="AU47" s="104">
        <f>SUM('Monthly Data'!AU$122:AU$124)</f>
        <v>9344</v>
      </c>
      <c r="AV47" s="102">
        <f>AT$47/AS$47</f>
        <v>0.77837863478962099</v>
      </c>
      <c r="AW47" s="211"/>
      <c r="AX47" s="211"/>
      <c r="AY47" s="158" t="s">
        <v>101</v>
      </c>
      <c r="AZ47" s="104">
        <f>SUM('Monthly Data'!AZ$122:AZ$124)</f>
        <v>5529</v>
      </c>
      <c r="BA47" s="104">
        <f>SUM('Monthly Data'!BA$122:BA$124)</f>
        <v>4802</v>
      </c>
      <c r="BB47" s="104">
        <f>SUM('Monthly Data'!BB$122:BB$124)</f>
        <v>727</v>
      </c>
      <c r="BC47" s="102">
        <f>BA$47/AZ$47</f>
        <v>0.86851148489781149</v>
      </c>
      <c r="BD47" s="211"/>
      <c r="BE47" s="211"/>
      <c r="BF47" s="158" t="s">
        <v>101</v>
      </c>
      <c r="BG47" s="104">
        <f>SUM('Monthly Data'!BG$122:BG$124)</f>
        <v>10221</v>
      </c>
      <c r="BH47" s="104">
        <f>SUM('Monthly Data'!BH$122:BH$124)</f>
        <v>8466</v>
      </c>
      <c r="BI47" s="104">
        <f>SUM('Monthly Data'!BI$122:BI$124)</f>
        <v>1755</v>
      </c>
      <c r="BJ47" s="102">
        <f>BH$47/BG$47</f>
        <v>0.82829468740827705</v>
      </c>
    </row>
    <row r="48" spans="1:62" s="154" customFormat="1" x14ac:dyDescent="0.3">
      <c r="B48" s="158" t="s">
        <v>102</v>
      </c>
      <c r="C48" s="104">
        <f>SUM('Monthly Data'!C$125:C$127)</f>
        <v>607974</v>
      </c>
      <c r="D48" s="104">
        <f>SUM('Monthly Data'!D$125:D$127)</f>
        <v>556260</v>
      </c>
      <c r="E48" s="104">
        <f>SUM('Monthly Data'!E$125:E$127)</f>
        <v>51714</v>
      </c>
      <c r="F48" s="102">
        <f>D$48/C$48</f>
        <v>0.91494044153203924</v>
      </c>
      <c r="G48" s="146"/>
      <c r="H48" s="146"/>
      <c r="I48" s="158" t="s">
        <v>102</v>
      </c>
      <c r="J48" s="104">
        <f>SUM('Monthly Data'!J$125:J$127)</f>
        <v>46264</v>
      </c>
      <c r="K48" s="104">
        <f>SUM('Monthly Data'!K$125:K$127)</f>
        <v>40390</v>
      </c>
      <c r="L48" s="104">
        <f>SUM('Monthly Data'!L$125:L$127)</f>
        <v>5874</v>
      </c>
      <c r="M48" s="102">
        <f>K$48/J$48</f>
        <v>0.8730330278402213</v>
      </c>
      <c r="N48" s="146"/>
      <c r="O48" s="146"/>
      <c r="P48" s="158" t="s">
        <v>102</v>
      </c>
      <c r="Q48" s="104">
        <f>SUM('Monthly Data'!Q$125:Q$127)</f>
        <v>77309</v>
      </c>
      <c r="R48" s="104">
        <f>SUM('Monthly Data'!R$125:R$127)</f>
        <v>74237</v>
      </c>
      <c r="S48" s="104">
        <f>SUM('Monthly Data'!S$125:S$127)</f>
        <v>3072</v>
      </c>
      <c r="T48" s="102">
        <f>R$48/Q$48</f>
        <v>0.96026335872925528</v>
      </c>
      <c r="U48" s="146"/>
      <c r="V48" s="153"/>
      <c r="W48" s="158" t="s">
        <v>102</v>
      </c>
      <c r="X48" s="104">
        <f>SUM('Monthly Data'!X$125:X$127)</f>
        <v>24003</v>
      </c>
      <c r="Y48" s="104">
        <f>SUM('Monthly Data'!Y$125:Y$127)</f>
        <v>23836</v>
      </c>
      <c r="Z48" s="104">
        <f>SUM('Monthly Data'!Z$125:Z$127)</f>
        <v>167</v>
      </c>
      <c r="AA48" s="102">
        <f>Y$48/X$48</f>
        <v>0.99304253634962292</v>
      </c>
      <c r="AB48" s="79"/>
      <c r="AC48" s="153"/>
      <c r="AD48" s="158" t="s">
        <v>102</v>
      </c>
      <c r="AE48" s="104">
        <f>SUM('Monthly Data'!AE$125:AE$127)</f>
        <v>24620</v>
      </c>
      <c r="AF48" s="104">
        <f>SUM('Monthly Data'!AF$125:AF$127)</f>
        <v>23800</v>
      </c>
      <c r="AG48" s="104">
        <f>SUM('Monthly Data'!AG$125:AG$127)</f>
        <v>820</v>
      </c>
      <c r="AH48" s="102">
        <f>AF$48/AE$48</f>
        <v>0.966693744922827</v>
      </c>
      <c r="AI48" s="146"/>
      <c r="AJ48" s="153"/>
      <c r="AK48" s="158" t="s">
        <v>102</v>
      </c>
      <c r="AL48" s="104">
        <f>SUM('Monthly Data'!AL$125:AL$127)</f>
        <v>14087</v>
      </c>
      <c r="AM48" s="104">
        <f>SUM('Monthly Data'!AM$125:AM$127)</f>
        <v>12881</v>
      </c>
      <c r="AN48" s="104">
        <f>SUM('Monthly Data'!AN$125:AN$127)</f>
        <v>1206</v>
      </c>
      <c r="AO48" s="102">
        <f>AM$48/AL$48</f>
        <v>0.91438915311989777</v>
      </c>
      <c r="AP48" s="146"/>
      <c r="AQ48" s="153"/>
      <c r="AR48" s="158" t="s">
        <v>102</v>
      </c>
      <c r="AS48" s="104">
        <f>SUM('Monthly Data'!AS$125:AS$127)</f>
        <v>40888</v>
      </c>
      <c r="AT48" s="104">
        <f>SUM('Monthly Data'!AT$125:AT$127)</f>
        <v>31672</v>
      </c>
      <c r="AU48" s="104">
        <f>SUM('Monthly Data'!AU$125:AU$127)</f>
        <v>9216</v>
      </c>
      <c r="AV48" s="102">
        <f>AT$48/AS$48</f>
        <v>0.77460379573468985</v>
      </c>
      <c r="AW48" s="79"/>
      <c r="AX48" s="153"/>
      <c r="AY48" s="158" t="s">
        <v>102</v>
      </c>
      <c r="AZ48" s="104">
        <f>SUM('Monthly Data'!AZ$125:AZ$127)</f>
        <v>5645</v>
      </c>
      <c r="BA48" s="104">
        <f>SUM('Monthly Data'!BA$125:BA$127)</f>
        <v>4740</v>
      </c>
      <c r="BB48" s="104">
        <f>SUM('Monthly Data'!BB$125:BB$127)</f>
        <v>905</v>
      </c>
      <c r="BC48" s="102">
        <f>BA$48/AZ$48</f>
        <v>0.83968113374667852</v>
      </c>
      <c r="BD48" s="79"/>
      <c r="BE48" s="153"/>
      <c r="BF48" s="158" t="s">
        <v>102</v>
      </c>
      <c r="BG48" s="104">
        <f>SUM('Monthly Data'!BG$125:BG$127)</f>
        <v>9957</v>
      </c>
      <c r="BH48" s="104">
        <f>SUM('Monthly Data'!BH$125:BH$127)</f>
        <v>8190</v>
      </c>
      <c r="BI48" s="104">
        <f>SUM('Monthly Data'!BI$125:BI$127)</f>
        <v>1767</v>
      </c>
      <c r="BJ48" s="102">
        <f>BH$48/BG$48</f>
        <v>0.822536908707442</v>
      </c>
    </row>
    <row r="49" spans="1:62" s="154" customFormat="1" ht="15" thickBot="1" x14ac:dyDescent="0.35">
      <c r="B49" s="162" t="s">
        <v>109</v>
      </c>
      <c r="C49" s="118">
        <f>SUM('Monthly Data'!C$128:C$130)</f>
        <v>562317</v>
      </c>
      <c r="D49" s="118">
        <f>SUM('Monthly Data'!D$128:D$130)</f>
        <v>514992</v>
      </c>
      <c r="E49" s="118">
        <f>SUM('Monthly Data'!E$128:E$130)</f>
        <v>47325</v>
      </c>
      <c r="F49" s="119">
        <f>D$49/C$49</f>
        <v>0.91583928638116929</v>
      </c>
      <c r="G49" s="146"/>
      <c r="H49" s="146"/>
      <c r="I49" s="202" t="s">
        <v>109</v>
      </c>
      <c r="J49" s="118">
        <f>SUM('Monthly Data'!J$128:J$130)</f>
        <v>40348</v>
      </c>
      <c r="K49" s="118">
        <f>SUM('Monthly Data'!K$128:K$130)</f>
        <v>34555</v>
      </c>
      <c r="L49" s="118">
        <f>SUM('Monthly Data'!L$128:L$130)</f>
        <v>5793</v>
      </c>
      <c r="M49" s="119">
        <f>K$49/J$49</f>
        <v>0.85642411024090415</v>
      </c>
      <c r="N49" s="146"/>
      <c r="O49" s="146"/>
      <c r="P49" s="202" t="s">
        <v>109</v>
      </c>
      <c r="Q49" s="118">
        <f>SUM('Monthly Data'!Q$128:Q$130)</f>
        <v>79221</v>
      </c>
      <c r="R49" s="118">
        <f>SUM('Monthly Data'!R$128:R$130)</f>
        <v>75937</v>
      </c>
      <c r="S49" s="118">
        <f>SUM('Monthly Data'!S$128:S$130)</f>
        <v>3284</v>
      </c>
      <c r="T49" s="119">
        <f>R$49/Q$49</f>
        <v>0.95854634503477609</v>
      </c>
      <c r="U49" s="146"/>
      <c r="V49" s="153"/>
      <c r="W49" s="202" t="s">
        <v>109</v>
      </c>
      <c r="X49" s="118">
        <f>SUM('Monthly Data'!X$128:X$130)</f>
        <v>23671</v>
      </c>
      <c r="Y49" s="118">
        <f>SUM('Monthly Data'!Y$128:Y$130)</f>
        <v>23365</v>
      </c>
      <c r="Z49" s="118">
        <f>SUM('Monthly Data'!Z$128:Z$130)</f>
        <v>306</v>
      </c>
      <c r="AA49" s="119">
        <f>Y$49/X$49</f>
        <v>0.98707278948924848</v>
      </c>
      <c r="AB49" s="79"/>
      <c r="AC49" s="153"/>
      <c r="AD49" s="202" t="s">
        <v>109</v>
      </c>
      <c r="AE49" s="118">
        <f>SUM('Monthly Data'!AE$128:AE$130)</f>
        <v>23802</v>
      </c>
      <c r="AF49" s="118">
        <f>SUM('Monthly Data'!AF$128:AF$130)</f>
        <v>22856</v>
      </c>
      <c r="AG49" s="118">
        <f>SUM('Monthly Data'!AG$128:AG$130)</f>
        <v>946</v>
      </c>
      <c r="AH49" s="119">
        <f>AF$49/AE$49</f>
        <v>0.96025544071926727</v>
      </c>
      <c r="AI49" s="146"/>
      <c r="AJ49" s="153"/>
      <c r="AK49" s="202" t="s">
        <v>109</v>
      </c>
      <c r="AL49" s="118">
        <f>SUM('Monthly Data'!AL$128:AL$130)</f>
        <v>13895</v>
      </c>
      <c r="AM49" s="118">
        <f>SUM('Monthly Data'!AM$128:AM$130)</f>
        <v>12637</v>
      </c>
      <c r="AN49" s="118">
        <f>SUM('Monthly Data'!AN$128:AN$130)</f>
        <v>1258</v>
      </c>
      <c r="AO49" s="119">
        <f>AM$49/AL$49</f>
        <v>0.90946383591219859</v>
      </c>
      <c r="AP49" s="146"/>
      <c r="AQ49" s="153"/>
      <c r="AR49" s="202" t="s">
        <v>109</v>
      </c>
      <c r="AS49" s="118">
        <f>SUM('Monthly Data'!AS$128:AS$130)</f>
        <v>41750</v>
      </c>
      <c r="AT49" s="118">
        <f>SUM('Monthly Data'!AT$128:AT$130)</f>
        <v>31557</v>
      </c>
      <c r="AU49" s="118">
        <f>SUM('Monthly Data'!AU$128:AU$130)</f>
        <v>10193</v>
      </c>
      <c r="AV49" s="119">
        <f>AT$49/AS$49</f>
        <v>0.75585628742514965</v>
      </c>
      <c r="AW49" s="79"/>
      <c r="AX49" s="153"/>
      <c r="AY49" s="202" t="s">
        <v>109</v>
      </c>
      <c r="AZ49" s="118">
        <f>SUM('Monthly Data'!AZ$128:AZ$130)</f>
        <v>5909</v>
      </c>
      <c r="BA49" s="118">
        <f>SUM('Monthly Data'!BA$128:BA$130)</f>
        <v>4759</v>
      </c>
      <c r="BB49" s="118">
        <f>SUM('Monthly Data'!BB$128:BB$130)</f>
        <v>1150</v>
      </c>
      <c r="BC49" s="119">
        <f>BA$49/AZ$49</f>
        <v>0.80538162125571167</v>
      </c>
      <c r="BD49" s="79"/>
      <c r="BE49" s="153"/>
      <c r="BF49" s="202" t="s">
        <v>109</v>
      </c>
      <c r="BG49" s="118">
        <f>SUM('Monthly Data'!BG$128:BG$130)</f>
        <v>10784.5</v>
      </c>
      <c r="BH49" s="118">
        <f>SUM('Monthly Data'!BH$128:BH$130)</f>
        <v>8756</v>
      </c>
      <c r="BI49" s="118">
        <f>SUM('Monthly Data'!BI$128:BI$130)</f>
        <v>2028.5</v>
      </c>
      <c r="BJ49" s="119">
        <f>BH$49/BG$49</f>
        <v>0.81190597616950255</v>
      </c>
    </row>
    <row r="50" spans="1:62" s="154" customFormat="1" x14ac:dyDescent="0.3">
      <c r="B50" s="163"/>
      <c r="C50" s="104"/>
      <c r="D50" s="104"/>
      <c r="E50" s="104"/>
      <c r="F50" s="164"/>
      <c r="G50" s="146"/>
      <c r="H50" s="146"/>
      <c r="I50" s="163"/>
      <c r="J50" s="104"/>
      <c r="K50" s="104"/>
      <c r="L50" s="104"/>
      <c r="M50" s="164"/>
      <c r="N50" s="146"/>
      <c r="O50" s="146"/>
      <c r="P50" s="163"/>
      <c r="Q50" s="104"/>
      <c r="R50" s="104"/>
      <c r="S50" s="104"/>
      <c r="T50" s="164"/>
      <c r="U50" s="146"/>
      <c r="V50" s="153"/>
      <c r="W50" s="163"/>
      <c r="X50" s="104"/>
      <c r="Y50" s="104"/>
      <c r="Z50" s="104"/>
      <c r="AA50" s="164"/>
      <c r="AB50" s="79"/>
      <c r="AC50" s="153"/>
      <c r="AD50" s="163"/>
      <c r="AE50" s="104"/>
      <c r="AF50" s="104"/>
      <c r="AG50" s="104"/>
      <c r="AH50" s="164"/>
      <c r="AI50" s="146"/>
      <c r="AJ50" s="153"/>
      <c r="AK50" s="163"/>
      <c r="AL50" s="104"/>
      <c r="AM50" s="104"/>
      <c r="AN50" s="104"/>
      <c r="AO50" s="164"/>
      <c r="AP50" s="146"/>
      <c r="AQ50" s="153"/>
      <c r="AR50" s="163"/>
      <c r="AS50" s="161"/>
      <c r="AT50" s="161"/>
      <c r="AU50" s="104"/>
      <c r="AV50" s="164"/>
      <c r="AW50" s="79"/>
      <c r="AX50" s="153"/>
      <c r="AY50" s="163"/>
      <c r="AZ50" s="104"/>
      <c r="BA50" s="104"/>
      <c r="BB50" s="104"/>
      <c r="BC50" s="164"/>
      <c r="BD50" s="79"/>
      <c r="BE50" s="153"/>
      <c r="BF50" s="163"/>
      <c r="BG50" s="104"/>
      <c r="BH50" s="104"/>
      <c r="BI50" s="104"/>
      <c r="BJ50" s="164"/>
    </row>
    <row r="51" spans="1:62" ht="15" thickBot="1" x14ac:dyDescent="0.35">
      <c r="I51" s="70"/>
      <c r="P51" s="70"/>
      <c r="W51" s="70"/>
      <c r="AB51" s="79"/>
      <c r="AD51" s="70"/>
      <c r="AK51" s="70"/>
      <c r="AR51" s="70"/>
      <c r="AY51" s="70"/>
      <c r="BF51" s="70"/>
    </row>
    <row r="52" spans="1:62" ht="15" thickBot="1" x14ac:dyDescent="0.35">
      <c r="B52" s="66" t="s">
        <v>27</v>
      </c>
      <c r="C52" s="165" t="s">
        <v>22</v>
      </c>
      <c r="D52" s="166" t="s">
        <v>23</v>
      </c>
      <c r="E52" s="166" t="s">
        <v>24</v>
      </c>
      <c r="F52" s="167" t="s">
        <v>25</v>
      </c>
      <c r="I52" s="70" t="s">
        <v>27</v>
      </c>
      <c r="J52" s="165" t="s">
        <v>22</v>
      </c>
      <c r="K52" s="166" t="s">
        <v>23</v>
      </c>
      <c r="L52" s="166" t="s">
        <v>24</v>
      </c>
      <c r="M52" s="167" t="s">
        <v>25</v>
      </c>
      <c r="P52" s="70" t="s">
        <v>27</v>
      </c>
      <c r="Q52" s="165" t="s">
        <v>22</v>
      </c>
      <c r="R52" s="166" t="s">
        <v>23</v>
      </c>
      <c r="S52" s="166" t="s">
        <v>24</v>
      </c>
      <c r="T52" s="167" t="s">
        <v>25</v>
      </c>
      <c r="W52" s="70" t="s">
        <v>27</v>
      </c>
      <c r="X52" s="165" t="s">
        <v>22</v>
      </c>
      <c r="Y52" s="166" t="s">
        <v>23</v>
      </c>
      <c r="Z52" s="166" t="s">
        <v>24</v>
      </c>
      <c r="AA52" s="167" t="s">
        <v>25</v>
      </c>
      <c r="AD52" s="70" t="s">
        <v>27</v>
      </c>
      <c r="AE52" s="165" t="s">
        <v>22</v>
      </c>
      <c r="AF52" s="166" t="s">
        <v>23</v>
      </c>
      <c r="AG52" s="166" t="s">
        <v>24</v>
      </c>
      <c r="AH52" s="167" t="s">
        <v>25</v>
      </c>
      <c r="AK52" s="70" t="s">
        <v>27</v>
      </c>
      <c r="AL52" s="165" t="s">
        <v>22</v>
      </c>
      <c r="AM52" s="166" t="s">
        <v>23</v>
      </c>
      <c r="AN52" s="166" t="s">
        <v>24</v>
      </c>
      <c r="AO52" s="167" t="s">
        <v>25</v>
      </c>
      <c r="AR52" s="70" t="s">
        <v>27</v>
      </c>
      <c r="AS52" s="165" t="s">
        <v>22</v>
      </c>
      <c r="AT52" s="166" t="s">
        <v>23</v>
      </c>
      <c r="AU52" s="166" t="s">
        <v>24</v>
      </c>
      <c r="AV52" s="167" t="s">
        <v>25</v>
      </c>
      <c r="AY52" s="70" t="s">
        <v>27</v>
      </c>
      <c r="AZ52" s="165" t="s">
        <v>22</v>
      </c>
      <c r="BA52" s="166" t="s">
        <v>23</v>
      </c>
      <c r="BB52" s="166" t="s">
        <v>24</v>
      </c>
      <c r="BC52" s="167" t="s">
        <v>25</v>
      </c>
      <c r="BF52" s="70" t="s">
        <v>27</v>
      </c>
      <c r="BG52" s="165" t="s">
        <v>22</v>
      </c>
      <c r="BH52" s="166" t="s">
        <v>23</v>
      </c>
      <c r="BI52" s="166" t="s">
        <v>24</v>
      </c>
      <c r="BJ52" s="167" t="s">
        <v>25</v>
      </c>
    </row>
    <row r="53" spans="1:62" ht="15" thickBot="1" x14ac:dyDescent="0.35">
      <c r="B53" s="168" t="s">
        <v>28</v>
      </c>
      <c r="C53" s="77">
        <f>SUM(C6:C9)</f>
        <v>904295</v>
      </c>
      <c r="D53" s="169">
        <f>SUM(D6:D9)</f>
        <v>858326</v>
      </c>
      <c r="E53" s="77">
        <f>SUM(E6:E9)</f>
        <v>45969</v>
      </c>
      <c r="F53" s="74">
        <f t="shared" ref="F53:F61" si="18">D53/C53</f>
        <v>0.94916592483647477</v>
      </c>
      <c r="I53" s="170" t="s">
        <v>28</v>
      </c>
      <c r="J53" s="240" t="s">
        <v>26</v>
      </c>
      <c r="K53" s="241"/>
      <c r="L53" s="241"/>
      <c r="M53" s="222"/>
      <c r="P53" s="170" t="s">
        <v>28</v>
      </c>
      <c r="Q53" s="77">
        <f>SUM(Q6:Q9)</f>
        <v>233057</v>
      </c>
      <c r="R53" s="169">
        <f>SUM(R6:R9)</f>
        <v>228938</v>
      </c>
      <c r="S53" s="171">
        <f>SUM(S6:S9)</f>
        <v>4119</v>
      </c>
      <c r="T53" s="74">
        <f t="shared" ref="T53:T61" si="19">R53/Q53</f>
        <v>0.98232621204254755</v>
      </c>
      <c r="W53" s="170" t="s">
        <v>28</v>
      </c>
      <c r="X53" s="77">
        <f>SUM(X6:X9)</f>
        <v>61523</v>
      </c>
      <c r="Y53" s="169">
        <f>SUM(Y6:Y9)</f>
        <v>61222</v>
      </c>
      <c r="Z53" s="77">
        <f>SUM(Z6:Z9)</f>
        <v>301</v>
      </c>
      <c r="AA53" s="74">
        <f t="shared" ref="AA53:AA61" si="20">Y53/X53</f>
        <v>0.99510752076459208</v>
      </c>
      <c r="AD53" s="170" t="s">
        <v>28</v>
      </c>
      <c r="AE53" s="242" t="s">
        <v>26</v>
      </c>
      <c r="AF53" s="243"/>
      <c r="AG53" s="243"/>
      <c r="AH53" s="225"/>
      <c r="AK53" s="170" t="s">
        <v>28</v>
      </c>
      <c r="AL53" s="77">
        <f>SUM(AL6:AL9)</f>
        <v>44612</v>
      </c>
      <c r="AM53" s="169">
        <f>SUM(AM6:AM9)</f>
        <v>42971</v>
      </c>
      <c r="AN53" s="77">
        <f>SUM(AN6:AN9)</f>
        <v>1641</v>
      </c>
      <c r="AO53" s="74">
        <f t="shared" ref="AO53:AO61" si="21">AM53/AL53</f>
        <v>0.96321617502017398</v>
      </c>
      <c r="AR53" s="170" t="s">
        <v>28</v>
      </c>
      <c r="AS53" s="82">
        <f>SUM(AS6:AS9)</f>
        <v>97645</v>
      </c>
      <c r="AT53" s="172">
        <f>SUM(AT6:AT9)</f>
        <v>84218</v>
      </c>
      <c r="AU53" s="82">
        <f>SUM(AU6:AU9)</f>
        <v>13427</v>
      </c>
      <c r="AV53" s="74">
        <f t="shared" ref="AV53:AV61" si="22">AT53/AS53</f>
        <v>0.86249167904142554</v>
      </c>
      <c r="AY53" s="170" t="s">
        <v>28</v>
      </c>
      <c r="AZ53" s="173">
        <f>SUM(AZ6:AZ9)</f>
        <v>14056</v>
      </c>
      <c r="BA53" s="174">
        <f>SUM(BA6:BA9)</f>
        <v>13232</v>
      </c>
      <c r="BB53" s="173">
        <f>SUM(BB6:BB9)</f>
        <v>824</v>
      </c>
      <c r="BC53" s="74">
        <f t="shared" ref="BC53:BC61" si="23">BA53/AZ53</f>
        <v>0.94137734775184978</v>
      </c>
      <c r="BF53" s="170" t="s">
        <v>28</v>
      </c>
      <c r="BG53" s="82">
        <f>SUM(BG6:BG9)</f>
        <v>12999</v>
      </c>
      <c r="BH53" s="172">
        <f>SUM(BH6:BH9)</f>
        <v>12253</v>
      </c>
      <c r="BI53" s="82">
        <f>SUM(BI6:BI9)</f>
        <v>746</v>
      </c>
      <c r="BJ53" s="74">
        <f t="shared" ref="BJ53:BJ61" si="24">BH53/BG53</f>
        <v>0.94261097007462114</v>
      </c>
    </row>
    <row r="54" spans="1:62" ht="15" thickBot="1" x14ac:dyDescent="0.35">
      <c r="B54" s="175" t="s">
        <v>29</v>
      </c>
      <c r="C54" s="77">
        <f>SUM(C10:C13)</f>
        <v>1005066</v>
      </c>
      <c r="D54" s="169">
        <f>SUM(D10:D13)</f>
        <v>959757</v>
      </c>
      <c r="E54" s="77">
        <f>SUM(E10:E13)</f>
        <v>45309</v>
      </c>
      <c r="F54" s="74">
        <f t="shared" si="18"/>
        <v>0.95491937842887931</v>
      </c>
      <c r="I54" s="176" t="s">
        <v>29</v>
      </c>
      <c r="J54" s="77">
        <f>SUM(J10:J13)</f>
        <v>204023</v>
      </c>
      <c r="K54" s="169">
        <f>SUM(K10:K13)</f>
        <v>193458</v>
      </c>
      <c r="L54" s="77">
        <f>SUM(L10:L13)</f>
        <v>10565</v>
      </c>
      <c r="M54" s="74">
        <f>K54/J54</f>
        <v>0.94821662263568318</v>
      </c>
      <c r="P54" s="176" t="s">
        <v>29</v>
      </c>
      <c r="Q54" s="77">
        <f>SUM(Q10:Q13)</f>
        <v>244630</v>
      </c>
      <c r="R54" s="169">
        <f>SUM(R10:R13)</f>
        <v>240627</v>
      </c>
      <c r="S54" s="171">
        <f>SUM(S10:S13)</f>
        <v>4003</v>
      </c>
      <c r="T54" s="74">
        <f t="shared" si="19"/>
        <v>0.98363651228385729</v>
      </c>
      <c r="W54" s="176" t="s">
        <v>29</v>
      </c>
      <c r="X54" s="77">
        <f>SUM(X10:X13)</f>
        <v>72627</v>
      </c>
      <c r="Y54" s="169">
        <f>SUM(Y10:Y13)</f>
        <v>72371</v>
      </c>
      <c r="Z54" s="77">
        <f>SUM(Z10:Z13)</f>
        <v>256</v>
      </c>
      <c r="AA54" s="74">
        <f t="shared" si="20"/>
        <v>0.99647514009941207</v>
      </c>
      <c r="AD54" s="176" t="s">
        <v>29</v>
      </c>
      <c r="AE54" s="244"/>
      <c r="AF54" s="245"/>
      <c r="AG54" s="245"/>
      <c r="AH54" s="228"/>
      <c r="AK54" s="176" t="s">
        <v>29</v>
      </c>
      <c r="AL54" s="77">
        <f>SUM(AL10:AL13)</f>
        <v>52956</v>
      </c>
      <c r="AM54" s="169">
        <f>SUM(AM10:AM13)</f>
        <v>51437</v>
      </c>
      <c r="AN54" s="77">
        <f>SUM(AN10:AN13)</f>
        <v>1519</v>
      </c>
      <c r="AO54" s="74">
        <f t="shared" si="21"/>
        <v>0.97131580935115946</v>
      </c>
      <c r="AR54" s="176" t="s">
        <v>29</v>
      </c>
      <c r="AS54" s="82">
        <f>SUM(AS10:AS13)</f>
        <v>105035</v>
      </c>
      <c r="AT54" s="172">
        <f>SUM(AT10:AT13)</f>
        <v>91416</v>
      </c>
      <c r="AU54" s="82">
        <f>SUM(AU10:AU13)</f>
        <v>13619</v>
      </c>
      <c r="AV54" s="74">
        <f t="shared" si="22"/>
        <v>0.87033845860903514</v>
      </c>
      <c r="AY54" s="176" t="s">
        <v>29</v>
      </c>
      <c r="AZ54" s="173">
        <f>SUM(AZ10:AZ13)</f>
        <v>15963</v>
      </c>
      <c r="BA54" s="174">
        <f>SUM(BA10:BA13)</f>
        <v>14962</v>
      </c>
      <c r="BB54" s="173">
        <f>SUM(BB10:BB13)</f>
        <v>1001</v>
      </c>
      <c r="BC54" s="74">
        <f t="shared" si="23"/>
        <v>0.93729248888053629</v>
      </c>
      <c r="BF54" s="176" t="s">
        <v>29</v>
      </c>
      <c r="BG54" s="177">
        <f>SUM(BG10:BG13)</f>
        <v>16423.5</v>
      </c>
      <c r="BH54" s="178">
        <f>SUM(BH10:BH13)</f>
        <v>15356.5</v>
      </c>
      <c r="BI54" s="82">
        <f>SUM(BI10:BI13)</f>
        <v>1067</v>
      </c>
      <c r="BJ54" s="74">
        <f t="shared" si="24"/>
        <v>0.9350321186105276</v>
      </c>
    </row>
    <row r="55" spans="1:62" ht="15" thickBot="1" x14ac:dyDescent="0.35">
      <c r="B55" s="175" t="s">
        <v>30</v>
      </c>
      <c r="C55" s="77">
        <f>SUM(C14:C17)</f>
        <v>1108523</v>
      </c>
      <c r="D55" s="169">
        <f>SUM(D14:D17)</f>
        <v>1063040</v>
      </c>
      <c r="E55" s="77">
        <f>SUM(E14:E17)</f>
        <v>45483</v>
      </c>
      <c r="F55" s="74">
        <f t="shared" si="18"/>
        <v>0.95896972818786796</v>
      </c>
      <c r="I55" s="176" t="s">
        <v>30</v>
      </c>
      <c r="J55" s="77">
        <f>SUM(J14:J17)</f>
        <v>194901</v>
      </c>
      <c r="K55" s="169">
        <f>SUM(K14:K17)</f>
        <v>186605</v>
      </c>
      <c r="L55" s="77">
        <f>SUM(L14:L17)</f>
        <v>8296</v>
      </c>
      <c r="M55" s="74">
        <f>K55/J55</f>
        <v>0.95743480023191263</v>
      </c>
      <c r="P55" s="176" t="s">
        <v>30</v>
      </c>
      <c r="Q55" s="77">
        <f>SUM(Q14:Q17)</f>
        <v>255203</v>
      </c>
      <c r="R55" s="169">
        <f>SUM(R14:R17)</f>
        <v>251170</v>
      </c>
      <c r="S55" s="171">
        <f>SUM(S14:S17)</f>
        <v>4033</v>
      </c>
      <c r="T55" s="74">
        <f t="shared" si="19"/>
        <v>0.98419689423713674</v>
      </c>
      <c r="W55" s="176" t="s">
        <v>30</v>
      </c>
      <c r="X55" s="77">
        <f>SUM(X14:X17)</f>
        <v>79719</v>
      </c>
      <c r="Y55" s="169">
        <f>SUM(Y14:Y17)</f>
        <v>79495</v>
      </c>
      <c r="Z55" s="77">
        <f>SUM(Z14:Z17)</f>
        <v>224</v>
      </c>
      <c r="AA55" s="74">
        <f t="shared" si="20"/>
        <v>0.99719013033279391</v>
      </c>
      <c r="AD55" s="176" t="s">
        <v>30</v>
      </c>
      <c r="AE55" s="77">
        <f>SUM(AE14:AE17)</f>
        <v>95941</v>
      </c>
      <c r="AF55" s="169">
        <f>SUM(AF14:AF17)</f>
        <v>94258</v>
      </c>
      <c r="AG55" s="77">
        <f>SUM(AG14:AG17)</f>
        <v>1683</v>
      </c>
      <c r="AH55" s="74">
        <f>AF55/AE55</f>
        <v>0.98245796896009008</v>
      </c>
      <c r="AK55" s="176" t="s">
        <v>30</v>
      </c>
      <c r="AL55" s="77">
        <f>SUM(AL14:AL17)</f>
        <v>55262</v>
      </c>
      <c r="AM55" s="169">
        <f>SUM(AM14:AM17)</f>
        <v>53888</v>
      </c>
      <c r="AN55" s="77">
        <f>SUM(AN14:AN17)</f>
        <v>1374</v>
      </c>
      <c r="AO55" s="74">
        <f t="shared" si="21"/>
        <v>0.97513662191017336</v>
      </c>
      <c r="AR55" s="176" t="s">
        <v>30</v>
      </c>
      <c r="AS55" s="82">
        <f>SUM(AS14:AS17)</f>
        <v>113180</v>
      </c>
      <c r="AT55" s="172">
        <f>SUM(AT14:AT17)</f>
        <v>98796</v>
      </c>
      <c r="AU55" s="82">
        <f>SUM(AU14:AU17)</f>
        <v>14384</v>
      </c>
      <c r="AV55" s="74">
        <f t="shared" si="22"/>
        <v>0.87291040819932852</v>
      </c>
      <c r="AY55" s="176" t="s">
        <v>30</v>
      </c>
      <c r="AZ55" s="173">
        <f>SUM(AZ14:AZ17)</f>
        <v>17478</v>
      </c>
      <c r="BA55" s="174">
        <f>SUM(BA14:BA17)</f>
        <v>16434</v>
      </c>
      <c r="BB55" s="173">
        <f>SUM(BB14:BB17)</f>
        <v>1044</v>
      </c>
      <c r="BC55" s="74">
        <f t="shared" si="23"/>
        <v>0.94026776519052524</v>
      </c>
      <c r="BF55" s="176" t="s">
        <v>30</v>
      </c>
      <c r="BG55" s="82">
        <f>SUM(BG14:BG17)</f>
        <v>17415</v>
      </c>
      <c r="BH55" s="172">
        <f>SUM(BH14:BH17)</f>
        <v>16297</v>
      </c>
      <c r="BI55" s="82">
        <f>SUM(BI14:BI17)</f>
        <v>1118</v>
      </c>
      <c r="BJ55" s="74">
        <f t="shared" si="24"/>
        <v>0.93580246913580245</v>
      </c>
    </row>
    <row r="56" spans="1:62" ht="15" thickBot="1" x14ac:dyDescent="0.35">
      <c r="B56" s="179" t="s">
        <v>31</v>
      </c>
      <c r="C56" s="103">
        <f>SUM(C18:C21)</f>
        <v>1220203</v>
      </c>
      <c r="D56" s="180">
        <f>SUM(D18:D21)</f>
        <v>1165836</v>
      </c>
      <c r="E56" s="103">
        <f>SUM(E18:E21)</f>
        <v>54367</v>
      </c>
      <c r="F56" s="102">
        <f t="shared" si="18"/>
        <v>0.95544429902237582</v>
      </c>
      <c r="I56" s="112" t="s">
        <v>31</v>
      </c>
      <c r="J56" s="103">
        <f>SUM(J18:J21)</f>
        <v>196543</v>
      </c>
      <c r="K56" s="180">
        <f>SUM(K18:K21)</f>
        <v>187689</v>
      </c>
      <c r="L56" s="103">
        <f>SUM(L18:L21)</f>
        <v>8854</v>
      </c>
      <c r="M56" s="102">
        <f>K56/J56</f>
        <v>0.95495133380481623</v>
      </c>
      <c r="P56" s="112" t="s">
        <v>31</v>
      </c>
      <c r="Q56" s="103">
        <f>SUM(Q18:Q21)</f>
        <v>258627</v>
      </c>
      <c r="R56" s="180">
        <f>SUM(R18:R21)</f>
        <v>254495</v>
      </c>
      <c r="S56" s="181">
        <f>SUM(S18:S21)</f>
        <v>4132</v>
      </c>
      <c r="T56" s="102">
        <f t="shared" si="19"/>
        <v>0.98402332316424812</v>
      </c>
      <c r="W56" s="112" t="s">
        <v>31</v>
      </c>
      <c r="X56" s="103">
        <f>SUM(X18:X21)</f>
        <v>82894</v>
      </c>
      <c r="Y56" s="180">
        <f>SUM(Y18:Y21)</f>
        <v>82622</v>
      </c>
      <c r="Z56" s="103">
        <f>SUM(Z18:Z21)</f>
        <v>272</v>
      </c>
      <c r="AA56" s="102">
        <f t="shared" si="20"/>
        <v>0.99671870099162785</v>
      </c>
      <c r="AD56" s="112" t="s">
        <v>31</v>
      </c>
      <c r="AE56" s="103">
        <f>SUM(AE18:AE21)</f>
        <v>96553</v>
      </c>
      <c r="AF56" s="180">
        <f>SUM(AF18:AF21)</f>
        <v>94594</v>
      </c>
      <c r="AG56" s="103">
        <f>SUM(AG18:AG21)</f>
        <v>1959</v>
      </c>
      <c r="AH56" s="102">
        <f>AF56/AE56</f>
        <v>0.97971062525245201</v>
      </c>
      <c r="AK56" s="112" t="s">
        <v>31</v>
      </c>
      <c r="AL56" s="103">
        <f>SUM(AL18:AL21)</f>
        <v>55500</v>
      </c>
      <c r="AM56" s="180">
        <f>SUM(AM18:AM21)</f>
        <v>54033</v>
      </c>
      <c r="AN56" s="103">
        <f>SUM(AN18:AN21)</f>
        <v>1467</v>
      </c>
      <c r="AO56" s="102">
        <f t="shared" si="21"/>
        <v>0.97356756756756757</v>
      </c>
      <c r="AR56" s="112" t="s">
        <v>31</v>
      </c>
      <c r="AS56" s="106">
        <f>SUM(AS18:AS21)</f>
        <v>117938</v>
      </c>
      <c r="AT56" s="182">
        <f>SUM(AT18:AT21)</f>
        <v>102897</v>
      </c>
      <c r="AU56" s="106">
        <f>SUM(AU18:AU21)</f>
        <v>15041</v>
      </c>
      <c r="AV56" s="102">
        <f t="shared" si="22"/>
        <v>0.8724668893825569</v>
      </c>
      <c r="AY56" s="112" t="s">
        <v>31</v>
      </c>
      <c r="AZ56" s="109">
        <f>SUM(AZ18:AZ21)</f>
        <v>17954</v>
      </c>
      <c r="BA56" s="183">
        <f>SUM(BA18:BA21)</f>
        <v>17070</v>
      </c>
      <c r="BB56" s="109">
        <f>SUM(BB18:BB21)</f>
        <v>884</v>
      </c>
      <c r="BC56" s="102">
        <f t="shared" si="23"/>
        <v>0.95076306115628828</v>
      </c>
      <c r="BF56" s="112" t="s">
        <v>31</v>
      </c>
      <c r="BG56" s="106">
        <f>SUM(BG18:BG21)</f>
        <v>17661</v>
      </c>
      <c r="BH56" s="182">
        <f>SUM(BH18:BH21)</f>
        <v>16467</v>
      </c>
      <c r="BI56" s="106">
        <f>SUM(BI18:BI21)</f>
        <v>1194</v>
      </c>
      <c r="BJ56" s="102">
        <f t="shared" si="24"/>
        <v>0.93239340920672664</v>
      </c>
    </row>
    <row r="57" spans="1:62" ht="15" thickBot="1" x14ac:dyDescent="0.35">
      <c r="B57" s="175" t="s">
        <v>32</v>
      </c>
      <c r="C57" s="77">
        <f>SUM(C22:C25)</f>
        <v>1361345</v>
      </c>
      <c r="D57" s="169">
        <f>SUM(D22:D25)</f>
        <v>1297849</v>
      </c>
      <c r="E57" s="77">
        <f>SUM(E22:E25)</f>
        <v>63496</v>
      </c>
      <c r="F57" s="74">
        <f t="shared" si="18"/>
        <v>0.95335789237849333</v>
      </c>
      <c r="I57" s="176" t="s">
        <v>32</v>
      </c>
      <c r="J57" s="77">
        <f>SUM(J22:J25)</f>
        <v>217471</v>
      </c>
      <c r="K57" s="169">
        <f>SUM(K22:K25)</f>
        <v>206148</v>
      </c>
      <c r="L57" s="77">
        <f>SUM(L22:L25)</f>
        <v>11323</v>
      </c>
      <c r="M57" s="74">
        <f>K57/J57</f>
        <v>0.94793328765674501</v>
      </c>
      <c r="P57" s="176" t="s">
        <v>32</v>
      </c>
      <c r="Q57" s="77">
        <f>SUM(Q22:Q25)</f>
        <v>267783</v>
      </c>
      <c r="R57" s="169">
        <f>SUM(R22:R25)</f>
        <v>263113</v>
      </c>
      <c r="S57" s="171">
        <f>SUM(S22:S25)</f>
        <v>4670</v>
      </c>
      <c r="T57" s="74">
        <f t="shared" si="19"/>
        <v>0.98256050608141665</v>
      </c>
      <c r="W57" s="176" t="s">
        <v>32</v>
      </c>
      <c r="X57" s="77">
        <f>SUM(X22:X25)</f>
        <v>87464</v>
      </c>
      <c r="Y57" s="169">
        <f>SUM(Y22:Y25)</f>
        <v>87220</v>
      </c>
      <c r="Z57" s="77">
        <f>SUM(Z22:Z25)</f>
        <v>244</v>
      </c>
      <c r="AA57" s="74">
        <f t="shared" si="20"/>
        <v>0.99721028080124396</v>
      </c>
      <c r="AD57" s="176" t="s">
        <v>32</v>
      </c>
      <c r="AE57" s="77">
        <f>SUM(AE22:AE25)</f>
        <v>96300</v>
      </c>
      <c r="AF57" s="169">
        <f>SUM(AF22:AF25)</f>
        <v>93982</v>
      </c>
      <c r="AG57" s="77">
        <f>SUM(AG22:AG25)</f>
        <v>2318</v>
      </c>
      <c r="AH57" s="74">
        <f>AF57/AE57</f>
        <v>0.97592938733125645</v>
      </c>
      <c r="AK57" s="176" t="s">
        <v>32</v>
      </c>
      <c r="AL57" s="77">
        <f>SUM(AL22:AL25)</f>
        <v>55839</v>
      </c>
      <c r="AM57" s="169">
        <f>SUM(AM22:AM25)</f>
        <v>54312</v>
      </c>
      <c r="AN57" s="77">
        <f>SUM(AN22:AN25)</f>
        <v>1527</v>
      </c>
      <c r="AO57" s="74">
        <f t="shared" si="21"/>
        <v>0.97265352173212272</v>
      </c>
      <c r="AR57" s="176" t="s">
        <v>32</v>
      </c>
      <c r="AS57" s="82">
        <f>SUM(AS22:AS25)</f>
        <v>125275</v>
      </c>
      <c r="AT57" s="172">
        <f>SUM(AT22:AT25)</f>
        <v>107705</v>
      </c>
      <c r="AU57" s="82">
        <f>SUM(AU22:AU25)</f>
        <v>17570</v>
      </c>
      <c r="AV57" s="74">
        <f t="shared" si="22"/>
        <v>0.85974855318299737</v>
      </c>
      <c r="AY57" s="176" t="s">
        <v>32</v>
      </c>
      <c r="AZ57" s="173">
        <f>SUM(AZ22:AZ25)</f>
        <v>19022</v>
      </c>
      <c r="BA57" s="174">
        <f>SUM(BA22:BA25)</f>
        <v>18016</v>
      </c>
      <c r="BB57" s="173">
        <f>SUM(BB22:BB25)</f>
        <v>1006</v>
      </c>
      <c r="BC57" s="74">
        <f t="shared" si="23"/>
        <v>0.94711386815266529</v>
      </c>
      <c r="BF57" s="176" t="s">
        <v>32</v>
      </c>
      <c r="BG57" s="82">
        <f>SUM(BG22:BG25)</f>
        <v>18661</v>
      </c>
      <c r="BH57" s="172">
        <f>SUM(BH22:BH25)</f>
        <v>17236</v>
      </c>
      <c r="BI57" s="82">
        <f>SUM(BI22:BI25)</f>
        <v>1425</v>
      </c>
      <c r="BJ57" s="74">
        <f t="shared" si="24"/>
        <v>0.92363753282246397</v>
      </c>
    </row>
    <row r="58" spans="1:62" ht="15" thickBot="1" x14ac:dyDescent="0.35">
      <c r="B58" s="184" t="s">
        <v>33</v>
      </c>
      <c r="C58" s="82">
        <f>SUM(C26:C29)</f>
        <v>1549694</v>
      </c>
      <c r="D58" s="172">
        <f>SUM(D26:D29)</f>
        <v>1459084</v>
      </c>
      <c r="E58" s="82">
        <f>SUM(E26:E29)</f>
        <v>90610</v>
      </c>
      <c r="F58" s="74">
        <f t="shared" si="18"/>
        <v>0.94153039245167114</v>
      </c>
      <c r="I58" s="176" t="s">
        <v>33</v>
      </c>
      <c r="J58" s="82">
        <f>SUM(J26:J29)</f>
        <v>229331</v>
      </c>
      <c r="K58" s="172">
        <f>SUM(K26:K29)</f>
        <v>213958</v>
      </c>
      <c r="L58" s="82">
        <f>SUM(L26:L29)</f>
        <v>15373</v>
      </c>
      <c r="M58" s="74">
        <f>K58/J58</f>
        <v>0.93296588773432287</v>
      </c>
      <c r="P58" s="176" t="s">
        <v>33</v>
      </c>
      <c r="Q58" s="82">
        <f>SUM(Q26:Q29)</f>
        <v>272754</v>
      </c>
      <c r="R58" s="172">
        <f>SUM(R26:R29)</f>
        <v>266478</v>
      </c>
      <c r="S58" s="185">
        <f>SUM(S26:S29)</f>
        <v>6276</v>
      </c>
      <c r="T58" s="74">
        <f t="shared" si="19"/>
        <v>0.97699025495501446</v>
      </c>
      <c r="W58" s="176" t="s">
        <v>33</v>
      </c>
      <c r="X58" s="82">
        <f>SUM(X26:X29)</f>
        <v>86316</v>
      </c>
      <c r="Y58" s="172">
        <f>SUM(Y26:Y29)</f>
        <v>85986</v>
      </c>
      <c r="Z58" s="82">
        <f>SUM(Z26:Z29)</f>
        <v>330</v>
      </c>
      <c r="AA58" s="74">
        <f t="shared" si="20"/>
        <v>0.9961768385930766</v>
      </c>
      <c r="AD58" s="176" t="s">
        <v>33</v>
      </c>
      <c r="AE58" s="82">
        <f>SUM(AE26:AE29)</f>
        <v>96588</v>
      </c>
      <c r="AF58" s="172">
        <f>SUM(AF26:AF29)</f>
        <v>94190</v>
      </c>
      <c r="AG58" s="82">
        <f>SUM(AG26:AG29)</f>
        <v>2398</v>
      </c>
      <c r="AH58" s="74">
        <f>AF58/AE58</f>
        <v>0.97517289932496787</v>
      </c>
      <c r="AK58" s="176" t="s">
        <v>33</v>
      </c>
      <c r="AL58" s="82">
        <f>SUM(AL26:AL29)</f>
        <v>55134</v>
      </c>
      <c r="AM58" s="172">
        <f>SUM(AM26:AM29)</f>
        <v>52778</v>
      </c>
      <c r="AN58" s="82">
        <f>SUM(AN26:AN29)</f>
        <v>2356</v>
      </c>
      <c r="AO58" s="74">
        <f t="shared" si="21"/>
        <v>0.95726774766931477</v>
      </c>
      <c r="AR58" s="176" t="s">
        <v>33</v>
      </c>
      <c r="AS58" s="177">
        <f>SUM(AS26:AS29)</f>
        <v>130379.5</v>
      </c>
      <c r="AT58" s="178">
        <f>SUM(AT26:AT29)</f>
        <v>108751</v>
      </c>
      <c r="AU58" s="177">
        <f>SUM(AU26:AU29)</f>
        <v>21628.5</v>
      </c>
      <c r="AV58" s="74">
        <f t="shared" si="22"/>
        <v>0.83411119079303109</v>
      </c>
      <c r="AY58" s="176" t="s">
        <v>33</v>
      </c>
      <c r="AZ58" s="82">
        <f>SUM(AZ26:AZ29)</f>
        <v>20247</v>
      </c>
      <c r="BA58" s="172">
        <f>SUM(BA26:BA29)</f>
        <v>18875</v>
      </c>
      <c r="BB58" s="82">
        <f>SUM(BB26:BB29)</f>
        <v>1372</v>
      </c>
      <c r="BC58" s="74">
        <f t="shared" si="23"/>
        <v>0.93223687459870597</v>
      </c>
      <c r="BF58" s="176" t="s">
        <v>33</v>
      </c>
      <c r="BG58" s="82">
        <f>SUM(BG26:BG29)</f>
        <v>20178</v>
      </c>
      <c r="BH58" s="172">
        <f>SUM(BH26:BH29)</f>
        <v>18134</v>
      </c>
      <c r="BI58" s="82">
        <f>SUM(BI26:BI29)</f>
        <v>2044</v>
      </c>
      <c r="BJ58" s="74">
        <f t="shared" si="24"/>
        <v>0.8987015561502627</v>
      </c>
    </row>
    <row r="59" spans="1:62" ht="15" thickBot="1" x14ac:dyDescent="0.35">
      <c r="B59" s="184" t="s">
        <v>37</v>
      </c>
      <c r="C59" s="82">
        <f>SUM(C30:C33)</f>
        <v>1726121</v>
      </c>
      <c r="D59" s="172">
        <f t="shared" ref="D59:E59" si="25">SUM(D30:D33)</f>
        <v>1624981</v>
      </c>
      <c r="E59" s="82">
        <f t="shared" si="25"/>
        <v>101140</v>
      </c>
      <c r="F59" s="74">
        <f t="shared" si="18"/>
        <v>0.94140619342444709</v>
      </c>
      <c r="I59" s="176" t="s">
        <v>37</v>
      </c>
      <c r="J59" s="82">
        <f>SUM(J30:J33)</f>
        <v>228153</v>
      </c>
      <c r="K59" s="172">
        <f t="shared" ref="K59:L59" si="26">SUM(K30:K33)</f>
        <v>212602</v>
      </c>
      <c r="L59" s="82">
        <f t="shared" si="26"/>
        <v>15551</v>
      </c>
      <c r="M59" s="74">
        <f t="shared" ref="M59:M61" si="27">K59/J59</f>
        <v>0.93183959886567347</v>
      </c>
      <c r="P59" s="176" t="s">
        <v>37</v>
      </c>
      <c r="Q59" s="82">
        <f>SUM(Q30:Q33)</f>
        <v>281760</v>
      </c>
      <c r="R59" s="172">
        <f t="shared" ref="R59:S59" si="28">SUM(R30:R33)</f>
        <v>275047</v>
      </c>
      <c r="S59" s="82">
        <f t="shared" si="28"/>
        <v>6713</v>
      </c>
      <c r="T59" s="74">
        <f t="shared" si="19"/>
        <v>0.97617475865985237</v>
      </c>
      <c r="W59" s="176" t="s">
        <v>37</v>
      </c>
      <c r="X59" s="82">
        <f>SUM(X30:X33)</f>
        <v>90904</v>
      </c>
      <c r="Y59" s="172">
        <f t="shared" ref="Y59:Z59" si="29">SUM(Y30:Y33)</f>
        <v>90458</v>
      </c>
      <c r="Z59" s="82">
        <f t="shared" si="29"/>
        <v>446</v>
      </c>
      <c r="AA59" s="74">
        <f t="shared" si="20"/>
        <v>0.99509372524861395</v>
      </c>
      <c r="AD59" s="176" t="s">
        <v>37</v>
      </c>
      <c r="AE59" s="82">
        <f>SUM(AE30:AE33)</f>
        <v>96855</v>
      </c>
      <c r="AF59" s="172">
        <f t="shared" ref="AF59:AG59" si="30">SUM(AF30:AF33)</f>
        <v>94551</v>
      </c>
      <c r="AG59" s="82">
        <f t="shared" si="30"/>
        <v>2304</v>
      </c>
      <c r="AH59" s="74">
        <f t="shared" ref="AH59:AH61" si="31">AF59/AE59</f>
        <v>0.97621186309431629</v>
      </c>
      <c r="AK59" s="176" t="s">
        <v>37</v>
      </c>
      <c r="AL59" s="82">
        <f>SUM(AL30:AL33)</f>
        <v>55055</v>
      </c>
      <c r="AM59" s="172">
        <f t="shared" ref="AM59:AN59" si="32">SUM(AM30:AM33)</f>
        <v>52615</v>
      </c>
      <c r="AN59" s="82">
        <f t="shared" si="32"/>
        <v>2440</v>
      </c>
      <c r="AO59" s="74">
        <f t="shared" si="21"/>
        <v>0.95568068295341024</v>
      </c>
      <c r="AR59" s="176" t="s">
        <v>37</v>
      </c>
      <c r="AS59" s="82">
        <f>SUM(AS30:AS33)</f>
        <v>138181</v>
      </c>
      <c r="AT59" s="172">
        <f t="shared" ref="AT59:AU59" si="33">SUM(AT30:AT33)</f>
        <v>113896</v>
      </c>
      <c r="AU59" s="82">
        <f t="shared" si="33"/>
        <v>24285</v>
      </c>
      <c r="AV59" s="74">
        <f t="shared" si="22"/>
        <v>0.82425224886199988</v>
      </c>
      <c r="AY59" s="176" t="s">
        <v>37</v>
      </c>
      <c r="AZ59" s="82">
        <f>SUM(AZ30:AZ33)</f>
        <v>20430</v>
      </c>
      <c r="BA59" s="172">
        <f t="shared" ref="BA59:BB59" si="34">SUM(BA30:BA33)</f>
        <v>19017</v>
      </c>
      <c r="BB59" s="82">
        <f t="shared" si="34"/>
        <v>1413</v>
      </c>
      <c r="BC59" s="74">
        <f t="shared" si="23"/>
        <v>0.93083700440528638</v>
      </c>
      <c r="BF59" s="176" t="s">
        <v>37</v>
      </c>
      <c r="BG59" s="82">
        <f>SUM(BG30:BG33)</f>
        <v>22701</v>
      </c>
      <c r="BH59" s="172">
        <f t="shared" ref="BH59:BI59" si="35">SUM(BH30:BH33)</f>
        <v>20293</v>
      </c>
      <c r="BI59" s="82">
        <f t="shared" si="35"/>
        <v>2408</v>
      </c>
      <c r="BJ59" s="74">
        <f t="shared" si="24"/>
        <v>0.89392537773666358</v>
      </c>
    </row>
    <row r="60" spans="1:62" ht="15" thickBot="1" x14ac:dyDescent="0.35">
      <c r="B60" s="184" t="s">
        <v>38</v>
      </c>
      <c r="C60" s="82">
        <f>SUM(C34:C37)</f>
        <v>1876819</v>
      </c>
      <c r="D60" s="172">
        <f>SUM(D34:D37)</f>
        <v>1772052</v>
      </c>
      <c r="E60" s="82">
        <f>SUM(E34:E37)</f>
        <v>104767</v>
      </c>
      <c r="F60" s="74">
        <f t="shared" si="18"/>
        <v>0.94417842104113392</v>
      </c>
      <c r="I60" s="176" t="s">
        <v>38</v>
      </c>
      <c r="J60" s="82">
        <f>SUM(J34:J37)</f>
        <v>210906</v>
      </c>
      <c r="K60" s="172">
        <f>SUM(K34:K37)</f>
        <v>197053</v>
      </c>
      <c r="L60" s="82">
        <f>SUM(L34:L37)</f>
        <v>13853</v>
      </c>
      <c r="M60" s="74">
        <f t="shared" si="27"/>
        <v>0.93431670981385073</v>
      </c>
      <c r="P60" s="176" t="s">
        <v>38</v>
      </c>
      <c r="Q60" s="82">
        <f>SUM(Q34:Q37)</f>
        <v>289916</v>
      </c>
      <c r="R60" s="172">
        <f>SUM(R34:R37)</f>
        <v>282840</v>
      </c>
      <c r="S60" s="82">
        <f>SUM(S34:S37)</f>
        <v>7076</v>
      </c>
      <c r="T60" s="74">
        <f t="shared" si="19"/>
        <v>0.97559293036603711</v>
      </c>
      <c r="W60" s="176" t="s">
        <v>38</v>
      </c>
      <c r="X60" s="82">
        <f>SUM(X34:X37)</f>
        <v>94289</v>
      </c>
      <c r="Y60" s="172">
        <f>SUM(Y34:Y37)</f>
        <v>93669</v>
      </c>
      <c r="Z60" s="82">
        <f>SUM(Z34:Z37)</f>
        <v>620</v>
      </c>
      <c r="AA60" s="74">
        <f t="shared" si="20"/>
        <v>0.9934244715714452</v>
      </c>
      <c r="AD60" s="176" t="s">
        <v>38</v>
      </c>
      <c r="AE60" s="82">
        <f>SUM(AE34:AE37)</f>
        <v>95836</v>
      </c>
      <c r="AF60" s="172">
        <f>SUM(AF34:AF37)</f>
        <v>93202</v>
      </c>
      <c r="AG60" s="82">
        <f>SUM(AG34:AG37)</f>
        <v>2634</v>
      </c>
      <c r="AH60" s="74">
        <f t="shared" si="31"/>
        <v>0.9725155473934638</v>
      </c>
      <c r="AK60" s="176" t="s">
        <v>38</v>
      </c>
      <c r="AL60" s="82">
        <f>SUM(AL34:AL37)</f>
        <v>55620</v>
      </c>
      <c r="AM60" s="172">
        <f>SUM(AM34:AM37)</f>
        <v>53080</v>
      </c>
      <c r="AN60" s="82">
        <f>SUM(AN34:AN37)</f>
        <v>2540</v>
      </c>
      <c r="AO60" s="74">
        <f t="shared" si="21"/>
        <v>0.95433297375044945</v>
      </c>
      <c r="AR60" s="176" t="s">
        <v>38</v>
      </c>
      <c r="AS60" s="82">
        <f>SUM(AS34:AS37)</f>
        <v>146080.5</v>
      </c>
      <c r="AT60" s="172">
        <f>SUM(AT34:AT37)</f>
        <v>119797.5</v>
      </c>
      <c r="AU60" s="82">
        <f>SUM(AU34:AU37)</f>
        <v>26283</v>
      </c>
      <c r="AV60" s="74">
        <f t="shared" si="22"/>
        <v>0.82007865526199597</v>
      </c>
      <c r="AY60" s="176" t="s">
        <v>38</v>
      </c>
      <c r="AZ60" s="82">
        <f>SUM(AZ34:AZ37)</f>
        <v>20666</v>
      </c>
      <c r="BA60" s="172">
        <f>SUM(BA34:BA37)</f>
        <v>18981</v>
      </c>
      <c r="BB60" s="82">
        <f>SUM(BB34:BB37)</f>
        <v>1685</v>
      </c>
      <c r="BC60" s="74">
        <f t="shared" si="23"/>
        <v>0.91846511177779933</v>
      </c>
      <c r="BF60" s="176" t="s">
        <v>38</v>
      </c>
      <c r="BG60" s="82">
        <f>SUM(BG34:BG37)</f>
        <v>26081</v>
      </c>
      <c r="BH60" s="172">
        <f>SUM(BH34:BH37)</f>
        <v>23299</v>
      </c>
      <c r="BI60" s="82">
        <f>SUM(BI34:BI37)</f>
        <v>2782</v>
      </c>
      <c r="BJ60" s="74">
        <f t="shared" si="24"/>
        <v>0.89333231087765042</v>
      </c>
    </row>
    <row r="61" spans="1:62" ht="15" thickBot="1" x14ac:dyDescent="0.35">
      <c r="B61" s="184" t="s">
        <v>40</v>
      </c>
      <c r="C61" s="82">
        <f>SUM(C38:C41)</f>
        <v>1947568</v>
      </c>
      <c r="D61" s="172">
        <f>SUM(D38:D41)</f>
        <v>1833138</v>
      </c>
      <c r="E61" s="82">
        <f>SUM(E38:E41)</f>
        <v>114430</v>
      </c>
      <c r="F61" s="74">
        <f t="shared" si="18"/>
        <v>0.94124467027595438</v>
      </c>
      <c r="I61" s="176" t="s">
        <v>40</v>
      </c>
      <c r="J61" s="82">
        <f>SUM(J38:J41)</f>
        <v>193937</v>
      </c>
      <c r="K61" s="172">
        <f>SUM(K38:K41)</f>
        <v>179996</v>
      </c>
      <c r="L61" s="82">
        <f>SUM(L38:L41)</f>
        <v>13941</v>
      </c>
      <c r="M61" s="74">
        <f t="shared" si="27"/>
        <v>0.92811583142979426</v>
      </c>
      <c r="P61" s="176" t="s">
        <v>40</v>
      </c>
      <c r="Q61" s="82">
        <f>SUM(Q38:Q41)</f>
        <v>294541</v>
      </c>
      <c r="R61" s="172">
        <f>SUM(R38:R41)</f>
        <v>287270</v>
      </c>
      <c r="S61" s="82">
        <f>SUM(S38:S41)</f>
        <v>7271</v>
      </c>
      <c r="T61" s="74">
        <f t="shared" si="19"/>
        <v>0.97531413283719415</v>
      </c>
      <c r="W61" s="176" t="s">
        <v>40</v>
      </c>
      <c r="X61" s="82">
        <f>SUM(X38:X41)</f>
        <v>94964</v>
      </c>
      <c r="Y61" s="172">
        <f>SUM(Y38:Y41)</f>
        <v>94376</v>
      </c>
      <c r="Z61" s="82">
        <f>SUM(Z38:Z41)</f>
        <v>588</v>
      </c>
      <c r="AA61" s="74">
        <f t="shared" si="20"/>
        <v>0.99380817994187276</v>
      </c>
      <c r="AD61" s="176" t="s">
        <v>40</v>
      </c>
      <c r="AE61" s="82">
        <f>SUM(AE38:AE41)</f>
        <v>97957</v>
      </c>
      <c r="AF61" s="172">
        <f>SUM(AF38:AF41)</f>
        <v>95086</v>
      </c>
      <c r="AG61" s="82">
        <f>SUM(AG38:AG41)</f>
        <v>2871</v>
      </c>
      <c r="AH61" s="74">
        <f t="shared" si="31"/>
        <v>0.97069122165848276</v>
      </c>
      <c r="AK61" s="176" t="s">
        <v>40</v>
      </c>
      <c r="AL61" s="82">
        <f>SUM(AL38:AL41)</f>
        <v>56632</v>
      </c>
      <c r="AM61" s="172">
        <f>SUM(AM38:AM41)</f>
        <v>54078</v>
      </c>
      <c r="AN61" s="82">
        <f>SUM(AN38:AN41)</f>
        <v>2554</v>
      </c>
      <c r="AO61" s="74">
        <f t="shared" si="21"/>
        <v>0.95490182229128406</v>
      </c>
      <c r="AR61" s="176" t="s">
        <v>40</v>
      </c>
      <c r="AS61" s="82">
        <f>SUM(AS38:AS41)</f>
        <v>149046</v>
      </c>
      <c r="AT61" s="172">
        <f>SUM(AT38:AT41)</f>
        <v>122631</v>
      </c>
      <c r="AU61" s="82">
        <f>SUM(AU38:AU41)</f>
        <v>26415</v>
      </c>
      <c r="AV61" s="74">
        <f t="shared" si="22"/>
        <v>0.82277283523207601</v>
      </c>
      <c r="AY61" s="176" t="s">
        <v>40</v>
      </c>
      <c r="AZ61" s="82">
        <f>SUM(AZ38:AZ41)</f>
        <v>20474</v>
      </c>
      <c r="BA61" s="172">
        <f>SUM(BA38:BA41)</f>
        <v>18606</v>
      </c>
      <c r="BB61" s="82">
        <f>SUM(BB38:BB41)</f>
        <v>1868</v>
      </c>
      <c r="BC61" s="74">
        <f t="shared" si="23"/>
        <v>0.90876233271466245</v>
      </c>
      <c r="BF61" s="176" t="s">
        <v>40</v>
      </c>
      <c r="BG61" s="82">
        <f>SUM(BG38:BG41)</f>
        <v>29770.5</v>
      </c>
      <c r="BH61" s="172">
        <f>SUM(BH38:BH41)</f>
        <v>26166</v>
      </c>
      <c r="BI61" s="82">
        <f>SUM(BI38:BI41)</f>
        <v>3604.5</v>
      </c>
      <c r="BJ61" s="74">
        <f t="shared" si="24"/>
        <v>0.87892376681614348</v>
      </c>
    </row>
    <row r="62" spans="1:62" s="49" customFormat="1" ht="15" customHeight="1" thickBot="1" x14ac:dyDescent="0.35">
      <c r="A62" s="32"/>
      <c r="B62" s="194" t="s">
        <v>97</v>
      </c>
      <c r="C62" s="82">
        <f>SUM(C42:C45)</f>
        <v>2245524</v>
      </c>
      <c r="D62" s="172">
        <f>SUM(D42:D45)</f>
        <v>2066264</v>
      </c>
      <c r="E62" s="82">
        <f>SUM(E42:E45)</f>
        <v>179260</v>
      </c>
      <c r="F62" s="74">
        <f>D62/C62</f>
        <v>0.92017008056916783</v>
      </c>
      <c r="G62" s="55"/>
      <c r="H62" s="55"/>
      <c r="I62" s="201" t="s">
        <v>97</v>
      </c>
      <c r="J62" s="82">
        <f>SUM(J42:J45)</f>
        <v>191768</v>
      </c>
      <c r="K62" s="172">
        <f>SUM(K42:K45)</f>
        <v>164485</v>
      </c>
      <c r="L62" s="82">
        <f>SUM(L42:L45)</f>
        <v>27283</v>
      </c>
      <c r="M62" s="74">
        <f>K62/J62</f>
        <v>0.85772913103333193</v>
      </c>
      <c r="N62" s="32"/>
      <c r="O62" s="29"/>
      <c r="P62" s="201" t="s">
        <v>97</v>
      </c>
      <c r="Q62" s="82">
        <f>SUM(Q42:Q45)</f>
        <v>313525</v>
      </c>
      <c r="R62" s="172">
        <f>SUM(R42:R45)</f>
        <v>303569</v>
      </c>
      <c r="S62" s="82">
        <f>SUM(S42:S45)</f>
        <v>9956</v>
      </c>
      <c r="T62" s="74">
        <f>R62/Q62</f>
        <v>0.9682449565425405</v>
      </c>
      <c r="U62" s="29"/>
      <c r="V62" s="29"/>
      <c r="W62" s="201" t="s">
        <v>97</v>
      </c>
      <c r="X62" s="82">
        <f>SUM(X42:X45)</f>
        <v>96913</v>
      </c>
      <c r="Y62" s="172">
        <f>SUM(Y42:Y45)</f>
        <v>96283</v>
      </c>
      <c r="Z62" s="82">
        <f>SUM(Z42:Z45)</f>
        <v>630</v>
      </c>
      <c r="AA62" s="74">
        <f>Y62/X62</f>
        <v>0.99349932413608077</v>
      </c>
      <c r="AB62" s="14"/>
      <c r="AC62" s="29"/>
      <c r="AD62" s="201" t="s">
        <v>97</v>
      </c>
      <c r="AE62" s="82">
        <f>SUM(AE42:AE45)</f>
        <v>99609</v>
      </c>
      <c r="AF62" s="172">
        <f>SUM(AF42:AF45)</f>
        <v>96672</v>
      </c>
      <c r="AG62" s="82">
        <f>SUM(AG42:AG45)</f>
        <v>2937</v>
      </c>
      <c r="AH62" s="74">
        <f>AF62/AE62</f>
        <v>0.97051471252597654</v>
      </c>
      <c r="AI62" s="29"/>
      <c r="AJ62" s="29"/>
      <c r="AK62" s="201" t="s">
        <v>97</v>
      </c>
      <c r="AL62" s="82">
        <f>SUM(AL42:AL45)</f>
        <v>56404</v>
      </c>
      <c r="AM62" s="172">
        <f>SUM(AM42:AM45)</f>
        <v>52582</v>
      </c>
      <c r="AN62" s="82">
        <f>SUM(AN42:AN45)</f>
        <v>3822</v>
      </c>
      <c r="AO62" s="74">
        <f>AM62/AL62</f>
        <v>0.93223884830863057</v>
      </c>
      <c r="AP62" s="29"/>
      <c r="AQ62" s="29"/>
      <c r="AR62" s="201" t="s">
        <v>97</v>
      </c>
      <c r="AS62" s="82">
        <f>SUM(AS42:AS45)</f>
        <v>163932</v>
      </c>
      <c r="AT62" s="172">
        <f>SUM(AT42:AT45)</f>
        <v>129724</v>
      </c>
      <c r="AU62" s="82">
        <f>SUM(AU42:AU45)</f>
        <v>34208</v>
      </c>
      <c r="AV62" s="74">
        <f>AT62/AS62</f>
        <v>0.79132811165605255</v>
      </c>
      <c r="AW62" s="14"/>
      <c r="AX62" s="29"/>
      <c r="AY62" s="201" t="s">
        <v>97</v>
      </c>
      <c r="AZ62" s="82">
        <f>SUM(AZ42:AZ45)</f>
        <v>21676</v>
      </c>
      <c r="BA62" s="172">
        <f>SUM(BA42:BA45)</f>
        <v>19105</v>
      </c>
      <c r="BB62" s="82">
        <f>SUM(BB42:BB45)</f>
        <v>2571</v>
      </c>
      <c r="BC62" s="74">
        <f>BA62/AZ62</f>
        <v>0.88138955526849971</v>
      </c>
      <c r="BF62" s="201" t="s">
        <v>97</v>
      </c>
      <c r="BG62" s="82">
        <f>SUM(BG42:BG45)</f>
        <v>36631</v>
      </c>
      <c r="BH62" s="172">
        <f>SUM(BH42:BH45)</f>
        <v>31193</v>
      </c>
      <c r="BI62" s="82">
        <f>SUM(BI42:BI45)</f>
        <v>5438</v>
      </c>
      <c r="BJ62" s="74">
        <f>BH62/BG62</f>
        <v>0.85154650432693624</v>
      </c>
    </row>
    <row r="63" spans="1:62" s="49" customFormat="1" ht="15" customHeight="1" thickBot="1" x14ac:dyDescent="0.35">
      <c r="A63" s="32"/>
      <c r="B63" s="194" t="s">
        <v>104</v>
      </c>
      <c r="C63" s="82">
        <f>SUM(C46:C49)</f>
        <v>2381669</v>
      </c>
      <c r="D63" s="172">
        <f>SUM(D46:D49)</f>
        <v>2163802</v>
      </c>
      <c r="E63" s="82">
        <f>SUM(E46:E49)</f>
        <v>217867</v>
      </c>
      <c r="F63" s="74">
        <f>D63/C63</f>
        <v>0.90852339262928639</v>
      </c>
      <c r="G63" s="55"/>
      <c r="H63" s="55"/>
      <c r="I63" s="201" t="s">
        <v>104</v>
      </c>
      <c r="J63" s="82">
        <f>SUM(J46:J49)</f>
        <v>176718</v>
      </c>
      <c r="K63" s="172">
        <f>SUM(K46:K49)</f>
        <v>147986</v>
      </c>
      <c r="L63" s="82">
        <f>SUM(L46:L49)</f>
        <v>28732</v>
      </c>
      <c r="M63" s="74">
        <f>K63/J63</f>
        <v>0.83741327991489267</v>
      </c>
      <c r="N63" s="32"/>
      <c r="O63" s="29"/>
      <c r="P63" s="201" t="s">
        <v>104</v>
      </c>
      <c r="Q63" s="82">
        <f>SUM(Q46:Q49)</f>
        <v>313179</v>
      </c>
      <c r="R63" s="172">
        <f>SUM(R46:R49)</f>
        <v>300694</v>
      </c>
      <c r="S63" s="82">
        <f>SUM(S46:S49)</f>
        <v>12485</v>
      </c>
      <c r="T63" s="74">
        <f>R63/Q63</f>
        <v>0.96013461949875312</v>
      </c>
      <c r="U63" s="29"/>
      <c r="V63" s="29"/>
      <c r="W63" s="201" t="s">
        <v>104</v>
      </c>
      <c r="X63" s="82">
        <f>SUM(X46:X49)</f>
        <v>96214</v>
      </c>
      <c r="Y63" s="172">
        <f>SUM(Y46:Y49)</f>
        <v>95342</v>
      </c>
      <c r="Z63" s="82">
        <f>SUM(Z46:Z49)</f>
        <v>872</v>
      </c>
      <c r="AA63" s="74">
        <f>Y63/X63</f>
        <v>0.99093686989419416</v>
      </c>
      <c r="AB63" s="14"/>
      <c r="AC63" s="29"/>
      <c r="AD63" s="201" t="s">
        <v>104</v>
      </c>
      <c r="AE63" s="82">
        <f>SUM(AE46:AE49)</f>
        <v>98926</v>
      </c>
      <c r="AF63" s="172">
        <f>SUM(AF46:AF49)</f>
        <v>95322</v>
      </c>
      <c r="AG63" s="82">
        <f>SUM(AG46:AG49)</f>
        <v>3604</v>
      </c>
      <c r="AH63" s="74">
        <f>AF63/AE63</f>
        <v>0.96356872814022598</v>
      </c>
      <c r="AI63" s="29"/>
      <c r="AJ63" s="29"/>
      <c r="AK63" s="201" t="s">
        <v>104</v>
      </c>
      <c r="AL63" s="82">
        <f>SUM(AL46:AL49)</f>
        <v>55699</v>
      </c>
      <c r="AM63" s="172">
        <f>SUM(AM46:AM49)</f>
        <v>50858</v>
      </c>
      <c r="AN63" s="82">
        <f>SUM(AN46:AN49)</f>
        <v>4841</v>
      </c>
      <c r="AO63" s="74">
        <f>AM63/AL63</f>
        <v>0.91308641088708953</v>
      </c>
      <c r="AP63" s="29"/>
      <c r="AQ63" s="29"/>
      <c r="AR63" s="201" t="s">
        <v>104</v>
      </c>
      <c r="AS63" s="82">
        <f>SUM(AS46:AS49)</f>
        <v>165641</v>
      </c>
      <c r="AT63" s="172">
        <f>SUM(AT46:AT49)</f>
        <v>127866</v>
      </c>
      <c r="AU63" s="82">
        <f>SUM(AU46:AU49)</f>
        <v>37775</v>
      </c>
      <c r="AV63" s="74">
        <f>AT63/AS63</f>
        <v>0.77194655912485433</v>
      </c>
      <c r="AW63" s="14"/>
      <c r="AX63" s="29"/>
      <c r="AY63" s="201" t="s">
        <v>104</v>
      </c>
      <c r="AZ63" s="82">
        <f>SUM(AZ46:AZ49)</f>
        <v>22397</v>
      </c>
      <c r="BA63" s="172">
        <f>SUM(BA46:BA49)</f>
        <v>18949</v>
      </c>
      <c r="BB63" s="82">
        <f>SUM(BB46:BB49)</f>
        <v>3448</v>
      </c>
      <c r="BC63" s="74">
        <f>BA63/AZ63</f>
        <v>0.84605081037638974</v>
      </c>
      <c r="BF63" s="201" t="s">
        <v>104</v>
      </c>
      <c r="BG63" s="82">
        <f>SUM(BG46:BG49)</f>
        <v>40392.5</v>
      </c>
      <c r="BH63" s="172">
        <f>SUM(BH46:BH49)</f>
        <v>33225</v>
      </c>
      <c r="BI63" s="82">
        <f>SUM(BI46:BI49)</f>
        <v>7167.5</v>
      </c>
      <c r="BJ63" s="74">
        <f>BH63/BG63</f>
        <v>0.82255369189824845</v>
      </c>
    </row>
    <row r="64" spans="1:62" x14ac:dyDescent="0.3">
      <c r="B64" s="191" t="s">
        <v>94</v>
      </c>
      <c r="C64" s="107"/>
      <c r="D64" s="107"/>
      <c r="E64" s="107"/>
      <c r="F64" s="164"/>
      <c r="I64" s="191" t="s">
        <v>94</v>
      </c>
      <c r="J64" s="107"/>
      <c r="K64" s="107"/>
      <c r="L64" s="107"/>
      <c r="M64" s="164"/>
      <c r="P64" s="191" t="s">
        <v>94</v>
      </c>
      <c r="Q64" s="107"/>
      <c r="R64" s="107"/>
      <c r="S64" s="107"/>
      <c r="T64" s="164"/>
      <c r="W64" s="191" t="s">
        <v>94</v>
      </c>
      <c r="X64" s="107"/>
      <c r="Y64" s="107"/>
      <c r="Z64" s="107"/>
      <c r="AA64" s="164"/>
      <c r="AD64" s="191" t="s">
        <v>94</v>
      </c>
      <c r="AE64" s="107"/>
      <c r="AF64" s="107"/>
      <c r="AG64" s="107"/>
      <c r="AH64" s="164"/>
      <c r="AK64" s="191" t="s">
        <v>94</v>
      </c>
      <c r="AL64" s="107"/>
      <c r="AM64" s="107"/>
      <c r="AN64" s="107"/>
      <c r="AO64" s="164"/>
      <c r="AR64" s="191" t="s">
        <v>94</v>
      </c>
      <c r="AS64" s="107"/>
      <c r="AT64" s="107"/>
      <c r="AU64" s="107"/>
      <c r="AV64" s="164"/>
      <c r="AY64" s="191" t="s">
        <v>94</v>
      </c>
      <c r="AZ64" s="107"/>
      <c r="BA64" s="107"/>
      <c r="BB64" s="107"/>
      <c r="BC64" s="164"/>
      <c r="BF64" s="191" t="s">
        <v>94</v>
      </c>
      <c r="BG64" s="107"/>
      <c r="BH64" s="107"/>
      <c r="BI64" s="107"/>
      <c r="BJ64" s="164"/>
    </row>
    <row r="65" spans="3:62" x14ac:dyDescent="0.3">
      <c r="C65" s="239" t="s">
        <v>95</v>
      </c>
      <c r="D65" s="239"/>
      <c r="E65" s="239"/>
      <c r="F65" s="239"/>
      <c r="J65" s="239" t="s">
        <v>95</v>
      </c>
      <c r="K65" s="239"/>
      <c r="L65" s="239"/>
      <c r="M65" s="239"/>
      <c r="Q65" s="239" t="s">
        <v>95</v>
      </c>
      <c r="R65" s="239"/>
      <c r="S65" s="239"/>
      <c r="T65" s="239"/>
      <c r="X65" s="186"/>
      <c r="Y65" s="187"/>
      <c r="AE65" s="186"/>
      <c r="AF65" s="187"/>
      <c r="AL65" s="186"/>
      <c r="AM65" s="187"/>
      <c r="AS65" s="239" t="s">
        <v>95</v>
      </c>
      <c r="AT65" s="239"/>
      <c r="AU65" s="239"/>
      <c r="AV65" s="239"/>
      <c r="AZ65" s="239" t="s">
        <v>95</v>
      </c>
      <c r="BA65" s="239"/>
      <c r="BB65" s="239"/>
      <c r="BC65" s="239"/>
      <c r="BG65" s="239" t="s">
        <v>95</v>
      </c>
      <c r="BH65" s="239"/>
      <c r="BI65" s="239"/>
      <c r="BJ65" s="239"/>
    </row>
    <row r="66" spans="3:62" x14ac:dyDescent="0.3">
      <c r="C66" s="239"/>
      <c r="D66" s="239"/>
      <c r="E66" s="239"/>
      <c r="F66" s="239"/>
      <c r="J66" s="239"/>
      <c r="K66" s="239"/>
      <c r="L66" s="239"/>
      <c r="M66" s="239"/>
      <c r="Q66" s="239"/>
      <c r="R66" s="239"/>
      <c r="S66" s="239"/>
      <c r="T66" s="239"/>
      <c r="X66" s="186"/>
      <c r="Y66" s="187"/>
      <c r="Z66" s="188"/>
      <c r="AA66" s="188"/>
      <c r="AE66" s="186"/>
      <c r="AF66" s="187"/>
      <c r="AG66" s="188"/>
      <c r="AH66" s="188"/>
      <c r="AL66" s="186"/>
      <c r="AM66" s="187"/>
      <c r="AN66" s="188"/>
      <c r="AO66" s="188"/>
      <c r="AS66" s="239"/>
      <c r="AT66" s="239"/>
      <c r="AU66" s="239"/>
      <c r="AV66" s="239"/>
      <c r="AZ66" s="239"/>
      <c r="BA66" s="239"/>
      <c r="BB66" s="239"/>
      <c r="BC66" s="239"/>
      <c r="BG66" s="239"/>
      <c r="BH66" s="239"/>
      <c r="BI66" s="239"/>
      <c r="BJ66" s="239"/>
    </row>
    <row r="67" spans="3:62" x14ac:dyDescent="0.3">
      <c r="C67" s="239"/>
      <c r="D67" s="239"/>
      <c r="E67" s="239"/>
      <c r="F67" s="239"/>
      <c r="J67" s="239"/>
      <c r="K67" s="239"/>
      <c r="L67" s="239"/>
      <c r="M67" s="239"/>
      <c r="Q67" s="239"/>
      <c r="R67" s="239"/>
      <c r="S67" s="239"/>
      <c r="T67" s="239"/>
      <c r="X67" s="186"/>
      <c r="Y67" s="187"/>
      <c r="AE67" s="186"/>
      <c r="AF67" s="187"/>
      <c r="AL67" s="186"/>
      <c r="AM67" s="187"/>
      <c r="AS67" s="239"/>
      <c r="AT67" s="239"/>
      <c r="AU67" s="239"/>
      <c r="AV67" s="239"/>
      <c r="AZ67" s="239"/>
      <c r="BA67" s="239"/>
      <c r="BB67" s="239"/>
      <c r="BC67" s="239"/>
      <c r="BG67" s="239"/>
      <c r="BH67" s="239"/>
      <c r="BI67" s="239"/>
      <c r="BJ67" s="239"/>
    </row>
    <row r="68" spans="3:62" x14ac:dyDescent="0.3">
      <c r="E68" s="187"/>
      <c r="K68" s="186"/>
      <c r="L68" s="187"/>
      <c r="Q68" s="186"/>
      <c r="R68" s="187"/>
      <c r="X68" s="186"/>
      <c r="Y68" s="187"/>
      <c r="AE68" s="186"/>
      <c r="AF68" s="187"/>
      <c r="AL68" s="186"/>
      <c r="AM68" s="187"/>
      <c r="AT68" s="187"/>
      <c r="AZ68" s="186"/>
      <c r="BA68" s="187"/>
      <c r="BG68" s="186"/>
      <c r="BH68" s="187"/>
    </row>
    <row r="69" spans="3:62" x14ac:dyDescent="0.3">
      <c r="D69" s="186"/>
      <c r="E69" s="187"/>
      <c r="F69" s="188"/>
      <c r="M69" s="188"/>
      <c r="Q69" s="186"/>
      <c r="R69" s="187"/>
      <c r="S69" s="188"/>
      <c r="T69" s="188"/>
      <c r="X69" s="186"/>
      <c r="Y69" s="186"/>
      <c r="Z69" s="188"/>
      <c r="AA69" s="188"/>
      <c r="AE69" s="186"/>
      <c r="AF69" s="187"/>
      <c r="AG69" s="188"/>
      <c r="AH69" s="188"/>
      <c r="AL69" s="186"/>
      <c r="AM69" s="186"/>
      <c r="AN69" s="188"/>
      <c r="AO69" s="188"/>
      <c r="AT69" s="187"/>
      <c r="AU69" s="188"/>
      <c r="AZ69" s="186"/>
      <c r="BA69" s="187"/>
      <c r="BB69" s="188"/>
      <c r="BG69" s="186"/>
      <c r="BH69" s="187"/>
      <c r="BI69" s="188"/>
    </row>
    <row r="70" spans="3:62" x14ac:dyDescent="0.3">
      <c r="D70" s="186"/>
      <c r="E70" s="187"/>
      <c r="K70" s="186"/>
      <c r="L70" s="187"/>
      <c r="Q70" s="186"/>
      <c r="R70" s="187"/>
      <c r="X70" s="186"/>
      <c r="Y70" s="187"/>
      <c r="AE70" s="186"/>
      <c r="AF70" s="186"/>
      <c r="AL70" s="186"/>
      <c r="AM70" s="187"/>
      <c r="AT70" s="187"/>
      <c r="AZ70" s="186"/>
      <c r="BA70" s="187"/>
      <c r="BG70" s="186"/>
      <c r="BH70" s="187"/>
    </row>
    <row r="71" spans="3:62" x14ac:dyDescent="0.3">
      <c r="E71" s="187"/>
      <c r="K71" s="186"/>
      <c r="L71" s="187"/>
      <c r="Q71" s="186"/>
      <c r="R71" s="187"/>
      <c r="X71" s="186"/>
      <c r="Y71" s="187"/>
      <c r="AE71" s="186"/>
      <c r="AF71" s="187"/>
      <c r="AL71" s="186"/>
      <c r="AM71" s="187"/>
      <c r="AT71" s="187"/>
      <c r="AZ71" s="186"/>
      <c r="BA71" s="187"/>
      <c r="BG71" s="186"/>
      <c r="BH71" s="187"/>
    </row>
    <row r="72" spans="3:62" x14ac:dyDescent="0.3">
      <c r="E72" s="187"/>
      <c r="K72" s="186"/>
      <c r="L72" s="187"/>
      <c r="Q72" s="186"/>
      <c r="R72" s="187"/>
      <c r="X72" s="186"/>
      <c r="Y72" s="187"/>
      <c r="AE72" s="186"/>
      <c r="AF72" s="187"/>
      <c r="AL72" s="186"/>
      <c r="AM72" s="187"/>
      <c r="AT72" s="187"/>
      <c r="AZ72" s="186"/>
      <c r="BA72" s="187"/>
      <c r="BG72" s="186"/>
      <c r="BH72" s="187"/>
    </row>
    <row r="73" spans="3:62" x14ac:dyDescent="0.3">
      <c r="E73" s="187"/>
      <c r="F73" s="188"/>
      <c r="K73" s="186"/>
      <c r="L73" s="187"/>
      <c r="M73" s="188"/>
      <c r="R73" s="187"/>
      <c r="S73" s="188"/>
      <c r="T73" s="188"/>
      <c r="X73" s="186"/>
      <c r="Y73" s="187"/>
      <c r="Z73" s="188"/>
      <c r="AA73" s="188"/>
      <c r="AE73" s="186"/>
      <c r="AF73" s="187"/>
      <c r="AG73" s="188"/>
      <c r="AH73" s="188"/>
      <c r="AL73" s="186"/>
      <c r="AM73" s="187"/>
      <c r="AN73" s="188"/>
      <c r="AO73" s="188"/>
      <c r="AT73" s="187"/>
      <c r="AU73" s="188"/>
      <c r="AZ73" s="186"/>
      <c r="BA73" s="186"/>
      <c r="BB73" s="188"/>
      <c r="BG73" s="186"/>
      <c r="BH73" s="187"/>
      <c r="BI73" s="188"/>
    </row>
    <row r="74" spans="3:62" x14ac:dyDescent="0.3">
      <c r="E74" s="187"/>
      <c r="K74" s="186"/>
      <c r="L74" s="187"/>
      <c r="R74" s="187"/>
      <c r="X74" s="186"/>
      <c r="Y74" s="187"/>
      <c r="AE74" s="186"/>
      <c r="AF74" s="187"/>
      <c r="AL74" s="186"/>
      <c r="AM74" s="187"/>
      <c r="AT74" s="187"/>
      <c r="AZ74" s="186"/>
      <c r="BA74" s="187"/>
      <c r="BC74" s="187"/>
      <c r="BG74" s="186"/>
      <c r="BH74" s="187"/>
    </row>
    <row r="75" spans="3:62" x14ac:dyDescent="0.3">
      <c r="E75" s="187"/>
      <c r="K75" s="186"/>
      <c r="L75" s="187"/>
      <c r="R75" s="187"/>
      <c r="X75" s="186"/>
      <c r="Y75" s="187"/>
      <c r="AE75" s="186"/>
      <c r="AF75" s="187"/>
      <c r="AT75" s="187"/>
      <c r="AZ75" s="186"/>
      <c r="BA75" s="187"/>
      <c r="BC75" s="187"/>
      <c r="BG75" s="186"/>
      <c r="BH75" s="187"/>
    </row>
    <row r="76" spans="3:62" x14ac:dyDescent="0.3">
      <c r="E76" s="187"/>
      <c r="K76" s="186"/>
      <c r="L76" s="187"/>
      <c r="R76" s="187"/>
      <c r="X76" s="186"/>
      <c r="Y76" s="187"/>
      <c r="AE76" s="186"/>
      <c r="AF76" s="187"/>
      <c r="AT76" s="187"/>
      <c r="AU76" s="188"/>
      <c r="AV76" s="188"/>
      <c r="AZ76" s="186"/>
      <c r="BA76" s="187"/>
      <c r="BC76" s="187"/>
      <c r="BG76" s="186"/>
      <c r="BH76" s="187"/>
    </row>
    <row r="77" spans="3:62" x14ac:dyDescent="0.3">
      <c r="E77" s="187"/>
      <c r="F77" s="188"/>
      <c r="K77" s="186"/>
      <c r="L77" s="187"/>
      <c r="M77" s="188"/>
      <c r="R77" s="187"/>
      <c r="S77" s="188"/>
      <c r="T77" s="188"/>
      <c r="X77" s="186"/>
      <c r="Y77" s="187"/>
      <c r="Z77" s="188"/>
      <c r="AA77" s="188"/>
      <c r="AE77" s="186"/>
      <c r="AF77" s="187"/>
      <c r="AG77" s="188"/>
      <c r="AT77" s="187"/>
      <c r="AZ77" s="186"/>
      <c r="BA77" s="187"/>
      <c r="BB77" s="188"/>
      <c r="BC77" s="187"/>
      <c r="BG77" s="186"/>
      <c r="BH77" s="187"/>
      <c r="BI77" s="188"/>
    </row>
    <row r="78" spans="3:62" x14ac:dyDescent="0.3">
      <c r="E78" s="187"/>
      <c r="K78" s="186"/>
      <c r="L78" s="187"/>
      <c r="R78" s="187"/>
      <c r="X78" s="186"/>
      <c r="Y78" s="187"/>
      <c r="AE78" s="186"/>
      <c r="AF78" s="187"/>
      <c r="AT78" s="187"/>
      <c r="AZ78" s="186"/>
      <c r="BA78" s="187"/>
      <c r="BC78" s="187"/>
      <c r="BG78" s="186"/>
      <c r="BH78" s="187"/>
    </row>
    <row r="79" spans="3:62" x14ac:dyDescent="0.3">
      <c r="R79" s="187"/>
      <c r="AT79" s="187"/>
      <c r="BC79" s="187"/>
    </row>
    <row r="80" spans="3:62" x14ac:dyDescent="0.3">
      <c r="R80" s="187"/>
      <c r="AT80" s="187"/>
      <c r="BC80" s="187"/>
    </row>
    <row r="81" spans="18:55" x14ac:dyDescent="0.3">
      <c r="R81" s="187"/>
      <c r="BC81" s="187"/>
    </row>
    <row r="82" spans="18:55" x14ac:dyDescent="0.3">
      <c r="R82" s="187"/>
      <c r="BC82" s="187"/>
    </row>
    <row r="83" spans="18:55" x14ac:dyDescent="0.3">
      <c r="R83" s="187"/>
      <c r="BC83" s="187"/>
    </row>
    <row r="84" spans="18:55" x14ac:dyDescent="0.3">
      <c r="R84" s="187"/>
      <c r="BC84" s="187"/>
    </row>
    <row r="85" spans="18:55" x14ac:dyDescent="0.3">
      <c r="R85" s="187"/>
      <c r="BC85" s="187"/>
    </row>
    <row r="86" spans="18:55" x14ac:dyDescent="0.3">
      <c r="R86" s="187"/>
      <c r="BC86" s="187"/>
    </row>
    <row r="87" spans="18:55" x14ac:dyDescent="0.3">
      <c r="BC87" s="187"/>
    </row>
    <row r="88" spans="18:55" x14ac:dyDescent="0.3">
      <c r="BC88" s="187"/>
    </row>
    <row r="89" spans="18:55" x14ac:dyDescent="0.3">
      <c r="BC89" s="187"/>
    </row>
    <row r="90" spans="18:55" x14ac:dyDescent="0.3">
      <c r="BC90" s="187"/>
    </row>
    <row r="91" spans="18:55" x14ac:dyDescent="0.3">
      <c r="BC91" s="187"/>
    </row>
    <row r="92" spans="18:55" x14ac:dyDescent="0.3">
      <c r="BC92" s="187"/>
    </row>
    <row r="116" spans="2:2" x14ac:dyDescent="0.3">
      <c r="B116"/>
    </row>
    <row r="117" spans="2:2" x14ac:dyDescent="0.3">
      <c r="B117"/>
    </row>
    <row r="118" spans="2:2" x14ac:dyDescent="0.3">
      <c r="B118"/>
    </row>
    <row r="119" spans="2:2" x14ac:dyDescent="0.3">
      <c r="B119"/>
    </row>
    <row r="120" spans="2:2" x14ac:dyDescent="0.3">
      <c r="B120"/>
    </row>
    <row r="121" spans="2:2" x14ac:dyDescent="0.3">
      <c r="B121"/>
    </row>
    <row r="122" spans="2:2" x14ac:dyDescent="0.3">
      <c r="B122"/>
    </row>
    <row r="123" spans="2:2" x14ac:dyDescent="0.3">
      <c r="B123"/>
    </row>
    <row r="124" spans="2:2" x14ac:dyDescent="0.3">
      <c r="B124"/>
    </row>
    <row r="125" spans="2:2" x14ac:dyDescent="0.3">
      <c r="B125"/>
    </row>
    <row r="126" spans="2:2" x14ac:dyDescent="0.3">
      <c r="B126"/>
    </row>
    <row r="127" spans="2:2" x14ac:dyDescent="0.3">
      <c r="B127"/>
    </row>
    <row r="128" spans="2:2" x14ac:dyDescent="0.3">
      <c r="B128"/>
    </row>
    <row r="129" spans="2:2" x14ac:dyDescent="0.3">
      <c r="B129"/>
    </row>
    <row r="130" spans="2:2" x14ac:dyDescent="0.3">
      <c r="B130"/>
    </row>
    <row r="131" spans="2:2" x14ac:dyDescent="0.3">
      <c r="B131"/>
    </row>
    <row r="132" spans="2:2" x14ac:dyDescent="0.3">
      <c r="B132"/>
    </row>
    <row r="133" spans="2:2" x14ac:dyDescent="0.3">
      <c r="B133"/>
    </row>
    <row r="134" spans="2:2" x14ac:dyDescent="0.3">
      <c r="B134"/>
    </row>
    <row r="135" spans="2:2" x14ac:dyDescent="0.3">
      <c r="B135"/>
    </row>
    <row r="136" spans="2:2" x14ac:dyDescent="0.3">
      <c r="B136"/>
    </row>
    <row r="137" spans="2:2" x14ac:dyDescent="0.3">
      <c r="B137"/>
    </row>
    <row r="138" spans="2:2" x14ac:dyDescent="0.3">
      <c r="B138"/>
    </row>
    <row r="139" spans="2:2" x14ac:dyDescent="0.3">
      <c r="B139"/>
    </row>
    <row r="140" spans="2:2" x14ac:dyDescent="0.3">
      <c r="B140"/>
    </row>
    <row r="141" spans="2:2" x14ac:dyDescent="0.3">
      <c r="B141"/>
    </row>
    <row r="142" spans="2:2" x14ac:dyDescent="0.3">
      <c r="B142"/>
    </row>
    <row r="143" spans="2:2" x14ac:dyDescent="0.3">
      <c r="B143"/>
    </row>
    <row r="144" spans="2:2" x14ac:dyDescent="0.3">
      <c r="B144"/>
    </row>
    <row r="145" spans="2:2" x14ac:dyDescent="0.3">
      <c r="B145"/>
    </row>
    <row r="146" spans="2:2" x14ac:dyDescent="0.3">
      <c r="B146"/>
    </row>
    <row r="147" spans="2:2" x14ac:dyDescent="0.3">
      <c r="B147"/>
    </row>
    <row r="148" spans="2:2" x14ac:dyDescent="0.3">
      <c r="B148"/>
    </row>
    <row r="149" spans="2:2" x14ac:dyDescent="0.3">
      <c r="B149"/>
    </row>
    <row r="150" spans="2:2" x14ac:dyDescent="0.3">
      <c r="B150"/>
    </row>
    <row r="151" spans="2:2" x14ac:dyDescent="0.3">
      <c r="B151"/>
    </row>
    <row r="152" spans="2:2" x14ac:dyDescent="0.3">
      <c r="B152"/>
    </row>
    <row r="153" spans="2:2" x14ac:dyDescent="0.3">
      <c r="B153"/>
    </row>
    <row r="154" spans="2:2" x14ac:dyDescent="0.3">
      <c r="B154"/>
    </row>
    <row r="155" spans="2:2" x14ac:dyDescent="0.3">
      <c r="B155"/>
    </row>
    <row r="156" spans="2:2" x14ac:dyDescent="0.3">
      <c r="B156"/>
    </row>
    <row r="157" spans="2:2" x14ac:dyDescent="0.3">
      <c r="B157"/>
    </row>
    <row r="158" spans="2:2" x14ac:dyDescent="0.3">
      <c r="B158"/>
    </row>
    <row r="159" spans="2:2" x14ac:dyDescent="0.3">
      <c r="B159"/>
    </row>
    <row r="160" spans="2:2" x14ac:dyDescent="0.3">
      <c r="B160"/>
    </row>
    <row r="161" spans="2:2" x14ac:dyDescent="0.3">
      <c r="B161"/>
    </row>
    <row r="162" spans="2:2" x14ac:dyDescent="0.3">
      <c r="B162"/>
    </row>
    <row r="163" spans="2:2" x14ac:dyDescent="0.3">
      <c r="B163"/>
    </row>
    <row r="164" spans="2:2" x14ac:dyDescent="0.3">
      <c r="B164"/>
    </row>
    <row r="165" spans="2:2" x14ac:dyDescent="0.3">
      <c r="B165"/>
    </row>
    <row r="166" spans="2:2" x14ac:dyDescent="0.3">
      <c r="B166"/>
    </row>
    <row r="167" spans="2:2" x14ac:dyDescent="0.3">
      <c r="B167"/>
    </row>
    <row r="168" spans="2:2" x14ac:dyDescent="0.3">
      <c r="B168"/>
    </row>
    <row r="169" spans="2:2" x14ac:dyDescent="0.3">
      <c r="B169"/>
    </row>
    <row r="170" spans="2:2" x14ac:dyDescent="0.3">
      <c r="B170"/>
    </row>
    <row r="171" spans="2:2" x14ac:dyDescent="0.3">
      <c r="B171"/>
    </row>
    <row r="172" spans="2:2" x14ac:dyDescent="0.3">
      <c r="B172"/>
    </row>
    <row r="173" spans="2:2" x14ac:dyDescent="0.3">
      <c r="B173"/>
    </row>
    <row r="174" spans="2:2" x14ac:dyDescent="0.3">
      <c r="B174"/>
    </row>
    <row r="175" spans="2:2" x14ac:dyDescent="0.3">
      <c r="B175"/>
    </row>
    <row r="176" spans="2:2" x14ac:dyDescent="0.3">
      <c r="B176"/>
    </row>
    <row r="177" spans="2:2" x14ac:dyDescent="0.3">
      <c r="B177"/>
    </row>
    <row r="178" spans="2:2" x14ac:dyDescent="0.3">
      <c r="B178"/>
    </row>
    <row r="179" spans="2:2" x14ac:dyDescent="0.3">
      <c r="B179"/>
    </row>
    <row r="180" spans="2:2" x14ac:dyDescent="0.3">
      <c r="B180"/>
    </row>
    <row r="181" spans="2:2" x14ac:dyDescent="0.3">
      <c r="B181"/>
    </row>
    <row r="182" spans="2:2" x14ac:dyDescent="0.3">
      <c r="B182"/>
    </row>
    <row r="183" spans="2:2" x14ac:dyDescent="0.3">
      <c r="B183"/>
    </row>
    <row r="184" spans="2:2" x14ac:dyDescent="0.3">
      <c r="B184"/>
    </row>
    <row r="185" spans="2:2" x14ac:dyDescent="0.3">
      <c r="B185"/>
    </row>
    <row r="186" spans="2:2" x14ac:dyDescent="0.3">
      <c r="B186"/>
    </row>
    <row r="187" spans="2:2" x14ac:dyDescent="0.3">
      <c r="B187"/>
    </row>
    <row r="188" spans="2:2" x14ac:dyDescent="0.3">
      <c r="B188"/>
    </row>
    <row r="189" spans="2:2" x14ac:dyDescent="0.3">
      <c r="B189"/>
    </row>
    <row r="190" spans="2:2" x14ac:dyDescent="0.3">
      <c r="B190"/>
    </row>
    <row r="191" spans="2:2" x14ac:dyDescent="0.3">
      <c r="B191"/>
    </row>
    <row r="192" spans="2:2" x14ac:dyDescent="0.3">
      <c r="B192"/>
    </row>
    <row r="193" spans="2:2" x14ac:dyDescent="0.3">
      <c r="B193"/>
    </row>
    <row r="194" spans="2:2" x14ac:dyDescent="0.3">
      <c r="B194"/>
    </row>
    <row r="195" spans="2:2" x14ac:dyDescent="0.3">
      <c r="B195"/>
    </row>
    <row r="196" spans="2:2" x14ac:dyDescent="0.3">
      <c r="B196"/>
    </row>
    <row r="197" spans="2:2" x14ac:dyDescent="0.3">
      <c r="B197"/>
    </row>
    <row r="198" spans="2:2" x14ac:dyDescent="0.3">
      <c r="B198"/>
    </row>
    <row r="199" spans="2:2" x14ac:dyDescent="0.3">
      <c r="B199"/>
    </row>
    <row r="200" spans="2:2" x14ac:dyDescent="0.3">
      <c r="B200"/>
    </row>
    <row r="201" spans="2:2" x14ac:dyDescent="0.3">
      <c r="B201"/>
    </row>
    <row r="202" spans="2:2" x14ac:dyDescent="0.3">
      <c r="B202"/>
    </row>
    <row r="203" spans="2:2" x14ac:dyDescent="0.3">
      <c r="B203"/>
    </row>
    <row r="204" spans="2:2" x14ac:dyDescent="0.3">
      <c r="B204"/>
    </row>
    <row r="205" spans="2:2" x14ac:dyDescent="0.3">
      <c r="B205"/>
    </row>
    <row r="206" spans="2:2" x14ac:dyDescent="0.3">
      <c r="B206"/>
    </row>
    <row r="207" spans="2:2" x14ac:dyDescent="0.3">
      <c r="B207"/>
    </row>
    <row r="208" spans="2:2" x14ac:dyDescent="0.3">
      <c r="B208"/>
    </row>
    <row r="209" spans="2:2" x14ac:dyDescent="0.3">
      <c r="B209"/>
    </row>
    <row r="210" spans="2:2" x14ac:dyDescent="0.3">
      <c r="B210"/>
    </row>
    <row r="211" spans="2:2" x14ac:dyDescent="0.3">
      <c r="B211"/>
    </row>
    <row r="212" spans="2:2" x14ac:dyDescent="0.3">
      <c r="B212"/>
    </row>
    <row r="213" spans="2:2" x14ac:dyDescent="0.3">
      <c r="B213"/>
    </row>
    <row r="214" spans="2:2" x14ac:dyDescent="0.3">
      <c r="B214"/>
    </row>
    <row r="215" spans="2:2" x14ac:dyDescent="0.3">
      <c r="B215"/>
    </row>
    <row r="216" spans="2:2" x14ac:dyDescent="0.3">
      <c r="B216"/>
    </row>
    <row r="217" spans="2:2" x14ac:dyDescent="0.3">
      <c r="B217"/>
    </row>
    <row r="218" spans="2:2" x14ac:dyDescent="0.3">
      <c r="B218"/>
    </row>
    <row r="219" spans="2:2" x14ac:dyDescent="0.3">
      <c r="B219"/>
    </row>
    <row r="220" spans="2:2" x14ac:dyDescent="0.3">
      <c r="B220"/>
    </row>
    <row r="221" spans="2:2" x14ac:dyDescent="0.3">
      <c r="B221"/>
    </row>
    <row r="222" spans="2:2" x14ac:dyDescent="0.3">
      <c r="B222"/>
    </row>
    <row r="223" spans="2:2" x14ac:dyDescent="0.3">
      <c r="B223"/>
    </row>
    <row r="224" spans="2:2" x14ac:dyDescent="0.3">
      <c r="B224"/>
    </row>
    <row r="225" spans="2:2" x14ac:dyDescent="0.3">
      <c r="B225"/>
    </row>
    <row r="226" spans="2:2" x14ac:dyDescent="0.3">
      <c r="B226"/>
    </row>
    <row r="227" spans="2:2" x14ac:dyDescent="0.3">
      <c r="B227"/>
    </row>
    <row r="228" spans="2:2" x14ac:dyDescent="0.3">
      <c r="B228"/>
    </row>
    <row r="229" spans="2:2" x14ac:dyDescent="0.3">
      <c r="B229"/>
    </row>
    <row r="230" spans="2:2" x14ac:dyDescent="0.3">
      <c r="B230"/>
    </row>
    <row r="231" spans="2:2" x14ac:dyDescent="0.3">
      <c r="B231"/>
    </row>
    <row r="232" spans="2:2" x14ac:dyDescent="0.3">
      <c r="B232"/>
    </row>
    <row r="233" spans="2:2" x14ac:dyDescent="0.3">
      <c r="B233"/>
    </row>
    <row r="234" spans="2:2" x14ac:dyDescent="0.3">
      <c r="B234"/>
    </row>
    <row r="235" spans="2:2" x14ac:dyDescent="0.3">
      <c r="B235"/>
    </row>
    <row r="236" spans="2:2" x14ac:dyDescent="0.3">
      <c r="B236"/>
    </row>
    <row r="237" spans="2:2" x14ac:dyDescent="0.3">
      <c r="B237"/>
    </row>
    <row r="238" spans="2:2" x14ac:dyDescent="0.3">
      <c r="B238"/>
    </row>
    <row r="239" spans="2:2" x14ac:dyDescent="0.3">
      <c r="B239"/>
    </row>
    <row r="240" spans="2:2" x14ac:dyDescent="0.3">
      <c r="B240"/>
    </row>
    <row r="241" spans="2:2" x14ac:dyDescent="0.3">
      <c r="B241"/>
    </row>
    <row r="242" spans="2:2" x14ac:dyDescent="0.3">
      <c r="B242"/>
    </row>
    <row r="243" spans="2:2" x14ac:dyDescent="0.3">
      <c r="B243"/>
    </row>
    <row r="244" spans="2:2" x14ac:dyDescent="0.3">
      <c r="B244"/>
    </row>
    <row r="245" spans="2:2" x14ac:dyDescent="0.3">
      <c r="B245"/>
    </row>
    <row r="246" spans="2:2" x14ac:dyDescent="0.3">
      <c r="B246"/>
    </row>
    <row r="247" spans="2:2" x14ac:dyDescent="0.3">
      <c r="B247"/>
    </row>
    <row r="248" spans="2:2" x14ac:dyDescent="0.3">
      <c r="B248"/>
    </row>
    <row r="249" spans="2:2" x14ac:dyDescent="0.3">
      <c r="B249"/>
    </row>
    <row r="250" spans="2:2" x14ac:dyDescent="0.3">
      <c r="B250"/>
    </row>
    <row r="251" spans="2:2" x14ac:dyDescent="0.3">
      <c r="B251"/>
    </row>
    <row r="252" spans="2:2" x14ac:dyDescent="0.3">
      <c r="B252"/>
    </row>
    <row r="253" spans="2:2" x14ac:dyDescent="0.3">
      <c r="B253"/>
    </row>
    <row r="254" spans="2:2" x14ac:dyDescent="0.3">
      <c r="B254"/>
    </row>
    <row r="255" spans="2:2" x14ac:dyDescent="0.3">
      <c r="B255"/>
    </row>
    <row r="256" spans="2:2" x14ac:dyDescent="0.3">
      <c r="B256"/>
    </row>
    <row r="257" spans="2:2" x14ac:dyDescent="0.3">
      <c r="B257"/>
    </row>
    <row r="258" spans="2:2" x14ac:dyDescent="0.3">
      <c r="B258"/>
    </row>
    <row r="259" spans="2:2" x14ac:dyDescent="0.3">
      <c r="B259"/>
    </row>
    <row r="260" spans="2:2" x14ac:dyDescent="0.3">
      <c r="B260"/>
    </row>
    <row r="261" spans="2:2" x14ac:dyDescent="0.3">
      <c r="B261"/>
    </row>
    <row r="262" spans="2:2" x14ac:dyDescent="0.3">
      <c r="B262"/>
    </row>
    <row r="263" spans="2:2" x14ac:dyDescent="0.3">
      <c r="B263"/>
    </row>
    <row r="264" spans="2:2" x14ac:dyDescent="0.3">
      <c r="B264"/>
    </row>
    <row r="265" spans="2:2" x14ac:dyDescent="0.3">
      <c r="B265"/>
    </row>
    <row r="266" spans="2:2" x14ac:dyDescent="0.3">
      <c r="B266"/>
    </row>
    <row r="267" spans="2:2" x14ac:dyDescent="0.3">
      <c r="B267"/>
    </row>
    <row r="268" spans="2:2" x14ac:dyDescent="0.3">
      <c r="B268"/>
    </row>
    <row r="269" spans="2:2" x14ac:dyDescent="0.3">
      <c r="B269"/>
    </row>
    <row r="270" spans="2:2" x14ac:dyDescent="0.3">
      <c r="B270"/>
    </row>
    <row r="271" spans="2:2" x14ac:dyDescent="0.3">
      <c r="B271"/>
    </row>
    <row r="272" spans="2:2" x14ac:dyDescent="0.3">
      <c r="B272"/>
    </row>
    <row r="273" spans="2:2" x14ac:dyDescent="0.3">
      <c r="B273"/>
    </row>
    <row r="274" spans="2:2" x14ac:dyDescent="0.3">
      <c r="B274"/>
    </row>
    <row r="275" spans="2:2" x14ac:dyDescent="0.3">
      <c r="B275"/>
    </row>
    <row r="276" spans="2:2" x14ac:dyDescent="0.3">
      <c r="B276"/>
    </row>
    <row r="277" spans="2:2" x14ac:dyDescent="0.3">
      <c r="B277"/>
    </row>
    <row r="278" spans="2:2" x14ac:dyDescent="0.3">
      <c r="B278"/>
    </row>
    <row r="279" spans="2:2" x14ac:dyDescent="0.3">
      <c r="B279"/>
    </row>
    <row r="280" spans="2:2" x14ac:dyDescent="0.3">
      <c r="B280"/>
    </row>
    <row r="281" spans="2:2" x14ac:dyDescent="0.3">
      <c r="B281"/>
    </row>
    <row r="282" spans="2:2" x14ac:dyDescent="0.3">
      <c r="B282"/>
    </row>
    <row r="283" spans="2:2" x14ac:dyDescent="0.3">
      <c r="B283"/>
    </row>
    <row r="284" spans="2:2" x14ac:dyDescent="0.3">
      <c r="B284"/>
    </row>
    <row r="285" spans="2:2" x14ac:dyDescent="0.3">
      <c r="B285"/>
    </row>
    <row r="286" spans="2:2" x14ac:dyDescent="0.3">
      <c r="B286"/>
    </row>
    <row r="287" spans="2:2" x14ac:dyDescent="0.3">
      <c r="B287"/>
    </row>
    <row r="288" spans="2:2" x14ac:dyDescent="0.3">
      <c r="B288"/>
    </row>
    <row r="289" spans="2:2" x14ac:dyDescent="0.3">
      <c r="B289"/>
    </row>
    <row r="290" spans="2:2" x14ac:dyDescent="0.3">
      <c r="B290"/>
    </row>
    <row r="291" spans="2:2" x14ac:dyDescent="0.3">
      <c r="B291"/>
    </row>
    <row r="292" spans="2:2" x14ac:dyDescent="0.3">
      <c r="B292"/>
    </row>
    <row r="293" spans="2:2" x14ac:dyDescent="0.3">
      <c r="B293"/>
    </row>
    <row r="294" spans="2:2" x14ac:dyDescent="0.3">
      <c r="B294"/>
    </row>
    <row r="295" spans="2:2" x14ac:dyDescent="0.3">
      <c r="B295"/>
    </row>
    <row r="296" spans="2:2" x14ac:dyDescent="0.3">
      <c r="B296"/>
    </row>
    <row r="297" spans="2:2" x14ac:dyDescent="0.3">
      <c r="B297"/>
    </row>
    <row r="298" spans="2:2" x14ac:dyDescent="0.3">
      <c r="B298"/>
    </row>
    <row r="299" spans="2:2" x14ac:dyDescent="0.3">
      <c r="B299"/>
    </row>
    <row r="300" spans="2:2" x14ac:dyDescent="0.3">
      <c r="B300"/>
    </row>
    <row r="301" spans="2:2" x14ac:dyDescent="0.3">
      <c r="B301"/>
    </row>
    <row r="302" spans="2:2" x14ac:dyDescent="0.3">
      <c r="B302"/>
    </row>
    <row r="303" spans="2:2" x14ac:dyDescent="0.3">
      <c r="B303"/>
    </row>
    <row r="304" spans="2:2" x14ac:dyDescent="0.3">
      <c r="B304"/>
    </row>
    <row r="305" spans="2:2" x14ac:dyDescent="0.3">
      <c r="B305"/>
    </row>
    <row r="306" spans="2:2" x14ac:dyDescent="0.3">
      <c r="B306"/>
    </row>
    <row r="307" spans="2:2" x14ac:dyDescent="0.3">
      <c r="B307"/>
    </row>
    <row r="308" spans="2:2" x14ac:dyDescent="0.3">
      <c r="B308"/>
    </row>
    <row r="309" spans="2:2" x14ac:dyDescent="0.3">
      <c r="B309"/>
    </row>
    <row r="310" spans="2:2" x14ac:dyDescent="0.3">
      <c r="B310"/>
    </row>
    <row r="311" spans="2:2" x14ac:dyDescent="0.3">
      <c r="B311"/>
    </row>
    <row r="312" spans="2:2" x14ac:dyDescent="0.3">
      <c r="B312"/>
    </row>
    <row r="313" spans="2:2" x14ac:dyDescent="0.3">
      <c r="B313"/>
    </row>
    <row r="314" spans="2:2" x14ac:dyDescent="0.3">
      <c r="B314"/>
    </row>
    <row r="315" spans="2:2" x14ac:dyDescent="0.3">
      <c r="B315"/>
    </row>
    <row r="316" spans="2:2" x14ac:dyDescent="0.3">
      <c r="B316"/>
    </row>
    <row r="317" spans="2:2" x14ac:dyDescent="0.3">
      <c r="B317"/>
    </row>
    <row r="318" spans="2:2" x14ac:dyDescent="0.3">
      <c r="B318"/>
    </row>
    <row r="319" spans="2:2" x14ac:dyDescent="0.3">
      <c r="B319"/>
    </row>
    <row r="320" spans="2:2" x14ac:dyDescent="0.3">
      <c r="B320"/>
    </row>
    <row r="321" spans="2:2" x14ac:dyDescent="0.3">
      <c r="B321"/>
    </row>
    <row r="322" spans="2:2" x14ac:dyDescent="0.3">
      <c r="B322"/>
    </row>
    <row r="323" spans="2:2" x14ac:dyDescent="0.3">
      <c r="B323"/>
    </row>
    <row r="324" spans="2:2" x14ac:dyDescent="0.3">
      <c r="B324"/>
    </row>
    <row r="325" spans="2:2" x14ac:dyDescent="0.3">
      <c r="B325"/>
    </row>
    <row r="326" spans="2:2" x14ac:dyDescent="0.3">
      <c r="B326"/>
    </row>
    <row r="327" spans="2:2" x14ac:dyDescent="0.3">
      <c r="B327"/>
    </row>
    <row r="328" spans="2:2" x14ac:dyDescent="0.3">
      <c r="B328"/>
    </row>
    <row r="329" spans="2:2" x14ac:dyDescent="0.3">
      <c r="B329"/>
    </row>
    <row r="330" spans="2:2" x14ac:dyDescent="0.3">
      <c r="B330"/>
    </row>
    <row r="331" spans="2:2" x14ac:dyDescent="0.3">
      <c r="B331"/>
    </row>
    <row r="332" spans="2:2" x14ac:dyDescent="0.3">
      <c r="B332"/>
    </row>
    <row r="333" spans="2:2" x14ac:dyDescent="0.3">
      <c r="B333"/>
    </row>
    <row r="334" spans="2:2" x14ac:dyDescent="0.3">
      <c r="B334"/>
    </row>
    <row r="335" spans="2:2" x14ac:dyDescent="0.3">
      <c r="B335"/>
    </row>
    <row r="336" spans="2:2" x14ac:dyDescent="0.3">
      <c r="B336"/>
    </row>
    <row r="337" spans="2:2" x14ac:dyDescent="0.3">
      <c r="B337"/>
    </row>
    <row r="338" spans="2:2" x14ac:dyDescent="0.3">
      <c r="B338"/>
    </row>
    <row r="339" spans="2:2" x14ac:dyDescent="0.3">
      <c r="B339"/>
    </row>
    <row r="340" spans="2:2" x14ac:dyDescent="0.3">
      <c r="B340"/>
    </row>
    <row r="341" spans="2:2" x14ac:dyDescent="0.3">
      <c r="B341"/>
    </row>
    <row r="342" spans="2:2" x14ac:dyDescent="0.3">
      <c r="B342"/>
    </row>
    <row r="343" spans="2:2" x14ac:dyDescent="0.3">
      <c r="B343"/>
    </row>
    <row r="344" spans="2:2" x14ac:dyDescent="0.3">
      <c r="B344"/>
    </row>
    <row r="345" spans="2:2" x14ac:dyDescent="0.3">
      <c r="B345"/>
    </row>
    <row r="346" spans="2:2" x14ac:dyDescent="0.3">
      <c r="B346"/>
    </row>
    <row r="347" spans="2:2" x14ac:dyDescent="0.3">
      <c r="B347"/>
    </row>
    <row r="348" spans="2:2" x14ac:dyDescent="0.3">
      <c r="B348"/>
    </row>
    <row r="349" spans="2:2" x14ac:dyDescent="0.3">
      <c r="B349"/>
    </row>
    <row r="350" spans="2:2" x14ac:dyDescent="0.3">
      <c r="B350"/>
    </row>
    <row r="351" spans="2:2" x14ac:dyDescent="0.3">
      <c r="B351"/>
    </row>
    <row r="352" spans="2:2" x14ac:dyDescent="0.3">
      <c r="B352"/>
    </row>
    <row r="353" spans="2:2" x14ac:dyDescent="0.3">
      <c r="B353"/>
    </row>
    <row r="354" spans="2:2" x14ac:dyDescent="0.3">
      <c r="B354"/>
    </row>
    <row r="355" spans="2:2" x14ac:dyDescent="0.3">
      <c r="B355"/>
    </row>
    <row r="356" spans="2:2" x14ac:dyDescent="0.3">
      <c r="B356"/>
    </row>
    <row r="357" spans="2:2" x14ac:dyDescent="0.3">
      <c r="B357"/>
    </row>
    <row r="358" spans="2:2" x14ac:dyDescent="0.3">
      <c r="B358"/>
    </row>
    <row r="359" spans="2:2" x14ac:dyDescent="0.3">
      <c r="B359"/>
    </row>
    <row r="360" spans="2:2" x14ac:dyDescent="0.3">
      <c r="B360"/>
    </row>
    <row r="361" spans="2:2" x14ac:dyDescent="0.3">
      <c r="B361"/>
    </row>
    <row r="362" spans="2:2" x14ac:dyDescent="0.3">
      <c r="B362"/>
    </row>
    <row r="363" spans="2:2" x14ac:dyDescent="0.3">
      <c r="B363"/>
    </row>
    <row r="364" spans="2:2" x14ac:dyDescent="0.3">
      <c r="B364"/>
    </row>
    <row r="365" spans="2:2" x14ac:dyDescent="0.3">
      <c r="B365"/>
    </row>
    <row r="366" spans="2:2" x14ac:dyDescent="0.3">
      <c r="B366"/>
    </row>
    <row r="367" spans="2:2" x14ac:dyDescent="0.3">
      <c r="B367"/>
    </row>
    <row r="368" spans="2:2" x14ac:dyDescent="0.3">
      <c r="B368"/>
    </row>
    <row r="369" spans="2:2" x14ac:dyDescent="0.3">
      <c r="B369"/>
    </row>
    <row r="370" spans="2:2" x14ac:dyDescent="0.3">
      <c r="B370"/>
    </row>
    <row r="371" spans="2:2" x14ac:dyDescent="0.3">
      <c r="B371"/>
    </row>
    <row r="372" spans="2:2" x14ac:dyDescent="0.3">
      <c r="B372"/>
    </row>
    <row r="373" spans="2:2" x14ac:dyDescent="0.3">
      <c r="B373"/>
    </row>
    <row r="374" spans="2:2" x14ac:dyDescent="0.3">
      <c r="B374"/>
    </row>
    <row r="375" spans="2:2" x14ac:dyDescent="0.3">
      <c r="B375"/>
    </row>
    <row r="376" spans="2:2" x14ac:dyDescent="0.3">
      <c r="B376"/>
    </row>
    <row r="377" spans="2:2" x14ac:dyDescent="0.3">
      <c r="B377"/>
    </row>
    <row r="378" spans="2:2" x14ac:dyDescent="0.3">
      <c r="B378"/>
    </row>
    <row r="379" spans="2:2" x14ac:dyDescent="0.3">
      <c r="B379"/>
    </row>
    <row r="380" spans="2:2" x14ac:dyDescent="0.3">
      <c r="B380"/>
    </row>
    <row r="381" spans="2:2" x14ac:dyDescent="0.3">
      <c r="B381"/>
    </row>
    <row r="382" spans="2:2" x14ac:dyDescent="0.3">
      <c r="B382"/>
    </row>
    <row r="383" spans="2:2" x14ac:dyDescent="0.3">
      <c r="B383"/>
    </row>
    <row r="384" spans="2:2" x14ac:dyDescent="0.3">
      <c r="B384"/>
    </row>
    <row r="385" spans="2:2" x14ac:dyDescent="0.3">
      <c r="B385"/>
    </row>
    <row r="386" spans="2:2" x14ac:dyDescent="0.3">
      <c r="B386"/>
    </row>
    <row r="387" spans="2:2" x14ac:dyDescent="0.3">
      <c r="B387"/>
    </row>
    <row r="388" spans="2:2" x14ac:dyDescent="0.3">
      <c r="B388"/>
    </row>
    <row r="389" spans="2:2" x14ac:dyDescent="0.3">
      <c r="B389"/>
    </row>
    <row r="390" spans="2:2" x14ac:dyDescent="0.3">
      <c r="B390"/>
    </row>
    <row r="391" spans="2:2" x14ac:dyDescent="0.3">
      <c r="B391"/>
    </row>
    <row r="392" spans="2:2" x14ac:dyDescent="0.3">
      <c r="B392"/>
    </row>
    <row r="393" spans="2:2" x14ac:dyDescent="0.3">
      <c r="B393"/>
    </row>
    <row r="394" spans="2:2" x14ac:dyDescent="0.3">
      <c r="B394"/>
    </row>
    <row r="395" spans="2:2" x14ac:dyDescent="0.3">
      <c r="B395"/>
    </row>
    <row r="396" spans="2:2" x14ac:dyDescent="0.3">
      <c r="B396"/>
    </row>
    <row r="397" spans="2:2" x14ac:dyDescent="0.3">
      <c r="B397"/>
    </row>
    <row r="398" spans="2:2" x14ac:dyDescent="0.3">
      <c r="B398"/>
    </row>
    <row r="399" spans="2:2" x14ac:dyDescent="0.3">
      <c r="B399"/>
    </row>
    <row r="400" spans="2:2" x14ac:dyDescent="0.3">
      <c r="B400"/>
    </row>
    <row r="401" spans="2:2" x14ac:dyDescent="0.3">
      <c r="B401"/>
    </row>
    <row r="402" spans="2:2" x14ac:dyDescent="0.3">
      <c r="B402"/>
    </row>
    <row r="403" spans="2:2" x14ac:dyDescent="0.3">
      <c r="B403"/>
    </row>
    <row r="404" spans="2:2" x14ac:dyDescent="0.3">
      <c r="B404"/>
    </row>
    <row r="405" spans="2:2" x14ac:dyDescent="0.3">
      <c r="B405"/>
    </row>
    <row r="406" spans="2:2" x14ac:dyDescent="0.3">
      <c r="B406"/>
    </row>
    <row r="407" spans="2:2" x14ac:dyDescent="0.3">
      <c r="B407"/>
    </row>
    <row r="408" spans="2:2" x14ac:dyDescent="0.3">
      <c r="B408"/>
    </row>
    <row r="409" spans="2:2" x14ac:dyDescent="0.3">
      <c r="B409"/>
    </row>
    <row r="410" spans="2:2" x14ac:dyDescent="0.3">
      <c r="B410"/>
    </row>
    <row r="411" spans="2:2" x14ac:dyDescent="0.3">
      <c r="B411"/>
    </row>
    <row r="412" spans="2:2" x14ac:dyDescent="0.3">
      <c r="B412"/>
    </row>
    <row r="413" spans="2:2" x14ac:dyDescent="0.3">
      <c r="B413"/>
    </row>
    <row r="414" spans="2:2" x14ac:dyDescent="0.3">
      <c r="B414"/>
    </row>
    <row r="415" spans="2:2" x14ac:dyDescent="0.3">
      <c r="B415"/>
    </row>
    <row r="416" spans="2:2" x14ac:dyDescent="0.3">
      <c r="B416"/>
    </row>
    <row r="417" spans="2:2" x14ac:dyDescent="0.3">
      <c r="B417"/>
    </row>
    <row r="418" spans="2:2" x14ac:dyDescent="0.3">
      <c r="B418"/>
    </row>
    <row r="419" spans="2:2" x14ac:dyDescent="0.3">
      <c r="B419"/>
    </row>
    <row r="420" spans="2:2" x14ac:dyDescent="0.3">
      <c r="B420"/>
    </row>
    <row r="421" spans="2:2" x14ac:dyDescent="0.3">
      <c r="B421"/>
    </row>
    <row r="422" spans="2:2" x14ac:dyDescent="0.3">
      <c r="B422"/>
    </row>
    <row r="423" spans="2:2" x14ac:dyDescent="0.3">
      <c r="B423"/>
    </row>
    <row r="424" spans="2:2" x14ac:dyDescent="0.3">
      <c r="B424"/>
    </row>
    <row r="425" spans="2:2" x14ac:dyDescent="0.3">
      <c r="B425"/>
    </row>
    <row r="426" spans="2:2" x14ac:dyDescent="0.3">
      <c r="B426"/>
    </row>
    <row r="427" spans="2:2" x14ac:dyDescent="0.3">
      <c r="B427"/>
    </row>
    <row r="428" spans="2:2" x14ac:dyDescent="0.3">
      <c r="B428"/>
    </row>
    <row r="429" spans="2:2" x14ac:dyDescent="0.3">
      <c r="B429"/>
    </row>
    <row r="430" spans="2:2" x14ac:dyDescent="0.3">
      <c r="B430"/>
    </row>
    <row r="431" spans="2:2" x14ac:dyDescent="0.3">
      <c r="B431"/>
    </row>
    <row r="432" spans="2:2" x14ac:dyDescent="0.3">
      <c r="B432"/>
    </row>
    <row r="433" spans="2:2" x14ac:dyDescent="0.3">
      <c r="B433"/>
    </row>
    <row r="434" spans="2:2" x14ac:dyDescent="0.3">
      <c r="B434"/>
    </row>
    <row r="435" spans="2:2" x14ac:dyDescent="0.3">
      <c r="B435"/>
    </row>
    <row r="436" spans="2:2" x14ac:dyDescent="0.3">
      <c r="B436"/>
    </row>
    <row r="437" spans="2:2" x14ac:dyDescent="0.3">
      <c r="B437"/>
    </row>
    <row r="438" spans="2:2" x14ac:dyDescent="0.3">
      <c r="B438"/>
    </row>
    <row r="439" spans="2:2" x14ac:dyDescent="0.3">
      <c r="B439"/>
    </row>
    <row r="440" spans="2:2" x14ac:dyDescent="0.3">
      <c r="B440"/>
    </row>
    <row r="441" spans="2:2" x14ac:dyDescent="0.3">
      <c r="B441"/>
    </row>
    <row r="442" spans="2:2" x14ac:dyDescent="0.3">
      <c r="B442"/>
    </row>
    <row r="443" spans="2:2" x14ac:dyDescent="0.3">
      <c r="B443"/>
    </row>
    <row r="444" spans="2:2" x14ac:dyDescent="0.3">
      <c r="B444"/>
    </row>
    <row r="445" spans="2:2" x14ac:dyDescent="0.3">
      <c r="B445"/>
    </row>
    <row r="446" spans="2:2" x14ac:dyDescent="0.3">
      <c r="B446"/>
    </row>
    <row r="447" spans="2:2" x14ac:dyDescent="0.3">
      <c r="B447"/>
    </row>
    <row r="448" spans="2:2" x14ac:dyDescent="0.3">
      <c r="B448"/>
    </row>
    <row r="449" spans="2:2" x14ac:dyDescent="0.3">
      <c r="B449"/>
    </row>
    <row r="450" spans="2:2" x14ac:dyDescent="0.3">
      <c r="B450"/>
    </row>
    <row r="451" spans="2:2" x14ac:dyDescent="0.3">
      <c r="B451"/>
    </row>
    <row r="452" spans="2:2" x14ac:dyDescent="0.3">
      <c r="B452"/>
    </row>
    <row r="453" spans="2:2" x14ac:dyDescent="0.3">
      <c r="B453"/>
    </row>
    <row r="454" spans="2:2" x14ac:dyDescent="0.3">
      <c r="B454"/>
    </row>
    <row r="455" spans="2:2" x14ac:dyDescent="0.3">
      <c r="B455"/>
    </row>
    <row r="456" spans="2:2" x14ac:dyDescent="0.3">
      <c r="B456"/>
    </row>
    <row r="457" spans="2:2" x14ac:dyDescent="0.3">
      <c r="B457"/>
    </row>
    <row r="458" spans="2:2" x14ac:dyDescent="0.3">
      <c r="B458"/>
    </row>
    <row r="459" spans="2:2" x14ac:dyDescent="0.3">
      <c r="B459"/>
    </row>
    <row r="460" spans="2:2" x14ac:dyDescent="0.3">
      <c r="B460"/>
    </row>
    <row r="461" spans="2:2" x14ac:dyDescent="0.3">
      <c r="B461"/>
    </row>
    <row r="462" spans="2:2" x14ac:dyDescent="0.3">
      <c r="B462"/>
    </row>
    <row r="463" spans="2:2" x14ac:dyDescent="0.3">
      <c r="B463"/>
    </row>
    <row r="464" spans="2:2" x14ac:dyDescent="0.3">
      <c r="B464"/>
    </row>
    <row r="465" spans="2:2" x14ac:dyDescent="0.3">
      <c r="B465"/>
    </row>
    <row r="466" spans="2:2" x14ac:dyDescent="0.3">
      <c r="B466"/>
    </row>
    <row r="467" spans="2:2" x14ac:dyDescent="0.3">
      <c r="B467"/>
    </row>
    <row r="468" spans="2:2" x14ac:dyDescent="0.3">
      <c r="B468"/>
    </row>
    <row r="469" spans="2:2" x14ac:dyDescent="0.3">
      <c r="B469"/>
    </row>
    <row r="470" spans="2:2" x14ac:dyDescent="0.3">
      <c r="B470"/>
    </row>
    <row r="471" spans="2:2" x14ac:dyDescent="0.3">
      <c r="B471"/>
    </row>
    <row r="472" spans="2:2" x14ac:dyDescent="0.3">
      <c r="B472"/>
    </row>
    <row r="473" spans="2:2" x14ac:dyDescent="0.3">
      <c r="B473"/>
    </row>
    <row r="474" spans="2:2" x14ac:dyDescent="0.3">
      <c r="B474"/>
    </row>
    <row r="475" spans="2:2" x14ac:dyDescent="0.3">
      <c r="B475"/>
    </row>
    <row r="476" spans="2:2" x14ac:dyDescent="0.3">
      <c r="B476"/>
    </row>
    <row r="477" spans="2:2" x14ac:dyDescent="0.3">
      <c r="B477"/>
    </row>
    <row r="478" spans="2:2" x14ac:dyDescent="0.3">
      <c r="B478"/>
    </row>
    <row r="479" spans="2:2" x14ac:dyDescent="0.3">
      <c r="B479"/>
    </row>
    <row r="480" spans="2:2" x14ac:dyDescent="0.3">
      <c r="B480"/>
    </row>
    <row r="481" spans="2:2" x14ac:dyDescent="0.3">
      <c r="B481"/>
    </row>
    <row r="482" spans="2:2" x14ac:dyDescent="0.3">
      <c r="B482"/>
    </row>
    <row r="483" spans="2:2" x14ac:dyDescent="0.3">
      <c r="B483"/>
    </row>
    <row r="484" spans="2:2" x14ac:dyDescent="0.3">
      <c r="B484"/>
    </row>
    <row r="485" spans="2:2" x14ac:dyDescent="0.3">
      <c r="B485"/>
    </row>
    <row r="486" spans="2:2" x14ac:dyDescent="0.3">
      <c r="B486"/>
    </row>
    <row r="487" spans="2:2" x14ac:dyDescent="0.3">
      <c r="B487"/>
    </row>
    <row r="488" spans="2:2" x14ac:dyDescent="0.3">
      <c r="B488"/>
    </row>
    <row r="489" spans="2:2" x14ac:dyDescent="0.3">
      <c r="B489"/>
    </row>
    <row r="490" spans="2:2" x14ac:dyDescent="0.3">
      <c r="B490"/>
    </row>
    <row r="491" spans="2:2" x14ac:dyDescent="0.3">
      <c r="B491"/>
    </row>
    <row r="492" spans="2:2" x14ac:dyDescent="0.3">
      <c r="B492"/>
    </row>
    <row r="493" spans="2:2" x14ac:dyDescent="0.3">
      <c r="B493"/>
    </row>
    <row r="494" spans="2:2" x14ac:dyDescent="0.3">
      <c r="B494"/>
    </row>
    <row r="495" spans="2:2" x14ac:dyDescent="0.3">
      <c r="B495"/>
    </row>
    <row r="496" spans="2:2" x14ac:dyDescent="0.3">
      <c r="B496"/>
    </row>
    <row r="497" spans="2:2" x14ac:dyDescent="0.3">
      <c r="B497"/>
    </row>
    <row r="498" spans="2:2" x14ac:dyDescent="0.3">
      <c r="B498"/>
    </row>
    <row r="499" spans="2:2" x14ac:dyDescent="0.3">
      <c r="B499"/>
    </row>
    <row r="500" spans="2:2" x14ac:dyDescent="0.3">
      <c r="B500"/>
    </row>
    <row r="501" spans="2:2" x14ac:dyDescent="0.3">
      <c r="B501"/>
    </row>
    <row r="502" spans="2:2" x14ac:dyDescent="0.3">
      <c r="B502"/>
    </row>
    <row r="503" spans="2:2" x14ac:dyDescent="0.3">
      <c r="B503"/>
    </row>
    <row r="504" spans="2:2" x14ac:dyDescent="0.3">
      <c r="B504"/>
    </row>
    <row r="505" spans="2:2" x14ac:dyDescent="0.3">
      <c r="B505"/>
    </row>
    <row r="506" spans="2:2" x14ac:dyDescent="0.3">
      <c r="B506"/>
    </row>
    <row r="507" spans="2:2" x14ac:dyDescent="0.3">
      <c r="B507"/>
    </row>
    <row r="508" spans="2:2" x14ac:dyDescent="0.3">
      <c r="B508"/>
    </row>
    <row r="509" spans="2:2" x14ac:dyDescent="0.3">
      <c r="B509"/>
    </row>
    <row r="510" spans="2:2" x14ac:dyDescent="0.3">
      <c r="B510"/>
    </row>
    <row r="511" spans="2:2" x14ac:dyDescent="0.3">
      <c r="B511"/>
    </row>
    <row r="512" spans="2:2" x14ac:dyDescent="0.3">
      <c r="B512"/>
    </row>
    <row r="513" spans="2:2" x14ac:dyDescent="0.3">
      <c r="B513"/>
    </row>
    <row r="514" spans="2:2" x14ac:dyDescent="0.3">
      <c r="B514"/>
    </row>
    <row r="515" spans="2:2" x14ac:dyDescent="0.3">
      <c r="B515"/>
    </row>
    <row r="516" spans="2:2" x14ac:dyDescent="0.3">
      <c r="B516"/>
    </row>
    <row r="517" spans="2:2" x14ac:dyDescent="0.3">
      <c r="B517"/>
    </row>
    <row r="518" spans="2:2" x14ac:dyDescent="0.3">
      <c r="B518"/>
    </row>
    <row r="519" spans="2:2" x14ac:dyDescent="0.3">
      <c r="B519"/>
    </row>
    <row r="520" spans="2:2" x14ac:dyDescent="0.3">
      <c r="B520"/>
    </row>
    <row r="521" spans="2:2" x14ac:dyDescent="0.3">
      <c r="B521"/>
    </row>
    <row r="522" spans="2:2" x14ac:dyDescent="0.3">
      <c r="B522"/>
    </row>
    <row r="523" spans="2:2" x14ac:dyDescent="0.3">
      <c r="B523"/>
    </row>
    <row r="524" spans="2:2" x14ac:dyDescent="0.3">
      <c r="B524"/>
    </row>
    <row r="525" spans="2:2" x14ac:dyDescent="0.3">
      <c r="B525"/>
    </row>
    <row r="526" spans="2:2" x14ac:dyDescent="0.3">
      <c r="B526"/>
    </row>
    <row r="527" spans="2:2" x14ac:dyDescent="0.3">
      <c r="B527"/>
    </row>
    <row r="528" spans="2:2" x14ac:dyDescent="0.3">
      <c r="B528"/>
    </row>
    <row r="529" spans="2:2" x14ac:dyDescent="0.3">
      <c r="B529"/>
    </row>
    <row r="530" spans="2:2" x14ac:dyDescent="0.3">
      <c r="B530"/>
    </row>
    <row r="531" spans="2:2" x14ac:dyDescent="0.3">
      <c r="B531"/>
    </row>
    <row r="532" spans="2:2" x14ac:dyDescent="0.3">
      <c r="B532"/>
    </row>
    <row r="533" spans="2:2" x14ac:dyDescent="0.3">
      <c r="B533"/>
    </row>
    <row r="534" spans="2:2" x14ac:dyDescent="0.3">
      <c r="B534"/>
    </row>
    <row r="535" spans="2:2" x14ac:dyDescent="0.3">
      <c r="B535"/>
    </row>
    <row r="536" spans="2:2" x14ac:dyDescent="0.3">
      <c r="B536"/>
    </row>
    <row r="537" spans="2:2" x14ac:dyDescent="0.3">
      <c r="B537"/>
    </row>
    <row r="538" spans="2:2" x14ac:dyDescent="0.3">
      <c r="B538"/>
    </row>
    <row r="539" spans="2:2" x14ac:dyDescent="0.3">
      <c r="B539"/>
    </row>
    <row r="540" spans="2:2" x14ac:dyDescent="0.3">
      <c r="B540"/>
    </row>
    <row r="541" spans="2:2" x14ac:dyDescent="0.3">
      <c r="B541"/>
    </row>
    <row r="542" spans="2:2" x14ac:dyDescent="0.3">
      <c r="B542"/>
    </row>
    <row r="543" spans="2:2" x14ac:dyDescent="0.3">
      <c r="B543"/>
    </row>
    <row r="544" spans="2:2" x14ac:dyDescent="0.3">
      <c r="B544"/>
    </row>
    <row r="545" spans="2:2" x14ac:dyDescent="0.3">
      <c r="B545"/>
    </row>
    <row r="546" spans="2:2" x14ac:dyDescent="0.3">
      <c r="B546"/>
    </row>
    <row r="547" spans="2:2" x14ac:dyDescent="0.3">
      <c r="B547"/>
    </row>
    <row r="548" spans="2:2" x14ac:dyDescent="0.3">
      <c r="B548"/>
    </row>
    <row r="549" spans="2:2" x14ac:dyDescent="0.3">
      <c r="B549"/>
    </row>
    <row r="550" spans="2:2" x14ac:dyDescent="0.3">
      <c r="B550"/>
    </row>
    <row r="551" spans="2:2" x14ac:dyDescent="0.3">
      <c r="B551"/>
    </row>
    <row r="552" spans="2:2" x14ac:dyDescent="0.3">
      <c r="B552"/>
    </row>
    <row r="553" spans="2:2" x14ac:dyDescent="0.3">
      <c r="B553"/>
    </row>
    <row r="554" spans="2:2" x14ac:dyDescent="0.3">
      <c r="B554"/>
    </row>
    <row r="555" spans="2:2" x14ac:dyDescent="0.3">
      <c r="B555"/>
    </row>
    <row r="556" spans="2:2" x14ac:dyDescent="0.3">
      <c r="B556"/>
    </row>
    <row r="557" spans="2:2" x14ac:dyDescent="0.3">
      <c r="B557"/>
    </row>
    <row r="558" spans="2:2" x14ac:dyDescent="0.3">
      <c r="B558"/>
    </row>
    <row r="559" spans="2:2" x14ac:dyDescent="0.3">
      <c r="B559"/>
    </row>
    <row r="560" spans="2:2" x14ac:dyDescent="0.3">
      <c r="B560"/>
    </row>
    <row r="561" spans="2:2" x14ac:dyDescent="0.3">
      <c r="B561"/>
    </row>
    <row r="562" spans="2:2" x14ac:dyDescent="0.3">
      <c r="B562"/>
    </row>
    <row r="563" spans="2:2" x14ac:dyDescent="0.3">
      <c r="B563"/>
    </row>
    <row r="564" spans="2:2" x14ac:dyDescent="0.3">
      <c r="B564"/>
    </row>
    <row r="565" spans="2:2" x14ac:dyDescent="0.3">
      <c r="B565"/>
    </row>
    <row r="566" spans="2:2" x14ac:dyDescent="0.3">
      <c r="B566"/>
    </row>
    <row r="567" spans="2:2" x14ac:dyDescent="0.3">
      <c r="B567"/>
    </row>
    <row r="568" spans="2:2" x14ac:dyDescent="0.3">
      <c r="B568"/>
    </row>
    <row r="569" spans="2:2" x14ac:dyDescent="0.3">
      <c r="B569"/>
    </row>
    <row r="570" spans="2:2" x14ac:dyDescent="0.3">
      <c r="B570"/>
    </row>
    <row r="571" spans="2:2" x14ac:dyDescent="0.3">
      <c r="B571"/>
    </row>
    <row r="572" spans="2:2" x14ac:dyDescent="0.3">
      <c r="B572"/>
    </row>
    <row r="573" spans="2:2" x14ac:dyDescent="0.3">
      <c r="B573"/>
    </row>
    <row r="574" spans="2:2" x14ac:dyDescent="0.3">
      <c r="B574"/>
    </row>
    <row r="575" spans="2:2" x14ac:dyDescent="0.3">
      <c r="B575"/>
    </row>
    <row r="576" spans="2:2" x14ac:dyDescent="0.3">
      <c r="B576"/>
    </row>
    <row r="577" spans="2:2" x14ac:dyDescent="0.3">
      <c r="B577"/>
    </row>
    <row r="578" spans="2:2" x14ac:dyDescent="0.3">
      <c r="B578"/>
    </row>
    <row r="579" spans="2:2" x14ac:dyDescent="0.3">
      <c r="B579"/>
    </row>
    <row r="580" spans="2:2" x14ac:dyDescent="0.3">
      <c r="B580"/>
    </row>
    <row r="581" spans="2:2" x14ac:dyDescent="0.3">
      <c r="B581"/>
    </row>
    <row r="582" spans="2:2" x14ac:dyDescent="0.3">
      <c r="B582"/>
    </row>
    <row r="583" spans="2:2" x14ac:dyDescent="0.3">
      <c r="B583"/>
    </row>
    <row r="584" spans="2:2" x14ac:dyDescent="0.3">
      <c r="B584"/>
    </row>
    <row r="585" spans="2:2" x14ac:dyDescent="0.3">
      <c r="B585"/>
    </row>
    <row r="586" spans="2:2" x14ac:dyDescent="0.3">
      <c r="B586"/>
    </row>
    <row r="587" spans="2:2" x14ac:dyDescent="0.3">
      <c r="B587"/>
    </row>
    <row r="588" spans="2:2" x14ac:dyDescent="0.3">
      <c r="B588"/>
    </row>
    <row r="589" spans="2:2" x14ac:dyDescent="0.3">
      <c r="B589"/>
    </row>
    <row r="590" spans="2:2" x14ac:dyDescent="0.3">
      <c r="B590"/>
    </row>
    <row r="591" spans="2:2" x14ac:dyDescent="0.3">
      <c r="B591"/>
    </row>
    <row r="592" spans="2:2" x14ac:dyDescent="0.3">
      <c r="B592"/>
    </row>
    <row r="593" spans="2:2" x14ac:dyDescent="0.3">
      <c r="B593"/>
    </row>
    <row r="594" spans="2:2" x14ac:dyDescent="0.3">
      <c r="B594"/>
    </row>
    <row r="595" spans="2:2" x14ac:dyDescent="0.3">
      <c r="B595"/>
    </row>
    <row r="596" spans="2:2" x14ac:dyDescent="0.3">
      <c r="B596"/>
    </row>
    <row r="597" spans="2:2" x14ac:dyDescent="0.3">
      <c r="B597"/>
    </row>
    <row r="598" spans="2:2" x14ac:dyDescent="0.3">
      <c r="B598"/>
    </row>
    <row r="599" spans="2:2" x14ac:dyDescent="0.3">
      <c r="B599"/>
    </row>
    <row r="600" spans="2:2" x14ac:dyDescent="0.3">
      <c r="B600"/>
    </row>
    <row r="601" spans="2:2" x14ac:dyDescent="0.3">
      <c r="B601"/>
    </row>
    <row r="602" spans="2:2" x14ac:dyDescent="0.3">
      <c r="B602"/>
    </row>
    <row r="603" spans="2:2" x14ac:dyDescent="0.3">
      <c r="B603"/>
    </row>
    <row r="604" spans="2:2" x14ac:dyDescent="0.3">
      <c r="B604"/>
    </row>
    <row r="605" spans="2:2" x14ac:dyDescent="0.3">
      <c r="B605"/>
    </row>
    <row r="606" spans="2:2" x14ac:dyDescent="0.3">
      <c r="B606"/>
    </row>
    <row r="607" spans="2:2" x14ac:dyDescent="0.3">
      <c r="B607"/>
    </row>
    <row r="608" spans="2:2" x14ac:dyDescent="0.3">
      <c r="B608"/>
    </row>
    <row r="609" spans="2:2" x14ac:dyDescent="0.3">
      <c r="B609"/>
    </row>
    <row r="610" spans="2:2" x14ac:dyDescent="0.3">
      <c r="B610"/>
    </row>
    <row r="611" spans="2:2" x14ac:dyDescent="0.3">
      <c r="B611"/>
    </row>
    <row r="612" spans="2:2" x14ac:dyDescent="0.3">
      <c r="B612"/>
    </row>
    <row r="613" spans="2:2" x14ac:dyDescent="0.3">
      <c r="B613"/>
    </row>
    <row r="614" spans="2:2" x14ac:dyDescent="0.3">
      <c r="B614"/>
    </row>
    <row r="615" spans="2:2" x14ac:dyDescent="0.3">
      <c r="B615"/>
    </row>
    <row r="616" spans="2:2" x14ac:dyDescent="0.3">
      <c r="B616"/>
    </row>
    <row r="617" spans="2:2" x14ac:dyDescent="0.3">
      <c r="B617"/>
    </row>
    <row r="618" spans="2:2" x14ac:dyDescent="0.3">
      <c r="B618"/>
    </row>
    <row r="619" spans="2:2" x14ac:dyDescent="0.3">
      <c r="B619"/>
    </row>
    <row r="620" spans="2:2" x14ac:dyDescent="0.3">
      <c r="B620"/>
    </row>
    <row r="621" spans="2:2" x14ac:dyDescent="0.3">
      <c r="B621"/>
    </row>
    <row r="622" spans="2:2" x14ac:dyDescent="0.3">
      <c r="B622"/>
    </row>
    <row r="623" spans="2:2" x14ac:dyDescent="0.3">
      <c r="B623"/>
    </row>
    <row r="624" spans="2:2" x14ac:dyDescent="0.3">
      <c r="B624"/>
    </row>
    <row r="625" spans="2:2" x14ac:dyDescent="0.3">
      <c r="B625"/>
    </row>
    <row r="626" spans="2:2" x14ac:dyDescent="0.3">
      <c r="B626"/>
    </row>
    <row r="627" spans="2:2" x14ac:dyDescent="0.3">
      <c r="B627"/>
    </row>
    <row r="628" spans="2:2" x14ac:dyDescent="0.3">
      <c r="B628"/>
    </row>
    <row r="629" spans="2:2" x14ac:dyDescent="0.3">
      <c r="B629"/>
    </row>
    <row r="630" spans="2:2" x14ac:dyDescent="0.3">
      <c r="B630"/>
    </row>
    <row r="631" spans="2:2" x14ac:dyDescent="0.3">
      <c r="B631"/>
    </row>
    <row r="632" spans="2:2" x14ac:dyDescent="0.3">
      <c r="B632"/>
    </row>
    <row r="633" spans="2:2" x14ac:dyDescent="0.3">
      <c r="B633"/>
    </row>
    <row r="634" spans="2:2" x14ac:dyDescent="0.3">
      <c r="B634"/>
    </row>
    <row r="635" spans="2:2" x14ac:dyDescent="0.3">
      <c r="B635"/>
    </row>
    <row r="636" spans="2:2" x14ac:dyDescent="0.3">
      <c r="B636"/>
    </row>
    <row r="637" spans="2:2" x14ac:dyDescent="0.3">
      <c r="B637"/>
    </row>
    <row r="638" spans="2:2" x14ac:dyDescent="0.3">
      <c r="B638"/>
    </row>
    <row r="639" spans="2:2" x14ac:dyDescent="0.3">
      <c r="B639"/>
    </row>
    <row r="640" spans="2:2" x14ac:dyDescent="0.3">
      <c r="B640"/>
    </row>
    <row r="641" spans="2:2" x14ac:dyDescent="0.3">
      <c r="B641"/>
    </row>
    <row r="642" spans="2:2" x14ac:dyDescent="0.3">
      <c r="B642"/>
    </row>
    <row r="643" spans="2:2" x14ac:dyDescent="0.3">
      <c r="B643"/>
    </row>
    <row r="644" spans="2:2" x14ac:dyDescent="0.3">
      <c r="B644"/>
    </row>
    <row r="645" spans="2:2" x14ac:dyDescent="0.3">
      <c r="B645"/>
    </row>
    <row r="646" spans="2:2" x14ac:dyDescent="0.3">
      <c r="B646"/>
    </row>
    <row r="647" spans="2:2" x14ac:dyDescent="0.3">
      <c r="B647"/>
    </row>
    <row r="648" spans="2:2" x14ac:dyDescent="0.3">
      <c r="B648"/>
    </row>
    <row r="649" spans="2:2" x14ac:dyDescent="0.3">
      <c r="B649"/>
    </row>
    <row r="650" spans="2:2" x14ac:dyDescent="0.3">
      <c r="B650"/>
    </row>
    <row r="651" spans="2:2" x14ac:dyDescent="0.3">
      <c r="B651"/>
    </row>
    <row r="652" spans="2:2" x14ac:dyDescent="0.3">
      <c r="B652"/>
    </row>
    <row r="653" spans="2:2" x14ac:dyDescent="0.3">
      <c r="B653"/>
    </row>
    <row r="654" spans="2:2" x14ac:dyDescent="0.3">
      <c r="B654"/>
    </row>
    <row r="655" spans="2:2" x14ac:dyDescent="0.3">
      <c r="B655"/>
    </row>
    <row r="656" spans="2:2" x14ac:dyDescent="0.3">
      <c r="B656"/>
    </row>
    <row r="657" spans="2:2" x14ac:dyDescent="0.3">
      <c r="B657"/>
    </row>
    <row r="658" spans="2:2" x14ac:dyDescent="0.3">
      <c r="B658"/>
    </row>
    <row r="659" spans="2:2" x14ac:dyDescent="0.3">
      <c r="B659"/>
    </row>
    <row r="660" spans="2:2" x14ac:dyDescent="0.3">
      <c r="B660"/>
    </row>
    <row r="661" spans="2:2" x14ac:dyDescent="0.3">
      <c r="B661"/>
    </row>
    <row r="662" spans="2:2" x14ac:dyDescent="0.3">
      <c r="B662"/>
    </row>
    <row r="663" spans="2:2" x14ac:dyDescent="0.3">
      <c r="B663"/>
    </row>
    <row r="664" spans="2:2" x14ac:dyDescent="0.3">
      <c r="B664"/>
    </row>
    <row r="665" spans="2:2" x14ac:dyDescent="0.3">
      <c r="B665"/>
    </row>
    <row r="666" spans="2:2" x14ac:dyDescent="0.3">
      <c r="B666"/>
    </row>
    <row r="667" spans="2:2" x14ac:dyDescent="0.3">
      <c r="B667"/>
    </row>
    <row r="668" spans="2:2" x14ac:dyDescent="0.3">
      <c r="B668"/>
    </row>
    <row r="669" spans="2:2" x14ac:dyDescent="0.3">
      <c r="B669"/>
    </row>
    <row r="670" spans="2:2" x14ac:dyDescent="0.3">
      <c r="B670"/>
    </row>
    <row r="671" spans="2:2" x14ac:dyDescent="0.3">
      <c r="B671"/>
    </row>
    <row r="672" spans="2:2" x14ac:dyDescent="0.3">
      <c r="B672"/>
    </row>
    <row r="673" spans="2:2" x14ac:dyDescent="0.3">
      <c r="B673"/>
    </row>
    <row r="674" spans="2:2" x14ac:dyDescent="0.3">
      <c r="B674"/>
    </row>
    <row r="675" spans="2:2" x14ac:dyDescent="0.3">
      <c r="B675"/>
    </row>
    <row r="676" spans="2:2" x14ac:dyDescent="0.3">
      <c r="B676"/>
    </row>
    <row r="677" spans="2:2" x14ac:dyDescent="0.3">
      <c r="B677"/>
    </row>
    <row r="678" spans="2:2" x14ac:dyDescent="0.3">
      <c r="B678"/>
    </row>
    <row r="679" spans="2:2" x14ac:dyDescent="0.3">
      <c r="B679"/>
    </row>
    <row r="680" spans="2:2" x14ac:dyDescent="0.3">
      <c r="B680"/>
    </row>
    <row r="681" spans="2:2" x14ac:dyDescent="0.3">
      <c r="B681"/>
    </row>
    <row r="682" spans="2:2" x14ac:dyDescent="0.3">
      <c r="B682"/>
    </row>
    <row r="683" spans="2:2" x14ac:dyDescent="0.3">
      <c r="B683"/>
    </row>
    <row r="684" spans="2:2" x14ac:dyDescent="0.3">
      <c r="B684"/>
    </row>
    <row r="685" spans="2:2" x14ac:dyDescent="0.3">
      <c r="B685"/>
    </row>
    <row r="686" spans="2:2" x14ac:dyDescent="0.3">
      <c r="B686"/>
    </row>
    <row r="687" spans="2:2" x14ac:dyDescent="0.3">
      <c r="B687"/>
    </row>
    <row r="688" spans="2:2" x14ac:dyDescent="0.3">
      <c r="B688"/>
    </row>
    <row r="689" spans="2:2" x14ac:dyDescent="0.3">
      <c r="B689"/>
    </row>
    <row r="690" spans="2:2" x14ac:dyDescent="0.3">
      <c r="B690"/>
    </row>
    <row r="691" spans="2:2" x14ac:dyDescent="0.3">
      <c r="B691"/>
    </row>
    <row r="692" spans="2:2" x14ac:dyDescent="0.3">
      <c r="B692"/>
    </row>
    <row r="693" spans="2:2" x14ac:dyDescent="0.3">
      <c r="B693"/>
    </row>
    <row r="694" spans="2:2" x14ac:dyDescent="0.3">
      <c r="B694"/>
    </row>
    <row r="695" spans="2:2" x14ac:dyDescent="0.3">
      <c r="B695"/>
    </row>
    <row r="696" spans="2:2" x14ac:dyDescent="0.3">
      <c r="B696"/>
    </row>
    <row r="697" spans="2:2" x14ac:dyDescent="0.3">
      <c r="B697"/>
    </row>
    <row r="698" spans="2:2" x14ac:dyDescent="0.3">
      <c r="B698"/>
    </row>
    <row r="699" spans="2:2" x14ac:dyDescent="0.3">
      <c r="B699"/>
    </row>
    <row r="700" spans="2:2" x14ac:dyDescent="0.3">
      <c r="B700"/>
    </row>
    <row r="701" spans="2:2" x14ac:dyDescent="0.3">
      <c r="B701"/>
    </row>
    <row r="702" spans="2:2" x14ac:dyDescent="0.3">
      <c r="B702"/>
    </row>
    <row r="703" spans="2:2" x14ac:dyDescent="0.3">
      <c r="B703"/>
    </row>
    <row r="704" spans="2:2" x14ac:dyDescent="0.3">
      <c r="B704"/>
    </row>
    <row r="705" spans="2:2" x14ac:dyDescent="0.3">
      <c r="B705"/>
    </row>
    <row r="706" spans="2:2" x14ac:dyDescent="0.3">
      <c r="B706"/>
    </row>
    <row r="707" spans="2:2" x14ac:dyDescent="0.3">
      <c r="B707"/>
    </row>
    <row r="708" spans="2:2" x14ac:dyDescent="0.3">
      <c r="B708"/>
    </row>
    <row r="709" spans="2:2" x14ac:dyDescent="0.3">
      <c r="B709"/>
    </row>
    <row r="710" spans="2:2" x14ac:dyDescent="0.3">
      <c r="B710"/>
    </row>
    <row r="711" spans="2:2" x14ac:dyDescent="0.3">
      <c r="B711"/>
    </row>
    <row r="712" spans="2:2" x14ac:dyDescent="0.3">
      <c r="B712"/>
    </row>
    <row r="713" spans="2:2" x14ac:dyDescent="0.3">
      <c r="B713"/>
    </row>
    <row r="714" spans="2:2" x14ac:dyDescent="0.3">
      <c r="B714"/>
    </row>
    <row r="715" spans="2:2" x14ac:dyDescent="0.3">
      <c r="B715"/>
    </row>
    <row r="716" spans="2:2" x14ac:dyDescent="0.3">
      <c r="B716"/>
    </row>
    <row r="717" spans="2:2" x14ac:dyDescent="0.3">
      <c r="B717"/>
    </row>
    <row r="718" spans="2:2" x14ac:dyDescent="0.3">
      <c r="B718"/>
    </row>
    <row r="719" spans="2:2" x14ac:dyDescent="0.3">
      <c r="B719"/>
    </row>
    <row r="720" spans="2:2" x14ac:dyDescent="0.3">
      <c r="B720"/>
    </row>
    <row r="721" spans="2:2" x14ac:dyDescent="0.3">
      <c r="B721"/>
    </row>
    <row r="722" spans="2:2" x14ac:dyDescent="0.3">
      <c r="B722"/>
    </row>
    <row r="723" spans="2:2" x14ac:dyDescent="0.3">
      <c r="B723"/>
    </row>
    <row r="724" spans="2:2" x14ac:dyDescent="0.3">
      <c r="B724"/>
    </row>
    <row r="725" spans="2:2" x14ac:dyDescent="0.3">
      <c r="B725"/>
    </row>
    <row r="726" spans="2:2" x14ac:dyDescent="0.3">
      <c r="B726"/>
    </row>
    <row r="727" spans="2:2" x14ac:dyDescent="0.3">
      <c r="B727"/>
    </row>
    <row r="728" spans="2:2" x14ac:dyDescent="0.3">
      <c r="B728"/>
    </row>
    <row r="729" spans="2:2" x14ac:dyDescent="0.3">
      <c r="B729"/>
    </row>
    <row r="730" spans="2:2" x14ac:dyDescent="0.3">
      <c r="B730"/>
    </row>
    <row r="731" spans="2:2" x14ac:dyDescent="0.3">
      <c r="B731"/>
    </row>
    <row r="732" spans="2:2" x14ac:dyDescent="0.3">
      <c r="B732"/>
    </row>
    <row r="733" spans="2:2" x14ac:dyDescent="0.3">
      <c r="B733"/>
    </row>
    <row r="734" spans="2:2" x14ac:dyDescent="0.3">
      <c r="B734"/>
    </row>
    <row r="735" spans="2:2" x14ac:dyDescent="0.3">
      <c r="B735"/>
    </row>
    <row r="736" spans="2:2" x14ac:dyDescent="0.3">
      <c r="B736"/>
    </row>
    <row r="737" spans="2:2" x14ac:dyDescent="0.3">
      <c r="B737"/>
    </row>
    <row r="738" spans="2:2" x14ac:dyDescent="0.3">
      <c r="B738"/>
    </row>
    <row r="739" spans="2:2" x14ac:dyDescent="0.3">
      <c r="B739"/>
    </row>
    <row r="740" spans="2:2" x14ac:dyDescent="0.3">
      <c r="B740"/>
    </row>
    <row r="741" spans="2:2" x14ac:dyDescent="0.3">
      <c r="B741"/>
    </row>
    <row r="742" spans="2:2" x14ac:dyDescent="0.3">
      <c r="B742"/>
    </row>
    <row r="743" spans="2:2" x14ac:dyDescent="0.3">
      <c r="B743"/>
    </row>
    <row r="744" spans="2:2" x14ac:dyDescent="0.3">
      <c r="B744"/>
    </row>
    <row r="745" spans="2:2" x14ac:dyDescent="0.3">
      <c r="B745"/>
    </row>
    <row r="746" spans="2:2" x14ac:dyDescent="0.3">
      <c r="B746"/>
    </row>
    <row r="747" spans="2:2" x14ac:dyDescent="0.3">
      <c r="B747"/>
    </row>
    <row r="748" spans="2:2" x14ac:dyDescent="0.3">
      <c r="B748"/>
    </row>
    <row r="749" spans="2:2" x14ac:dyDescent="0.3">
      <c r="B749"/>
    </row>
    <row r="750" spans="2:2" x14ac:dyDescent="0.3">
      <c r="B750"/>
    </row>
    <row r="751" spans="2:2" x14ac:dyDescent="0.3">
      <c r="B751"/>
    </row>
    <row r="752" spans="2:2" x14ac:dyDescent="0.3">
      <c r="B752"/>
    </row>
    <row r="753" spans="2:2" x14ac:dyDescent="0.3">
      <c r="B753"/>
    </row>
    <row r="754" spans="2:2" x14ac:dyDescent="0.3">
      <c r="B754"/>
    </row>
    <row r="755" spans="2:2" x14ac:dyDescent="0.3">
      <c r="B755"/>
    </row>
    <row r="756" spans="2:2" x14ac:dyDescent="0.3">
      <c r="B756"/>
    </row>
    <row r="757" spans="2:2" x14ac:dyDescent="0.3">
      <c r="B757"/>
    </row>
    <row r="758" spans="2:2" x14ac:dyDescent="0.3">
      <c r="B758"/>
    </row>
    <row r="759" spans="2:2" x14ac:dyDescent="0.3">
      <c r="B759"/>
    </row>
    <row r="760" spans="2:2" x14ac:dyDescent="0.3">
      <c r="B760"/>
    </row>
    <row r="761" spans="2:2" x14ac:dyDescent="0.3">
      <c r="B761"/>
    </row>
    <row r="762" spans="2:2" x14ac:dyDescent="0.3">
      <c r="B762"/>
    </row>
    <row r="763" spans="2:2" x14ac:dyDescent="0.3">
      <c r="B763"/>
    </row>
    <row r="764" spans="2:2" x14ac:dyDescent="0.3">
      <c r="B764"/>
    </row>
    <row r="765" spans="2:2" x14ac:dyDescent="0.3">
      <c r="B765"/>
    </row>
    <row r="766" spans="2:2" x14ac:dyDescent="0.3">
      <c r="B766"/>
    </row>
    <row r="767" spans="2:2" x14ac:dyDescent="0.3">
      <c r="B767"/>
    </row>
    <row r="768" spans="2:2" x14ac:dyDescent="0.3">
      <c r="B768"/>
    </row>
    <row r="769" spans="2:2" x14ac:dyDescent="0.3">
      <c r="B769"/>
    </row>
    <row r="770" spans="2:2" x14ac:dyDescent="0.3">
      <c r="B770"/>
    </row>
    <row r="771" spans="2:2" x14ac:dyDescent="0.3">
      <c r="B771"/>
    </row>
    <row r="772" spans="2:2" x14ac:dyDescent="0.3">
      <c r="B772"/>
    </row>
    <row r="773" spans="2:2" x14ac:dyDescent="0.3">
      <c r="B773"/>
    </row>
    <row r="774" spans="2:2" x14ac:dyDescent="0.3">
      <c r="B774"/>
    </row>
    <row r="775" spans="2:2" x14ac:dyDescent="0.3">
      <c r="B775"/>
    </row>
    <row r="776" spans="2:2" x14ac:dyDescent="0.3">
      <c r="B776"/>
    </row>
    <row r="777" spans="2:2" x14ac:dyDescent="0.3">
      <c r="B777"/>
    </row>
    <row r="778" spans="2:2" x14ac:dyDescent="0.3">
      <c r="B778"/>
    </row>
    <row r="779" spans="2:2" x14ac:dyDescent="0.3">
      <c r="B779"/>
    </row>
    <row r="780" spans="2:2" x14ac:dyDescent="0.3">
      <c r="B780"/>
    </row>
    <row r="781" spans="2:2" x14ac:dyDescent="0.3">
      <c r="B781"/>
    </row>
    <row r="782" spans="2:2" x14ac:dyDescent="0.3">
      <c r="B782"/>
    </row>
    <row r="783" spans="2:2" x14ac:dyDescent="0.3">
      <c r="B783"/>
    </row>
    <row r="784" spans="2:2" x14ac:dyDescent="0.3">
      <c r="B784"/>
    </row>
    <row r="785" spans="2:2" x14ac:dyDescent="0.3">
      <c r="B785"/>
    </row>
    <row r="786" spans="2:2" x14ac:dyDescent="0.3">
      <c r="B786"/>
    </row>
    <row r="787" spans="2:2" x14ac:dyDescent="0.3">
      <c r="B787"/>
    </row>
    <row r="788" spans="2:2" x14ac:dyDescent="0.3">
      <c r="B788"/>
    </row>
    <row r="789" spans="2:2" x14ac:dyDescent="0.3">
      <c r="B789"/>
    </row>
    <row r="790" spans="2:2" x14ac:dyDescent="0.3">
      <c r="B790"/>
    </row>
    <row r="791" spans="2:2" x14ac:dyDescent="0.3">
      <c r="B791"/>
    </row>
    <row r="792" spans="2:2" x14ac:dyDescent="0.3">
      <c r="B792"/>
    </row>
    <row r="793" spans="2:2" x14ac:dyDescent="0.3">
      <c r="B793"/>
    </row>
    <row r="794" spans="2:2" x14ac:dyDescent="0.3">
      <c r="B794"/>
    </row>
    <row r="795" spans="2:2" x14ac:dyDescent="0.3">
      <c r="B795"/>
    </row>
    <row r="796" spans="2:2" x14ac:dyDescent="0.3">
      <c r="B796"/>
    </row>
    <row r="797" spans="2:2" x14ac:dyDescent="0.3">
      <c r="B797"/>
    </row>
    <row r="798" spans="2:2" x14ac:dyDescent="0.3">
      <c r="B798"/>
    </row>
    <row r="799" spans="2:2" x14ac:dyDescent="0.3">
      <c r="B799"/>
    </row>
    <row r="800" spans="2:2" x14ac:dyDescent="0.3">
      <c r="B800"/>
    </row>
    <row r="801" spans="2:2" x14ac:dyDescent="0.3">
      <c r="B801"/>
    </row>
    <row r="802" spans="2:2" x14ac:dyDescent="0.3">
      <c r="B802"/>
    </row>
    <row r="803" spans="2:2" x14ac:dyDescent="0.3">
      <c r="B803"/>
    </row>
    <row r="804" spans="2:2" x14ac:dyDescent="0.3">
      <c r="B804"/>
    </row>
    <row r="805" spans="2:2" x14ac:dyDescent="0.3">
      <c r="B805"/>
    </row>
    <row r="806" spans="2:2" x14ac:dyDescent="0.3">
      <c r="B806"/>
    </row>
    <row r="807" spans="2:2" x14ac:dyDescent="0.3">
      <c r="B807"/>
    </row>
    <row r="808" spans="2:2" x14ac:dyDescent="0.3">
      <c r="B808"/>
    </row>
    <row r="809" spans="2:2" x14ac:dyDescent="0.3">
      <c r="B809"/>
    </row>
    <row r="810" spans="2:2" x14ac:dyDescent="0.3">
      <c r="B810"/>
    </row>
    <row r="811" spans="2:2" x14ac:dyDescent="0.3">
      <c r="B811"/>
    </row>
    <row r="812" spans="2:2" x14ac:dyDescent="0.3">
      <c r="B812"/>
    </row>
    <row r="813" spans="2:2" x14ac:dyDescent="0.3">
      <c r="B813"/>
    </row>
    <row r="814" spans="2:2" x14ac:dyDescent="0.3">
      <c r="B814"/>
    </row>
    <row r="815" spans="2:2" x14ac:dyDescent="0.3">
      <c r="B815"/>
    </row>
    <row r="816" spans="2:2" x14ac:dyDescent="0.3">
      <c r="B816"/>
    </row>
    <row r="817" spans="2:2" x14ac:dyDescent="0.3">
      <c r="B817"/>
    </row>
    <row r="818" spans="2:2" x14ac:dyDescent="0.3">
      <c r="B818"/>
    </row>
    <row r="819" spans="2:2" x14ac:dyDescent="0.3">
      <c r="B819"/>
    </row>
    <row r="820" spans="2:2" x14ac:dyDescent="0.3">
      <c r="B820"/>
    </row>
    <row r="821" spans="2:2" x14ac:dyDescent="0.3">
      <c r="B821"/>
    </row>
    <row r="822" spans="2:2" x14ac:dyDescent="0.3">
      <c r="B822"/>
    </row>
    <row r="823" spans="2:2" x14ac:dyDescent="0.3">
      <c r="B823"/>
    </row>
    <row r="824" spans="2:2" x14ac:dyDescent="0.3">
      <c r="B824"/>
    </row>
    <row r="825" spans="2:2" x14ac:dyDescent="0.3">
      <c r="B825"/>
    </row>
    <row r="826" spans="2:2" x14ac:dyDescent="0.3">
      <c r="B826"/>
    </row>
    <row r="827" spans="2:2" x14ac:dyDescent="0.3">
      <c r="B827"/>
    </row>
    <row r="828" spans="2:2" x14ac:dyDescent="0.3">
      <c r="B828"/>
    </row>
    <row r="829" spans="2:2" x14ac:dyDescent="0.3">
      <c r="B829"/>
    </row>
    <row r="830" spans="2:2" x14ac:dyDescent="0.3">
      <c r="B830"/>
    </row>
    <row r="831" spans="2:2" x14ac:dyDescent="0.3">
      <c r="B831"/>
    </row>
    <row r="832" spans="2:2" x14ac:dyDescent="0.3">
      <c r="B832"/>
    </row>
    <row r="833" spans="2:2" x14ac:dyDescent="0.3">
      <c r="B833"/>
    </row>
    <row r="834" spans="2:2" x14ac:dyDescent="0.3">
      <c r="B834"/>
    </row>
    <row r="835" spans="2:2" x14ac:dyDescent="0.3">
      <c r="B835"/>
    </row>
    <row r="836" spans="2:2" x14ac:dyDescent="0.3">
      <c r="B836"/>
    </row>
    <row r="837" spans="2:2" x14ac:dyDescent="0.3">
      <c r="B837"/>
    </row>
    <row r="838" spans="2:2" x14ac:dyDescent="0.3">
      <c r="B838"/>
    </row>
    <row r="839" spans="2:2" x14ac:dyDescent="0.3">
      <c r="B839"/>
    </row>
    <row r="840" spans="2:2" x14ac:dyDescent="0.3">
      <c r="B840"/>
    </row>
    <row r="841" spans="2:2" x14ac:dyDescent="0.3">
      <c r="B841"/>
    </row>
    <row r="842" spans="2:2" x14ac:dyDescent="0.3">
      <c r="B842"/>
    </row>
    <row r="843" spans="2:2" x14ac:dyDescent="0.3">
      <c r="B843"/>
    </row>
    <row r="844" spans="2:2" x14ac:dyDescent="0.3">
      <c r="B844"/>
    </row>
    <row r="845" spans="2:2" x14ac:dyDescent="0.3">
      <c r="B845"/>
    </row>
    <row r="846" spans="2:2" x14ac:dyDescent="0.3">
      <c r="B846"/>
    </row>
    <row r="847" spans="2:2" x14ac:dyDescent="0.3">
      <c r="B847"/>
    </row>
    <row r="848" spans="2:2" x14ac:dyDescent="0.3">
      <c r="B848"/>
    </row>
    <row r="849" spans="2:2" x14ac:dyDescent="0.3">
      <c r="B849"/>
    </row>
    <row r="850" spans="2:2" x14ac:dyDescent="0.3">
      <c r="B850"/>
    </row>
    <row r="851" spans="2:2" x14ac:dyDescent="0.3">
      <c r="B851"/>
    </row>
    <row r="852" spans="2:2" x14ac:dyDescent="0.3">
      <c r="B852"/>
    </row>
    <row r="853" spans="2:2" x14ac:dyDescent="0.3">
      <c r="B853"/>
    </row>
    <row r="854" spans="2:2" x14ac:dyDescent="0.3">
      <c r="B854"/>
    </row>
    <row r="855" spans="2:2" x14ac:dyDescent="0.3">
      <c r="B855"/>
    </row>
    <row r="856" spans="2:2" x14ac:dyDescent="0.3">
      <c r="B856"/>
    </row>
    <row r="857" spans="2:2" x14ac:dyDescent="0.3">
      <c r="B857"/>
    </row>
    <row r="858" spans="2:2" x14ac:dyDescent="0.3">
      <c r="B858"/>
    </row>
    <row r="859" spans="2:2" x14ac:dyDescent="0.3">
      <c r="B859"/>
    </row>
    <row r="860" spans="2:2" x14ac:dyDescent="0.3">
      <c r="B860"/>
    </row>
    <row r="861" spans="2:2" x14ac:dyDescent="0.3">
      <c r="B861"/>
    </row>
    <row r="862" spans="2:2" x14ac:dyDescent="0.3">
      <c r="B862"/>
    </row>
    <row r="863" spans="2:2" x14ac:dyDescent="0.3">
      <c r="B863"/>
    </row>
    <row r="864" spans="2:2" x14ac:dyDescent="0.3">
      <c r="B864"/>
    </row>
    <row r="865" spans="2:2" x14ac:dyDescent="0.3">
      <c r="B865"/>
    </row>
    <row r="866" spans="2:2" x14ac:dyDescent="0.3">
      <c r="B866"/>
    </row>
    <row r="867" spans="2:2" x14ac:dyDescent="0.3">
      <c r="B867"/>
    </row>
    <row r="868" spans="2:2" x14ac:dyDescent="0.3">
      <c r="B868"/>
    </row>
    <row r="869" spans="2:2" x14ac:dyDescent="0.3">
      <c r="B869"/>
    </row>
    <row r="870" spans="2:2" x14ac:dyDescent="0.3">
      <c r="B870"/>
    </row>
    <row r="871" spans="2:2" x14ac:dyDescent="0.3">
      <c r="B871"/>
    </row>
    <row r="872" spans="2:2" x14ac:dyDescent="0.3">
      <c r="B872"/>
    </row>
    <row r="873" spans="2:2" x14ac:dyDescent="0.3">
      <c r="B873"/>
    </row>
    <row r="874" spans="2:2" x14ac:dyDescent="0.3">
      <c r="B874"/>
    </row>
    <row r="875" spans="2:2" x14ac:dyDescent="0.3">
      <c r="B875"/>
    </row>
    <row r="876" spans="2:2" x14ac:dyDescent="0.3">
      <c r="B876"/>
    </row>
    <row r="877" spans="2:2" x14ac:dyDescent="0.3">
      <c r="B877"/>
    </row>
    <row r="878" spans="2:2" x14ac:dyDescent="0.3">
      <c r="B878"/>
    </row>
    <row r="879" spans="2:2" x14ac:dyDescent="0.3">
      <c r="B879"/>
    </row>
    <row r="880" spans="2:2" x14ac:dyDescent="0.3">
      <c r="B880"/>
    </row>
    <row r="881" spans="2:2" x14ac:dyDescent="0.3">
      <c r="B881"/>
    </row>
    <row r="882" spans="2:2" x14ac:dyDescent="0.3">
      <c r="B882"/>
    </row>
    <row r="883" spans="2:2" x14ac:dyDescent="0.3">
      <c r="B883"/>
    </row>
    <row r="884" spans="2:2" x14ac:dyDescent="0.3">
      <c r="B884"/>
    </row>
    <row r="885" spans="2:2" x14ac:dyDescent="0.3">
      <c r="B885"/>
    </row>
    <row r="886" spans="2:2" x14ac:dyDescent="0.3">
      <c r="B886"/>
    </row>
    <row r="887" spans="2:2" x14ac:dyDescent="0.3">
      <c r="B887"/>
    </row>
    <row r="888" spans="2:2" x14ac:dyDescent="0.3">
      <c r="B888"/>
    </row>
    <row r="889" spans="2:2" x14ac:dyDescent="0.3">
      <c r="B889"/>
    </row>
    <row r="890" spans="2:2" x14ac:dyDescent="0.3">
      <c r="B890"/>
    </row>
    <row r="891" spans="2:2" x14ac:dyDescent="0.3">
      <c r="B891"/>
    </row>
    <row r="892" spans="2:2" x14ac:dyDescent="0.3">
      <c r="B892"/>
    </row>
    <row r="893" spans="2:2" x14ac:dyDescent="0.3">
      <c r="B893"/>
    </row>
    <row r="894" spans="2:2" x14ac:dyDescent="0.3">
      <c r="B894"/>
    </row>
    <row r="895" spans="2:2" x14ac:dyDescent="0.3">
      <c r="B895"/>
    </row>
    <row r="896" spans="2:2" x14ac:dyDescent="0.3">
      <c r="B896"/>
    </row>
    <row r="897" spans="2:2" x14ac:dyDescent="0.3">
      <c r="B897"/>
    </row>
    <row r="898" spans="2:2" x14ac:dyDescent="0.3">
      <c r="B898"/>
    </row>
    <row r="899" spans="2:2" x14ac:dyDescent="0.3">
      <c r="B899"/>
    </row>
    <row r="900" spans="2:2" x14ac:dyDescent="0.3">
      <c r="B900"/>
    </row>
    <row r="901" spans="2:2" x14ac:dyDescent="0.3">
      <c r="B901"/>
    </row>
    <row r="902" spans="2:2" x14ac:dyDescent="0.3">
      <c r="B902"/>
    </row>
    <row r="903" spans="2:2" x14ac:dyDescent="0.3">
      <c r="B903"/>
    </row>
    <row r="904" spans="2:2" x14ac:dyDescent="0.3">
      <c r="B904"/>
    </row>
    <row r="905" spans="2:2" x14ac:dyDescent="0.3">
      <c r="B905"/>
    </row>
    <row r="906" spans="2:2" x14ac:dyDescent="0.3">
      <c r="B906"/>
    </row>
    <row r="907" spans="2:2" x14ac:dyDescent="0.3">
      <c r="B907"/>
    </row>
    <row r="908" spans="2:2" x14ac:dyDescent="0.3">
      <c r="B908"/>
    </row>
    <row r="909" spans="2:2" x14ac:dyDescent="0.3">
      <c r="B909"/>
    </row>
    <row r="910" spans="2:2" x14ac:dyDescent="0.3">
      <c r="B910"/>
    </row>
    <row r="911" spans="2:2" x14ac:dyDescent="0.3">
      <c r="B911"/>
    </row>
    <row r="912" spans="2:2" x14ac:dyDescent="0.3">
      <c r="B912"/>
    </row>
    <row r="913" spans="2:2" x14ac:dyDescent="0.3">
      <c r="B913"/>
    </row>
    <row r="914" spans="2:2" x14ac:dyDescent="0.3">
      <c r="B914"/>
    </row>
    <row r="915" spans="2:2" x14ac:dyDescent="0.3">
      <c r="B915"/>
    </row>
    <row r="916" spans="2:2" x14ac:dyDescent="0.3">
      <c r="B916"/>
    </row>
    <row r="917" spans="2:2" x14ac:dyDescent="0.3">
      <c r="B917"/>
    </row>
    <row r="918" spans="2:2" x14ac:dyDescent="0.3">
      <c r="B918"/>
    </row>
    <row r="919" spans="2:2" x14ac:dyDescent="0.3">
      <c r="B919"/>
    </row>
    <row r="920" spans="2:2" x14ac:dyDescent="0.3">
      <c r="B920"/>
    </row>
    <row r="921" spans="2:2" x14ac:dyDescent="0.3">
      <c r="B921"/>
    </row>
    <row r="922" spans="2:2" x14ac:dyDescent="0.3">
      <c r="B922"/>
    </row>
    <row r="923" spans="2:2" x14ac:dyDescent="0.3">
      <c r="B923"/>
    </row>
    <row r="924" spans="2:2" x14ac:dyDescent="0.3">
      <c r="B924"/>
    </row>
    <row r="925" spans="2:2" x14ac:dyDescent="0.3">
      <c r="B925"/>
    </row>
    <row r="926" spans="2:2" x14ac:dyDescent="0.3">
      <c r="B926"/>
    </row>
    <row r="927" spans="2:2" x14ac:dyDescent="0.3">
      <c r="B927"/>
    </row>
    <row r="928" spans="2:2" x14ac:dyDescent="0.3">
      <c r="B928"/>
    </row>
    <row r="929" spans="2:2" x14ac:dyDescent="0.3">
      <c r="B929"/>
    </row>
    <row r="930" spans="2:2" x14ac:dyDescent="0.3">
      <c r="B930"/>
    </row>
    <row r="931" spans="2:2" x14ac:dyDescent="0.3">
      <c r="B931"/>
    </row>
    <row r="932" spans="2:2" x14ac:dyDescent="0.3">
      <c r="B932"/>
    </row>
    <row r="933" spans="2:2" x14ac:dyDescent="0.3">
      <c r="B933"/>
    </row>
    <row r="934" spans="2:2" x14ac:dyDescent="0.3">
      <c r="B934"/>
    </row>
    <row r="935" spans="2:2" x14ac:dyDescent="0.3">
      <c r="B935"/>
    </row>
    <row r="936" spans="2:2" x14ac:dyDescent="0.3">
      <c r="B936"/>
    </row>
    <row r="937" spans="2:2" x14ac:dyDescent="0.3">
      <c r="B937"/>
    </row>
    <row r="938" spans="2:2" x14ac:dyDescent="0.3">
      <c r="B938"/>
    </row>
    <row r="939" spans="2:2" x14ac:dyDescent="0.3">
      <c r="B939"/>
    </row>
    <row r="940" spans="2:2" x14ac:dyDescent="0.3">
      <c r="B940"/>
    </row>
    <row r="941" spans="2:2" x14ac:dyDescent="0.3">
      <c r="B941"/>
    </row>
    <row r="942" spans="2:2" x14ac:dyDescent="0.3">
      <c r="B942"/>
    </row>
    <row r="943" spans="2:2" x14ac:dyDescent="0.3">
      <c r="B943"/>
    </row>
    <row r="944" spans="2:2" x14ac:dyDescent="0.3">
      <c r="B944"/>
    </row>
    <row r="945" spans="2:2" x14ac:dyDescent="0.3">
      <c r="B945"/>
    </row>
    <row r="946" spans="2:2" x14ac:dyDescent="0.3">
      <c r="B946"/>
    </row>
    <row r="947" spans="2:2" x14ac:dyDescent="0.3">
      <c r="B947"/>
    </row>
    <row r="948" spans="2:2" x14ac:dyDescent="0.3">
      <c r="B948"/>
    </row>
    <row r="949" spans="2:2" x14ac:dyDescent="0.3">
      <c r="B949"/>
    </row>
    <row r="950" spans="2:2" x14ac:dyDescent="0.3">
      <c r="B950"/>
    </row>
    <row r="951" spans="2:2" x14ac:dyDescent="0.3">
      <c r="B951"/>
    </row>
    <row r="952" spans="2:2" x14ac:dyDescent="0.3">
      <c r="B952"/>
    </row>
    <row r="953" spans="2:2" x14ac:dyDescent="0.3">
      <c r="B953"/>
    </row>
    <row r="954" spans="2:2" x14ac:dyDescent="0.3">
      <c r="B954"/>
    </row>
    <row r="955" spans="2:2" x14ac:dyDescent="0.3">
      <c r="B955"/>
    </row>
    <row r="956" spans="2:2" x14ac:dyDescent="0.3">
      <c r="B956"/>
    </row>
    <row r="957" spans="2:2" x14ac:dyDescent="0.3">
      <c r="B957"/>
    </row>
    <row r="958" spans="2:2" x14ac:dyDescent="0.3">
      <c r="B958"/>
    </row>
    <row r="959" spans="2:2" x14ac:dyDescent="0.3">
      <c r="B959"/>
    </row>
    <row r="960" spans="2:2" x14ac:dyDescent="0.3">
      <c r="B960"/>
    </row>
    <row r="961" spans="2:2" x14ac:dyDescent="0.3">
      <c r="B961"/>
    </row>
    <row r="962" spans="2:2" x14ac:dyDescent="0.3">
      <c r="B962"/>
    </row>
    <row r="963" spans="2:2" x14ac:dyDescent="0.3">
      <c r="B963"/>
    </row>
    <row r="964" spans="2:2" x14ac:dyDescent="0.3">
      <c r="B964"/>
    </row>
    <row r="965" spans="2:2" x14ac:dyDescent="0.3">
      <c r="B965"/>
    </row>
    <row r="966" spans="2:2" x14ac:dyDescent="0.3">
      <c r="B966"/>
    </row>
    <row r="967" spans="2:2" x14ac:dyDescent="0.3">
      <c r="B967"/>
    </row>
    <row r="968" spans="2:2" x14ac:dyDescent="0.3">
      <c r="B968"/>
    </row>
    <row r="969" spans="2:2" x14ac:dyDescent="0.3">
      <c r="B969"/>
    </row>
    <row r="970" spans="2:2" x14ac:dyDescent="0.3">
      <c r="B970"/>
    </row>
    <row r="971" spans="2:2" x14ac:dyDescent="0.3">
      <c r="B971"/>
    </row>
    <row r="972" spans="2:2" x14ac:dyDescent="0.3">
      <c r="B972"/>
    </row>
    <row r="973" spans="2:2" x14ac:dyDescent="0.3">
      <c r="B973"/>
    </row>
    <row r="974" spans="2:2" x14ac:dyDescent="0.3">
      <c r="B974"/>
    </row>
    <row r="975" spans="2:2" x14ac:dyDescent="0.3">
      <c r="B975"/>
    </row>
    <row r="976" spans="2:2" x14ac:dyDescent="0.3">
      <c r="B976"/>
    </row>
    <row r="977" spans="2:2" x14ac:dyDescent="0.3">
      <c r="B977"/>
    </row>
    <row r="978" spans="2:2" x14ac:dyDescent="0.3">
      <c r="B978"/>
    </row>
    <row r="979" spans="2:2" x14ac:dyDescent="0.3">
      <c r="B979"/>
    </row>
    <row r="980" spans="2:2" x14ac:dyDescent="0.3">
      <c r="B980"/>
    </row>
    <row r="981" spans="2:2" x14ac:dyDescent="0.3">
      <c r="B981"/>
    </row>
    <row r="982" spans="2:2" x14ac:dyDescent="0.3">
      <c r="B982"/>
    </row>
    <row r="983" spans="2:2" x14ac:dyDescent="0.3">
      <c r="B983"/>
    </row>
    <row r="984" spans="2:2" x14ac:dyDescent="0.3">
      <c r="B984"/>
    </row>
    <row r="985" spans="2:2" x14ac:dyDescent="0.3">
      <c r="B985"/>
    </row>
    <row r="986" spans="2:2" x14ac:dyDescent="0.3">
      <c r="B986"/>
    </row>
    <row r="987" spans="2:2" x14ac:dyDescent="0.3">
      <c r="B987"/>
    </row>
    <row r="988" spans="2:2" x14ac:dyDescent="0.3">
      <c r="B988"/>
    </row>
    <row r="989" spans="2:2" x14ac:dyDescent="0.3">
      <c r="B989"/>
    </row>
    <row r="990" spans="2:2" x14ac:dyDescent="0.3">
      <c r="B990"/>
    </row>
    <row r="991" spans="2:2" x14ac:dyDescent="0.3">
      <c r="B991"/>
    </row>
    <row r="992" spans="2:2" x14ac:dyDescent="0.3">
      <c r="B992"/>
    </row>
    <row r="993" spans="2:2" x14ac:dyDescent="0.3">
      <c r="B993"/>
    </row>
    <row r="994" spans="2:2" x14ac:dyDescent="0.3">
      <c r="B994"/>
    </row>
    <row r="995" spans="2:2" x14ac:dyDescent="0.3">
      <c r="B995"/>
    </row>
    <row r="996" spans="2:2" x14ac:dyDescent="0.3">
      <c r="B996"/>
    </row>
    <row r="997" spans="2:2" x14ac:dyDescent="0.3">
      <c r="B997"/>
    </row>
    <row r="998" spans="2:2" x14ac:dyDescent="0.3">
      <c r="B998"/>
    </row>
    <row r="999" spans="2:2" x14ac:dyDescent="0.3">
      <c r="B999"/>
    </row>
    <row r="1000" spans="2:2" x14ac:dyDescent="0.3">
      <c r="B1000"/>
    </row>
    <row r="1001" spans="2:2" x14ac:dyDescent="0.3">
      <c r="B1001"/>
    </row>
    <row r="1002" spans="2:2" x14ac:dyDescent="0.3">
      <c r="B1002"/>
    </row>
    <row r="1003" spans="2:2" x14ac:dyDescent="0.3">
      <c r="B1003"/>
    </row>
    <row r="1004" spans="2:2" x14ac:dyDescent="0.3">
      <c r="B1004"/>
    </row>
    <row r="1005" spans="2:2" x14ac:dyDescent="0.3">
      <c r="B1005"/>
    </row>
    <row r="1006" spans="2:2" x14ac:dyDescent="0.3">
      <c r="B1006"/>
    </row>
    <row r="1007" spans="2:2" x14ac:dyDescent="0.3">
      <c r="B1007"/>
    </row>
    <row r="1008" spans="2:2" x14ac:dyDescent="0.3">
      <c r="B1008"/>
    </row>
    <row r="1009" spans="2:2" x14ac:dyDescent="0.3">
      <c r="B1009"/>
    </row>
    <row r="1010" spans="2:2" x14ac:dyDescent="0.3">
      <c r="B1010"/>
    </row>
    <row r="1011" spans="2:2" x14ac:dyDescent="0.3">
      <c r="B1011"/>
    </row>
    <row r="1012" spans="2:2" x14ac:dyDescent="0.3">
      <c r="B1012"/>
    </row>
    <row r="1013" spans="2:2" x14ac:dyDescent="0.3">
      <c r="B1013"/>
    </row>
    <row r="1014" spans="2:2" x14ac:dyDescent="0.3">
      <c r="B1014"/>
    </row>
    <row r="1015" spans="2:2" x14ac:dyDescent="0.3">
      <c r="B1015"/>
    </row>
    <row r="1016" spans="2:2" x14ac:dyDescent="0.3">
      <c r="B1016"/>
    </row>
    <row r="1017" spans="2:2" x14ac:dyDescent="0.3">
      <c r="B1017"/>
    </row>
    <row r="1018" spans="2:2" x14ac:dyDescent="0.3">
      <c r="B1018"/>
    </row>
    <row r="1019" spans="2:2" x14ac:dyDescent="0.3">
      <c r="B1019"/>
    </row>
    <row r="1020" spans="2:2" x14ac:dyDescent="0.3">
      <c r="B1020"/>
    </row>
    <row r="1021" spans="2:2" x14ac:dyDescent="0.3">
      <c r="B1021"/>
    </row>
    <row r="1022" spans="2:2" x14ac:dyDescent="0.3">
      <c r="B1022"/>
    </row>
    <row r="1023" spans="2:2" x14ac:dyDescent="0.3">
      <c r="B1023"/>
    </row>
    <row r="1024" spans="2:2" x14ac:dyDescent="0.3">
      <c r="B1024"/>
    </row>
    <row r="1025" spans="2:2" x14ac:dyDescent="0.3">
      <c r="B1025"/>
    </row>
    <row r="1026" spans="2:2" x14ac:dyDescent="0.3">
      <c r="B1026"/>
    </row>
    <row r="1027" spans="2:2" x14ac:dyDescent="0.3">
      <c r="B1027"/>
    </row>
    <row r="1028" spans="2:2" x14ac:dyDescent="0.3">
      <c r="B1028"/>
    </row>
    <row r="1029" spans="2:2" x14ac:dyDescent="0.3">
      <c r="B1029"/>
    </row>
    <row r="1030" spans="2:2" x14ac:dyDescent="0.3">
      <c r="B1030"/>
    </row>
    <row r="1031" spans="2:2" x14ac:dyDescent="0.3">
      <c r="B1031"/>
    </row>
    <row r="1032" spans="2:2" x14ac:dyDescent="0.3">
      <c r="B1032"/>
    </row>
    <row r="1033" spans="2:2" x14ac:dyDescent="0.3">
      <c r="B1033"/>
    </row>
    <row r="1034" spans="2:2" x14ac:dyDescent="0.3">
      <c r="B1034"/>
    </row>
    <row r="1035" spans="2:2" x14ac:dyDescent="0.3">
      <c r="B1035"/>
    </row>
    <row r="1036" spans="2:2" x14ac:dyDescent="0.3">
      <c r="B1036"/>
    </row>
    <row r="1037" spans="2:2" x14ac:dyDescent="0.3">
      <c r="B1037"/>
    </row>
    <row r="1038" spans="2:2" x14ac:dyDescent="0.3">
      <c r="B1038"/>
    </row>
    <row r="1039" spans="2:2" x14ac:dyDescent="0.3">
      <c r="B1039"/>
    </row>
    <row r="1040" spans="2:2" x14ac:dyDescent="0.3">
      <c r="B1040"/>
    </row>
    <row r="1041" spans="2:2" x14ac:dyDescent="0.3">
      <c r="B1041"/>
    </row>
    <row r="1042" spans="2:2" x14ac:dyDescent="0.3">
      <c r="B1042"/>
    </row>
    <row r="1043" spans="2:2" x14ac:dyDescent="0.3">
      <c r="B1043"/>
    </row>
    <row r="1044" spans="2:2" x14ac:dyDescent="0.3">
      <c r="B1044"/>
    </row>
    <row r="1045" spans="2:2" x14ac:dyDescent="0.3">
      <c r="B1045"/>
    </row>
    <row r="1046" spans="2:2" x14ac:dyDescent="0.3">
      <c r="B1046"/>
    </row>
    <row r="1047" spans="2:2" x14ac:dyDescent="0.3">
      <c r="B1047"/>
    </row>
    <row r="1048" spans="2:2" x14ac:dyDescent="0.3">
      <c r="B1048"/>
    </row>
    <row r="1049" spans="2:2" x14ac:dyDescent="0.3">
      <c r="B1049"/>
    </row>
    <row r="1050" spans="2:2" x14ac:dyDescent="0.3">
      <c r="B1050"/>
    </row>
    <row r="1051" spans="2:2" x14ac:dyDescent="0.3">
      <c r="B1051"/>
    </row>
    <row r="1052" spans="2:2" x14ac:dyDescent="0.3">
      <c r="B1052"/>
    </row>
    <row r="1053" spans="2:2" x14ac:dyDescent="0.3">
      <c r="B1053"/>
    </row>
    <row r="1054" spans="2:2" x14ac:dyDescent="0.3">
      <c r="B1054"/>
    </row>
    <row r="1055" spans="2:2" x14ac:dyDescent="0.3">
      <c r="B1055"/>
    </row>
    <row r="1056" spans="2:2" x14ac:dyDescent="0.3">
      <c r="B1056"/>
    </row>
    <row r="1057" spans="2:2" x14ac:dyDescent="0.3">
      <c r="B1057"/>
    </row>
    <row r="1058" spans="2:2" x14ac:dyDescent="0.3">
      <c r="B1058"/>
    </row>
    <row r="1059" spans="2:2" x14ac:dyDescent="0.3">
      <c r="B1059"/>
    </row>
    <row r="1060" spans="2:2" x14ac:dyDescent="0.3">
      <c r="B1060"/>
    </row>
    <row r="1061" spans="2:2" x14ac:dyDescent="0.3">
      <c r="B1061"/>
    </row>
    <row r="1062" spans="2:2" x14ac:dyDescent="0.3">
      <c r="B1062"/>
    </row>
    <row r="1063" spans="2:2" x14ac:dyDescent="0.3">
      <c r="B1063"/>
    </row>
    <row r="1064" spans="2:2" x14ac:dyDescent="0.3">
      <c r="B1064"/>
    </row>
    <row r="1065" spans="2:2" x14ac:dyDescent="0.3">
      <c r="B1065"/>
    </row>
    <row r="1066" spans="2:2" x14ac:dyDescent="0.3">
      <c r="B1066"/>
    </row>
    <row r="1067" spans="2:2" x14ac:dyDescent="0.3">
      <c r="B1067"/>
    </row>
    <row r="1068" spans="2:2" x14ac:dyDescent="0.3">
      <c r="B1068"/>
    </row>
    <row r="1069" spans="2:2" x14ac:dyDescent="0.3">
      <c r="B1069"/>
    </row>
    <row r="1070" spans="2:2" x14ac:dyDescent="0.3">
      <c r="B1070"/>
    </row>
    <row r="1071" spans="2:2" x14ac:dyDescent="0.3">
      <c r="B1071"/>
    </row>
    <row r="1072" spans="2:2" x14ac:dyDescent="0.3">
      <c r="B1072"/>
    </row>
    <row r="1073" spans="2:2" x14ac:dyDescent="0.3">
      <c r="B1073"/>
    </row>
    <row r="1074" spans="2:2" x14ac:dyDescent="0.3">
      <c r="B1074"/>
    </row>
    <row r="1075" spans="2:2" x14ac:dyDescent="0.3">
      <c r="B1075"/>
    </row>
    <row r="1076" spans="2:2" x14ac:dyDescent="0.3">
      <c r="B1076"/>
    </row>
    <row r="1077" spans="2:2" x14ac:dyDescent="0.3">
      <c r="B1077"/>
    </row>
    <row r="1078" spans="2:2" x14ac:dyDescent="0.3">
      <c r="B1078"/>
    </row>
    <row r="1079" spans="2:2" x14ac:dyDescent="0.3">
      <c r="B1079"/>
    </row>
    <row r="1080" spans="2:2" x14ac:dyDescent="0.3">
      <c r="B1080"/>
    </row>
    <row r="1081" spans="2:2" x14ac:dyDescent="0.3">
      <c r="B1081"/>
    </row>
    <row r="1082" spans="2:2" x14ac:dyDescent="0.3">
      <c r="B1082"/>
    </row>
    <row r="1083" spans="2:2" x14ac:dyDescent="0.3">
      <c r="B1083"/>
    </row>
    <row r="1084" spans="2:2" x14ac:dyDescent="0.3">
      <c r="B1084"/>
    </row>
    <row r="1085" spans="2:2" x14ac:dyDescent="0.3">
      <c r="B1085"/>
    </row>
    <row r="1086" spans="2:2" x14ac:dyDescent="0.3">
      <c r="B1086"/>
    </row>
    <row r="1087" spans="2:2" x14ac:dyDescent="0.3">
      <c r="B1087"/>
    </row>
    <row r="1088" spans="2:2" x14ac:dyDescent="0.3">
      <c r="B1088"/>
    </row>
    <row r="1089" spans="2:2" x14ac:dyDescent="0.3">
      <c r="B1089"/>
    </row>
    <row r="1090" spans="2:2" x14ac:dyDescent="0.3">
      <c r="B1090"/>
    </row>
    <row r="1091" spans="2:2" x14ac:dyDescent="0.3">
      <c r="B1091"/>
    </row>
    <row r="1092" spans="2:2" x14ac:dyDescent="0.3">
      <c r="B1092"/>
    </row>
    <row r="1093" spans="2:2" x14ac:dyDescent="0.3">
      <c r="B1093"/>
    </row>
    <row r="1094" spans="2:2" x14ac:dyDescent="0.3">
      <c r="B1094"/>
    </row>
    <row r="1095" spans="2:2" x14ac:dyDescent="0.3">
      <c r="B1095"/>
    </row>
    <row r="1096" spans="2:2" x14ac:dyDescent="0.3">
      <c r="B1096"/>
    </row>
    <row r="1097" spans="2:2" x14ac:dyDescent="0.3">
      <c r="B1097"/>
    </row>
    <row r="1098" spans="2:2" x14ac:dyDescent="0.3">
      <c r="B1098"/>
    </row>
    <row r="1099" spans="2:2" x14ac:dyDescent="0.3">
      <c r="B1099"/>
    </row>
    <row r="1100" spans="2:2" x14ac:dyDescent="0.3">
      <c r="B1100"/>
    </row>
    <row r="1101" spans="2:2" x14ac:dyDescent="0.3">
      <c r="B1101"/>
    </row>
    <row r="1102" spans="2:2" x14ac:dyDescent="0.3">
      <c r="B1102"/>
    </row>
    <row r="1103" spans="2:2" x14ac:dyDescent="0.3">
      <c r="B1103"/>
    </row>
    <row r="1104" spans="2:2" x14ac:dyDescent="0.3">
      <c r="B1104"/>
    </row>
    <row r="1105" spans="2:2" x14ac:dyDescent="0.3">
      <c r="B1105"/>
    </row>
    <row r="1106" spans="2:2" x14ac:dyDescent="0.3">
      <c r="B1106"/>
    </row>
    <row r="1107" spans="2:2" x14ac:dyDescent="0.3">
      <c r="B1107"/>
    </row>
    <row r="1108" spans="2:2" x14ac:dyDescent="0.3">
      <c r="B1108"/>
    </row>
    <row r="1109" spans="2:2" x14ac:dyDescent="0.3">
      <c r="B1109"/>
    </row>
    <row r="1110" spans="2:2" x14ac:dyDescent="0.3">
      <c r="B1110"/>
    </row>
    <row r="1111" spans="2:2" x14ac:dyDescent="0.3">
      <c r="B1111"/>
    </row>
    <row r="1112" spans="2:2" x14ac:dyDescent="0.3">
      <c r="B1112"/>
    </row>
    <row r="1113" spans="2:2" x14ac:dyDescent="0.3">
      <c r="B1113"/>
    </row>
    <row r="1114" spans="2:2" x14ac:dyDescent="0.3">
      <c r="B1114"/>
    </row>
    <row r="1115" spans="2:2" x14ac:dyDescent="0.3">
      <c r="B1115"/>
    </row>
    <row r="1116" spans="2:2" x14ac:dyDescent="0.3">
      <c r="B1116"/>
    </row>
    <row r="1117" spans="2:2" x14ac:dyDescent="0.3">
      <c r="B1117"/>
    </row>
    <row r="1118" spans="2:2" x14ac:dyDescent="0.3">
      <c r="B1118"/>
    </row>
    <row r="1119" spans="2:2" x14ac:dyDescent="0.3">
      <c r="B1119"/>
    </row>
    <row r="1120" spans="2:2" x14ac:dyDescent="0.3">
      <c r="B1120"/>
    </row>
    <row r="1121" spans="2:2" x14ac:dyDescent="0.3">
      <c r="B1121"/>
    </row>
    <row r="1122" spans="2:2" x14ac:dyDescent="0.3">
      <c r="B1122"/>
    </row>
    <row r="1123" spans="2:2" x14ac:dyDescent="0.3">
      <c r="B1123"/>
    </row>
    <row r="1124" spans="2:2" x14ac:dyDescent="0.3">
      <c r="B1124"/>
    </row>
    <row r="1125" spans="2:2" x14ac:dyDescent="0.3">
      <c r="B1125"/>
    </row>
    <row r="1126" spans="2:2" x14ac:dyDescent="0.3">
      <c r="B1126"/>
    </row>
    <row r="1127" spans="2:2" x14ac:dyDescent="0.3">
      <c r="B1127"/>
    </row>
    <row r="1128" spans="2:2" x14ac:dyDescent="0.3">
      <c r="B1128"/>
    </row>
    <row r="1129" spans="2:2" x14ac:dyDescent="0.3">
      <c r="B1129"/>
    </row>
    <row r="1130" spans="2:2" x14ac:dyDescent="0.3">
      <c r="B1130"/>
    </row>
    <row r="1131" spans="2:2" x14ac:dyDescent="0.3">
      <c r="B1131"/>
    </row>
    <row r="1132" spans="2:2" x14ac:dyDescent="0.3">
      <c r="B1132"/>
    </row>
    <row r="1133" spans="2:2" x14ac:dyDescent="0.3">
      <c r="B1133"/>
    </row>
    <row r="1134" spans="2:2" x14ac:dyDescent="0.3">
      <c r="B1134"/>
    </row>
    <row r="1135" spans="2:2" x14ac:dyDescent="0.3">
      <c r="B1135"/>
    </row>
    <row r="1136" spans="2:2" x14ac:dyDescent="0.3">
      <c r="B1136"/>
    </row>
    <row r="1137" spans="2:2" x14ac:dyDescent="0.3">
      <c r="B1137"/>
    </row>
    <row r="1138" spans="2:2" x14ac:dyDescent="0.3">
      <c r="B1138"/>
    </row>
    <row r="1139" spans="2:2" x14ac:dyDescent="0.3">
      <c r="B1139"/>
    </row>
    <row r="1140" spans="2:2" x14ac:dyDescent="0.3">
      <c r="B1140"/>
    </row>
    <row r="1141" spans="2:2" x14ac:dyDescent="0.3">
      <c r="B1141"/>
    </row>
    <row r="1142" spans="2:2" x14ac:dyDescent="0.3">
      <c r="B1142"/>
    </row>
    <row r="1143" spans="2:2" x14ac:dyDescent="0.3">
      <c r="B1143"/>
    </row>
    <row r="1144" spans="2:2" x14ac:dyDescent="0.3">
      <c r="B1144"/>
    </row>
    <row r="1145" spans="2:2" x14ac:dyDescent="0.3">
      <c r="B1145"/>
    </row>
    <row r="1146" spans="2:2" x14ac:dyDescent="0.3">
      <c r="B1146"/>
    </row>
    <row r="1147" spans="2:2" x14ac:dyDescent="0.3">
      <c r="B1147"/>
    </row>
    <row r="1148" spans="2:2" x14ac:dyDescent="0.3">
      <c r="B1148"/>
    </row>
    <row r="1149" spans="2:2" x14ac:dyDescent="0.3">
      <c r="B1149"/>
    </row>
    <row r="1150" spans="2:2" x14ac:dyDescent="0.3">
      <c r="B1150"/>
    </row>
    <row r="1151" spans="2:2" x14ac:dyDescent="0.3">
      <c r="B1151"/>
    </row>
    <row r="1152" spans="2:2" x14ac:dyDescent="0.3">
      <c r="B1152"/>
    </row>
    <row r="1153" spans="2:2" x14ac:dyDescent="0.3">
      <c r="B1153"/>
    </row>
    <row r="1154" spans="2:2" x14ac:dyDescent="0.3">
      <c r="B1154"/>
    </row>
    <row r="1155" spans="2:2" x14ac:dyDescent="0.3">
      <c r="B1155"/>
    </row>
    <row r="1156" spans="2:2" x14ac:dyDescent="0.3">
      <c r="B1156"/>
    </row>
    <row r="1157" spans="2:2" x14ac:dyDescent="0.3">
      <c r="B1157"/>
    </row>
    <row r="1158" spans="2:2" x14ac:dyDescent="0.3">
      <c r="B1158"/>
    </row>
    <row r="1159" spans="2:2" x14ac:dyDescent="0.3">
      <c r="B1159"/>
    </row>
    <row r="1160" spans="2:2" x14ac:dyDescent="0.3">
      <c r="B1160"/>
    </row>
    <row r="1161" spans="2:2" x14ac:dyDescent="0.3">
      <c r="B1161"/>
    </row>
    <row r="1162" spans="2:2" x14ac:dyDescent="0.3">
      <c r="B1162"/>
    </row>
    <row r="1163" spans="2:2" x14ac:dyDescent="0.3">
      <c r="B1163"/>
    </row>
    <row r="1164" spans="2:2" x14ac:dyDescent="0.3">
      <c r="B1164"/>
    </row>
    <row r="1165" spans="2:2" x14ac:dyDescent="0.3">
      <c r="B1165"/>
    </row>
    <row r="1166" spans="2:2" x14ac:dyDescent="0.3">
      <c r="B1166"/>
    </row>
    <row r="1167" spans="2:2" x14ac:dyDescent="0.3">
      <c r="B1167"/>
    </row>
    <row r="1168" spans="2:2" x14ac:dyDescent="0.3">
      <c r="B1168"/>
    </row>
    <row r="1169" spans="2:2" x14ac:dyDescent="0.3">
      <c r="B1169"/>
    </row>
    <row r="1170" spans="2:2" x14ac:dyDescent="0.3">
      <c r="B1170"/>
    </row>
    <row r="1171" spans="2:2" x14ac:dyDescent="0.3">
      <c r="B1171"/>
    </row>
    <row r="1172" spans="2:2" x14ac:dyDescent="0.3">
      <c r="B1172"/>
    </row>
    <row r="1173" spans="2:2" x14ac:dyDescent="0.3">
      <c r="B1173"/>
    </row>
    <row r="1174" spans="2:2" x14ac:dyDescent="0.3">
      <c r="B1174"/>
    </row>
    <row r="1175" spans="2:2" x14ac:dyDescent="0.3">
      <c r="B1175"/>
    </row>
    <row r="1176" spans="2:2" x14ac:dyDescent="0.3">
      <c r="B1176"/>
    </row>
    <row r="1177" spans="2:2" x14ac:dyDescent="0.3">
      <c r="B1177"/>
    </row>
    <row r="1178" spans="2:2" x14ac:dyDescent="0.3">
      <c r="B1178"/>
    </row>
    <row r="1179" spans="2:2" x14ac:dyDescent="0.3">
      <c r="B1179"/>
    </row>
    <row r="1180" spans="2:2" x14ac:dyDescent="0.3">
      <c r="B1180"/>
    </row>
    <row r="1181" spans="2:2" x14ac:dyDescent="0.3">
      <c r="B1181"/>
    </row>
    <row r="1182" spans="2:2" x14ac:dyDescent="0.3">
      <c r="B1182"/>
    </row>
    <row r="1183" spans="2:2" x14ac:dyDescent="0.3">
      <c r="B1183"/>
    </row>
    <row r="1184" spans="2:2" x14ac:dyDescent="0.3">
      <c r="B1184"/>
    </row>
    <row r="1185" spans="2:2" x14ac:dyDescent="0.3">
      <c r="B1185"/>
    </row>
    <row r="1186" spans="2:2" x14ac:dyDescent="0.3">
      <c r="B1186"/>
    </row>
    <row r="1187" spans="2:2" x14ac:dyDescent="0.3">
      <c r="B1187"/>
    </row>
    <row r="1188" spans="2:2" x14ac:dyDescent="0.3">
      <c r="B1188"/>
    </row>
    <row r="1189" spans="2:2" x14ac:dyDescent="0.3">
      <c r="B1189"/>
    </row>
    <row r="1190" spans="2:2" x14ac:dyDescent="0.3">
      <c r="B1190"/>
    </row>
    <row r="1191" spans="2:2" x14ac:dyDescent="0.3">
      <c r="B1191"/>
    </row>
    <row r="1192" spans="2:2" x14ac:dyDescent="0.3">
      <c r="B1192"/>
    </row>
    <row r="1193" spans="2:2" x14ac:dyDescent="0.3">
      <c r="B1193"/>
    </row>
    <row r="1194" spans="2:2" x14ac:dyDescent="0.3">
      <c r="B1194"/>
    </row>
    <row r="1195" spans="2:2" x14ac:dyDescent="0.3">
      <c r="B1195"/>
    </row>
    <row r="1196" spans="2:2" x14ac:dyDescent="0.3">
      <c r="B1196"/>
    </row>
    <row r="1197" spans="2:2" x14ac:dyDescent="0.3">
      <c r="B1197"/>
    </row>
    <row r="1198" spans="2:2" x14ac:dyDescent="0.3">
      <c r="B1198"/>
    </row>
    <row r="1199" spans="2:2" x14ac:dyDescent="0.3">
      <c r="B1199"/>
    </row>
    <row r="1200" spans="2:2" x14ac:dyDescent="0.3">
      <c r="B1200"/>
    </row>
    <row r="1201" spans="2:2" x14ac:dyDescent="0.3">
      <c r="B1201"/>
    </row>
    <row r="1202" spans="2:2" x14ac:dyDescent="0.3">
      <c r="B1202"/>
    </row>
    <row r="1203" spans="2:2" x14ac:dyDescent="0.3">
      <c r="B1203"/>
    </row>
    <row r="1204" spans="2:2" x14ac:dyDescent="0.3">
      <c r="B1204"/>
    </row>
    <row r="1205" spans="2:2" x14ac:dyDescent="0.3">
      <c r="B1205"/>
    </row>
    <row r="1206" spans="2:2" x14ac:dyDescent="0.3">
      <c r="B1206"/>
    </row>
    <row r="1207" spans="2:2" x14ac:dyDescent="0.3">
      <c r="B1207"/>
    </row>
    <row r="1208" spans="2:2" x14ac:dyDescent="0.3">
      <c r="B1208"/>
    </row>
    <row r="1209" spans="2:2" x14ac:dyDescent="0.3">
      <c r="B1209"/>
    </row>
    <row r="1210" spans="2:2" x14ac:dyDescent="0.3">
      <c r="B1210"/>
    </row>
    <row r="1211" spans="2:2" x14ac:dyDescent="0.3">
      <c r="B1211"/>
    </row>
    <row r="1212" spans="2:2" x14ac:dyDescent="0.3">
      <c r="B1212"/>
    </row>
    <row r="1213" spans="2:2" x14ac:dyDescent="0.3">
      <c r="B1213"/>
    </row>
    <row r="1214" spans="2:2" x14ac:dyDescent="0.3">
      <c r="B1214"/>
    </row>
    <row r="1215" spans="2:2" x14ac:dyDescent="0.3">
      <c r="B1215"/>
    </row>
    <row r="1216" spans="2:2" x14ac:dyDescent="0.3">
      <c r="B1216"/>
    </row>
    <row r="1217" spans="2:2" x14ac:dyDescent="0.3">
      <c r="B1217"/>
    </row>
    <row r="1218" spans="2:2" x14ac:dyDescent="0.3">
      <c r="B1218"/>
    </row>
    <row r="1219" spans="2:2" x14ac:dyDescent="0.3">
      <c r="B1219"/>
    </row>
    <row r="1220" spans="2:2" x14ac:dyDescent="0.3">
      <c r="B1220"/>
    </row>
    <row r="1221" spans="2:2" x14ac:dyDescent="0.3">
      <c r="B1221"/>
    </row>
    <row r="1222" spans="2:2" x14ac:dyDescent="0.3">
      <c r="B1222"/>
    </row>
    <row r="1223" spans="2:2" x14ac:dyDescent="0.3">
      <c r="B1223"/>
    </row>
    <row r="1224" spans="2:2" x14ac:dyDescent="0.3">
      <c r="B1224"/>
    </row>
    <row r="1225" spans="2:2" x14ac:dyDescent="0.3">
      <c r="B1225"/>
    </row>
    <row r="1226" spans="2:2" x14ac:dyDescent="0.3">
      <c r="B1226"/>
    </row>
    <row r="1227" spans="2:2" x14ac:dyDescent="0.3">
      <c r="B1227"/>
    </row>
    <row r="1228" spans="2:2" x14ac:dyDescent="0.3">
      <c r="B1228"/>
    </row>
    <row r="1229" spans="2:2" x14ac:dyDescent="0.3">
      <c r="B1229"/>
    </row>
    <row r="1230" spans="2:2" x14ac:dyDescent="0.3">
      <c r="B1230"/>
    </row>
    <row r="1231" spans="2:2" x14ac:dyDescent="0.3">
      <c r="B1231"/>
    </row>
    <row r="1232" spans="2:2" x14ac:dyDescent="0.3">
      <c r="B1232"/>
    </row>
    <row r="1233" spans="2:2" x14ac:dyDescent="0.3">
      <c r="B1233"/>
    </row>
    <row r="1234" spans="2:2" x14ac:dyDescent="0.3">
      <c r="B1234"/>
    </row>
    <row r="1235" spans="2:2" x14ac:dyDescent="0.3">
      <c r="B1235"/>
    </row>
    <row r="1236" spans="2:2" x14ac:dyDescent="0.3">
      <c r="B1236"/>
    </row>
    <row r="1237" spans="2:2" x14ac:dyDescent="0.3">
      <c r="B1237"/>
    </row>
    <row r="1238" spans="2:2" x14ac:dyDescent="0.3">
      <c r="B1238"/>
    </row>
    <row r="1239" spans="2:2" x14ac:dyDescent="0.3">
      <c r="B1239"/>
    </row>
    <row r="1240" spans="2:2" x14ac:dyDescent="0.3">
      <c r="B1240"/>
    </row>
    <row r="1241" spans="2:2" x14ac:dyDescent="0.3">
      <c r="B1241"/>
    </row>
    <row r="1242" spans="2:2" x14ac:dyDescent="0.3">
      <c r="B1242"/>
    </row>
    <row r="1243" spans="2:2" x14ac:dyDescent="0.3">
      <c r="B1243"/>
    </row>
    <row r="1244" spans="2:2" x14ac:dyDescent="0.3">
      <c r="B1244"/>
    </row>
    <row r="1245" spans="2:2" x14ac:dyDescent="0.3">
      <c r="B1245"/>
    </row>
    <row r="1246" spans="2:2" x14ac:dyDescent="0.3">
      <c r="B1246"/>
    </row>
    <row r="1247" spans="2:2" x14ac:dyDescent="0.3">
      <c r="B1247"/>
    </row>
    <row r="1248" spans="2:2" x14ac:dyDescent="0.3">
      <c r="B1248"/>
    </row>
    <row r="1249" spans="2:2" x14ac:dyDescent="0.3">
      <c r="B1249"/>
    </row>
    <row r="1250" spans="2:2" x14ac:dyDescent="0.3">
      <c r="B1250"/>
    </row>
    <row r="1251" spans="2:2" x14ac:dyDescent="0.3">
      <c r="B1251"/>
    </row>
    <row r="1252" spans="2:2" x14ac:dyDescent="0.3">
      <c r="B1252"/>
    </row>
    <row r="1253" spans="2:2" x14ac:dyDescent="0.3">
      <c r="B1253"/>
    </row>
    <row r="1254" spans="2:2" x14ac:dyDescent="0.3">
      <c r="B1254"/>
    </row>
    <row r="1255" spans="2:2" x14ac:dyDescent="0.3">
      <c r="B1255"/>
    </row>
    <row r="1256" spans="2:2" x14ac:dyDescent="0.3">
      <c r="B1256"/>
    </row>
    <row r="1257" spans="2:2" x14ac:dyDescent="0.3">
      <c r="B1257"/>
    </row>
    <row r="1258" spans="2:2" x14ac:dyDescent="0.3">
      <c r="B1258"/>
    </row>
    <row r="1259" spans="2:2" x14ac:dyDescent="0.3">
      <c r="B1259"/>
    </row>
    <row r="1260" spans="2:2" x14ac:dyDescent="0.3">
      <c r="B1260"/>
    </row>
    <row r="1261" spans="2:2" x14ac:dyDescent="0.3">
      <c r="B1261"/>
    </row>
    <row r="1262" spans="2:2" x14ac:dyDescent="0.3">
      <c r="B1262"/>
    </row>
    <row r="1263" spans="2:2" x14ac:dyDescent="0.3">
      <c r="B1263"/>
    </row>
    <row r="1264" spans="2:2" x14ac:dyDescent="0.3">
      <c r="B1264"/>
    </row>
    <row r="1265" spans="2:2" x14ac:dyDescent="0.3">
      <c r="B1265"/>
    </row>
    <row r="1266" spans="2:2" x14ac:dyDescent="0.3">
      <c r="B1266"/>
    </row>
    <row r="1267" spans="2:2" x14ac:dyDescent="0.3">
      <c r="B1267"/>
    </row>
    <row r="1268" spans="2:2" x14ac:dyDescent="0.3">
      <c r="B1268"/>
    </row>
    <row r="1269" spans="2:2" x14ac:dyDescent="0.3">
      <c r="B1269"/>
    </row>
    <row r="1270" spans="2:2" x14ac:dyDescent="0.3">
      <c r="B1270"/>
    </row>
    <row r="1271" spans="2:2" x14ac:dyDescent="0.3">
      <c r="B1271"/>
    </row>
    <row r="1272" spans="2:2" x14ac:dyDescent="0.3">
      <c r="B1272"/>
    </row>
    <row r="1273" spans="2:2" x14ac:dyDescent="0.3">
      <c r="B1273"/>
    </row>
    <row r="1274" spans="2:2" x14ac:dyDescent="0.3">
      <c r="B1274"/>
    </row>
    <row r="1275" spans="2:2" x14ac:dyDescent="0.3">
      <c r="B1275"/>
    </row>
    <row r="1276" spans="2:2" x14ac:dyDescent="0.3">
      <c r="B1276"/>
    </row>
    <row r="1277" spans="2:2" x14ac:dyDescent="0.3">
      <c r="B1277"/>
    </row>
    <row r="1278" spans="2:2" x14ac:dyDescent="0.3">
      <c r="B1278"/>
    </row>
    <row r="1279" spans="2:2" x14ac:dyDescent="0.3">
      <c r="B1279"/>
    </row>
    <row r="1280" spans="2:2" x14ac:dyDescent="0.3">
      <c r="B1280"/>
    </row>
    <row r="1281" spans="2:2" x14ac:dyDescent="0.3">
      <c r="B1281"/>
    </row>
    <row r="1282" spans="2:2" x14ac:dyDescent="0.3">
      <c r="B1282"/>
    </row>
    <row r="1283" spans="2:2" x14ac:dyDescent="0.3">
      <c r="B1283"/>
    </row>
    <row r="1284" spans="2:2" x14ac:dyDescent="0.3">
      <c r="B1284"/>
    </row>
    <row r="1285" spans="2:2" x14ac:dyDescent="0.3">
      <c r="B1285"/>
    </row>
    <row r="1286" spans="2:2" x14ac:dyDescent="0.3">
      <c r="B1286"/>
    </row>
    <row r="1287" spans="2:2" x14ac:dyDescent="0.3">
      <c r="B1287"/>
    </row>
    <row r="1288" spans="2:2" x14ac:dyDescent="0.3">
      <c r="B1288"/>
    </row>
    <row r="1289" spans="2:2" x14ac:dyDescent="0.3">
      <c r="B1289"/>
    </row>
    <row r="1290" spans="2:2" x14ac:dyDescent="0.3">
      <c r="B1290"/>
    </row>
    <row r="1291" spans="2:2" x14ac:dyDescent="0.3">
      <c r="B1291"/>
    </row>
    <row r="1292" spans="2:2" x14ac:dyDescent="0.3">
      <c r="B1292"/>
    </row>
    <row r="1293" spans="2:2" x14ac:dyDescent="0.3">
      <c r="B1293"/>
    </row>
    <row r="1294" spans="2:2" x14ac:dyDescent="0.3">
      <c r="B1294"/>
    </row>
    <row r="1295" spans="2:2" x14ac:dyDescent="0.3">
      <c r="B1295"/>
    </row>
    <row r="1296" spans="2:2" x14ac:dyDescent="0.3">
      <c r="B1296"/>
    </row>
    <row r="1297" spans="2:2" x14ac:dyDescent="0.3">
      <c r="B1297"/>
    </row>
    <row r="1298" spans="2:2" x14ac:dyDescent="0.3">
      <c r="B1298"/>
    </row>
    <row r="1299" spans="2:2" x14ac:dyDescent="0.3">
      <c r="B1299"/>
    </row>
    <row r="1300" spans="2:2" x14ac:dyDescent="0.3">
      <c r="B1300"/>
    </row>
    <row r="1301" spans="2:2" x14ac:dyDescent="0.3">
      <c r="B1301"/>
    </row>
    <row r="1302" spans="2:2" x14ac:dyDescent="0.3">
      <c r="B1302"/>
    </row>
    <row r="1303" spans="2:2" x14ac:dyDescent="0.3">
      <c r="B1303"/>
    </row>
    <row r="1304" spans="2:2" x14ac:dyDescent="0.3">
      <c r="B1304"/>
    </row>
    <row r="1305" spans="2:2" x14ac:dyDescent="0.3">
      <c r="B1305"/>
    </row>
    <row r="1306" spans="2:2" x14ac:dyDescent="0.3">
      <c r="B1306"/>
    </row>
    <row r="1307" spans="2:2" x14ac:dyDescent="0.3">
      <c r="B1307"/>
    </row>
    <row r="1308" spans="2:2" x14ac:dyDescent="0.3">
      <c r="B1308"/>
    </row>
    <row r="1309" spans="2:2" x14ac:dyDescent="0.3">
      <c r="B1309"/>
    </row>
    <row r="1310" spans="2:2" x14ac:dyDescent="0.3">
      <c r="B1310"/>
    </row>
    <row r="1311" spans="2:2" x14ac:dyDescent="0.3">
      <c r="B1311"/>
    </row>
    <row r="1312" spans="2:2" x14ac:dyDescent="0.3">
      <c r="B1312"/>
    </row>
    <row r="1313" spans="2:2" x14ac:dyDescent="0.3">
      <c r="B1313"/>
    </row>
    <row r="1314" spans="2:2" x14ac:dyDescent="0.3">
      <c r="B1314"/>
    </row>
    <row r="1315" spans="2:2" x14ac:dyDescent="0.3">
      <c r="B1315"/>
    </row>
    <row r="1316" spans="2:2" x14ac:dyDescent="0.3">
      <c r="B1316"/>
    </row>
    <row r="1317" spans="2:2" x14ac:dyDescent="0.3">
      <c r="B1317"/>
    </row>
    <row r="1318" spans="2:2" x14ac:dyDescent="0.3">
      <c r="B1318"/>
    </row>
    <row r="1319" spans="2:2" x14ac:dyDescent="0.3">
      <c r="B1319"/>
    </row>
    <row r="1320" spans="2:2" x14ac:dyDescent="0.3">
      <c r="B1320"/>
    </row>
    <row r="1321" spans="2:2" x14ac:dyDescent="0.3">
      <c r="B1321"/>
    </row>
    <row r="1322" spans="2:2" x14ac:dyDescent="0.3">
      <c r="B1322"/>
    </row>
    <row r="1323" spans="2:2" x14ac:dyDescent="0.3">
      <c r="B1323"/>
    </row>
    <row r="1324" spans="2:2" x14ac:dyDescent="0.3">
      <c r="B1324"/>
    </row>
    <row r="1325" spans="2:2" x14ac:dyDescent="0.3">
      <c r="B1325"/>
    </row>
    <row r="1326" spans="2:2" x14ac:dyDescent="0.3">
      <c r="B1326"/>
    </row>
    <row r="1327" spans="2:2" x14ac:dyDescent="0.3">
      <c r="B1327"/>
    </row>
    <row r="1328" spans="2:2" x14ac:dyDescent="0.3">
      <c r="B1328"/>
    </row>
    <row r="1329" spans="2:2" x14ac:dyDescent="0.3">
      <c r="B1329"/>
    </row>
    <row r="1330" spans="2:2" x14ac:dyDescent="0.3">
      <c r="B1330"/>
    </row>
    <row r="1331" spans="2:2" x14ac:dyDescent="0.3">
      <c r="B1331"/>
    </row>
    <row r="1332" spans="2:2" x14ac:dyDescent="0.3">
      <c r="B1332"/>
    </row>
    <row r="1333" spans="2:2" x14ac:dyDescent="0.3">
      <c r="B1333"/>
    </row>
    <row r="1334" spans="2:2" x14ac:dyDescent="0.3">
      <c r="B1334"/>
    </row>
    <row r="1335" spans="2:2" x14ac:dyDescent="0.3">
      <c r="B1335"/>
    </row>
    <row r="1336" spans="2:2" x14ac:dyDescent="0.3">
      <c r="B1336"/>
    </row>
    <row r="1337" spans="2:2" x14ac:dyDescent="0.3">
      <c r="B1337"/>
    </row>
    <row r="1338" spans="2:2" x14ac:dyDescent="0.3">
      <c r="B1338"/>
    </row>
    <row r="1339" spans="2:2" x14ac:dyDescent="0.3">
      <c r="B1339"/>
    </row>
    <row r="1340" spans="2:2" x14ac:dyDescent="0.3">
      <c r="B1340"/>
    </row>
    <row r="1341" spans="2:2" x14ac:dyDescent="0.3">
      <c r="B1341"/>
    </row>
    <row r="1342" spans="2:2" x14ac:dyDescent="0.3">
      <c r="B1342"/>
    </row>
    <row r="1343" spans="2:2" x14ac:dyDescent="0.3">
      <c r="B1343"/>
    </row>
    <row r="1344" spans="2:2" x14ac:dyDescent="0.3">
      <c r="B1344"/>
    </row>
    <row r="1345" spans="2:2" x14ac:dyDescent="0.3">
      <c r="B1345"/>
    </row>
    <row r="1346" spans="2:2" x14ac:dyDescent="0.3">
      <c r="B1346"/>
    </row>
    <row r="1347" spans="2:2" x14ac:dyDescent="0.3">
      <c r="B1347"/>
    </row>
    <row r="1348" spans="2:2" x14ac:dyDescent="0.3">
      <c r="B1348"/>
    </row>
    <row r="1349" spans="2:2" x14ac:dyDescent="0.3">
      <c r="B1349"/>
    </row>
    <row r="1350" spans="2:2" x14ac:dyDescent="0.3">
      <c r="B1350"/>
    </row>
    <row r="1351" spans="2:2" x14ac:dyDescent="0.3">
      <c r="B1351"/>
    </row>
    <row r="1352" spans="2:2" x14ac:dyDescent="0.3">
      <c r="B1352"/>
    </row>
    <row r="1353" spans="2:2" x14ac:dyDescent="0.3">
      <c r="B1353"/>
    </row>
    <row r="1354" spans="2:2" x14ac:dyDescent="0.3">
      <c r="B1354"/>
    </row>
    <row r="1355" spans="2:2" x14ac:dyDescent="0.3">
      <c r="B1355"/>
    </row>
    <row r="1356" spans="2:2" x14ac:dyDescent="0.3">
      <c r="B1356"/>
    </row>
    <row r="1357" spans="2:2" x14ac:dyDescent="0.3">
      <c r="B1357"/>
    </row>
    <row r="1358" spans="2:2" x14ac:dyDescent="0.3">
      <c r="B1358"/>
    </row>
    <row r="1359" spans="2:2" x14ac:dyDescent="0.3">
      <c r="B1359"/>
    </row>
    <row r="1360" spans="2:2" x14ac:dyDescent="0.3">
      <c r="B1360"/>
    </row>
    <row r="1361" spans="2:2" x14ac:dyDescent="0.3">
      <c r="B1361"/>
    </row>
    <row r="1362" spans="2:2" x14ac:dyDescent="0.3">
      <c r="B1362"/>
    </row>
    <row r="1363" spans="2:2" x14ac:dyDescent="0.3">
      <c r="B1363"/>
    </row>
    <row r="1364" spans="2:2" x14ac:dyDescent="0.3">
      <c r="B1364"/>
    </row>
    <row r="1365" spans="2:2" x14ac:dyDescent="0.3">
      <c r="B1365"/>
    </row>
    <row r="1366" spans="2:2" x14ac:dyDescent="0.3">
      <c r="B1366"/>
    </row>
    <row r="1367" spans="2:2" x14ac:dyDescent="0.3">
      <c r="B1367"/>
    </row>
    <row r="1368" spans="2:2" x14ac:dyDescent="0.3">
      <c r="B1368"/>
    </row>
    <row r="1369" spans="2:2" x14ac:dyDescent="0.3">
      <c r="B1369"/>
    </row>
    <row r="1370" spans="2:2" x14ac:dyDescent="0.3">
      <c r="B1370"/>
    </row>
    <row r="1371" spans="2:2" x14ac:dyDescent="0.3">
      <c r="B1371"/>
    </row>
    <row r="1372" spans="2:2" x14ac:dyDescent="0.3">
      <c r="B1372"/>
    </row>
    <row r="1373" spans="2:2" x14ac:dyDescent="0.3">
      <c r="B1373"/>
    </row>
    <row r="1374" spans="2:2" x14ac:dyDescent="0.3">
      <c r="B1374"/>
    </row>
    <row r="1375" spans="2:2" x14ac:dyDescent="0.3">
      <c r="B1375"/>
    </row>
    <row r="1376" spans="2:2" x14ac:dyDescent="0.3">
      <c r="B1376"/>
    </row>
    <row r="1377" spans="2:2" x14ac:dyDescent="0.3">
      <c r="B1377"/>
    </row>
    <row r="1378" spans="2:2" x14ac:dyDescent="0.3">
      <c r="B1378"/>
    </row>
    <row r="1379" spans="2:2" x14ac:dyDescent="0.3">
      <c r="B1379"/>
    </row>
    <row r="1380" spans="2:2" x14ac:dyDescent="0.3">
      <c r="B1380"/>
    </row>
    <row r="1381" spans="2:2" x14ac:dyDescent="0.3">
      <c r="B1381"/>
    </row>
    <row r="1382" spans="2:2" x14ac:dyDescent="0.3">
      <c r="B1382"/>
    </row>
    <row r="1383" spans="2:2" x14ac:dyDescent="0.3">
      <c r="B1383"/>
    </row>
    <row r="1384" spans="2:2" x14ac:dyDescent="0.3">
      <c r="B1384"/>
    </row>
    <row r="1385" spans="2:2" x14ac:dyDescent="0.3">
      <c r="B1385"/>
    </row>
    <row r="1386" spans="2:2" x14ac:dyDescent="0.3">
      <c r="B1386"/>
    </row>
    <row r="1387" spans="2:2" x14ac:dyDescent="0.3">
      <c r="B1387"/>
    </row>
    <row r="1388" spans="2:2" x14ac:dyDescent="0.3">
      <c r="B1388"/>
    </row>
    <row r="1389" spans="2:2" x14ac:dyDescent="0.3">
      <c r="B1389"/>
    </row>
    <row r="1390" spans="2:2" x14ac:dyDescent="0.3">
      <c r="B1390"/>
    </row>
    <row r="1391" spans="2:2" x14ac:dyDescent="0.3">
      <c r="B1391"/>
    </row>
    <row r="1392" spans="2:2" x14ac:dyDescent="0.3">
      <c r="B1392"/>
    </row>
    <row r="1393" spans="2:2" x14ac:dyDescent="0.3">
      <c r="B1393"/>
    </row>
    <row r="1394" spans="2:2" x14ac:dyDescent="0.3">
      <c r="B1394"/>
    </row>
    <row r="1395" spans="2:2" x14ac:dyDescent="0.3">
      <c r="B1395"/>
    </row>
    <row r="1396" spans="2:2" x14ac:dyDescent="0.3">
      <c r="B1396"/>
    </row>
    <row r="1397" spans="2:2" x14ac:dyDescent="0.3">
      <c r="B1397"/>
    </row>
    <row r="1398" spans="2:2" x14ac:dyDescent="0.3">
      <c r="B1398"/>
    </row>
    <row r="1399" spans="2:2" x14ac:dyDescent="0.3">
      <c r="B1399"/>
    </row>
    <row r="1400" spans="2:2" x14ac:dyDescent="0.3">
      <c r="B1400"/>
    </row>
    <row r="1401" spans="2:2" x14ac:dyDescent="0.3">
      <c r="B1401"/>
    </row>
    <row r="1402" spans="2:2" x14ac:dyDescent="0.3">
      <c r="B1402"/>
    </row>
    <row r="1403" spans="2:2" x14ac:dyDescent="0.3">
      <c r="B1403"/>
    </row>
    <row r="1404" spans="2:2" x14ac:dyDescent="0.3">
      <c r="B1404"/>
    </row>
    <row r="1405" spans="2:2" x14ac:dyDescent="0.3">
      <c r="B1405"/>
    </row>
    <row r="1406" spans="2:2" x14ac:dyDescent="0.3">
      <c r="B1406"/>
    </row>
    <row r="1407" spans="2:2" x14ac:dyDescent="0.3">
      <c r="B1407"/>
    </row>
    <row r="1408" spans="2:2" x14ac:dyDescent="0.3">
      <c r="B1408"/>
    </row>
    <row r="1409" spans="2:2" x14ac:dyDescent="0.3">
      <c r="B1409"/>
    </row>
    <row r="1410" spans="2:2" x14ac:dyDescent="0.3">
      <c r="B1410"/>
    </row>
    <row r="1411" spans="2:2" x14ac:dyDescent="0.3">
      <c r="B1411"/>
    </row>
    <row r="1412" spans="2:2" x14ac:dyDescent="0.3">
      <c r="B1412"/>
    </row>
    <row r="1413" spans="2:2" x14ac:dyDescent="0.3">
      <c r="B1413"/>
    </row>
    <row r="1414" spans="2:2" x14ac:dyDescent="0.3">
      <c r="B1414"/>
    </row>
    <row r="1415" spans="2:2" x14ac:dyDescent="0.3">
      <c r="B1415"/>
    </row>
    <row r="1416" spans="2:2" x14ac:dyDescent="0.3">
      <c r="B1416"/>
    </row>
    <row r="1417" spans="2:2" x14ac:dyDescent="0.3">
      <c r="B1417"/>
    </row>
    <row r="1418" spans="2:2" x14ac:dyDescent="0.3">
      <c r="B1418"/>
    </row>
    <row r="1419" spans="2:2" x14ac:dyDescent="0.3">
      <c r="B1419"/>
    </row>
    <row r="1420" spans="2:2" x14ac:dyDescent="0.3">
      <c r="B1420"/>
    </row>
    <row r="1421" spans="2:2" x14ac:dyDescent="0.3">
      <c r="B1421"/>
    </row>
    <row r="1422" spans="2:2" x14ac:dyDescent="0.3">
      <c r="B1422"/>
    </row>
    <row r="1423" spans="2:2" x14ac:dyDescent="0.3">
      <c r="B1423"/>
    </row>
    <row r="1424" spans="2:2" x14ac:dyDescent="0.3">
      <c r="B1424"/>
    </row>
    <row r="1425" spans="2:2" x14ac:dyDescent="0.3">
      <c r="B1425"/>
    </row>
    <row r="1426" spans="2:2" x14ac:dyDescent="0.3">
      <c r="B1426"/>
    </row>
    <row r="1427" spans="2:2" x14ac:dyDescent="0.3">
      <c r="B1427"/>
    </row>
    <row r="1428" spans="2:2" x14ac:dyDescent="0.3">
      <c r="B1428"/>
    </row>
    <row r="1429" spans="2:2" x14ac:dyDescent="0.3">
      <c r="B1429"/>
    </row>
    <row r="1430" spans="2:2" x14ac:dyDescent="0.3">
      <c r="B1430"/>
    </row>
    <row r="1431" spans="2:2" x14ac:dyDescent="0.3">
      <c r="B1431"/>
    </row>
    <row r="1432" spans="2:2" x14ac:dyDescent="0.3">
      <c r="B1432"/>
    </row>
    <row r="1433" spans="2:2" x14ac:dyDescent="0.3">
      <c r="B1433"/>
    </row>
    <row r="1434" spans="2:2" x14ac:dyDescent="0.3">
      <c r="B1434"/>
    </row>
    <row r="1435" spans="2:2" x14ac:dyDescent="0.3">
      <c r="B1435"/>
    </row>
    <row r="1436" spans="2:2" x14ac:dyDescent="0.3">
      <c r="B1436"/>
    </row>
    <row r="1437" spans="2:2" x14ac:dyDescent="0.3">
      <c r="B1437"/>
    </row>
    <row r="1438" spans="2:2" x14ac:dyDescent="0.3">
      <c r="B1438"/>
    </row>
    <row r="1439" spans="2:2" x14ac:dyDescent="0.3">
      <c r="B1439"/>
    </row>
    <row r="1440" spans="2:2" x14ac:dyDescent="0.3">
      <c r="B1440"/>
    </row>
    <row r="1441" spans="2:2" x14ac:dyDescent="0.3">
      <c r="B1441"/>
    </row>
    <row r="1442" spans="2:2" x14ac:dyDescent="0.3">
      <c r="B1442"/>
    </row>
    <row r="1443" spans="2:2" x14ac:dyDescent="0.3">
      <c r="B1443"/>
    </row>
    <row r="1444" spans="2:2" x14ac:dyDescent="0.3">
      <c r="B1444"/>
    </row>
    <row r="1445" spans="2:2" x14ac:dyDescent="0.3">
      <c r="B1445"/>
    </row>
    <row r="1446" spans="2:2" x14ac:dyDescent="0.3">
      <c r="B1446"/>
    </row>
    <row r="1447" spans="2:2" x14ac:dyDescent="0.3">
      <c r="B1447"/>
    </row>
    <row r="1448" spans="2:2" x14ac:dyDescent="0.3">
      <c r="B1448"/>
    </row>
    <row r="1449" spans="2:2" x14ac:dyDescent="0.3">
      <c r="B1449"/>
    </row>
    <row r="1450" spans="2:2" x14ac:dyDescent="0.3">
      <c r="B1450"/>
    </row>
    <row r="1451" spans="2:2" x14ac:dyDescent="0.3">
      <c r="B1451"/>
    </row>
    <row r="1452" spans="2:2" x14ac:dyDescent="0.3">
      <c r="B1452"/>
    </row>
    <row r="1453" spans="2:2" x14ac:dyDescent="0.3">
      <c r="B1453"/>
    </row>
    <row r="1454" spans="2:2" x14ac:dyDescent="0.3">
      <c r="B1454"/>
    </row>
    <row r="1455" spans="2:2" x14ac:dyDescent="0.3">
      <c r="B1455"/>
    </row>
    <row r="1456" spans="2:2" x14ac:dyDescent="0.3">
      <c r="B1456"/>
    </row>
    <row r="1457" spans="2:2" x14ac:dyDescent="0.3">
      <c r="B1457"/>
    </row>
    <row r="1458" spans="2:2" x14ac:dyDescent="0.3">
      <c r="B1458"/>
    </row>
    <row r="1459" spans="2:2" x14ac:dyDescent="0.3">
      <c r="B1459"/>
    </row>
    <row r="1460" spans="2:2" x14ac:dyDescent="0.3">
      <c r="B1460"/>
    </row>
    <row r="1461" spans="2:2" x14ac:dyDescent="0.3">
      <c r="B1461"/>
    </row>
    <row r="1462" spans="2:2" x14ac:dyDescent="0.3">
      <c r="B1462"/>
    </row>
    <row r="1463" spans="2:2" x14ac:dyDescent="0.3">
      <c r="B1463"/>
    </row>
    <row r="1464" spans="2:2" x14ac:dyDescent="0.3">
      <c r="B1464"/>
    </row>
    <row r="1465" spans="2:2" x14ac:dyDescent="0.3">
      <c r="B1465"/>
    </row>
    <row r="1466" spans="2:2" x14ac:dyDescent="0.3">
      <c r="B1466"/>
    </row>
    <row r="1467" spans="2:2" x14ac:dyDescent="0.3">
      <c r="B1467"/>
    </row>
    <row r="1468" spans="2:2" x14ac:dyDescent="0.3">
      <c r="B1468"/>
    </row>
    <row r="1469" spans="2:2" x14ac:dyDescent="0.3">
      <c r="B1469"/>
    </row>
    <row r="1470" spans="2:2" x14ac:dyDescent="0.3">
      <c r="B1470"/>
    </row>
    <row r="1471" spans="2:2" x14ac:dyDescent="0.3">
      <c r="B1471"/>
    </row>
    <row r="1472" spans="2:2" x14ac:dyDescent="0.3">
      <c r="B1472"/>
    </row>
    <row r="1473" spans="2:2" x14ac:dyDescent="0.3">
      <c r="B1473"/>
    </row>
    <row r="1474" spans="2:2" x14ac:dyDescent="0.3">
      <c r="B1474"/>
    </row>
    <row r="1475" spans="2:2" x14ac:dyDescent="0.3">
      <c r="B1475"/>
    </row>
    <row r="1476" spans="2:2" x14ac:dyDescent="0.3">
      <c r="B1476"/>
    </row>
    <row r="1477" spans="2:2" x14ac:dyDescent="0.3">
      <c r="B1477"/>
    </row>
    <row r="1478" spans="2:2" x14ac:dyDescent="0.3">
      <c r="B1478"/>
    </row>
    <row r="1479" spans="2:2" x14ac:dyDescent="0.3">
      <c r="B1479"/>
    </row>
    <row r="1480" spans="2:2" x14ac:dyDescent="0.3">
      <c r="B1480"/>
    </row>
    <row r="1481" spans="2:2" x14ac:dyDescent="0.3">
      <c r="B1481"/>
    </row>
    <row r="1482" spans="2:2" x14ac:dyDescent="0.3">
      <c r="B1482"/>
    </row>
    <row r="1483" spans="2:2" x14ac:dyDescent="0.3">
      <c r="B1483"/>
    </row>
    <row r="1484" spans="2:2" x14ac:dyDescent="0.3">
      <c r="B1484"/>
    </row>
    <row r="1485" spans="2:2" x14ac:dyDescent="0.3">
      <c r="B1485"/>
    </row>
    <row r="1486" spans="2:2" x14ac:dyDescent="0.3">
      <c r="B1486"/>
    </row>
    <row r="1487" spans="2:2" x14ac:dyDescent="0.3">
      <c r="B1487"/>
    </row>
    <row r="1488" spans="2:2" x14ac:dyDescent="0.3">
      <c r="B1488"/>
    </row>
    <row r="1489" spans="2:2" x14ac:dyDescent="0.3">
      <c r="B1489"/>
    </row>
    <row r="1490" spans="2:2" x14ac:dyDescent="0.3">
      <c r="B1490"/>
    </row>
    <row r="1491" spans="2:2" x14ac:dyDescent="0.3">
      <c r="B1491"/>
    </row>
    <row r="1492" spans="2:2" x14ac:dyDescent="0.3">
      <c r="B1492"/>
    </row>
    <row r="1493" spans="2:2" x14ac:dyDescent="0.3">
      <c r="B1493"/>
    </row>
    <row r="1494" spans="2:2" x14ac:dyDescent="0.3">
      <c r="B1494"/>
    </row>
    <row r="1495" spans="2:2" x14ac:dyDescent="0.3">
      <c r="B1495"/>
    </row>
    <row r="1496" spans="2:2" x14ac:dyDescent="0.3">
      <c r="B1496"/>
    </row>
    <row r="1497" spans="2:2" x14ac:dyDescent="0.3">
      <c r="B1497"/>
    </row>
    <row r="1498" spans="2:2" x14ac:dyDescent="0.3">
      <c r="B1498"/>
    </row>
    <row r="1499" spans="2:2" x14ac:dyDescent="0.3">
      <c r="B1499"/>
    </row>
    <row r="1500" spans="2:2" x14ac:dyDescent="0.3">
      <c r="B1500"/>
    </row>
    <row r="1501" spans="2:2" x14ac:dyDescent="0.3">
      <c r="B1501"/>
    </row>
    <row r="1502" spans="2:2" x14ac:dyDescent="0.3">
      <c r="B1502"/>
    </row>
    <row r="1503" spans="2:2" x14ac:dyDescent="0.3">
      <c r="B1503"/>
    </row>
    <row r="1504" spans="2:2" x14ac:dyDescent="0.3">
      <c r="B1504"/>
    </row>
    <row r="1505" spans="2:2" x14ac:dyDescent="0.3">
      <c r="B1505"/>
    </row>
    <row r="1506" spans="2:2" x14ac:dyDescent="0.3">
      <c r="B1506"/>
    </row>
    <row r="1507" spans="2:2" x14ac:dyDescent="0.3">
      <c r="B1507"/>
    </row>
    <row r="1508" spans="2:2" x14ac:dyDescent="0.3">
      <c r="B1508"/>
    </row>
    <row r="1509" spans="2:2" x14ac:dyDescent="0.3">
      <c r="B1509"/>
    </row>
    <row r="1510" spans="2:2" x14ac:dyDescent="0.3">
      <c r="B1510"/>
    </row>
    <row r="1511" spans="2:2" x14ac:dyDescent="0.3">
      <c r="B1511"/>
    </row>
    <row r="1512" spans="2:2" x14ac:dyDescent="0.3">
      <c r="B1512"/>
    </row>
    <row r="1513" spans="2:2" x14ac:dyDescent="0.3">
      <c r="B1513"/>
    </row>
    <row r="1514" spans="2:2" x14ac:dyDescent="0.3">
      <c r="B1514"/>
    </row>
    <row r="1515" spans="2:2" x14ac:dyDescent="0.3">
      <c r="B1515"/>
    </row>
    <row r="1516" spans="2:2" x14ac:dyDescent="0.3">
      <c r="B1516"/>
    </row>
    <row r="1517" spans="2:2" x14ac:dyDescent="0.3">
      <c r="B1517"/>
    </row>
    <row r="1518" spans="2:2" x14ac:dyDescent="0.3">
      <c r="B1518"/>
    </row>
    <row r="1519" spans="2:2" x14ac:dyDescent="0.3">
      <c r="B1519"/>
    </row>
    <row r="1520" spans="2:2" x14ac:dyDescent="0.3">
      <c r="B1520"/>
    </row>
    <row r="1521" spans="2:2" x14ac:dyDescent="0.3">
      <c r="B1521"/>
    </row>
    <row r="1522" spans="2:2" x14ac:dyDescent="0.3">
      <c r="B1522"/>
    </row>
    <row r="1523" spans="2:2" x14ac:dyDescent="0.3">
      <c r="B1523"/>
    </row>
    <row r="1524" spans="2:2" x14ac:dyDescent="0.3">
      <c r="B1524"/>
    </row>
    <row r="1525" spans="2:2" x14ac:dyDescent="0.3">
      <c r="B1525"/>
    </row>
    <row r="1526" spans="2:2" x14ac:dyDescent="0.3">
      <c r="B1526"/>
    </row>
    <row r="1527" spans="2:2" x14ac:dyDescent="0.3">
      <c r="B1527"/>
    </row>
    <row r="1528" spans="2:2" x14ac:dyDescent="0.3">
      <c r="B1528"/>
    </row>
    <row r="1529" spans="2:2" x14ac:dyDescent="0.3">
      <c r="B1529"/>
    </row>
    <row r="1530" spans="2:2" x14ac:dyDescent="0.3">
      <c r="B1530"/>
    </row>
    <row r="1531" spans="2:2" x14ac:dyDescent="0.3">
      <c r="B1531"/>
    </row>
    <row r="1532" spans="2:2" x14ac:dyDescent="0.3">
      <c r="B1532"/>
    </row>
    <row r="1533" spans="2:2" x14ac:dyDescent="0.3">
      <c r="B1533"/>
    </row>
    <row r="1534" spans="2:2" x14ac:dyDescent="0.3">
      <c r="B1534"/>
    </row>
    <row r="1535" spans="2:2" x14ac:dyDescent="0.3">
      <c r="B1535"/>
    </row>
    <row r="1536" spans="2:2" x14ac:dyDescent="0.3">
      <c r="B1536"/>
    </row>
    <row r="1537" spans="2:2" x14ac:dyDescent="0.3">
      <c r="B1537"/>
    </row>
    <row r="1538" spans="2:2" x14ac:dyDescent="0.3">
      <c r="B1538"/>
    </row>
    <row r="1539" spans="2:2" x14ac:dyDescent="0.3">
      <c r="B1539"/>
    </row>
    <row r="1540" spans="2:2" x14ac:dyDescent="0.3">
      <c r="B1540"/>
    </row>
    <row r="1541" spans="2:2" x14ac:dyDescent="0.3">
      <c r="B1541"/>
    </row>
    <row r="1542" spans="2:2" x14ac:dyDescent="0.3">
      <c r="B1542"/>
    </row>
    <row r="1543" spans="2:2" x14ac:dyDescent="0.3">
      <c r="B1543"/>
    </row>
    <row r="1544" spans="2:2" x14ac:dyDescent="0.3">
      <c r="B1544"/>
    </row>
    <row r="1545" spans="2:2" x14ac:dyDescent="0.3">
      <c r="B1545"/>
    </row>
    <row r="1546" spans="2:2" x14ac:dyDescent="0.3">
      <c r="B1546"/>
    </row>
    <row r="1547" spans="2:2" x14ac:dyDescent="0.3">
      <c r="B1547"/>
    </row>
    <row r="1548" spans="2:2" x14ac:dyDescent="0.3">
      <c r="B1548"/>
    </row>
    <row r="1549" spans="2:2" x14ac:dyDescent="0.3">
      <c r="B1549"/>
    </row>
    <row r="1550" spans="2:2" x14ac:dyDescent="0.3">
      <c r="B1550"/>
    </row>
    <row r="1551" spans="2:2" x14ac:dyDescent="0.3">
      <c r="B1551"/>
    </row>
    <row r="1552" spans="2:2" x14ac:dyDescent="0.3">
      <c r="B1552"/>
    </row>
    <row r="1553" spans="2:2" x14ac:dyDescent="0.3">
      <c r="B1553"/>
    </row>
    <row r="1554" spans="2:2" x14ac:dyDescent="0.3">
      <c r="B1554"/>
    </row>
    <row r="1555" spans="2:2" x14ac:dyDescent="0.3">
      <c r="B1555"/>
    </row>
    <row r="1556" spans="2:2" x14ac:dyDescent="0.3">
      <c r="B1556"/>
    </row>
    <row r="1557" spans="2:2" x14ac:dyDescent="0.3">
      <c r="B1557"/>
    </row>
    <row r="1558" spans="2:2" x14ac:dyDescent="0.3">
      <c r="B1558"/>
    </row>
    <row r="1559" spans="2:2" x14ac:dyDescent="0.3">
      <c r="B1559"/>
    </row>
    <row r="1560" spans="2:2" x14ac:dyDescent="0.3">
      <c r="B1560"/>
    </row>
    <row r="1561" spans="2:2" x14ac:dyDescent="0.3">
      <c r="B1561"/>
    </row>
    <row r="1562" spans="2:2" x14ac:dyDescent="0.3">
      <c r="B1562"/>
    </row>
    <row r="1563" spans="2:2" x14ac:dyDescent="0.3">
      <c r="B1563"/>
    </row>
    <row r="1564" spans="2:2" x14ac:dyDescent="0.3">
      <c r="B1564"/>
    </row>
    <row r="1565" spans="2:2" x14ac:dyDescent="0.3">
      <c r="B1565"/>
    </row>
    <row r="1566" spans="2:2" x14ac:dyDescent="0.3">
      <c r="B1566"/>
    </row>
    <row r="1567" spans="2:2" x14ac:dyDescent="0.3">
      <c r="B1567"/>
    </row>
    <row r="1568" spans="2:2" x14ac:dyDescent="0.3">
      <c r="B1568"/>
    </row>
    <row r="1569" spans="2:2" x14ac:dyDescent="0.3">
      <c r="B1569"/>
    </row>
    <row r="1570" spans="2:2" x14ac:dyDescent="0.3">
      <c r="B1570"/>
    </row>
    <row r="1571" spans="2:2" x14ac:dyDescent="0.3">
      <c r="B1571"/>
    </row>
    <row r="1572" spans="2:2" x14ac:dyDescent="0.3">
      <c r="B1572"/>
    </row>
    <row r="1573" spans="2:2" x14ac:dyDescent="0.3">
      <c r="B1573"/>
    </row>
    <row r="1574" spans="2:2" x14ac:dyDescent="0.3">
      <c r="B1574"/>
    </row>
    <row r="1575" spans="2:2" x14ac:dyDescent="0.3">
      <c r="B1575"/>
    </row>
    <row r="1576" spans="2:2" x14ac:dyDescent="0.3">
      <c r="B1576"/>
    </row>
    <row r="1577" spans="2:2" x14ac:dyDescent="0.3">
      <c r="B1577"/>
    </row>
    <row r="1578" spans="2:2" x14ac:dyDescent="0.3">
      <c r="B1578"/>
    </row>
    <row r="1579" spans="2:2" x14ac:dyDescent="0.3">
      <c r="B1579"/>
    </row>
    <row r="1580" spans="2:2" x14ac:dyDescent="0.3">
      <c r="B1580"/>
    </row>
    <row r="1581" spans="2:2" x14ac:dyDescent="0.3">
      <c r="B1581"/>
    </row>
    <row r="1582" spans="2:2" x14ac:dyDescent="0.3">
      <c r="B1582"/>
    </row>
    <row r="1583" spans="2:2" x14ac:dyDescent="0.3">
      <c r="B1583"/>
    </row>
    <row r="1584" spans="2:2" x14ac:dyDescent="0.3">
      <c r="B1584"/>
    </row>
    <row r="1585" spans="2:2" x14ac:dyDescent="0.3">
      <c r="B1585"/>
    </row>
    <row r="1586" spans="2:2" x14ac:dyDescent="0.3">
      <c r="B1586"/>
    </row>
    <row r="1587" spans="2:2" x14ac:dyDescent="0.3">
      <c r="B1587"/>
    </row>
    <row r="1588" spans="2:2" x14ac:dyDescent="0.3">
      <c r="B1588"/>
    </row>
    <row r="1589" spans="2:2" x14ac:dyDescent="0.3">
      <c r="B1589"/>
    </row>
    <row r="1590" spans="2:2" x14ac:dyDescent="0.3">
      <c r="B1590"/>
    </row>
    <row r="1591" spans="2:2" x14ac:dyDescent="0.3">
      <c r="B1591"/>
    </row>
    <row r="1592" spans="2:2" x14ac:dyDescent="0.3">
      <c r="B1592"/>
    </row>
    <row r="1593" spans="2:2" x14ac:dyDescent="0.3">
      <c r="B1593"/>
    </row>
    <row r="1594" spans="2:2" x14ac:dyDescent="0.3">
      <c r="B1594"/>
    </row>
    <row r="1595" spans="2:2" x14ac:dyDescent="0.3">
      <c r="B1595"/>
    </row>
    <row r="1596" spans="2:2" x14ac:dyDescent="0.3">
      <c r="B1596"/>
    </row>
    <row r="1597" spans="2:2" x14ac:dyDescent="0.3">
      <c r="B1597"/>
    </row>
    <row r="1598" spans="2:2" x14ac:dyDescent="0.3">
      <c r="B1598"/>
    </row>
    <row r="1599" spans="2:2" x14ac:dyDescent="0.3">
      <c r="B1599"/>
    </row>
    <row r="1600" spans="2:2" x14ac:dyDescent="0.3">
      <c r="B1600"/>
    </row>
    <row r="1601" spans="2:2" x14ac:dyDescent="0.3">
      <c r="B1601"/>
    </row>
    <row r="1602" spans="2:2" x14ac:dyDescent="0.3">
      <c r="B1602"/>
    </row>
    <row r="1603" spans="2:2" x14ac:dyDescent="0.3">
      <c r="B1603"/>
    </row>
    <row r="1604" spans="2:2" x14ac:dyDescent="0.3">
      <c r="B1604"/>
    </row>
    <row r="1605" spans="2:2" x14ac:dyDescent="0.3">
      <c r="B1605"/>
    </row>
    <row r="1606" spans="2:2" x14ac:dyDescent="0.3">
      <c r="B1606"/>
    </row>
    <row r="1607" spans="2:2" x14ac:dyDescent="0.3">
      <c r="B1607"/>
    </row>
    <row r="1608" spans="2:2" x14ac:dyDescent="0.3">
      <c r="B1608"/>
    </row>
    <row r="1609" spans="2:2" x14ac:dyDescent="0.3">
      <c r="B1609"/>
    </row>
    <row r="1610" spans="2:2" x14ac:dyDescent="0.3">
      <c r="B1610"/>
    </row>
    <row r="1611" spans="2:2" x14ac:dyDescent="0.3">
      <c r="B1611"/>
    </row>
    <row r="1612" spans="2:2" x14ac:dyDescent="0.3">
      <c r="B1612"/>
    </row>
    <row r="1613" spans="2:2" x14ac:dyDescent="0.3">
      <c r="B1613"/>
    </row>
    <row r="1614" spans="2:2" x14ac:dyDescent="0.3">
      <c r="B1614"/>
    </row>
    <row r="1615" spans="2:2" x14ac:dyDescent="0.3">
      <c r="B1615"/>
    </row>
    <row r="1616" spans="2:2" x14ac:dyDescent="0.3">
      <c r="B1616"/>
    </row>
    <row r="1617" spans="2:2" x14ac:dyDescent="0.3">
      <c r="B1617"/>
    </row>
    <row r="1618" spans="2:2" x14ac:dyDescent="0.3">
      <c r="B1618"/>
    </row>
    <row r="1619" spans="2:2" x14ac:dyDescent="0.3">
      <c r="B1619"/>
    </row>
    <row r="1620" spans="2:2" x14ac:dyDescent="0.3">
      <c r="B1620"/>
    </row>
    <row r="1621" spans="2:2" x14ac:dyDescent="0.3">
      <c r="B1621"/>
    </row>
    <row r="1622" spans="2:2" x14ac:dyDescent="0.3">
      <c r="B1622"/>
    </row>
    <row r="1623" spans="2:2" x14ac:dyDescent="0.3">
      <c r="B1623"/>
    </row>
    <row r="1624" spans="2:2" x14ac:dyDescent="0.3">
      <c r="B1624"/>
    </row>
    <row r="1625" spans="2:2" x14ac:dyDescent="0.3">
      <c r="B1625"/>
    </row>
    <row r="1626" spans="2:2" x14ac:dyDescent="0.3">
      <c r="B1626"/>
    </row>
    <row r="1627" spans="2:2" x14ac:dyDescent="0.3">
      <c r="B1627"/>
    </row>
    <row r="1628" spans="2:2" x14ac:dyDescent="0.3">
      <c r="B1628"/>
    </row>
    <row r="1629" spans="2:2" x14ac:dyDescent="0.3">
      <c r="B1629"/>
    </row>
    <row r="1630" spans="2:2" x14ac:dyDescent="0.3">
      <c r="B1630"/>
    </row>
    <row r="1631" spans="2:2" x14ac:dyDescent="0.3">
      <c r="B1631"/>
    </row>
    <row r="1632" spans="2:2" x14ac:dyDescent="0.3">
      <c r="B1632"/>
    </row>
    <row r="1633" spans="2:2" x14ac:dyDescent="0.3">
      <c r="B1633"/>
    </row>
    <row r="1634" spans="2:2" x14ac:dyDescent="0.3">
      <c r="B1634"/>
    </row>
    <row r="1635" spans="2:2" x14ac:dyDescent="0.3">
      <c r="B1635"/>
    </row>
    <row r="1636" spans="2:2" x14ac:dyDescent="0.3">
      <c r="B1636"/>
    </row>
    <row r="1637" spans="2:2" x14ac:dyDescent="0.3">
      <c r="B1637"/>
    </row>
    <row r="1638" spans="2:2" x14ac:dyDescent="0.3">
      <c r="B1638"/>
    </row>
    <row r="1639" spans="2:2" x14ac:dyDescent="0.3">
      <c r="B1639"/>
    </row>
    <row r="1640" spans="2:2" x14ac:dyDescent="0.3">
      <c r="B1640"/>
    </row>
    <row r="1641" spans="2:2" x14ac:dyDescent="0.3">
      <c r="B1641"/>
    </row>
    <row r="1642" spans="2:2" x14ac:dyDescent="0.3">
      <c r="B1642"/>
    </row>
    <row r="1643" spans="2:2" x14ac:dyDescent="0.3">
      <c r="B1643"/>
    </row>
    <row r="1644" spans="2:2" x14ac:dyDescent="0.3">
      <c r="B1644"/>
    </row>
    <row r="1645" spans="2:2" x14ac:dyDescent="0.3">
      <c r="B1645"/>
    </row>
    <row r="1646" spans="2:2" x14ac:dyDescent="0.3">
      <c r="B1646"/>
    </row>
    <row r="1647" spans="2:2" x14ac:dyDescent="0.3">
      <c r="B1647"/>
    </row>
    <row r="1648" spans="2:2" x14ac:dyDescent="0.3">
      <c r="B1648"/>
    </row>
    <row r="1649" spans="2:2" x14ac:dyDescent="0.3">
      <c r="B1649"/>
    </row>
    <row r="1650" spans="2:2" x14ac:dyDescent="0.3">
      <c r="B1650"/>
    </row>
    <row r="1651" spans="2:2" x14ac:dyDescent="0.3">
      <c r="B1651"/>
    </row>
    <row r="1652" spans="2:2" x14ac:dyDescent="0.3">
      <c r="B1652"/>
    </row>
    <row r="1653" spans="2:2" x14ac:dyDescent="0.3">
      <c r="B1653"/>
    </row>
    <row r="1654" spans="2:2" x14ac:dyDescent="0.3">
      <c r="B1654"/>
    </row>
    <row r="1655" spans="2:2" x14ac:dyDescent="0.3">
      <c r="B1655"/>
    </row>
    <row r="1656" spans="2:2" x14ac:dyDescent="0.3">
      <c r="B1656"/>
    </row>
    <row r="1657" spans="2:2" x14ac:dyDescent="0.3">
      <c r="B1657"/>
    </row>
    <row r="1658" spans="2:2" x14ac:dyDescent="0.3">
      <c r="B1658"/>
    </row>
    <row r="1659" spans="2:2" x14ac:dyDescent="0.3">
      <c r="B1659"/>
    </row>
    <row r="1660" spans="2:2" x14ac:dyDescent="0.3">
      <c r="B1660"/>
    </row>
    <row r="1661" spans="2:2" x14ac:dyDescent="0.3">
      <c r="B1661"/>
    </row>
    <row r="1662" spans="2:2" x14ac:dyDescent="0.3">
      <c r="B1662"/>
    </row>
    <row r="1663" spans="2:2" x14ac:dyDescent="0.3">
      <c r="B1663"/>
    </row>
    <row r="1664" spans="2:2" x14ac:dyDescent="0.3">
      <c r="B1664"/>
    </row>
    <row r="1665" spans="2:2" x14ac:dyDescent="0.3">
      <c r="B1665"/>
    </row>
    <row r="1666" spans="2:2" x14ac:dyDescent="0.3">
      <c r="B1666"/>
    </row>
    <row r="1667" spans="2:2" x14ac:dyDescent="0.3">
      <c r="B1667"/>
    </row>
    <row r="1668" spans="2:2" x14ac:dyDescent="0.3">
      <c r="B1668"/>
    </row>
    <row r="1669" spans="2:2" x14ac:dyDescent="0.3">
      <c r="B1669"/>
    </row>
    <row r="1670" spans="2:2" x14ac:dyDescent="0.3">
      <c r="B1670"/>
    </row>
    <row r="1671" spans="2:2" x14ac:dyDescent="0.3">
      <c r="B1671"/>
    </row>
    <row r="1672" spans="2:2" x14ac:dyDescent="0.3">
      <c r="B1672"/>
    </row>
    <row r="1673" spans="2:2" x14ac:dyDescent="0.3">
      <c r="B1673"/>
    </row>
    <row r="1674" spans="2:2" x14ac:dyDescent="0.3">
      <c r="B1674"/>
    </row>
    <row r="1675" spans="2:2" x14ac:dyDescent="0.3">
      <c r="B1675"/>
    </row>
    <row r="1676" spans="2:2" x14ac:dyDescent="0.3">
      <c r="B1676"/>
    </row>
    <row r="1677" spans="2:2" x14ac:dyDescent="0.3">
      <c r="B1677"/>
    </row>
    <row r="1678" spans="2:2" x14ac:dyDescent="0.3">
      <c r="B1678"/>
    </row>
    <row r="1679" spans="2:2" x14ac:dyDescent="0.3">
      <c r="B1679"/>
    </row>
    <row r="1680" spans="2:2" x14ac:dyDescent="0.3">
      <c r="B1680"/>
    </row>
    <row r="1681" spans="2:2" x14ac:dyDescent="0.3">
      <c r="B1681"/>
    </row>
    <row r="1682" spans="2:2" x14ac:dyDescent="0.3">
      <c r="B1682"/>
    </row>
    <row r="1683" spans="2:2" x14ac:dyDescent="0.3">
      <c r="B1683"/>
    </row>
    <row r="1684" spans="2:2" x14ac:dyDescent="0.3">
      <c r="B1684"/>
    </row>
    <row r="1685" spans="2:2" x14ac:dyDescent="0.3">
      <c r="B1685"/>
    </row>
    <row r="1686" spans="2:2" x14ac:dyDescent="0.3">
      <c r="B1686"/>
    </row>
    <row r="1687" spans="2:2" x14ac:dyDescent="0.3">
      <c r="B1687"/>
    </row>
    <row r="1688" spans="2:2" x14ac:dyDescent="0.3">
      <c r="B1688"/>
    </row>
    <row r="1689" spans="2:2" x14ac:dyDescent="0.3">
      <c r="B1689"/>
    </row>
    <row r="1690" spans="2:2" x14ac:dyDescent="0.3">
      <c r="B1690"/>
    </row>
    <row r="1691" spans="2:2" x14ac:dyDescent="0.3">
      <c r="B1691"/>
    </row>
    <row r="1692" spans="2:2" x14ac:dyDescent="0.3">
      <c r="B1692"/>
    </row>
    <row r="1693" spans="2:2" x14ac:dyDescent="0.3">
      <c r="B1693"/>
    </row>
    <row r="1694" spans="2:2" x14ac:dyDescent="0.3">
      <c r="B1694"/>
    </row>
    <row r="1695" spans="2:2" x14ac:dyDescent="0.3">
      <c r="B1695"/>
    </row>
    <row r="1696" spans="2:2" x14ac:dyDescent="0.3">
      <c r="B1696"/>
    </row>
    <row r="1697" spans="2:2" x14ac:dyDescent="0.3">
      <c r="B1697"/>
    </row>
    <row r="1698" spans="2:2" x14ac:dyDescent="0.3">
      <c r="B1698"/>
    </row>
    <row r="1699" spans="2:2" x14ac:dyDescent="0.3">
      <c r="B1699"/>
    </row>
    <row r="1700" spans="2:2" x14ac:dyDescent="0.3">
      <c r="B1700"/>
    </row>
    <row r="1701" spans="2:2" x14ac:dyDescent="0.3">
      <c r="B1701"/>
    </row>
    <row r="1702" spans="2:2" x14ac:dyDescent="0.3">
      <c r="B1702"/>
    </row>
    <row r="1703" spans="2:2" x14ac:dyDescent="0.3">
      <c r="B1703"/>
    </row>
    <row r="1704" spans="2:2" x14ac:dyDescent="0.3">
      <c r="B1704"/>
    </row>
    <row r="1705" spans="2:2" x14ac:dyDescent="0.3">
      <c r="B1705"/>
    </row>
    <row r="1706" spans="2:2" x14ac:dyDescent="0.3">
      <c r="B1706"/>
    </row>
    <row r="1707" spans="2:2" x14ac:dyDescent="0.3">
      <c r="B1707"/>
    </row>
    <row r="1708" spans="2:2" x14ac:dyDescent="0.3">
      <c r="B1708"/>
    </row>
    <row r="1709" spans="2:2" x14ac:dyDescent="0.3">
      <c r="B1709"/>
    </row>
    <row r="1710" spans="2:2" x14ac:dyDescent="0.3">
      <c r="B1710"/>
    </row>
    <row r="1711" spans="2:2" x14ac:dyDescent="0.3">
      <c r="B1711"/>
    </row>
    <row r="1712" spans="2:2" x14ac:dyDescent="0.3">
      <c r="B1712"/>
    </row>
    <row r="1713" spans="2:2" x14ac:dyDescent="0.3">
      <c r="B1713"/>
    </row>
    <row r="1714" spans="2:2" x14ac:dyDescent="0.3">
      <c r="B1714"/>
    </row>
    <row r="1715" spans="2:2" x14ac:dyDescent="0.3">
      <c r="B1715"/>
    </row>
    <row r="1716" spans="2:2" x14ac:dyDescent="0.3">
      <c r="B1716"/>
    </row>
    <row r="1717" spans="2:2" x14ac:dyDescent="0.3">
      <c r="B1717"/>
    </row>
    <row r="1718" spans="2:2" x14ac:dyDescent="0.3">
      <c r="B1718"/>
    </row>
    <row r="1719" spans="2:2" x14ac:dyDescent="0.3">
      <c r="B1719"/>
    </row>
    <row r="1720" spans="2:2" x14ac:dyDescent="0.3">
      <c r="B1720"/>
    </row>
    <row r="1721" spans="2:2" x14ac:dyDescent="0.3">
      <c r="B1721"/>
    </row>
    <row r="1722" spans="2:2" x14ac:dyDescent="0.3">
      <c r="B1722"/>
    </row>
    <row r="1723" spans="2:2" x14ac:dyDescent="0.3">
      <c r="B1723"/>
    </row>
    <row r="1724" spans="2:2" x14ac:dyDescent="0.3">
      <c r="B1724"/>
    </row>
    <row r="1725" spans="2:2" x14ac:dyDescent="0.3">
      <c r="B1725"/>
    </row>
    <row r="1726" spans="2:2" x14ac:dyDescent="0.3">
      <c r="B1726"/>
    </row>
    <row r="1727" spans="2:2" x14ac:dyDescent="0.3">
      <c r="B1727"/>
    </row>
    <row r="1728" spans="2:2" x14ac:dyDescent="0.3">
      <c r="B1728"/>
    </row>
    <row r="1729" spans="2:2" x14ac:dyDescent="0.3">
      <c r="B1729"/>
    </row>
    <row r="1730" spans="2:2" x14ac:dyDescent="0.3">
      <c r="B1730"/>
    </row>
    <row r="1731" spans="2:2" x14ac:dyDescent="0.3">
      <c r="B1731"/>
    </row>
    <row r="1732" spans="2:2" x14ac:dyDescent="0.3">
      <c r="B1732"/>
    </row>
    <row r="1733" spans="2:2" x14ac:dyDescent="0.3">
      <c r="B1733"/>
    </row>
    <row r="1734" spans="2:2" x14ac:dyDescent="0.3">
      <c r="B1734"/>
    </row>
    <row r="1735" spans="2:2" x14ac:dyDescent="0.3">
      <c r="B1735"/>
    </row>
    <row r="1736" spans="2:2" x14ac:dyDescent="0.3">
      <c r="B1736"/>
    </row>
    <row r="1737" spans="2:2" x14ac:dyDescent="0.3">
      <c r="B1737"/>
    </row>
    <row r="1738" spans="2:2" x14ac:dyDescent="0.3">
      <c r="B1738"/>
    </row>
    <row r="1739" spans="2:2" x14ac:dyDescent="0.3">
      <c r="B1739"/>
    </row>
    <row r="1740" spans="2:2" x14ac:dyDescent="0.3">
      <c r="B1740"/>
    </row>
    <row r="1741" spans="2:2" x14ac:dyDescent="0.3">
      <c r="B1741"/>
    </row>
    <row r="1742" spans="2:2" x14ac:dyDescent="0.3">
      <c r="B1742"/>
    </row>
    <row r="1743" spans="2:2" x14ac:dyDescent="0.3">
      <c r="B1743"/>
    </row>
    <row r="1744" spans="2:2" x14ac:dyDescent="0.3">
      <c r="B1744"/>
    </row>
    <row r="1745" spans="2:2" x14ac:dyDescent="0.3">
      <c r="B1745"/>
    </row>
    <row r="1746" spans="2:2" x14ac:dyDescent="0.3">
      <c r="B1746"/>
    </row>
    <row r="1747" spans="2:2" x14ac:dyDescent="0.3">
      <c r="B1747"/>
    </row>
    <row r="1748" spans="2:2" x14ac:dyDescent="0.3">
      <c r="B1748"/>
    </row>
    <row r="1749" spans="2:2" x14ac:dyDescent="0.3">
      <c r="B1749"/>
    </row>
    <row r="1750" spans="2:2" x14ac:dyDescent="0.3">
      <c r="B1750"/>
    </row>
    <row r="1751" spans="2:2" x14ac:dyDescent="0.3">
      <c r="B1751"/>
    </row>
    <row r="1752" spans="2:2" x14ac:dyDescent="0.3">
      <c r="B1752"/>
    </row>
    <row r="1753" spans="2:2" x14ac:dyDescent="0.3">
      <c r="B1753"/>
    </row>
    <row r="1754" spans="2:2" x14ac:dyDescent="0.3">
      <c r="B1754"/>
    </row>
    <row r="1755" spans="2:2" x14ac:dyDescent="0.3">
      <c r="B1755"/>
    </row>
    <row r="1756" spans="2:2" x14ac:dyDescent="0.3">
      <c r="B1756"/>
    </row>
    <row r="1757" spans="2:2" x14ac:dyDescent="0.3">
      <c r="B1757"/>
    </row>
    <row r="1758" spans="2:2" x14ac:dyDescent="0.3">
      <c r="B1758"/>
    </row>
    <row r="1759" spans="2:2" x14ac:dyDescent="0.3">
      <c r="B1759"/>
    </row>
    <row r="1760" spans="2:2" x14ac:dyDescent="0.3">
      <c r="B1760"/>
    </row>
    <row r="1761" spans="2:2" x14ac:dyDescent="0.3">
      <c r="B1761"/>
    </row>
    <row r="1762" spans="2:2" x14ac:dyDescent="0.3">
      <c r="B1762"/>
    </row>
    <row r="1763" spans="2:2" x14ac:dyDescent="0.3">
      <c r="B1763"/>
    </row>
    <row r="1764" spans="2:2" x14ac:dyDescent="0.3">
      <c r="B1764"/>
    </row>
    <row r="1765" spans="2:2" x14ac:dyDescent="0.3">
      <c r="B1765"/>
    </row>
    <row r="1766" spans="2:2" x14ac:dyDescent="0.3">
      <c r="B1766"/>
    </row>
    <row r="1767" spans="2:2" x14ac:dyDescent="0.3">
      <c r="B1767"/>
    </row>
    <row r="1768" spans="2:2" x14ac:dyDescent="0.3">
      <c r="B1768"/>
    </row>
    <row r="1769" spans="2:2" x14ac:dyDescent="0.3">
      <c r="B1769"/>
    </row>
    <row r="1770" spans="2:2" x14ac:dyDescent="0.3">
      <c r="B1770"/>
    </row>
    <row r="1771" spans="2:2" x14ac:dyDescent="0.3">
      <c r="B1771"/>
    </row>
    <row r="1772" spans="2:2" x14ac:dyDescent="0.3">
      <c r="B1772"/>
    </row>
    <row r="1773" spans="2:2" x14ac:dyDescent="0.3">
      <c r="B1773"/>
    </row>
    <row r="1774" spans="2:2" x14ac:dyDescent="0.3">
      <c r="B1774"/>
    </row>
    <row r="1775" spans="2:2" x14ac:dyDescent="0.3">
      <c r="B1775"/>
    </row>
    <row r="1776" spans="2:2" x14ac:dyDescent="0.3">
      <c r="B1776"/>
    </row>
    <row r="1777" spans="2:2" x14ac:dyDescent="0.3">
      <c r="B1777"/>
    </row>
    <row r="1778" spans="2:2" x14ac:dyDescent="0.3">
      <c r="B1778"/>
    </row>
    <row r="1779" spans="2:2" x14ac:dyDescent="0.3">
      <c r="B1779"/>
    </row>
    <row r="1780" spans="2:2" x14ac:dyDescent="0.3">
      <c r="B1780"/>
    </row>
    <row r="1781" spans="2:2" x14ac:dyDescent="0.3">
      <c r="B1781"/>
    </row>
    <row r="1782" spans="2:2" x14ac:dyDescent="0.3">
      <c r="B1782"/>
    </row>
    <row r="1783" spans="2:2" x14ac:dyDescent="0.3">
      <c r="B1783"/>
    </row>
    <row r="1784" spans="2:2" x14ac:dyDescent="0.3">
      <c r="B1784"/>
    </row>
    <row r="1785" spans="2:2" x14ac:dyDescent="0.3">
      <c r="B1785"/>
    </row>
    <row r="1786" spans="2:2" x14ac:dyDescent="0.3">
      <c r="B1786"/>
    </row>
    <row r="1787" spans="2:2" x14ac:dyDescent="0.3">
      <c r="B1787"/>
    </row>
    <row r="1788" spans="2:2" x14ac:dyDescent="0.3">
      <c r="B1788"/>
    </row>
    <row r="1789" spans="2:2" x14ac:dyDescent="0.3">
      <c r="B1789"/>
    </row>
    <row r="1790" spans="2:2" x14ac:dyDescent="0.3">
      <c r="B1790"/>
    </row>
    <row r="1791" spans="2:2" x14ac:dyDescent="0.3">
      <c r="B1791"/>
    </row>
    <row r="1792" spans="2:2" x14ac:dyDescent="0.3">
      <c r="B1792"/>
    </row>
    <row r="1793" spans="2:2" x14ac:dyDescent="0.3">
      <c r="B1793"/>
    </row>
    <row r="1794" spans="2:2" x14ac:dyDescent="0.3">
      <c r="B1794"/>
    </row>
    <row r="1795" spans="2:2" x14ac:dyDescent="0.3">
      <c r="B1795"/>
    </row>
    <row r="1796" spans="2:2" x14ac:dyDescent="0.3">
      <c r="B1796"/>
    </row>
    <row r="1797" spans="2:2" x14ac:dyDescent="0.3">
      <c r="B1797"/>
    </row>
    <row r="1798" spans="2:2" x14ac:dyDescent="0.3">
      <c r="B1798"/>
    </row>
    <row r="1799" spans="2:2" x14ac:dyDescent="0.3">
      <c r="B1799"/>
    </row>
    <row r="1800" spans="2:2" x14ac:dyDescent="0.3">
      <c r="B1800"/>
    </row>
    <row r="1801" spans="2:2" x14ac:dyDescent="0.3">
      <c r="B1801"/>
    </row>
    <row r="1802" spans="2:2" x14ac:dyDescent="0.3">
      <c r="B1802"/>
    </row>
    <row r="1803" spans="2:2" x14ac:dyDescent="0.3">
      <c r="B1803"/>
    </row>
    <row r="1804" spans="2:2" x14ac:dyDescent="0.3">
      <c r="B1804"/>
    </row>
    <row r="1805" spans="2:2" x14ac:dyDescent="0.3">
      <c r="B1805"/>
    </row>
    <row r="1806" spans="2:2" x14ac:dyDescent="0.3">
      <c r="B1806"/>
    </row>
    <row r="1807" spans="2:2" x14ac:dyDescent="0.3">
      <c r="B1807"/>
    </row>
    <row r="1808" spans="2:2" x14ac:dyDescent="0.3">
      <c r="B1808"/>
    </row>
    <row r="1809" spans="2:2" x14ac:dyDescent="0.3">
      <c r="B1809"/>
    </row>
    <row r="1810" spans="2:2" x14ac:dyDescent="0.3">
      <c r="B1810"/>
    </row>
    <row r="1811" spans="2:2" x14ac:dyDescent="0.3">
      <c r="B1811"/>
    </row>
    <row r="1812" spans="2:2" x14ac:dyDescent="0.3">
      <c r="B1812"/>
    </row>
    <row r="1813" spans="2:2" x14ac:dyDescent="0.3">
      <c r="B1813"/>
    </row>
    <row r="1814" spans="2:2" x14ac:dyDescent="0.3">
      <c r="B1814"/>
    </row>
    <row r="1815" spans="2:2" x14ac:dyDescent="0.3">
      <c r="B1815"/>
    </row>
    <row r="1816" spans="2:2" x14ac:dyDescent="0.3">
      <c r="B1816"/>
    </row>
    <row r="1817" spans="2:2" x14ac:dyDescent="0.3">
      <c r="B1817"/>
    </row>
    <row r="1818" spans="2:2" x14ac:dyDescent="0.3">
      <c r="B1818"/>
    </row>
    <row r="1819" spans="2:2" x14ac:dyDescent="0.3">
      <c r="B1819"/>
    </row>
    <row r="1820" spans="2:2" x14ac:dyDescent="0.3">
      <c r="B1820"/>
    </row>
    <row r="1821" spans="2:2" x14ac:dyDescent="0.3">
      <c r="B1821"/>
    </row>
    <row r="1822" spans="2:2" x14ac:dyDescent="0.3">
      <c r="B1822"/>
    </row>
    <row r="1823" spans="2:2" x14ac:dyDescent="0.3">
      <c r="B1823"/>
    </row>
    <row r="1824" spans="2:2" x14ac:dyDescent="0.3">
      <c r="B1824"/>
    </row>
    <row r="1825" spans="2:2" x14ac:dyDescent="0.3">
      <c r="B1825"/>
    </row>
    <row r="1826" spans="2:2" x14ac:dyDescent="0.3">
      <c r="B1826"/>
    </row>
    <row r="1827" spans="2:2" x14ac:dyDescent="0.3">
      <c r="B1827"/>
    </row>
    <row r="1828" spans="2:2" x14ac:dyDescent="0.3">
      <c r="B1828"/>
    </row>
    <row r="1829" spans="2:2" x14ac:dyDescent="0.3">
      <c r="B1829"/>
    </row>
    <row r="1830" spans="2:2" x14ac:dyDescent="0.3">
      <c r="B1830"/>
    </row>
    <row r="1831" spans="2:2" x14ac:dyDescent="0.3">
      <c r="B1831"/>
    </row>
    <row r="1832" spans="2:2" x14ac:dyDescent="0.3">
      <c r="B1832"/>
    </row>
    <row r="1833" spans="2:2" x14ac:dyDescent="0.3">
      <c r="B1833"/>
    </row>
    <row r="1834" spans="2:2" x14ac:dyDescent="0.3">
      <c r="B1834"/>
    </row>
    <row r="1835" spans="2:2" x14ac:dyDescent="0.3">
      <c r="B1835"/>
    </row>
    <row r="1836" spans="2:2" x14ac:dyDescent="0.3">
      <c r="B1836"/>
    </row>
    <row r="1837" spans="2:2" x14ac:dyDescent="0.3">
      <c r="B1837"/>
    </row>
    <row r="1838" spans="2:2" x14ac:dyDescent="0.3">
      <c r="B1838"/>
    </row>
    <row r="1839" spans="2:2" x14ac:dyDescent="0.3">
      <c r="B1839"/>
    </row>
    <row r="1840" spans="2:2" x14ac:dyDescent="0.3">
      <c r="B1840"/>
    </row>
    <row r="1841" spans="2:2" x14ac:dyDescent="0.3">
      <c r="B1841"/>
    </row>
    <row r="1842" spans="2:2" x14ac:dyDescent="0.3">
      <c r="B1842"/>
    </row>
    <row r="1843" spans="2:2" x14ac:dyDescent="0.3">
      <c r="B1843"/>
    </row>
    <row r="1844" spans="2:2" x14ac:dyDescent="0.3">
      <c r="B1844"/>
    </row>
    <row r="1845" spans="2:2" x14ac:dyDescent="0.3">
      <c r="B1845"/>
    </row>
    <row r="1846" spans="2:2" x14ac:dyDescent="0.3">
      <c r="B1846"/>
    </row>
    <row r="1847" spans="2:2" x14ac:dyDescent="0.3">
      <c r="B1847"/>
    </row>
    <row r="1848" spans="2:2" x14ac:dyDescent="0.3">
      <c r="B1848"/>
    </row>
    <row r="1849" spans="2:2" x14ac:dyDescent="0.3">
      <c r="B1849"/>
    </row>
    <row r="1850" spans="2:2" x14ac:dyDescent="0.3">
      <c r="B1850"/>
    </row>
    <row r="1851" spans="2:2" x14ac:dyDescent="0.3">
      <c r="B1851"/>
    </row>
    <row r="1852" spans="2:2" x14ac:dyDescent="0.3">
      <c r="B1852"/>
    </row>
    <row r="1853" spans="2:2" x14ac:dyDescent="0.3">
      <c r="B1853"/>
    </row>
    <row r="1854" spans="2:2" x14ac:dyDescent="0.3">
      <c r="B1854"/>
    </row>
    <row r="1855" spans="2:2" x14ac:dyDescent="0.3">
      <c r="B1855"/>
    </row>
    <row r="1856" spans="2:2" x14ac:dyDescent="0.3">
      <c r="B1856"/>
    </row>
    <row r="1857" spans="2:2" x14ac:dyDescent="0.3">
      <c r="B1857"/>
    </row>
    <row r="1858" spans="2:2" x14ac:dyDescent="0.3">
      <c r="B1858"/>
    </row>
    <row r="1859" spans="2:2" x14ac:dyDescent="0.3">
      <c r="B1859"/>
    </row>
    <row r="1860" spans="2:2" x14ac:dyDescent="0.3">
      <c r="B1860"/>
    </row>
    <row r="1861" spans="2:2" x14ac:dyDescent="0.3">
      <c r="B1861"/>
    </row>
    <row r="1862" spans="2:2" x14ac:dyDescent="0.3">
      <c r="B1862"/>
    </row>
    <row r="1863" spans="2:2" x14ac:dyDescent="0.3">
      <c r="B1863"/>
    </row>
    <row r="1864" spans="2:2" x14ac:dyDescent="0.3">
      <c r="B1864"/>
    </row>
    <row r="1865" spans="2:2" x14ac:dyDescent="0.3">
      <c r="B1865"/>
    </row>
    <row r="1866" spans="2:2" x14ac:dyDescent="0.3">
      <c r="B1866"/>
    </row>
    <row r="1867" spans="2:2" x14ac:dyDescent="0.3">
      <c r="B1867"/>
    </row>
    <row r="1868" spans="2:2" x14ac:dyDescent="0.3">
      <c r="B1868"/>
    </row>
    <row r="1869" spans="2:2" x14ac:dyDescent="0.3">
      <c r="B1869"/>
    </row>
    <row r="1870" spans="2:2" x14ac:dyDescent="0.3">
      <c r="B1870"/>
    </row>
    <row r="1871" spans="2:2" x14ac:dyDescent="0.3">
      <c r="B1871"/>
    </row>
    <row r="1872" spans="2:2" x14ac:dyDescent="0.3">
      <c r="B1872"/>
    </row>
    <row r="1873" spans="2:2" x14ac:dyDescent="0.3">
      <c r="B1873"/>
    </row>
    <row r="1874" spans="2:2" x14ac:dyDescent="0.3">
      <c r="B1874"/>
    </row>
    <row r="1875" spans="2:2" x14ac:dyDescent="0.3">
      <c r="B1875"/>
    </row>
    <row r="1876" spans="2:2" x14ac:dyDescent="0.3">
      <c r="B1876"/>
    </row>
    <row r="1877" spans="2:2" x14ac:dyDescent="0.3">
      <c r="B1877"/>
    </row>
    <row r="1878" spans="2:2" x14ac:dyDescent="0.3">
      <c r="B1878"/>
    </row>
    <row r="1879" spans="2:2" x14ac:dyDescent="0.3">
      <c r="B1879"/>
    </row>
    <row r="1880" spans="2:2" x14ac:dyDescent="0.3">
      <c r="B1880"/>
    </row>
    <row r="1881" spans="2:2" x14ac:dyDescent="0.3">
      <c r="B1881"/>
    </row>
    <row r="1882" spans="2:2" x14ac:dyDescent="0.3">
      <c r="B1882"/>
    </row>
    <row r="1883" spans="2:2" x14ac:dyDescent="0.3">
      <c r="B1883"/>
    </row>
    <row r="1884" spans="2:2" x14ac:dyDescent="0.3">
      <c r="B1884"/>
    </row>
    <row r="1885" spans="2:2" x14ac:dyDescent="0.3">
      <c r="B1885"/>
    </row>
    <row r="1886" spans="2:2" x14ac:dyDescent="0.3">
      <c r="B1886"/>
    </row>
    <row r="1887" spans="2:2" x14ac:dyDescent="0.3">
      <c r="B1887"/>
    </row>
    <row r="1888" spans="2:2" x14ac:dyDescent="0.3">
      <c r="B1888"/>
    </row>
    <row r="1889" spans="2:2" x14ac:dyDescent="0.3">
      <c r="B1889"/>
    </row>
    <row r="1890" spans="2:2" x14ac:dyDescent="0.3">
      <c r="B1890"/>
    </row>
    <row r="1891" spans="2:2" x14ac:dyDescent="0.3">
      <c r="B1891"/>
    </row>
    <row r="1892" spans="2:2" x14ac:dyDescent="0.3">
      <c r="B1892"/>
    </row>
    <row r="1893" spans="2:2" x14ac:dyDescent="0.3">
      <c r="B1893"/>
    </row>
    <row r="1894" spans="2:2" x14ac:dyDescent="0.3">
      <c r="B1894"/>
    </row>
    <row r="1895" spans="2:2" x14ac:dyDescent="0.3">
      <c r="B1895"/>
    </row>
    <row r="1896" spans="2:2" x14ac:dyDescent="0.3">
      <c r="B1896"/>
    </row>
    <row r="1897" spans="2:2" x14ac:dyDescent="0.3">
      <c r="B1897"/>
    </row>
    <row r="1898" spans="2:2" x14ac:dyDescent="0.3">
      <c r="B1898"/>
    </row>
    <row r="1899" spans="2:2" x14ac:dyDescent="0.3">
      <c r="B1899"/>
    </row>
    <row r="1900" spans="2:2" x14ac:dyDescent="0.3">
      <c r="B1900"/>
    </row>
    <row r="1901" spans="2:2" x14ac:dyDescent="0.3">
      <c r="B1901"/>
    </row>
    <row r="1902" spans="2:2" x14ac:dyDescent="0.3">
      <c r="B1902"/>
    </row>
    <row r="1903" spans="2:2" x14ac:dyDescent="0.3">
      <c r="B1903"/>
    </row>
    <row r="1904" spans="2:2" x14ac:dyDescent="0.3">
      <c r="B1904"/>
    </row>
    <row r="1905" spans="2:2" x14ac:dyDescent="0.3">
      <c r="B1905"/>
    </row>
    <row r="1906" spans="2:2" x14ac:dyDescent="0.3">
      <c r="B1906"/>
    </row>
    <row r="1907" spans="2:2" x14ac:dyDescent="0.3">
      <c r="B1907"/>
    </row>
    <row r="1908" spans="2:2" x14ac:dyDescent="0.3">
      <c r="B1908"/>
    </row>
    <row r="1909" spans="2:2" x14ac:dyDescent="0.3">
      <c r="B1909"/>
    </row>
    <row r="1910" spans="2:2" x14ac:dyDescent="0.3">
      <c r="B1910"/>
    </row>
    <row r="1911" spans="2:2" x14ac:dyDescent="0.3">
      <c r="B1911"/>
    </row>
    <row r="1912" spans="2:2" x14ac:dyDescent="0.3">
      <c r="B1912"/>
    </row>
    <row r="1913" spans="2:2" x14ac:dyDescent="0.3">
      <c r="B1913"/>
    </row>
    <row r="1914" spans="2:2" x14ac:dyDescent="0.3">
      <c r="B1914"/>
    </row>
    <row r="1915" spans="2:2" x14ac:dyDescent="0.3">
      <c r="B1915"/>
    </row>
    <row r="1916" spans="2:2" x14ac:dyDescent="0.3">
      <c r="B1916"/>
    </row>
    <row r="1917" spans="2:2" x14ac:dyDescent="0.3">
      <c r="B1917"/>
    </row>
    <row r="1918" spans="2:2" x14ac:dyDescent="0.3">
      <c r="B1918"/>
    </row>
    <row r="1919" spans="2:2" x14ac:dyDescent="0.3">
      <c r="B1919"/>
    </row>
    <row r="1920" spans="2:2" x14ac:dyDescent="0.3">
      <c r="B1920"/>
    </row>
    <row r="1921" spans="2:2" x14ac:dyDescent="0.3">
      <c r="B1921"/>
    </row>
    <row r="1922" spans="2:2" x14ac:dyDescent="0.3">
      <c r="B1922"/>
    </row>
    <row r="1923" spans="2:2" x14ac:dyDescent="0.3">
      <c r="B1923"/>
    </row>
    <row r="1924" spans="2:2" x14ac:dyDescent="0.3">
      <c r="B1924"/>
    </row>
    <row r="1925" spans="2:2" x14ac:dyDescent="0.3">
      <c r="B1925"/>
    </row>
    <row r="1926" spans="2:2" x14ac:dyDescent="0.3">
      <c r="B1926"/>
    </row>
    <row r="1927" spans="2:2" x14ac:dyDescent="0.3">
      <c r="B1927"/>
    </row>
    <row r="1928" spans="2:2" x14ac:dyDescent="0.3">
      <c r="B1928"/>
    </row>
    <row r="1929" spans="2:2" x14ac:dyDescent="0.3">
      <c r="B1929"/>
    </row>
    <row r="1930" spans="2:2" x14ac:dyDescent="0.3">
      <c r="B1930"/>
    </row>
    <row r="1931" spans="2:2" x14ac:dyDescent="0.3">
      <c r="B1931"/>
    </row>
    <row r="1932" spans="2:2" x14ac:dyDescent="0.3">
      <c r="B1932"/>
    </row>
    <row r="1933" spans="2:2" x14ac:dyDescent="0.3">
      <c r="B1933"/>
    </row>
    <row r="1934" spans="2:2" x14ac:dyDescent="0.3">
      <c r="B1934"/>
    </row>
    <row r="1935" spans="2:2" x14ac:dyDescent="0.3">
      <c r="B1935"/>
    </row>
    <row r="1936" spans="2:2" x14ac:dyDescent="0.3">
      <c r="B1936"/>
    </row>
    <row r="1937" spans="2:2" x14ac:dyDescent="0.3">
      <c r="B1937"/>
    </row>
    <row r="1938" spans="2:2" x14ac:dyDescent="0.3">
      <c r="B1938"/>
    </row>
    <row r="1939" spans="2:2" x14ac:dyDescent="0.3">
      <c r="B1939"/>
    </row>
    <row r="1940" spans="2:2" x14ac:dyDescent="0.3">
      <c r="B1940"/>
    </row>
    <row r="1941" spans="2:2" x14ac:dyDescent="0.3">
      <c r="B1941"/>
    </row>
    <row r="1942" spans="2:2" x14ac:dyDescent="0.3">
      <c r="B1942"/>
    </row>
    <row r="1943" spans="2:2" x14ac:dyDescent="0.3">
      <c r="B1943"/>
    </row>
    <row r="1944" spans="2:2" x14ac:dyDescent="0.3">
      <c r="B1944"/>
    </row>
    <row r="1945" spans="2:2" x14ac:dyDescent="0.3">
      <c r="B1945"/>
    </row>
    <row r="1946" spans="2:2" x14ac:dyDescent="0.3">
      <c r="B1946"/>
    </row>
    <row r="1947" spans="2:2" x14ac:dyDescent="0.3">
      <c r="B1947"/>
    </row>
    <row r="1948" spans="2:2" x14ac:dyDescent="0.3">
      <c r="B1948"/>
    </row>
    <row r="1949" spans="2:2" x14ac:dyDescent="0.3">
      <c r="B1949"/>
    </row>
    <row r="1950" spans="2:2" x14ac:dyDescent="0.3">
      <c r="B1950"/>
    </row>
    <row r="1951" spans="2:2" x14ac:dyDescent="0.3">
      <c r="B1951"/>
    </row>
    <row r="1952" spans="2:2" x14ac:dyDescent="0.3">
      <c r="B1952"/>
    </row>
    <row r="1953" spans="2:2" x14ac:dyDescent="0.3">
      <c r="B1953"/>
    </row>
    <row r="1954" spans="2:2" x14ac:dyDescent="0.3">
      <c r="B1954"/>
    </row>
    <row r="1955" spans="2:2" x14ac:dyDescent="0.3">
      <c r="B1955"/>
    </row>
    <row r="1956" spans="2:2" x14ac:dyDescent="0.3">
      <c r="B1956"/>
    </row>
    <row r="1957" spans="2:2" x14ac:dyDescent="0.3">
      <c r="B1957"/>
    </row>
    <row r="1958" spans="2:2" x14ac:dyDescent="0.3">
      <c r="B1958"/>
    </row>
    <row r="1959" spans="2:2" x14ac:dyDescent="0.3">
      <c r="B1959"/>
    </row>
    <row r="1960" spans="2:2" x14ac:dyDescent="0.3">
      <c r="B1960"/>
    </row>
    <row r="1961" spans="2:2" x14ac:dyDescent="0.3">
      <c r="B1961"/>
    </row>
    <row r="1962" spans="2:2" x14ac:dyDescent="0.3">
      <c r="B1962"/>
    </row>
    <row r="1963" spans="2:2" x14ac:dyDescent="0.3">
      <c r="B1963"/>
    </row>
    <row r="1964" spans="2:2" x14ac:dyDescent="0.3">
      <c r="B1964"/>
    </row>
    <row r="1965" spans="2:2" x14ac:dyDescent="0.3">
      <c r="B1965"/>
    </row>
    <row r="1966" spans="2:2" x14ac:dyDescent="0.3">
      <c r="B1966"/>
    </row>
    <row r="1967" spans="2:2" x14ac:dyDescent="0.3">
      <c r="B1967"/>
    </row>
    <row r="1968" spans="2:2" x14ac:dyDescent="0.3">
      <c r="B1968"/>
    </row>
    <row r="1969" spans="2:2" x14ac:dyDescent="0.3">
      <c r="B1969"/>
    </row>
    <row r="1970" spans="2:2" x14ac:dyDescent="0.3">
      <c r="B1970"/>
    </row>
    <row r="1971" spans="2:2" x14ac:dyDescent="0.3">
      <c r="B1971"/>
    </row>
    <row r="1972" spans="2:2" x14ac:dyDescent="0.3">
      <c r="B1972"/>
    </row>
    <row r="1973" spans="2:2" x14ac:dyDescent="0.3">
      <c r="B1973"/>
    </row>
    <row r="1974" spans="2:2" x14ac:dyDescent="0.3">
      <c r="B1974"/>
    </row>
    <row r="1975" spans="2:2" x14ac:dyDescent="0.3">
      <c r="B1975"/>
    </row>
    <row r="1976" spans="2:2" x14ac:dyDescent="0.3">
      <c r="B1976"/>
    </row>
    <row r="1977" spans="2:2" x14ac:dyDescent="0.3">
      <c r="B1977"/>
    </row>
    <row r="1978" spans="2:2" x14ac:dyDescent="0.3">
      <c r="B1978"/>
    </row>
    <row r="1979" spans="2:2" x14ac:dyDescent="0.3">
      <c r="B1979"/>
    </row>
    <row r="1980" spans="2:2" x14ac:dyDescent="0.3">
      <c r="B1980"/>
    </row>
    <row r="1981" spans="2:2" x14ac:dyDescent="0.3">
      <c r="B1981"/>
    </row>
    <row r="1982" spans="2:2" x14ac:dyDescent="0.3">
      <c r="B1982"/>
    </row>
    <row r="1983" spans="2:2" x14ac:dyDescent="0.3">
      <c r="B1983"/>
    </row>
    <row r="1984" spans="2:2" x14ac:dyDescent="0.3">
      <c r="B1984"/>
    </row>
    <row r="1985" spans="2:2" x14ac:dyDescent="0.3">
      <c r="B1985"/>
    </row>
    <row r="1986" spans="2:2" x14ac:dyDescent="0.3">
      <c r="B1986"/>
    </row>
    <row r="1987" spans="2:2" x14ac:dyDescent="0.3">
      <c r="B1987"/>
    </row>
    <row r="1988" spans="2:2" x14ac:dyDescent="0.3">
      <c r="B1988"/>
    </row>
    <row r="1989" spans="2:2" x14ac:dyDescent="0.3">
      <c r="B1989"/>
    </row>
    <row r="1990" spans="2:2" x14ac:dyDescent="0.3">
      <c r="B1990"/>
    </row>
    <row r="1991" spans="2:2" x14ac:dyDescent="0.3">
      <c r="B1991"/>
    </row>
    <row r="1992" spans="2:2" x14ac:dyDescent="0.3">
      <c r="B1992"/>
    </row>
    <row r="1993" spans="2:2" x14ac:dyDescent="0.3">
      <c r="B1993"/>
    </row>
    <row r="1994" spans="2:2" x14ac:dyDescent="0.3">
      <c r="B1994"/>
    </row>
    <row r="1995" spans="2:2" x14ac:dyDescent="0.3">
      <c r="B1995"/>
    </row>
    <row r="1996" spans="2:2" x14ac:dyDescent="0.3">
      <c r="B1996"/>
    </row>
    <row r="1997" spans="2:2" x14ac:dyDescent="0.3">
      <c r="B1997"/>
    </row>
    <row r="1998" spans="2:2" x14ac:dyDescent="0.3">
      <c r="B1998"/>
    </row>
    <row r="1999" spans="2:2" x14ac:dyDescent="0.3">
      <c r="B1999"/>
    </row>
    <row r="2000" spans="2:2" x14ac:dyDescent="0.3">
      <c r="B2000"/>
    </row>
    <row r="2001" spans="2:2" x14ac:dyDescent="0.3">
      <c r="B2001"/>
    </row>
    <row r="2002" spans="2:2" x14ac:dyDescent="0.3">
      <c r="B2002"/>
    </row>
    <row r="2003" spans="2:2" x14ac:dyDescent="0.3">
      <c r="B2003"/>
    </row>
    <row r="2004" spans="2:2" x14ac:dyDescent="0.3">
      <c r="B2004"/>
    </row>
    <row r="2005" spans="2:2" x14ac:dyDescent="0.3">
      <c r="B2005"/>
    </row>
    <row r="2006" spans="2:2" x14ac:dyDescent="0.3">
      <c r="B2006"/>
    </row>
    <row r="2007" spans="2:2" x14ac:dyDescent="0.3">
      <c r="B2007"/>
    </row>
    <row r="2008" spans="2:2" x14ac:dyDescent="0.3">
      <c r="B2008"/>
    </row>
    <row r="2009" spans="2:2" x14ac:dyDescent="0.3">
      <c r="B2009"/>
    </row>
    <row r="2010" spans="2:2" x14ac:dyDescent="0.3">
      <c r="B2010"/>
    </row>
    <row r="2011" spans="2:2" x14ac:dyDescent="0.3">
      <c r="B2011"/>
    </row>
    <row r="2012" spans="2:2" x14ac:dyDescent="0.3">
      <c r="B2012"/>
    </row>
    <row r="2013" spans="2:2" x14ac:dyDescent="0.3">
      <c r="B2013"/>
    </row>
    <row r="2014" spans="2:2" x14ac:dyDescent="0.3">
      <c r="B2014"/>
    </row>
    <row r="2015" spans="2:2" x14ac:dyDescent="0.3">
      <c r="B2015"/>
    </row>
    <row r="2016" spans="2:2" x14ac:dyDescent="0.3">
      <c r="B2016"/>
    </row>
    <row r="2017" spans="2:2" x14ac:dyDescent="0.3">
      <c r="B2017"/>
    </row>
    <row r="2018" spans="2:2" x14ac:dyDescent="0.3">
      <c r="B2018"/>
    </row>
    <row r="2019" spans="2:2" x14ac:dyDescent="0.3">
      <c r="B2019"/>
    </row>
    <row r="2020" spans="2:2" x14ac:dyDescent="0.3">
      <c r="B2020"/>
    </row>
    <row r="2021" spans="2:2" x14ac:dyDescent="0.3">
      <c r="B2021"/>
    </row>
    <row r="2022" spans="2:2" x14ac:dyDescent="0.3">
      <c r="B2022"/>
    </row>
    <row r="2023" spans="2:2" x14ac:dyDescent="0.3">
      <c r="B2023"/>
    </row>
    <row r="2024" spans="2:2" x14ac:dyDescent="0.3">
      <c r="B2024"/>
    </row>
    <row r="2025" spans="2:2" x14ac:dyDescent="0.3">
      <c r="B2025"/>
    </row>
    <row r="2026" spans="2:2" x14ac:dyDescent="0.3">
      <c r="B2026"/>
    </row>
    <row r="2027" spans="2:2" x14ac:dyDescent="0.3">
      <c r="B2027"/>
    </row>
    <row r="2028" spans="2:2" x14ac:dyDescent="0.3">
      <c r="B2028"/>
    </row>
    <row r="2029" spans="2:2" x14ac:dyDescent="0.3">
      <c r="B2029"/>
    </row>
    <row r="2030" spans="2:2" x14ac:dyDescent="0.3">
      <c r="B2030"/>
    </row>
    <row r="2031" spans="2:2" x14ac:dyDescent="0.3">
      <c r="B2031"/>
    </row>
    <row r="2032" spans="2:2" x14ac:dyDescent="0.3">
      <c r="B2032"/>
    </row>
    <row r="2033" spans="2:2" x14ac:dyDescent="0.3">
      <c r="B2033"/>
    </row>
    <row r="2034" spans="2:2" x14ac:dyDescent="0.3">
      <c r="B2034"/>
    </row>
    <row r="2035" spans="2:2" x14ac:dyDescent="0.3">
      <c r="B2035"/>
    </row>
    <row r="2036" spans="2:2" x14ac:dyDescent="0.3">
      <c r="B2036"/>
    </row>
    <row r="2037" spans="2:2" x14ac:dyDescent="0.3">
      <c r="B2037"/>
    </row>
    <row r="2038" spans="2:2" x14ac:dyDescent="0.3">
      <c r="B2038"/>
    </row>
    <row r="2039" spans="2:2" x14ac:dyDescent="0.3">
      <c r="B2039"/>
    </row>
    <row r="2040" spans="2:2" x14ac:dyDescent="0.3">
      <c r="B2040"/>
    </row>
    <row r="2041" spans="2:2" x14ac:dyDescent="0.3">
      <c r="B2041"/>
    </row>
    <row r="2042" spans="2:2" x14ac:dyDescent="0.3">
      <c r="B2042"/>
    </row>
    <row r="2043" spans="2:2" x14ac:dyDescent="0.3">
      <c r="B2043"/>
    </row>
    <row r="2044" spans="2:2" x14ac:dyDescent="0.3">
      <c r="B2044"/>
    </row>
    <row r="2045" spans="2:2" x14ac:dyDescent="0.3">
      <c r="B2045"/>
    </row>
    <row r="2046" spans="2:2" x14ac:dyDescent="0.3">
      <c r="B2046"/>
    </row>
    <row r="2047" spans="2:2" x14ac:dyDescent="0.3">
      <c r="B2047"/>
    </row>
    <row r="2048" spans="2:2" x14ac:dyDescent="0.3">
      <c r="B2048"/>
    </row>
    <row r="2049" spans="2:2" x14ac:dyDescent="0.3">
      <c r="B2049"/>
    </row>
    <row r="2050" spans="2:2" x14ac:dyDescent="0.3">
      <c r="B2050"/>
    </row>
    <row r="2051" spans="2:2" x14ac:dyDescent="0.3">
      <c r="B2051"/>
    </row>
    <row r="2052" spans="2:2" x14ac:dyDescent="0.3">
      <c r="B2052"/>
    </row>
    <row r="2053" spans="2:2" x14ac:dyDescent="0.3">
      <c r="B2053"/>
    </row>
    <row r="2054" spans="2:2" x14ac:dyDescent="0.3">
      <c r="B2054"/>
    </row>
    <row r="2055" spans="2:2" x14ac:dyDescent="0.3">
      <c r="B2055"/>
    </row>
    <row r="2056" spans="2:2" x14ac:dyDescent="0.3">
      <c r="B2056"/>
    </row>
    <row r="2057" spans="2:2" x14ac:dyDescent="0.3">
      <c r="B2057"/>
    </row>
    <row r="2058" spans="2:2" x14ac:dyDescent="0.3">
      <c r="B2058"/>
    </row>
    <row r="2059" spans="2:2" x14ac:dyDescent="0.3">
      <c r="B2059"/>
    </row>
    <row r="2060" spans="2:2" x14ac:dyDescent="0.3">
      <c r="B2060"/>
    </row>
    <row r="2061" spans="2:2" x14ac:dyDescent="0.3">
      <c r="B2061"/>
    </row>
    <row r="2062" spans="2:2" x14ac:dyDescent="0.3">
      <c r="B2062"/>
    </row>
    <row r="2063" spans="2:2" x14ac:dyDescent="0.3">
      <c r="B2063"/>
    </row>
    <row r="2064" spans="2:2" x14ac:dyDescent="0.3">
      <c r="B2064"/>
    </row>
    <row r="2065" spans="2:2" x14ac:dyDescent="0.3">
      <c r="B2065"/>
    </row>
    <row r="2066" spans="2:2" x14ac:dyDescent="0.3">
      <c r="B2066"/>
    </row>
    <row r="2067" spans="2:2" x14ac:dyDescent="0.3">
      <c r="B2067"/>
    </row>
    <row r="2068" spans="2:2" x14ac:dyDescent="0.3">
      <c r="B2068"/>
    </row>
    <row r="2069" spans="2:2" x14ac:dyDescent="0.3">
      <c r="B2069"/>
    </row>
    <row r="2070" spans="2:2" x14ac:dyDescent="0.3">
      <c r="B2070"/>
    </row>
    <row r="2071" spans="2:2" x14ac:dyDescent="0.3">
      <c r="B2071"/>
    </row>
    <row r="2072" spans="2:2" x14ac:dyDescent="0.3">
      <c r="B2072"/>
    </row>
    <row r="2073" spans="2:2" x14ac:dyDescent="0.3">
      <c r="B2073"/>
    </row>
    <row r="2074" spans="2:2" x14ac:dyDescent="0.3">
      <c r="B2074"/>
    </row>
    <row r="2075" spans="2:2" x14ac:dyDescent="0.3">
      <c r="B2075"/>
    </row>
    <row r="2076" spans="2:2" x14ac:dyDescent="0.3">
      <c r="B2076"/>
    </row>
    <row r="2077" spans="2:2" x14ac:dyDescent="0.3">
      <c r="B2077"/>
    </row>
    <row r="2078" spans="2:2" x14ac:dyDescent="0.3">
      <c r="B2078"/>
    </row>
    <row r="2079" spans="2:2" x14ac:dyDescent="0.3">
      <c r="B2079"/>
    </row>
    <row r="2080" spans="2:2" x14ac:dyDescent="0.3">
      <c r="B2080"/>
    </row>
    <row r="2081" spans="2:2" x14ac:dyDescent="0.3">
      <c r="B2081"/>
    </row>
    <row r="2082" spans="2:2" x14ac:dyDescent="0.3">
      <c r="B2082"/>
    </row>
    <row r="2083" spans="2:2" x14ac:dyDescent="0.3">
      <c r="B2083"/>
    </row>
    <row r="2084" spans="2:2" x14ac:dyDescent="0.3">
      <c r="B2084"/>
    </row>
    <row r="2085" spans="2:2" x14ac:dyDescent="0.3">
      <c r="B2085"/>
    </row>
    <row r="2086" spans="2:2" x14ac:dyDescent="0.3">
      <c r="B2086"/>
    </row>
    <row r="2087" spans="2:2" x14ac:dyDescent="0.3">
      <c r="B2087"/>
    </row>
    <row r="2088" spans="2:2" x14ac:dyDescent="0.3">
      <c r="B2088"/>
    </row>
    <row r="2089" spans="2:2" x14ac:dyDescent="0.3">
      <c r="B2089"/>
    </row>
    <row r="2090" spans="2:2" x14ac:dyDescent="0.3">
      <c r="B2090"/>
    </row>
    <row r="2091" spans="2:2" x14ac:dyDescent="0.3">
      <c r="B2091"/>
    </row>
    <row r="2092" spans="2:2" x14ac:dyDescent="0.3">
      <c r="B2092"/>
    </row>
    <row r="2093" spans="2:2" x14ac:dyDescent="0.3">
      <c r="B2093"/>
    </row>
    <row r="2094" spans="2:2" x14ac:dyDescent="0.3">
      <c r="B2094"/>
    </row>
    <row r="2095" spans="2:2" x14ac:dyDescent="0.3">
      <c r="B2095"/>
    </row>
    <row r="2096" spans="2:2" x14ac:dyDescent="0.3">
      <c r="B2096"/>
    </row>
    <row r="2097" spans="2:2" x14ac:dyDescent="0.3">
      <c r="B2097"/>
    </row>
    <row r="2098" spans="2:2" x14ac:dyDescent="0.3">
      <c r="B2098"/>
    </row>
    <row r="2099" spans="2:2" x14ac:dyDescent="0.3">
      <c r="B2099"/>
    </row>
    <row r="2100" spans="2:2" x14ac:dyDescent="0.3">
      <c r="B2100"/>
    </row>
    <row r="2101" spans="2:2" x14ac:dyDescent="0.3">
      <c r="B2101"/>
    </row>
    <row r="2102" spans="2:2" x14ac:dyDescent="0.3">
      <c r="B2102"/>
    </row>
    <row r="2103" spans="2:2" x14ac:dyDescent="0.3">
      <c r="B2103"/>
    </row>
    <row r="2104" spans="2:2" x14ac:dyDescent="0.3">
      <c r="B2104"/>
    </row>
    <row r="2105" spans="2:2" x14ac:dyDescent="0.3">
      <c r="B2105"/>
    </row>
    <row r="2106" spans="2:2" x14ac:dyDescent="0.3">
      <c r="B2106"/>
    </row>
    <row r="2107" spans="2:2" x14ac:dyDescent="0.3">
      <c r="B2107"/>
    </row>
    <row r="2108" spans="2:2" x14ac:dyDescent="0.3">
      <c r="B2108"/>
    </row>
    <row r="2109" spans="2:2" x14ac:dyDescent="0.3">
      <c r="B2109"/>
    </row>
    <row r="2110" spans="2:2" x14ac:dyDescent="0.3">
      <c r="B2110"/>
    </row>
    <row r="2111" spans="2:2" x14ac:dyDescent="0.3">
      <c r="B2111"/>
    </row>
    <row r="2112" spans="2:2" x14ac:dyDescent="0.3">
      <c r="B2112"/>
    </row>
    <row r="2113" spans="2:2" x14ac:dyDescent="0.3">
      <c r="B2113"/>
    </row>
    <row r="2114" spans="2:2" x14ac:dyDescent="0.3">
      <c r="B2114"/>
    </row>
    <row r="2115" spans="2:2" x14ac:dyDescent="0.3">
      <c r="B2115"/>
    </row>
    <row r="2116" spans="2:2" x14ac:dyDescent="0.3">
      <c r="B2116"/>
    </row>
    <row r="2117" spans="2:2" x14ac:dyDescent="0.3">
      <c r="B2117"/>
    </row>
    <row r="2118" spans="2:2" x14ac:dyDescent="0.3">
      <c r="B2118"/>
    </row>
    <row r="2119" spans="2:2" x14ac:dyDescent="0.3">
      <c r="B2119"/>
    </row>
    <row r="2120" spans="2:2" x14ac:dyDescent="0.3">
      <c r="B2120"/>
    </row>
    <row r="2121" spans="2:2" x14ac:dyDescent="0.3">
      <c r="B2121"/>
    </row>
    <row r="2122" spans="2:2" x14ac:dyDescent="0.3">
      <c r="B2122"/>
    </row>
    <row r="2123" spans="2:2" x14ac:dyDescent="0.3">
      <c r="B2123"/>
    </row>
    <row r="2124" spans="2:2" x14ac:dyDescent="0.3">
      <c r="B2124"/>
    </row>
    <row r="2125" spans="2:2" x14ac:dyDescent="0.3">
      <c r="B2125"/>
    </row>
    <row r="2126" spans="2:2" x14ac:dyDescent="0.3">
      <c r="B2126"/>
    </row>
    <row r="2127" spans="2:2" x14ac:dyDescent="0.3">
      <c r="B2127"/>
    </row>
    <row r="2128" spans="2:2" x14ac:dyDescent="0.3">
      <c r="B2128"/>
    </row>
    <row r="2129" spans="2:2" x14ac:dyDescent="0.3">
      <c r="B2129"/>
    </row>
    <row r="2130" spans="2:2" x14ac:dyDescent="0.3">
      <c r="B2130"/>
    </row>
    <row r="2131" spans="2:2" x14ac:dyDescent="0.3">
      <c r="B2131"/>
    </row>
    <row r="2132" spans="2:2" x14ac:dyDescent="0.3">
      <c r="B2132"/>
    </row>
    <row r="2133" spans="2:2" x14ac:dyDescent="0.3">
      <c r="B2133"/>
    </row>
    <row r="2134" spans="2:2" x14ac:dyDescent="0.3">
      <c r="B2134"/>
    </row>
    <row r="2135" spans="2:2" x14ac:dyDescent="0.3">
      <c r="B2135"/>
    </row>
    <row r="2136" spans="2:2" x14ac:dyDescent="0.3">
      <c r="B2136"/>
    </row>
    <row r="2137" spans="2:2" x14ac:dyDescent="0.3">
      <c r="B2137"/>
    </row>
    <row r="2138" spans="2:2" x14ac:dyDescent="0.3">
      <c r="B2138"/>
    </row>
    <row r="2139" spans="2:2" x14ac:dyDescent="0.3">
      <c r="B2139"/>
    </row>
    <row r="2140" spans="2:2" x14ac:dyDescent="0.3">
      <c r="B2140"/>
    </row>
    <row r="2141" spans="2:2" x14ac:dyDescent="0.3">
      <c r="B2141"/>
    </row>
    <row r="2142" spans="2:2" x14ac:dyDescent="0.3">
      <c r="B2142"/>
    </row>
    <row r="2143" spans="2:2" x14ac:dyDescent="0.3">
      <c r="B2143"/>
    </row>
    <row r="2144" spans="2:2" x14ac:dyDescent="0.3">
      <c r="B2144"/>
    </row>
    <row r="2145" spans="2:2" x14ac:dyDescent="0.3">
      <c r="B2145"/>
    </row>
    <row r="2146" spans="2:2" x14ac:dyDescent="0.3">
      <c r="B2146"/>
    </row>
    <row r="2147" spans="2:2" x14ac:dyDescent="0.3">
      <c r="B2147"/>
    </row>
    <row r="2148" spans="2:2" x14ac:dyDescent="0.3">
      <c r="B2148"/>
    </row>
    <row r="2149" spans="2:2" x14ac:dyDescent="0.3">
      <c r="B2149"/>
    </row>
    <row r="2150" spans="2:2" x14ac:dyDescent="0.3">
      <c r="B2150"/>
    </row>
    <row r="2151" spans="2:2" x14ac:dyDescent="0.3">
      <c r="B2151"/>
    </row>
    <row r="2152" spans="2:2" x14ac:dyDescent="0.3">
      <c r="B2152"/>
    </row>
    <row r="2153" spans="2:2" x14ac:dyDescent="0.3">
      <c r="B2153"/>
    </row>
    <row r="2154" spans="2:2" x14ac:dyDescent="0.3">
      <c r="B2154"/>
    </row>
    <row r="2155" spans="2:2" x14ac:dyDescent="0.3">
      <c r="B2155"/>
    </row>
    <row r="2156" spans="2:2" x14ac:dyDescent="0.3">
      <c r="B2156"/>
    </row>
    <row r="2157" spans="2:2" x14ac:dyDescent="0.3">
      <c r="B2157"/>
    </row>
    <row r="2158" spans="2:2" x14ac:dyDescent="0.3">
      <c r="B2158"/>
    </row>
    <row r="2159" spans="2:2" x14ac:dyDescent="0.3">
      <c r="B2159"/>
    </row>
    <row r="2160" spans="2:2" x14ac:dyDescent="0.3">
      <c r="B2160"/>
    </row>
    <row r="2161" spans="2:2" x14ac:dyDescent="0.3">
      <c r="B2161"/>
    </row>
    <row r="2162" spans="2:2" x14ac:dyDescent="0.3">
      <c r="B2162"/>
    </row>
    <row r="2163" spans="2:2" x14ac:dyDescent="0.3">
      <c r="B2163"/>
    </row>
    <row r="2164" spans="2:2" x14ac:dyDescent="0.3">
      <c r="B2164"/>
    </row>
    <row r="2165" spans="2:2" x14ac:dyDescent="0.3">
      <c r="B2165"/>
    </row>
    <row r="2166" spans="2:2" x14ac:dyDescent="0.3">
      <c r="B2166"/>
    </row>
    <row r="2167" spans="2:2" x14ac:dyDescent="0.3">
      <c r="B2167"/>
    </row>
    <row r="2168" spans="2:2" x14ac:dyDescent="0.3">
      <c r="B2168"/>
    </row>
    <row r="2169" spans="2:2" x14ac:dyDescent="0.3">
      <c r="B2169"/>
    </row>
    <row r="2170" spans="2:2" x14ac:dyDescent="0.3">
      <c r="B2170"/>
    </row>
    <row r="2171" spans="2:2" x14ac:dyDescent="0.3">
      <c r="B2171"/>
    </row>
    <row r="2172" spans="2:2" x14ac:dyDescent="0.3">
      <c r="B2172"/>
    </row>
    <row r="2173" spans="2:2" x14ac:dyDescent="0.3">
      <c r="B2173"/>
    </row>
    <row r="2174" spans="2:2" x14ac:dyDescent="0.3">
      <c r="B2174"/>
    </row>
    <row r="2175" spans="2:2" x14ac:dyDescent="0.3">
      <c r="B2175"/>
    </row>
    <row r="2176" spans="2:2" x14ac:dyDescent="0.3">
      <c r="B2176"/>
    </row>
    <row r="2177" spans="2:2" x14ac:dyDescent="0.3">
      <c r="B2177"/>
    </row>
    <row r="2178" spans="2:2" x14ac:dyDescent="0.3">
      <c r="B2178"/>
    </row>
    <row r="2179" spans="2:2" x14ac:dyDescent="0.3">
      <c r="B2179"/>
    </row>
    <row r="2180" spans="2:2" x14ac:dyDescent="0.3">
      <c r="B2180"/>
    </row>
    <row r="2181" spans="2:2" x14ac:dyDescent="0.3">
      <c r="B2181"/>
    </row>
    <row r="2182" spans="2:2" x14ac:dyDescent="0.3">
      <c r="B2182"/>
    </row>
    <row r="2183" spans="2:2" x14ac:dyDescent="0.3">
      <c r="B2183"/>
    </row>
    <row r="2184" spans="2:2" x14ac:dyDescent="0.3">
      <c r="B2184"/>
    </row>
    <row r="2185" spans="2:2" x14ac:dyDescent="0.3">
      <c r="B2185"/>
    </row>
    <row r="2186" spans="2:2" x14ac:dyDescent="0.3">
      <c r="B2186"/>
    </row>
    <row r="2187" spans="2:2" x14ac:dyDescent="0.3">
      <c r="B2187"/>
    </row>
    <row r="2188" spans="2:2" x14ac:dyDescent="0.3">
      <c r="B2188"/>
    </row>
    <row r="2189" spans="2:2" x14ac:dyDescent="0.3">
      <c r="B2189"/>
    </row>
    <row r="2190" spans="2:2" x14ac:dyDescent="0.3">
      <c r="B2190"/>
    </row>
    <row r="2191" spans="2:2" x14ac:dyDescent="0.3">
      <c r="B2191"/>
    </row>
    <row r="2192" spans="2:2" x14ac:dyDescent="0.3">
      <c r="B2192"/>
    </row>
    <row r="2193" spans="2:2" x14ac:dyDescent="0.3">
      <c r="B2193"/>
    </row>
    <row r="2194" spans="2:2" x14ac:dyDescent="0.3">
      <c r="B2194"/>
    </row>
    <row r="2195" spans="2:2" x14ac:dyDescent="0.3">
      <c r="B2195"/>
    </row>
    <row r="2196" spans="2:2" x14ac:dyDescent="0.3">
      <c r="B2196"/>
    </row>
    <row r="2197" spans="2:2" x14ac:dyDescent="0.3">
      <c r="B2197"/>
    </row>
    <row r="2198" spans="2:2" x14ac:dyDescent="0.3">
      <c r="B2198"/>
    </row>
    <row r="2199" spans="2:2" x14ac:dyDescent="0.3">
      <c r="B2199"/>
    </row>
    <row r="2200" spans="2:2" x14ac:dyDescent="0.3">
      <c r="B2200"/>
    </row>
    <row r="2201" spans="2:2" x14ac:dyDescent="0.3">
      <c r="B2201"/>
    </row>
    <row r="2202" spans="2:2" x14ac:dyDescent="0.3">
      <c r="B2202"/>
    </row>
    <row r="2203" spans="2:2" x14ac:dyDescent="0.3">
      <c r="B2203"/>
    </row>
    <row r="2204" spans="2:2" x14ac:dyDescent="0.3">
      <c r="B2204"/>
    </row>
    <row r="2205" spans="2:2" x14ac:dyDescent="0.3">
      <c r="B2205"/>
    </row>
    <row r="2206" spans="2:2" x14ac:dyDescent="0.3">
      <c r="B2206"/>
    </row>
    <row r="2207" spans="2:2" x14ac:dyDescent="0.3">
      <c r="B2207"/>
    </row>
    <row r="2208" spans="2:2" x14ac:dyDescent="0.3">
      <c r="B2208"/>
    </row>
    <row r="2209" spans="2:2" x14ac:dyDescent="0.3">
      <c r="B2209"/>
    </row>
    <row r="2210" spans="2:2" x14ac:dyDescent="0.3">
      <c r="B2210"/>
    </row>
    <row r="2211" spans="2:2" x14ac:dyDescent="0.3">
      <c r="B2211"/>
    </row>
    <row r="2212" spans="2:2" x14ac:dyDescent="0.3">
      <c r="B2212"/>
    </row>
    <row r="2213" spans="2:2" x14ac:dyDescent="0.3">
      <c r="B2213"/>
    </row>
    <row r="2214" spans="2:2" x14ac:dyDescent="0.3">
      <c r="B2214"/>
    </row>
    <row r="2215" spans="2:2" x14ac:dyDescent="0.3">
      <c r="B2215"/>
    </row>
    <row r="2216" spans="2:2" x14ac:dyDescent="0.3">
      <c r="B2216"/>
    </row>
    <row r="2217" spans="2:2" x14ac:dyDescent="0.3">
      <c r="B2217"/>
    </row>
    <row r="2218" spans="2:2" x14ac:dyDescent="0.3">
      <c r="B2218"/>
    </row>
    <row r="2219" spans="2:2" x14ac:dyDescent="0.3">
      <c r="B2219"/>
    </row>
    <row r="2220" spans="2:2" x14ac:dyDescent="0.3">
      <c r="B2220"/>
    </row>
    <row r="2221" spans="2:2" x14ac:dyDescent="0.3">
      <c r="B2221"/>
    </row>
    <row r="2222" spans="2:2" x14ac:dyDescent="0.3">
      <c r="B2222"/>
    </row>
    <row r="2223" spans="2:2" x14ac:dyDescent="0.3">
      <c r="B2223"/>
    </row>
    <row r="2224" spans="2:2" x14ac:dyDescent="0.3">
      <c r="B2224"/>
    </row>
    <row r="2225" spans="2:2" x14ac:dyDescent="0.3">
      <c r="B2225"/>
    </row>
    <row r="2226" spans="2:2" x14ac:dyDescent="0.3">
      <c r="B2226"/>
    </row>
    <row r="2227" spans="2:2" x14ac:dyDescent="0.3">
      <c r="B2227"/>
    </row>
    <row r="2228" spans="2:2" x14ac:dyDescent="0.3">
      <c r="B2228"/>
    </row>
    <row r="2229" spans="2:2" x14ac:dyDescent="0.3">
      <c r="B2229"/>
    </row>
    <row r="2230" spans="2:2" x14ac:dyDescent="0.3">
      <c r="B2230"/>
    </row>
    <row r="2231" spans="2:2" x14ac:dyDescent="0.3">
      <c r="B2231"/>
    </row>
    <row r="2232" spans="2:2" x14ac:dyDescent="0.3">
      <c r="B2232"/>
    </row>
    <row r="2233" spans="2:2" x14ac:dyDescent="0.3">
      <c r="B2233"/>
    </row>
    <row r="2234" spans="2:2" x14ac:dyDescent="0.3">
      <c r="B2234"/>
    </row>
    <row r="2235" spans="2:2" x14ac:dyDescent="0.3">
      <c r="B2235"/>
    </row>
    <row r="2236" spans="2:2" x14ac:dyDescent="0.3">
      <c r="B2236"/>
    </row>
    <row r="2237" spans="2:2" x14ac:dyDescent="0.3">
      <c r="B2237"/>
    </row>
    <row r="2238" spans="2:2" x14ac:dyDescent="0.3">
      <c r="B2238"/>
    </row>
    <row r="2239" spans="2:2" x14ac:dyDescent="0.3">
      <c r="B2239"/>
    </row>
    <row r="2240" spans="2:2" x14ac:dyDescent="0.3">
      <c r="B2240"/>
    </row>
    <row r="2241" spans="2:2" x14ac:dyDescent="0.3">
      <c r="B2241"/>
    </row>
    <row r="2242" spans="2:2" x14ac:dyDescent="0.3">
      <c r="B2242"/>
    </row>
    <row r="2243" spans="2:2" x14ac:dyDescent="0.3">
      <c r="B2243"/>
    </row>
    <row r="2244" spans="2:2" x14ac:dyDescent="0.3">
      <c r="B2244"/>
    </row>
    <row r="2245" spans="2:2" x14ac:dyDescent="0.3">
      <c r="B2245"/>
    </row>
    <row r="2246" spans="2:2" x14ac:dyDescent="0.3">
      <c r="B2246"/>
    </row>
    <row r="2247" spans="2:2" x14ac:dyDescent="0.3">
      <c r="B2247"/>
    </row>
    <row r="2248" spans="2:2" x14ac:dyDescent="0.3">
      <c r="B2248"/>
    </row>
    <row r="2249" spans="2:2" x14ac:dyDescent="0.3">
      <c r="B2249"/>
    </row>
    <row r="2250" spans="2:2" x14ac:dyDescent="0.3">
      <c r="B2250"/>
    </row>
    <row r="2251" spans="2:2" x14ac:dyDescent="0.3">
      <c r="B2251"/>
    </row>
    <row r="2252" spans="2:2" x14ac:dyDescent="0.3">
      <c r="B2252"/>
    </row>
    <row r="2253" spans="2:2" x14ac:dyDescent="0.3">
      <c r="B2253"/>
    </row>
    <row r="2254" spans="2:2" x14ac:dyDescent="0.3">
      <c r="B2254"/>
    </row>
    <row r="2255" spans="2:2" x14ac:dyDescent="0.3">
      <c r="B2255"/>
    </row>
    <row r="2256" spans="2:2" x14ac:dyDescent="0.3">
      <c r="B2256"/>
    </row>
    <row r="2257" spans="2:2" x14ac:dyDescent="0.3">
      <c r="B2257"/>
    </row>
    <row r="2258" spans="2:2" x14ac:dyDescent="0.3">
      <c r="B2258"/>
    </row>
    <row r="2259" spans="2:2" x14ac:dyDescent="0.3">
      <c r="B2259"/>
    </row>
    <row r="2260" spans="2:2" x14ac:dyDescent="0.3">
      <c r="B2260"/>
    </row>
    <row r="2261" spans="2:2" x14ac:dyDescent="0.3">
      <c r="B2261"/>
    </row>
    <row r="2262" spans="2:2" x14ac:dyDescent="0.3">
      <c r="B2262"/>
    </row>
    <row r="2263" spans="2:2" x14ac:dyDescent="0.3">
      <c r="B2263"/>
    </row>
    <row r="2264" spans="2:2" x14ac:dyDescent="0.3">
      <c r="B2264"/>
    </row>
    <row r="2265" spans="2:2" x14ac:dyDescent="0.3">
      <c r="B2265"/>
    </row>
    <row r="2266" spans="2:2" x14ac:dyDescent="0.3">
      <c r="B2266"/>
    </row>
    <row r="2267" spans="2:2" x14ac:dyDescent="0.3">
      <c r="B2267"/>
    </row>
    <row r="2268" spans="2:2" x14ac:dyDescent="0.3">
      <c r="B2268"/>
    </row>
    <row r="2269" spans="2:2" x14ac:dyDescent="0.3">
      <c r="B2269"/>
    </row>
    <row r="2270" spans="2:2" x14ac:dyDescent="0.3">
      <c r="B2270"/>
    </row>
    <row r="2271" spans="2:2" x14ac:dyDescent="0.3">
      <c r="B2271"/>
    </row>
    <row r="2272" spans="2:2" x14ac:dyDescent="0.3">
      <c r="B2272"/>
    </row>
    <row r="2273" spans="2:2" x14ac:dyDescent="0.3">
      <c r="B2273"/>
    </row>
    <row r="2274" spans="2:2" x14ac:dyDescent="0.3">
      <c r="B2274"/>
    </row>
    <row r="2275" spans="2:2" x14ac:dyDescent="0.3">
      <c r="B2275"/>
    </row>
    <row r="2276" spans="2:2" x14ac:dyDescent="0.3">
      <c r="B2276"/>
    </row>
    <row r="2277" spans="2:2" x14ac:dyDescent="0.3">
      <c r="B2277"/>
    </row>
    <row r="2278" spans="2:2" x14ac:dyDescent="0.3">
      <c r="B2278"/>
    </row>
    <row r="2279" spans="2:2" x14ac:dyDescent="0.3">
      <c r="B2279"/>
    </row>
    <row r="2280" spans="2:2" x14ac:dyDescent="0.3">
      <c r="B2280"/>
    </row>
    <row r="2281" spans="2:2" x14ac:dyDescent="0.3">
      <c r="B2281"/>
    </row>
    <row r="2282" spans="2:2" x14ac:dyDescent="0.3">
      <c r="B2282"/>
    </row>
    <row r="2283" spans="2:2" x14ac:dyDescent="0.3">
      <c r="B2283"/>
    </row>
    <row r="2284" spans="2:2" x14ac:dyDescent="0.3">
      <c r="B2284"/>
    </row>
    <row r="2285" spans="2:2" x14ac:dyDescent="0.3">
      <c r="B2285"/>
    </row>
    <row r="2286" spans="2:2" x14ac:dyDescent="0.3">
      <c r="B2286"/>
    </row>
    <row r="2287" spans="2:2" x14ac:dyDescent="0.3">
      <c r="B2287"/>
    </row>
    <row r="2288" spans="2:2" x14ac:dyDescent="0.3">
      <c r="B2288"/>
    </row>
    <row r="2289" spans="2:2" x14ac:dyDescent="0.3">
      <c r="B2289"/>
    </row>
    <row r="2290" spans="2:2" x14ac:dyDescent="0.3">
      <c r="B2290"/>
    </row>
    <row r="2291" spans="2:2" x14ac:dyDescent="0.3">
      <c r="B2291"/>
    </row>
    <row r="2292" spans="2:2" x14ac:dyDescent="0.3">
      <c r="B2292"/>
    </row>
    <row r="2293" spans="2:2" x14ac:dyDescent="0.3">
      <c r="B2293"/>
    </row>
    <row r="2294" spans="2:2" x14ac:dyDescent="0.3">
      <c r="B2294"/>
    </row>
    <row r="2295" spans="2:2" x14ac:dyDescent="0.3">
      <c r="B2295"/>
    </row>
    <row r="2296" spans="2:2" x14ac:dyDescent="0.3">
      <c r="B2296"/>
    </row>
    <row r="2297" spans="2:2" x14ac:dyDescent="0.3">
      <c r="B2297"/>
    </row>
    <row r="2298" spans="2:2" x14ac:dyDescent="0.3">
      <c r="B2298"/>
    </row>
    <row r="2299" spans="2:2" x14ac:dyDescent="0.3">
      <c r="B2299"/>
    </row>
    <row r="2300" spans="2:2" x14ac:dyDescent="0.3">
      <c r="B2300"/>
    </row>
    <row r="2301" spans="2:2" x14ac:dyDescent="0.3">
      <c r="B2301"/>
    </row>
    <row r="2302" spans="2:2" x14ac:dyDescent="0.3">
      <c r="B2302"/>
    </row>
    <row r="2303" spans="2:2" x14ac:dyDescent="0.3">
      <c r="B2303"/>
    </row>
    <row r="2304" spans="2:2" x14ac:dyDescent="0.3">
      <c r="B2304"/>
    </row>
    <row r="2305" spans="2:2" x14ac:dyDescent="0.3">
      <c r="B2305"/>
    </row>
    <row r="2306" spans="2:2" x14ac:dyDescent="0.3">
      <c r="B2306"/>
    </row>
    <row r="2307" spans="2:2" x14ac:dyDescent="0.3">
      <c r="B2307"/>
    </row>
    <row r="2308" spans="2:2" x14ac:dyDescent="0.3">
      <c r="B2308"/>
    </row>
    <row r="2309" spans="2:2" x14ac:dyDescent="0.3">
      <c r="B2309"/>
    </row>
    <row r="2310" spans="2:2" x14ac:dyDescent="0.3">
      <c r="B2310"/>
    </row>
    <row r="2311" spans="2:2" x14ac:dyDescent="0.3">
      <c r="B2311"/>
    </row>
    <row r="2312" spans="2:2" x14ac:dyDescent="0.3">
      <c r="B2312"/>
    </row>
    <row r="2313" spans="2:2" x14ac:dyDescent="0.3">
      <c r="B2313"/>
    </row>
    <row r="2314" spans="2:2" x14ac:dyDescent="0.3">
      <c r="B2314"/>
    </row>
    <row r="2315" spans="2:2" x14ac:dyDescent="0.3">
      <c r="B2315"/>
    </row>
    <row r="2316" spans="2:2" x14ac:dyDescent="0.3">
      <c r="B2316"/>
    </row>
    <row r="2317" spans="2:2" x14ac:dyDescent="0.3">
      <c r="B2317"/>
    </row>
    <row r="2318" spans="2:2" x14ac:dyDescent="0.3">
      <c r="B2318"/>
    </row>
    <row r="2319" spans="2:2" x14ac:dyDescent="0.3">
      <c r="B2319"/>
    </row>
    <row r="2320" spans="2:2" x14ac:dyDescent="0.3">
      <c r="B2320"/>
    </row>
    <row r="2321" spans="2:2" x14ac:dyDescent="0.3">
      <c r="B2321"/>
    </row>
    <row r="2322" spans="2:2" x14ac:dyDescent="0.3">
      <c r="B2322"/>
    </row>
    <row r="2323" spans="2:2" x14ac:dyDescent="0.3">
      <c r="B2323"/>
    </row>
    <row r="2324" spans="2:2" x14ac:dyDescent="0.3">
      <c r="B2324"/>
    </row>
    <row r="2325" spans="2:2" x14ac:dyDescent="0.3">
      <c r="B2325"/>
    </row>
    <row r="2326" spans="2:2" x14ac:dyDescent="0.3">
      <c r="B2326"/>
    </row>
    <row r="2327" spans="2:2" x14ac:dyDescent="0.3">
      <c r="B2327"/>
    </row>
    <row r="2328" spans="2:2" x14ac:dyDescent="0.3">
      <c r="B2328"/>
    </row>
    <row r="2329" spans="2:2" x14ac:dyDescent="0.3">
      <c r="B2329"/>
    </row>
    <row r="2330" spans="2:2" x14ac:dyDescent="0.3">
      <c r="B2330"/>
    </row>
    <row r="2331" spans="2:2" x14ac:dyDescent="0.3">
      <c r="B2331"/>
    </row>
    <row r="2332" spans="2:2" x14ac:dyDescent="0.3">
      <c r="B2332"/>
    </row>
    <row r="2333" spans="2:2" x14ac:dyDescent="0.3">
      <c r="B2333"/>
    </row>
    <row r="2334" spans="2:2" x14ac:dyDescent="0.3">
      <c r="B2334"/>
    </row>
    <row r="2335" spans="2:2" x14ac:dyDescent="0.3">
      <c r="B2335"/>
    </row>
    <row r="2336" spans="2:2" x14ac:dyDescent="0.3">
      <c r="B2336"/>
    </row>
    <row r="2337" spans="2:2" x14ac:dyDescent="0.3">
      <c r="B2337"/>
    </row>
    <row r="2338" spans="2:2" x14ac:dyDescent="0.3">
      <c r="B2338"/>
    </row>
    <row r="2339" spans="2:2" x14ac:dyDescent="0.3">
      <c r="B2339"/>
    </row>
    <row r="2340" spans="2:2" x14ac:dyDescent="0.3">
      <c r="B2340"/>
    </row>
    <row r="2341" spans="2:2" x14ac:dyDescent="0.3">
      <c r="B2341"/>
    </row>
    <row r="2342" spans="2:2" x14ac:dyDescent="0.3">
      <c r="B2342"/>
    </row>
    <row r="2343" spans="2:2" x14ac:dyDescent="0.3">
      <c r="B2343"/>
    </row>
    <row r="2344" spans="2:2" x14ac:dyDescent="0.3">
      <c r="B2344"/>
    </row>
    <row r="2345" spans="2:2" x14ac:dyDescent="0.3">
      <c r="B2345"/>
    </row>
    <row r="2346" spans="2:2" x14ac:dyDescent="0.3">
      <c r="B2346"/>
    </row>
    <row r="2347" spans="2:2" x14ac:dyDescent="0.3">
      <c r="B2347"/>
    </row>
    <row r="2348" spans="2:2" x14ac:dyDescent="0.3">
      <c r="B2348"/>
    </row>
    <row r="2349" spans="2:2" x14ac:dyDescent="0.3">
      <c r="B2349"/>
    </row>
    <row r="2350" spans="2:2" x14ac:dyDescent="0.3">
      <c r="B2350"/>
    </row>
    <row r="2351" spans="2:2" x14ac:dyDescent="0.3">
      <c r="B2351"/>
    </row>
    <row r="2352" spans="2:2" x14ac:dyDescent="0.3">
      <c r="B2352"/>
    </row>
    <row r="2353" spans="2:2" x14ac:dyDescent="0.3">
      <c r="B2353"/>
    </row>
    <row r="2354" spans="2:2" x14ac:dyDescent="0.3">
      <c r="B2354"/>
    </row>
    <row r="2355" spans="2:2" x14ac:dyDescent="0.3">
      <c r="B2355"/>
    </row>
    <row r="2356" spans="2:2" x14ac:dyDescent="0.3">
      <c r="B2356"/>
    </row>
    <row r="2357" spans="2:2" x14ac:dyDescent="0.3">
      <c r="B2357"/>
    </row>
    <row r="2358" spans="2:2" x14ac:dyDescent="0.3">
      <c r="B2358"/>
    </row>
    <row r="2359" spans="2:2" x14ac:dyDescent="0.3">
      <c r="B2359"/>
    </row>
    <row r="2360" spans="2:2" x14ac:dyDescent="0.3">
      <c r="B2360"/>
    </row>
    <row r="2361" spans="2:2" x14ac:dyDescent="0.3">
      <c r="B2361"/>
    </row>
    <row r="2362" spans="2:2" x14ac:dyDescent="0.3">
      <c r="B2362"/>
    </row>
    <row r="2363" spans="2:2" x14ac:dyDescent="0.3">
      <c r="B2363"/>
    </row>
    <row r="2364" spans="2:2" x14ac:dyDescent="0.3">
      <c r="B2364"/>
    </row>
    <row r="2365" spans="2:2" x14ac:dyDescent="0.3">
      <c r="B2365"/>
    </row>
    <row r="2366" spans="2:2" x14ac:dyDescent="0.3">
      <c r="B2366"/>
    </row>
    <row r="2367" spans="2:2" x14ac:dyDescent="0.3">
      <c r="B2367"/>
    </row>
    <row r="2368" spans="2:2" x14ac:dyDescent="0.3">
      <c r="B2368"/>
    </row>
    <row r="2369" spans="2:2" x14ac:dyDescent="0.3">
      <c r="B2369"/>
    </row>
    <row r="2370" spans="2:2" x14ac:dyDescent="0.3">
      <c r="B2370"/>
    </row>
    <row r="2371" spans="2:2" x14ac:dyDescent="0.3">
      <c r="B2371"/>
    </row>
    <row r="2372" spans="2:2" x14ac:dyDescent="0.3">
      <c r="B2372"/>
    </row>
    <row r="2373" spans="2:2" x14ac:dyDescent="0.3">
      <c r="B2373"/>
    </row>
    <row r="2374" spans="2:2" x14ac:dyDescent="0.3">
      <c r="B2374"/>
    </row>
    <row r="2375" spans="2:2" x14ac:dyDescent="0.3">
      <c r="B2375"/>
    </row>
    <row r="2376" spans="2:2" x14ac:dyDescent="0.3">
      <c r="B2376"/>
    </row>
    <row r="2377" spans="2:2" x14ac:dyDescent="0.3">
      <c r="B2377"/>
    </row>
    <row r="2378" spans="2:2" x14ac:dyDescent="0.3">
      <c r="B2378"/>
    </row>
    <row r="2379" spans="2:2" x14ac:dyDescent="0.3">
      <c r="B2379"/>
    </row>
    <row r="2380" spans="2:2" x14ac:dyDescent="0.3">
      <c r="B2380"/>
    </row>
    <row r="2381" spans="2:2" x14ac:dyDescent="0.3">
      <c r="B2381"/>
    </row>
    <row r="2382" spans="2:2" x14ac:dyDescent="0.3">
      <c r="B2382"/>
    </row>
    <row r="2383" spans="2:2" x14ac:dyDescent="0.3">
      <c r="B2383"/>
    </row>
    <row r="2384" spans="2:2" x14ac:dyDescent="0.3">
      <c r="B2384"/>
    </row>
    <row r="2385" spans="2:2" x14ac:dyDescent="0.3">
      <c r="B2385"/>
    </row>
    <row r="2386" spans="2:2" x14ac:dyDescent="0.3">
      <c r="B2386"/>
    </row>
    <row r="2387" spans="2:2" x14ac:dyDescent="0.3">
      <c r="B2387"/>
    </row>
    <row r="2388" spans="2:2" x14ac:dyDescent="0.3">
      <c r="B2388"/>
    </row>
    <row r="2389" spans="2:2" x14ac:dyDescent="0.3">
      <c r="B2389"/>
    </row>
    <row r="2390" spans="2:2" x14ac:dyDescent="0.3">
      <c r="B2390"/>
    </row>
    <row r="2391" spans="2:2" x14ac:dyDescent="0.3">
      <c r="B2391"/>
    </row>
    <row r="2392" spans="2:2" x14ac:dyDescent="0.3">
      <c r="B2392"/>
    </row>
    <row r="2393" spans="2:2" x14ac:dyDescent="0.3">
      <c r="B2393"/>
    </row>
    <row r="2394" spans="2:2" x14ac:dyDescent="0.3">
      <c r="B2394"/>
    </row>
    <row r="2395" spans="2:2" x14ac:dyDescent="0.3">
      <c r="B2395"/>
    </row>
    <row r="2396" spans="2:2" x14ac:dyDescent="0.3">
      <c r="B2396"/>
    </row>
    <row r="2397" spans="2:2" x14ac:dyDescent="0.3">
      <c r="B2397"/>
    </row>
    <row r="2398" spans="2:2" x14ac:dyDescent="0.3">
      <c r="B2398"/>
    </row>
    <row r="2399" spans="2:2" x14ac:dyDescent="0.3">
      <c r="B2399"/>
    </row>
    <row r="2400" spans="2:2" x14ac:dyDescent="0.3">
      <c r="B2400"/>
    </row>
    <row r="2401" spans="2:2" x14ac:dyDescent="0.3">
      <c r="B2401"/>
    </row>
    <row r="2402" spans="2:2" x14ac:dyDescent="0.3">
      <c r="B2402"/>
    </row>
    <row r="2403" spans="2:2" x14ac:dyDescent="0.3">
      <c r="B2403"/>
    </row>
    <row r="2404" spans="2:2" x14ac:dyDescent="0.3">
      <c r="B2404"/>
    </row>
    <row r="2405" spans="2:2" x14ac:dyDescent="0.3">
      <c r="B2405"/>
    </row>
    <row r="2406" spans="2:2" x14ac:dyDescent="0.3">
      <c r="B2406"/>
    </row>
    <row r="2407" spans="2:2" x14ac:dyDescent="0.3">
      <c r="B2407"/>
    </row>
    <row r="2408" spans="2:2" x14ac:dyDescent="0.3">
      <c r="B2408"/>
    </row>
    <row r="2409" spans="2:2" x14ac:dyDescent="0.3">
      <c r="B2409"/>
    </row>
    <row r="2410" spans="2:2" x14ac:dyDescent="0.3">
      <c r="B2410"/>
    </row>
    <row r="2411" spans="2:2" x14ac:dyDescent="0.3">
      <c r="B2411"/>
    </row>
    <row r="2412" spans="2:2" x14ac:dyDescent="0.3">
      <c r="B2412"/>
    </row>
    <row r="2413" spans="2:2" x14ac:dyDescent="0.3">
      <c r="B2413"/>
    </row>
    <row r="2414" spans="2:2" x14ac:dyDescent="0.3">
      <c r="B2414"/>
    </row>
    <row r="2415" spans="2:2" x14ac:dyDescent="0.3">
      <c r="B2415"/>
    </row>
    <row r="2416" spans="2:2" x14ac:dyDescent="0.3">
      <c r="B2416"/>
    </row>
    <row r="2417" spans="2:2" x14ac:dyDescent="0.3">
      <c r="B2417"/>
    </row>
    <row r="2418" spans="2:2" x14ac:dyDescent="0.3">
      <c r="B2418"/>
    </row>
    <row r="2419" spans="2:2" x14ac:dyDescent="0.3">
      <c r="B2419"/>
    </row>
    <row r="2420" spans="2:2" x14ac:dyDescent="0.3">
      <c r="B2420"/>
    </row>
    <row r="2421" spans="2:2" x14ac:dyDescent="0.3">
      <c r="B2421"/>
    </row>
    <row r="2422" spans="2:2" x14ac:dyDescent="0.3">
      <c r="B2422"/>
    </row>
    <row r="2423" spans="2:2" x14ac:dyDescent="0.3">
      <c r="B2423"/>
    </row>
    <row r="2424" spans="2:2" x14ac:dyDescent="0.3">
      <c r="B2424"/>
    </row>
    <row r="2425" spans="2:2" x14ac:dyDescent="0.3">
      <c r="B2425"/>
    </row>
    <row r="2426" spans="2:2" x14ac:dyDescent="0.3">
      <c r="B2426"/>
    </row>
    <row r="2427" spans="2:2" x14ac:dyDescent="0.3">
      <c r="B2427"/>
    </row>
    <row r="2428" spans="2:2" x14ac:dyDescent="0.3">
      <c r="B2428"/>
    </row>
    <row r="2429" spans="2:2" x14ac:dyDescent="0.3">
      <c r="B2429"/>
    </row>
    <row r="2430" spans="2:2" x14ac:dyDescent="0.3">
      <c r="B2430"/>
    </row>
    <row r="2431" spans="2:2" x14ac:dyDescent="0.3">
      <c r="B2431"/>
    </row>
    <row r="2432" spans="2:2" x14ac:dyDescent="0.3">
      <c r="B2432"/>
    </row>
    <row r="2433" spans="2:2" x14ac:dyDescent="0.3">
      <c r="B2433"/>
    </row>
    <row r="2434" spans="2:2" x14ac:dyDescent="0.3">
      <c r="B2434"/>
    </row>
    <row r="2435" spans="2:2" x14ac:dyDescent="0.3">
      <c r="B2435"/>
    </row>
    <row r="2436" spans="2:2" x14ac:dyDescent="0.3">
      <c r="B2436"/>
    </row>
    <row r="2437" spans="2:2" x14ac:dyDescent="0.3">
      <c r="B2437"/>
    </row>
    <row r="2438" spans="2:2" x14ac:dyDescent="0.3">
      <c r="B2438"/>
    </row>
    <row r="2439" spans="2:2" x14ac:dyDescent="0.3">
      <c r="B2439"/>
    </row>
    <row r="2440" spans="2:2" x14ac:dyDescent="0.3">
      <c r="B2440"/>
    </row>
    <row r="2441" spans="2:2" x14ac:dyDescent="0.3">
      <c r="B2441"/>
    </row>
    <row r="2442" spans="2:2" x14ac:dyDescent="0.3">
      <c r="B2442"/>
    </row>
    <row r="2443" spans="2:2" x14ac:dyDescent="0.3">
      <c r="B2443"/>
    </row>
    <row r="2444" spans="2:2" x14ac:dyDescent="0.3">
      <c r="B2444"/>
    </row>
    <row r="2445" spans="2:2" x14ac:dyDescent="0.3">
      <c r="B2445"/>
    </row>
    <row r="2446" spans="2:2" x14ac:dyDescent="0.3">
      <c r="B2446"/>
    </row>
    <row r="2447" spans="2:2" x14ac:dyDescent="0.3">
      <c r="B2447"/>
    </row>
    <row r="2448" spans="2:2" x14ac:dyDescent="0.3">
      <c r="B2448"/>
    </row>
    <row r="2449" spans="2:2" x14ac:dyDescent="0.3">
      <c r="B2449"/>
    </row>
    <row r="2450" spans="2:2" x14ac:dyDescent="0.3">
      <c r="B2450"/>
    </row>
    <row r="2451" spans="2:2" x14ac:dyDescent="0.3">
      <c r="B2451"/>
    </row>
    <row r="2452" spans="2:2" x14ac:dyDescent="0.3">
      <c r="B2452"/>
    </row>
    <row r="2453" spans="2:2" x14ac:dyDescent="0.3">
      <c r="B2453"/>
    </row>
    <row r="2454" spans="2:2" x14ac:dyDescent="0.3">
      <c r="B2454"/>
    </row>
    <row r="2455" spans="2:2" x14ac:dyDescent="0.3">
      <c r="B2455"/>
    </row>
    <row r="2456" spans="2:2" x14ac:dyDescent="0.3">
      <c r="B2456"/>
    </row>
    <row r="2457" spans="2:2" x14ac:dyDescent="0.3">
      <c r="B2457"/>
    </row>
    <row r="2458" spans="2:2" x14ac:dyDescent="0.3">
      <c r="B2458"/>
    </row>
    <row r="2459" spans="2:2" x14ac:dyDescent="0.3">
      <c r="B2459"/>
    </row>
    <row r="2460" spans="2:2" x14ac:dyDescent="0.3">
      <c r="B2460"/>
    </row>
    <row r="2461" spans="2:2" x14ac:dyDescent="0.3">
      <c r="B2461"/>
    </row>
    <row r="2462" spans="2:2" x14ac:dyDescent="0.3">
      <c r="B2462"/>
    </row>
    <row r="2463" spans="2:2" x14ac:dyDescent="0.3">
      <c r="B2463"/>
    </row>
    <row r="2464" spans="2:2" x14ac:dyDescent="0.3">
      <c r="B2464"/>
    </row>
    <row r="2465" spans="2:2" x14ac:dyDescent="0.3">
      <c r="B2465"/>
    </row>
    <row r="2466" spans="2:2" x14ac:dyDescent="0.3">
      <c r="B2466"/>
    </row>
    <row r="2467" spans="2:2" x14ac:dyDescent="0.3">
      <c r="B2467"/>
    </row>
    <row r="2468" spans="2:2" x14ac:dyDescent="0.3">
      <c r="B2468"/>
    </row>
    <row r="2469" spans="2:2" x14ac:dyDescent="0.3">
      <c r="B2469"/>
    </row>
    <row r="2470" spans="2:2" x14ac:dyDescent="0.3">
      <c r="B2470"/>
    </row>
    <row r="2471" spans="2:2" x14ac:dyDescent="0.3">
      <c r="B2471"/>
    </row>
    <row r="2472" spans="2:2" x14ac:dyDescent="0.3">
      <c r="B2472"/>
    </row>
    <row r="2473" spans="2:2" x14ac:dyDescent="0.3">
      <c r="B2473"/>
    </row>
    <row r="2474" spans="2:2" x14ac:dyDescent="0.3">
      <c r="B2474"/>
    </row>
    <row r="2475" spans="2:2" x14ac:dyDescent="0.3">
      <c r="B2475"/>
    </row>
    <row r="2476" spans="2:2" x14ac:dyDescent="0.3">
      <c r="B2476"/>
    </row>
    <row r="2477" spans="2:2" x14ac:dyDescent="0.3">
      <c r="B2477"/>
    </row>
    <row r="2478" spans="2:2" x14ac:dyDescent="0.3">
      <c r="B2478"/>
    </row>
    <row r="2479" spans="2:2" x14ac:dyDescent="0.3">
      <c r="B2479"/>
    </row>
    <row r="2480" spans="2:2" x14ac:dyDescent="0.3">
      <c r="B2480"/>
    </row>
    <row r="2481" spans="2:2" x14ac:dyDescent="0.3">
      <c r="B2481"/>
    </row>
    <row r="2482" spans="2:2" x14ac:dyDescent="0.3">
      <c r="B2482"/>
    </row>
    <row r="2483" spans="2:2" x14ac:dyDescent="0.3">
      <c r="B2483"/>
    </row>
    <row r="2484" spans="2:2" x14ac:dyDescent="0.3">
      <c r="B2484"/>
    </row>
    <row r="2485" spans="2:2" x14ac:dyDescent="0.3">
      <c r="B2485"/>
    </row>
    <row r="2486" spans="2:2" x14ac:dyDescent="0.3">
      <c r="B2486"/>
    </row>
    <row r="2487" spans="2:2" x14ac:dyDescent="0.3">
      <c r="B2487"/>
    </row>
    <row r="2488" spans="2:2" x14ac:dyDescent="0.3">
      <c r="B2488"/>
    </row>
    <row r="2489" spans="2:2" x14ac:dyDescent="0.3">
      <c r="B2489"/>
    </row>
    <row r="2490" spans="2:2" x14ac:dyDescent="0.3">
      <c r="B2490"/>
    </row>
    <row r="2491" spans="2:2" x14ac:dyDescent="0.3">
      <c r="B2491"/>
    </row>
    <row r="2492" spans="2:2" x14ac:dyDescent="0.3">
      <c r="B2492"/>
    </row>
    <row r="2493" spans="2:2" x14ac:dyDescent="0.3">
      <c r="B2493"/>
    </row>
    <row r="2494" spans="2:2" x14ac:dyDescent="0.3">
      <c r="B2494"/>
    </row>
    <row r="2495" spans="2:2" x14ac:dyDescent="0.3">
      <c r="B2495"/>
    </row>
    <row r="2496" spans="2:2" x14ac:dyDescent="0.3">
      <c r="B2496"/>
    </row>
    <row r="2497" spans="2:2" x14ac:dyDescent="0.3">
      <c r="B2497"/>
    </row>
    <row r="2498" spans="2:2" x14ac:dyDescent="0.3">
      <c r="B2498"/>
    </row>
    <row r="2499" spans="2:2" x14ac:dyDescent="0.3">
      <c r="B2499"/>
    </row>
    <row r="2500" spans="2:2" x14ac:dyDescent="0.3">
      <c r="B2500"/>
    </row>
    <row r="2501" spans="2:2" x14ac:dyDescent="0.3">
      <c r="B2501"/>
    </row>
    <row r="2502" spans="2:2" x14ac:dyDescent="0.3">
      <c r="B2502"/>
    </row>
    <row r="2503" spans="2:2" x14ac:dyDescent="0.3">
      <c r="B2503"/>
    </row>
    <row r="2504" spans="2:2" x14ac:dyDescent="0.3">
      <c r="B2504"/>
    </row>
    <row r="2505" spans="2:2" x14ac:dyDescent="0.3">
      <c r="B2505"/>
    </row>
    <row r="2506" spans="2:2" x14ac:dyDescent="0.3">
      <c r="B2506"/>
    </row>
    <row r="2507" spans="2:2" x14ac:dyDescent="0.3">
      <c r="B2507"/>
    </row>
    <row r="2508" spans="2:2" x14ac:dyDescent="0.3">
      <c r="B2508"/>
    </row>
    <row r="2509" spans="2:2" x14ac:dyDescent="0.3">
      <c r="B2509"/>
    </row>
    <row r="2510" spans="2:2" x14ac:dyDescent="0.3">
      <c r="B2510"/>
    </row>
    <row r="2511" spans="2:2" x14ac:dyDescent="0.3">
      <c r="B2511"/>
    </row>
    <row r="2512" spans="2:2" x14ac:dyDescent="0.3">
      <c r="B2512"/>
    </row>
    <row r="2513" spans="2:2" x14ac:dyDescent="0.3">
      <c r="B2513"/>
    </row>
    <row r="2514" spans="2:2" x14ac:dyDescent="0.3">
      <c r="B2514"/>
    </row>
    <row r="2515" spans="2:2" x14ac:dyDescent="0.3">
      <c r="B2515"/>
    </row>
    <row r="2516" spans="2:2" x14ac:dyDescent="0.3">
      <c r="B2516"/>
    </row>
    <row r="2517" spans="2:2" x14ac:dyDescent="0.3">
      <c r="B2517"/>
    </row>
    <row r="2518" spans="2:2" x14ac:dyDescent="0.3">
      <c r="B2518"/>
    </row>
    <row r="2519" spans="2:2" x14ac:dyDescent="0.3">
      <c r="B2519"/>
    </row>
    <row r="2520" spans="2:2" x14ac:dyDescent="0.3">
      <c r="B2520"/>
    </row>
    <row r="2521" spans="2:2" x14ac:dyDescent="0.3">
      <c r="B2521"/>
    </row>
    <row r="2522" spans="2:2" x14ac:dyDescent="0.3">
      <c r="B2522"/>
    </row>
    <row r="2523" spans="2:2" x14ac:dyDescent="0.3">
      <c r="B2523"/>
    </row>
    <row r="2524" spans="2:2" x14ac:dyDescent="0.3">
      <c r="B2524"/>
    </row>
    <row r="2525" spans="2:2" x14ac:dyDescent="0.3">
      <c r="B2525"/>
    </row>
    <row r="2526" spans="2:2" x14ac:dyDescent="0.3">
      <c r="B2526"/>
    </row>
    <row r="2527" spans="2:2" x14ac:dyDescent="0.3">
      <c r="B2527"/>
    </row>
    <row r="2528" spans="2:2" x14ac:dyDescent="0.3">
      <c r="B2528"/>
    </row>
    <row r="2529" spans="2:2" x14ac:dyDescent="0.3">
      <c r="B2529"/>
    </row>
    <row r="2530" spans="2:2" x14ac:dyDescent="0.3">
      <c r="B2530"/>
    </row>
    <row r="2531" spans="2:2" x14ac:dyDescent="0.3">
      <c r="B2531"/>
    </row>
    <row r="2532" spans="2:2" x14ac:dyDescent="0.3">
      <c r="B2532"/>
    </row>
    <row r="2533" spans="2:2" x14ac:dyDescent="0.3">
      <c r="B2533"/>
    </row>
    <row r="2534" spans="2:2" x14ac:dyDescent="0.3">
      <c r="B2534"/>
    </row>
    <row r="2535" spans="2:2" x14ac:dyDescent="0.3">
      <c r="B2535"/>
    </row>
    <row r="2536" spans="2:2" x14ac:dyDescent="0.3">
      <c r="B2536"/>
    </row>
    <row r="2537" spans="2:2" x14ac:dyDescent="0.3">
      <c r="B2537"/>
    </row>
    <row r="2538" spans="2:2" x14ac:dyDescent="0.3">
      <c r="B2538"/>
    </row>
    <row r="2539" spans="2:2" x14ac:dyDescent="0.3">
      <c r="B2539"/>
    </row>
    <row r="2540" spans="2:2" x14ac:dyDescent="0.3">
      <c r="B2540"/>
    </row>
    <row r="2541" spans="2:2" x14ac:dyDescent="0.3">
      <c r="B2541"/>
    </row>
    <row r="2542" spans="2:2" x14ac:dyDescent="0.3">
      <c r="B2542"/>
    </row>
    <row r="2543" spans="2:2" x14ac:dyDescent="0.3">
      <c r="B2543"/>
    </row>
    <row r="2544" spans="2:2" x14ac:dyDescent="0.3">
      <c r="B2544"/>
    </row>
    <row r="2545" spans="2:2" x14ac:dyDescent="0.3">
      <c r="B2545"/>
    </row>
    <row r="2546" spans="2:2" x14ac:dyDescent="0.3">
      <c r="B2546"/>
    </row>
    <row r="2547" spans="2:2" x14ac:dyDescent="0.3">
      <c r="B2547"/>
    </row>
    <row r="2548" spans="2:2" x14ac:dyDescent="0.3">
      <c r="B2548"/>
    </row>
    <row r="2549" spans="2:2" x14ac:dyDescent="0.3">
      <c r="B2549"/>
    </row>
    <row r="2550" spans="2:2" x14ac:dyDescent="0.3">
      <c r="B2550"/>
    </row>
    <row r="2551" spans="2:2" x14ac:dyDescent="0.3">
      <c r="B2551"/>
    </row>
    <row r="2552" spans="2:2" x14ac:dyDescent="0.3">
      <c r="B2552"/>
    </row>
    <row r="2553" spans="2:2" x14ac:dyDescent="0.3">
      <c r="B2553"/>
    </row>
    <row r="2554" spans="2:2" x14ac:dyDescent="0.3">
      <c r="B2554"/>
    </row>
    <row r="2555" spans="2:2" x14ac:dyDescent="0.3">
      <c r="B2555"/>
    </row>
    <row r="2556" spans="2:2" x14ac:dyDescent="0.3">
      <c r="B2556"/>
    </row>
    <row r="2557" spans="2:2" x14ac:dyDescent="0.3">
      <c r="B2557"/>
    </row>
    <row r="2558" spans="2:2" x14ac:dyDescent="0.3">
      <c r="B2558"/>
    </row>
    <row r="2559" spans="2:2" x14ac:dyDescent="0.3">
      <c r="B2559"/>
    </row>
    <row r="2560" spans="2:2" x14ac:dyDescent="0.3">
      <c r="B2560"/>
    </row>
    <row r="2561" spans="2:2" x14ac:dyDescent="0.3">
      <c r="B2561"/>
    </row>
    <row r="2562" spans="2:2" x14ac:dyDescent="0.3">
      <c r="B2562"/>
    </row>
    <row r="2563" spans="2:2" x14ac:dyDescent="0.3">
      <c r="B2563"/>
    </row>
    <row r="2564" spans="2:2" x14ac:dyDescent="0.3">
      <c r="B2564"/>
    </row>
    <row r="2565" spans="2:2" x14ac:dyDescent="0.3">
      <c r="B2565"/>
    </row>
    <row r="2566" spans="2:2" x14ac:dyDescent="0.3">
      <c r="B2566"/>
    </row>
    <row r="2567" spans="2:2" x14ac:dyDescent="0.3">
      <c r="B2567"/>
    </row>
    <row r="2568" spans="2:2" x14ac:dyDescent="0.3">
      <c r="B2568"/>
    </row>
    <row r="2569" spans="2:2" x14ac:dyDescent="0.3">
      <c r="B2569"/>
    </row>
    <row r="2570" spans="2:2" x14ac:dyDescent="0.3">
      <c r="B2570"/>
    </row>
    <row r="2571" spans="2:2" x14ac:dyDescent="0.3">
      <c r="B2571"/>
    </row>
    <row r="2572" spans="2:2" x14ac:dyDescent="0.3">
      <c r="B2572"/>
    </row>
    <row r="2573" spans="2:2" x14ac:dyDescent="0.3">
      <c r="B2573"/>
    </row>
    <row r="2574" spans="2:2" x14ac:dyDescent="0.3">
      <c r="B2574"/>
    </row>
    <row r="2575" spans="2:2" x14ac:dyDescent="0.3">
      <c r="B2575"/>
    </row>
    <row r="2576" spans="2:2" x14ac:dyDescent="0.3">
      <c r="B2576"/>
    </row>
    <row r="2577" spans="2:2" x14ac:dyDescent="0.3">
      <c r="B2577"/>
    </row>
    <row r="2578" spans="2:2" x14ac:dyDescent="0.3">
      <c r="B2578"/>
    </row>
    <row r="2579" spans="2:2" x14ac:dyDescent="0.3">
      <c r="B2579"/>
    </row>
    <row r="2580" spans="2:2" x14ac:dyDescent="0.3">
      <c r="B2580"/>
    </row>
    <row r="2581" spans="2:2" x14ac:dyDescent="0.3">
      <c r="B2581"/>
    </row>
    <row r="2582" spans="2:2" x14ac:dyDescent="0.3">
      <c r="B2582"/>
    </row>
    <row r="2583" spans="2:2" x14ac:dyDescent="0.3">
      <c r="B2583"/>
    </row>
    <row r="2584" spans="2:2" x14ac:dyDescent="0.3">
      <c r="B2584"/>
    </row>
    <row r="2585" spans="2:2" x14ac:dyDescent="0.3">
      <c r="B2585"/>
    </row>
    <row r="2586" spans="2:2" x14ac:dyDescent="0.3">
      <c r="B2586"/>
    </row>
    <row r="2587" spans="2:2" x14ac:dyDescent="0.3">
      <c r="B2587"/>
    </row>
    <row r="2588" spans="2:2" x14ac:dyDescent="0.3">
      <c r="B2588"/>
    </row>
    <row r="2589" spans="2:2" x14ac:dyDescent="0.3">
      <c r="B2589"/>
    </row>
    <row r="2590" spans="2:2" x14ac:dyDescent="0.3">
      <c r="B2590"/>
    </row>
    <row r="2591" spans="2:2" x14ac:dyDescent="0.3">
      <c r="B2591"/>
    </row>
    <row r="2592" spans="2:2" x14ac:dyDescent="0.3">
      <c r="B2592"/>
    </row>
    <row r="2593" spans="2:2" x14ac:dyDescent="0.3">
      <c r="B2593"/>
    </row>
    <row r="2594" spans="2:2" x14ac:dyDescent="0.3">
      <c r="B2594"/>
    </row>
    <row r="2595" spans="2:2" x14ac:dyDescent="0.3">
      <c r="B2595"/>
    </row>
    <row r="2596" spans="2:2" x14ac:dyDescent="0.3">
      <c r="B2596"/>
    </row>
    <row r="2597" spans="2:2" x14ac:dyDescent="0.3">
      <c r="B2597"/>
    </row>
    <row r="2598" spans="2:2" x14ac:dyDescent="0.3">
      <c r="B2598"/>
    </row>
    <row r="2599" spans="2:2" x14ac:dyDescent="0.3">
      <c r="B2599"/>
    </row>
    <row r="2600" spans="2:2" x14ac:dyDescent="0.3">
      <c r="B2600"/>
    </row>
    <row r="2601" spans="2:2" x14ac:dyDescent="0.3">
      <c r="B2601"/>
    </row>
    <row r="2602" spans="2:2" x14ac:dyDescent="0.3">
      <c r="B2602"/>
    </row>
    <row r="2603" spans="2:2" x14ac:dyDescent="0.3">
      <c r="B2603"/>
    </row>
    <row r="2604" spans="2:2" x14ac:dyDescent="0.3">
      <c r="B2604"/>
    </row>
    <row r="2605" spans="2:2" x14ac:dyDescent="0.3">
      <c r="B2605"/>
    </row>
    <row r="2606" spans="2:2" x14ac:dyDescent="0.3">
      <c r="B2606"/>
    </row>
    <row r="2607" spans="2:2" x14ac:dyDescent="0.3">
      <c r="B2607"/>
    </row>
    <row r="2608" spans="2:2" x14ac:dyDescent="0.3">
      <c r="B2608"/>
    </row>
    <row r="2609" spans="2:2" x14ac:dyDescent="0.3">
      <c r="B2609"/>
    </row>
    <row r="2610" spans="2:2" x14ac:dyDescent="0.3">
      <c r="B2610"/>
    </row>
    <row r="2611" spans="2:2" x14ac:dyDescent="0.3">
      <c r="B2611"/>
    </row>
    <row r="2612" spans="2:2" x14ac:dyDescent="0.3">
      <c r="B2612"/>
    </row>
    <row r="2613" spans="2:2" x14ac:dyDescent="0.3">
      <c r="B2613"/>
    </row>
    <row r="2614" spans="2:2" x14ac:dyDescent="0.3">
      <c r="B2614"/>
    </row>
    <row r="2615" spans="2:2" x14ac:dyDescent="0.3">
      <c r="B2615"/>
    </row>
    <row r="2616" spans="2:2" x14ac:dyDescent="0.3">
      <c r="B2616"/>
    </row>
    <row r="2617" spans="2:2" x14ac:dyDescent="0.3">
      <c r="B2617"/>
    </row>
    <row r="2618" spans="2:2" x14ac:dyDescent="0.3">
      <c r="B2618"/>
    </row>
    <row r="2619" spans="2:2" x14ac:dyDescent="0.3">
      <c r="B2619"/>
    </row>
    <row r="2620" spans="2:2" x14ac:dyDescent="0.3">
      <c r="B2620"/>
    </row>
    <row r="2621" spans="2:2" x14ac:dyDescent="0.3">
      <c r="B2621"/>
    </row>
    <row r="2622" spans="2:2" x14ac:dyDescent="0.3">
      <c r="B2622"/>
    </row>
    <row r="2623" spans="2:2" x14ac:dyDescent="0.3">
      <c r="B2623"/>
    </row>
    <row r="2624" spans="2:2" x14ac:dyDescent="0.3">
      <c r="B2624"/>
    </row>
    <row r="2625" spans="2:2" x14ac:dyDescent="0.3">
      <c r="B2625"/>
    </row>
    <row r="2626" spans="2:2" x14ac:dyDescent="0.3">
      <c r="B2626"/>
    </row>
    <row r="2627" spans="2:2" x14ac:dyDescent="0.3">
      <c r="B2627"/>
    </row>
    <row r="2628" spans="2:2" x14ac:dyDescent="0.3">
      <c r="B2628"/>
    </row>
    <row r="2629" spans="2:2" x14ac:dyDescent="0.3">
      <c r="B2629"/>
    </row>
    <row r="2630" spans="2:2" x14ac:dyDescent="0.3">
      <c r="B2630"/>
    </row>
    <row r="2631" spans="2:2" x14ac:dyDescent="0.3">
      <c r="B2631"/>
    </row>
    <row r="2632" spans="2:2" x14ac:dyDescent="0.3">
      <c r="B2632"/>
    </row>
    <row r="2633" spans="2:2" x14ac:dyDescent="0.3">
      <c r="B2633"/>
    </row>
    <row r="2634" spans="2:2" x14ac:dyDescent="0.3">
      <c r="B2634"/>
    </row>
    <row r="2635" spans="2:2" x14ac:dyDescent="0.3">
      <c r="B2635"/>
    </row>
    <row r="2636" spans="2:2" x14ac:dyDescent="0.3">
      <c r="B2636"/>
    </row>
    <row r="2637" spans="2:2" x14ac:dyDescent="0.3">
      <c r="B2637"/>
    </row>
    <row r="2638" spans="2:2" x14ac:dyDescent="0.3">
      <c r="B2638"/>
    </row>
    <row r="2639" spans="2:2" x14ac:dyDescent="0.3">
      <c r="B2639"/>
    </row>
    <row r="2640" spans="2:2" x14ac:dyDescent="0.3">
      <c r="B2640"/>
    </row>
    <row r="2641" spans="2:2" x14ac:dyDescent="0.3">
      <c r="B2641"/>
    </row>
    <row r="2642" spans="2:2" x14ac:dyDescent="0.3">
      <c r="B2642"/>
    </row>
    <row r="2643" spans="2:2" x14ac:dyDescent="0.3">
      <c r="B2643"/>
    </row>
    <row r="2644" spans="2:2" x14ac:dyDescent="0.3">
      <c r="B2644"/>
    </row>
    <row r="2645" spans="2:2" x14ac:dyDescent="0.3">
      <c r="B2645"/>
    </row>
    <row r="2646" spans="2:2" x14ac:dyDescent="0.3">
      <c r="B2646"/>
    </row>
    <row r="2647" spans="2:2" x14ac:dyDescent="0.3">
      <c r="B2647"/>
    </row>
    <row r="2648" spans="2:2" x14ac:dyDescent="0.3">
      <c r="B2648"/>
    </row>
    <row r="2649" spans="2:2" x14ac:dyDescent="0.3">
      <c r="B2649"/>
    </row>
    <row r="2650" spans="2:2" x14ac:dyDescent="0.3">
      <c r="B2650"/>
    </row>
    <row r="2651" spans="2:2" x14ac:dyDescent="0.3">
      <c r="B2651"/>
    </row>
    <row r="2652" spans="2:2" x14ac:dyDescent="0.3">
      <c r="B2652"/>
    </row>
    <row r="2653" spans="2:2" x14ac:dyDescent="0.3">
      <c r="B2653"/>
    </row>
    <row r="2654" spans="2:2" x14ac:dyDescent="0.3">
      <c r="B2654"/>
    </row>
    <row r="2655" spans="2:2" x14ac:dyDescent="0.3">
      <c r="B2655"/>
    </row>
    <row r="2656" spans="2:2" x14ac:dyDescent="0.3">
      <c r="B2656"/>
    </row>
    <row r="2657" spans="2:2" x14ac:dyDescent="0.3">
      <c r="B2657"/>
    </row>
    <row r="2658" spans="2:2" x14ac:dyDescent="0.3">
      <c r="B2658"/>
    </row>
    <row r="2659" spans="2:2" x14ac:dyDescent="0.3">
      <c r="B2659"/>
    </row>
    <row r="2660" spans="2:2" x14ac:dyDescent="0.3">
      <c r="B2660"/>
    </row>
    <row r="2661" spans="2:2" x14ac:dyDescent="0.3">
      <c r="B2661"/>
    </row>
    <row r="2662" spans="2:2" x14ac:dyDescent="0.3">
      <c r="B2662"/>
    </row>
    <row r="2663" spans="2:2" x14ac:dyDescent="0.3">
      <c r="B2663"/>
    </row>
    <row r="2664" spans="2:2" x14ac:dyDescent="0.3">
      <c r="B2664"/>
    </row>
    <row r="2665" spans="2:2" x14ac:dyDescent="0.3">
      <c r="B2665"/>
    </row>
    <row r="2666" spans="2:2" x14ac:dyDescent="0.3">
      <c r="B2666"/>
    </row>
    <row r="2667" spans="2:2" x14ac:dyDescent="0.3">
      <c r="B2667"/>
    </row>
    <row r="2668" spans="2:2" x14ac:dyDescent="0.3">
      <c r="B2668"/>
    </row>
    <row r="2669" spans="2:2" x14ac:dyDescent="0.3">
      <c r="B2669"/>
    </row>
    <row r="2670" spans="2:2" x14ac:dyDescent="0.3">
      <c r="B2670"/>
    </row>
    <row r="2671" spans="2:2" x14ac:dyDescent="0.3">
      <c r="B2671"/>
    </row>
    <row r="2672" spans="2:2" x14ac:dyDescent="0.3">
      <c r="B2672"/>
    </row>
    <row r="2673" spans="2:2" x14ac:dyDescent="0.3">
      <c r="B2673"/>
    </row>
    <row r="2674" spans="2:2" x14ac:dyDescent="0.3">
      <c r="B2674"/>
    </row>
    <row r="2675" spans="2:2" x14ac:dyDescent="0.3">
      <c r="B2675"/>
    </row>
    <row r="2676" spans="2:2" x14ac:dyDescent="0.3">
      <c r="B2676"/>
    </row>
    <row r="2677" spans="2:2" x14ac:dyDescent="0.3">
      <c r="B2677"/>
    </row>
    <row r="2678" spans="2:2" x14ac:dyDescent="0.3">
      <c r="B2678"/>
    </row>
    <row r="2679" spans="2:2" x14ac:dyDescent="0.3">
      <c r="B2679"/>
    </row>
    <row r="2680" spans="2:2" x14ac:dyDescent="0.3">
      <c r="B2680"/>
    </row>
    <row r="2681" spans="2:2" x14ac:dyDescent="0.3">
      <c r="B2681"/>
    </row>
    <row r="2682" spans="2:2" x14ac:dyDescent="0.3">
      <c r="B2682"/>
    </row>
    <row r="2683" spans="2:2" x14ac:dyDescent="0.3">
      <c r="B2683"/>
    </row>
    <row r="2684" spans="2:2" x14ac:dyDescent="0.3">
      <c r="B2684"/>
    </row>
    <row r="2685" spans="2:2" x14ac:dyDescent="0.3">
      <c r="B2685"/>
    </row>
    <row r="2686" spans="2:2" x14ac:dyDescent="0.3">
      <c r="B2686"/>
    </row>
    <row r="2687" spans="2:2" x14ac:dyDescent="0.3">
      <c r="B2687"/>
    </row>
    <row r="2688" spans="2:2" x14ac:dyDescent="0.3">
      <c r="B2688"/>
    </row>
    <row r="2689" spans="2:2" x14ac:dyDescent="0.3">
      <c r="B2689"/>
    </row>
    <row r="2690" spans="2:2" x14ac:dyDescent="0.3">
      <c r="B2690"/>
    </row>
    <row r="2691" spans="2:2" x14ac:dyDescent="0.3">
      <c r="B2691"/>
    </row>
    <row r="2692" spans="2:2" x14ac:dyDescent="0.3">
      <c r="B2692"/>
    </row>
    <row r="2693" spans="2:2" x14ac:dyDescent="0.3">
      <c r="B2693"/>
    </row>
    <row r="2694" spans="2:2" x14ac:dyDescent="0.3">
      <c r="B2694"/>
    </row>
    <row r="2695" spans="2:2" x14ac:dyDescent="0.3">
      <c r="B2695"/>
    </row>
    <row r="2696" spans="2:2" x14ac:dyDescent="0.3">
      <c r="B2696"/>
    </row>
    <row r="2697" spans="2:2" x14ac:dyDescent="0.3">
      <c r="B2697"/>
    </row>
    <row r="2698" spans="2:2" x14ac:dyDescent="0.3">
      <c r="B2698"/>
    </row>
    <row r="2699" spans="2:2" x14ac:dyDescent="0.3">
      <c r="B2699"/>
    </row>
    <row r="2700" spans="2:2" x14ac:dyDescent="0.3">
      <c r="B2700"/>
    </row>
    <row r="2701" spans="2:2" x14ac:dyDescent="0.3">
      <c r="B2701"/>
    </row>
    <row r="2702" spans="2:2" x14ac:dyDescent="0.3">
      <c r="B2702"/>
    </row>
    <row r="2703" spans="2:2" x14ac:dyDescent="0.3">
      <c r="B2703"/>
    </row>
    <row r="2704" spans="2:2" x14ac:dyDescent="0.3">
      <c r="B2704"/>
    </row>
    <row r="2705" spans="2:2" x14ac:dyDescent="0.3">
      <c r="B2705"/>
    </row>
    <row r="2706" spans="2:2" x14ac:dyDescent="0.3">
      <c r="B2706"/>
    </row>
    <row r="2707" spans="2:2" x14ac:dyDescent="0.3">
      <c r="B2707"/>
    </row>
    <row r="2708" spans="2:2" x14ac:dyDescent="0.3">
      <c r="B2708"/>
    </row>
    <row r="2709" spans="2:2" x14ac:dyDescent="0.3">
      <c r="B2709"/>
    </row>
    <row r="2710" spans="2:2" x14ac:dyDescent="0.3">
      <c r="B2710"/>
    </row>
    <row r="2711" spans="2:2" x14ac:dyDescent="0.3">
      <c r="B2711"/>
    </row>
    <row r="2712" spans="2:2" x14ac:dyDescent="0.3">
      <c r="B2712"/>
    </row>
    <row r="2713" spans="2:2" x14ac:dyDescent="0.3">
      <c r="B2713"/>
    </row>
    <row r="2714" spans="2:2" x14ac:dyDescent="0.3">
      <c r="B2714"/>
    </row>
    <row r="2715" spans="2:2" x14ac:dyDescent="0.3">
      <c r="B2715"/>
    </row>
    <row r="2716" spans="2:2" x14ac:dyDescent="0.3">
      <c r="B2716"/>
    </row>
    <row r="2717" spans="2:2" x14ac:dyDescent="0.3">
      <c r="B2717"/>
    </row>
    <row r="2718" spans="2:2" x14ac:dyDescent="0.3">
      <c r="B2718"/>
    </row>
    <row r="2719" spans="2:2" x14ac:dyDescent="0.3">
      <c r="B2719"/>
    </row>
    <row r="2720" spans="2:2" x14ac:dyDescent="0.3">
      <c r="B2720"/>
    </row>
    <row r="2721" spans="2:2" x14ac:dyDescent="0.3">
      <c r="B2721"/>
    </row>
    <row r="2722" spans="2:2" x14ac:dyDescent="0.3">
      <c r="B2722"/>
    </row>
    <row r="2723" spans="2:2" x14ac:dyDescent="0.3">
      <c r="B2723"/>
    </row>
    <row r="2724" spans="2:2" x14ac:dyDescent="0.3">
      <c r="B2724"/>
    </row>
    <row r="2725" spans="2:2" x14ac:dyDescent="0.3">
      <c r="B2725"/>
    </row>
    <row r="2726" spans="2:2" x14ac:dyDescent="0.3">
      <c r="B2726"/>
    </row>
    <row r="2727" spans="2:2" x14ac:dyDescent="0.3">
      <c r="B2727"/>
    </row>
    <row r="2728" spans="2:2" x14ac:dyDescent="0.3">
      <c r="B2728"/>
    </row>
    <row r="2729" spans="2:2" x14ac:dyDescent="0.3">
      <c r="B2729"/>
    </row>
    <row r="2730" spans="2:2" x14ac:dyDescent="0.3">
      <c r="B2730"/>
    </row>
    <row r="2731" spans="2:2" x14ac:dyDescent="0.3">
      <c r="B2731"/>
    </row>
    <row r="2732" spans="2:2" x14ac:dyDescent="0.3">
      <c r="B2732"/>
    </row>
    <row r="2733" spans="2:2" x14ac:dyDescent="0.3">
      <c r="B2733"/>
    </row>
    <row r="2734" spans="2:2" x14ac:dyDescent="0.3">
      <c r="B2734"/>
    </row>
    <row r="2735" spans="2:2" x14ac:dyDescent="0.3">
      <c r="B2735"/>
    </row>
    <row r="2736" spans="2:2" x14ac:dyDescent="0.3">
      <c r="B2736"/>
    </row>
    <row r="2737" spans="2:2" x14ac:dyDescent="0.3">
      <c r="B2737"/>
    </row>
    <row r="2738" spans="2:2" x14ac:dyDescent="0.3">
      <c r="B2738"/>
    </row>
    <row r="2739" spans="2:2" x14ac:dyDescent="0.3">
      <c r="B2739"/>
    </row>
    <row r="2740" spans="2:2" x14ac:dyDescent="0.3">
      <c r="B2740"/>
    </row>
    <row r="2741" spans="2:2" x14ac:dyDescent="0.3">
      <c r="B2741"/>
    </row>
    <row r="2742" spans="2:2" x14ac:dyDescent="0.3">
      <c r="B2742"/>
    </row>
    <row r="2743" spans="2:2" x14ac:dyDescent="0.3">
      <c r="B2743"/>
    </row>
    <row r="2744" spans="2:2" x14ac:dyDescent="0.3">
      <c r="B2744"/>
    </row>
    <row r="2745" spans="2:2" x14ac:dyDescent="0.3">
      <c r="B2745"/>
    </row>
    <row r="2746" spans="2:2" x14ac:dyDescent="0.3">
      <c r="B2746"/>
    </row>
    <row r="2747" spans="2:2" x14ac:dyDescent="0.3">
      <c r="B2747"/>
    </row>
    <row r="2748" spans="2:2" x14ac:dyDescent="0.3">
      <c r="B2748"/>
    </row>
    <row r="2749" spans="2:2" x14ac:dyDescent="0.3">
      <c r="B2749"/>
    </row>
    <row r="2750" spans="2:2" x14ac:dyDescent="0.3">
      <c r="B2750"/>
    </row>
    <row r="2751" spans="2:2" x14ac:dyDescent="0.3">
      <c r="B2751"/>
    </row>
    <row r="2752" spans="2:2" x14ac:dyDescent="0.3">
      <c r="B2752"/>
    </row>
    <row r="2753" spans="2:2" x14ac:dyDescent="0.3">
      <c r="B2753"/>
    </row>
    <row r="2754" spans="2:2" x14ac:dyDescent="0.3">
      <c r="B2754"/>
    </row>
    <row r="2755" spans="2:2" x14ac:dyDescent="0.3">
      <c r="B2755"/>
    </row>
    <row r="2756" spans="2:2" x14ac:dyDescent="0.3">
      <c r="B2756"/>
    </row>
    <row r="2757" spans="2:2" x14ac:dyDescent="0.3">
      <c r="B2757"/>
    </row>
    <row r="2758" spans="2:2" x14ac:dyDescent="0.3">
      <c r="B2758"/>
    </row>
    <row r="2759" spans="2:2" x14ac:dyDescent="0.3">
      <c r="B2759"/>
    </row>
    <row r="2760" spans="2:2" x14ac:dyDescent="0.3">
      <c r="B2760"/>
    </row>
    <row r="2761" spans="2:2" x14ac:dyDescent="0.3">
      <c r="B2761"/>
    </row>
    <row r="2762" spans="2:2" x14ac:dyDescent="0.3">
      <c r="B2762"/>
    </row>
    <row r="2763" spans="2:2" x14ac:dyDescent="0.3">
      <c r="B2763"/>
    </row>
    <row r="2764" spans="2:2" x14ac:dyDescent="0.3">
      <c r="B2764"/>
    </row>
    <row r="2765" spans="2:2" x14ac:dyDescent="0.3">
      <c r="B2765"/>
    </row>
    <row r="2766" spans="2:2" x14ac:dyDescent="0.3">
      <c r="B2766"/>
    </row>
    <row r="2767" spans="2:2" x14ac:dyDescent="0.3">
      <c r="B2767"/>
    </row>
    <row r="2768" spans="2:2" x14ac:dyDescent="0.3">
      <c r="B2768"/>
    </row>
    <row r="2769" spans="2:2" x14ac:dyDescent="0.3">
      <c r="B2769"/>
    </row>
    <row r="2770" spans="2:2" x14ac:dyDescent="0.3">
      <c r="B2770"/>
    </row>
    <row r="2771" spans="2:2" x14ac:dyDescent="0.3">
      <c r="B2771"/>
    </row>
    <row r="2772" spans="2:2" x14ac:dyDescent="0.3">
      <c r="B2772"/>
    </row>
    <row r="2773" spans="2:2" x14ac:dyDescent="0.3">
      <c r="B2773"/>
    </row>
    <row r="2774" spans="2:2" x14ac:dyDescent="0.3">
      <c r="B2774"/>
    </row>
    <row r="2775" spans="2:2" x14ac:dyDescent="0.3">
      <c r="B2775"/>
    </row>
    <row r="2776" spans="2:2" x14ac:dyDescent="0.3">
      <c r="B2776"/>
    </row>
    <row r="2777" spans="2:2" x14ac:dyDescent="0.3">
      <c r="B2777"/>
    </row>
    <row r="2778" spans="2:2" x14ac:dyDescent="0.3">
      <c r="B2778"/>
    </row>
    <row r="2779" spans="2:2" x14ac:dyDescent="0.3">
      <c r="B2779"/>
    </row>
    <row r="2780" spans="2:2" x14ac:dyDescent="0.3">
      <c r="B2780"/>
    </row>
    <row r="2781" spans="2:2" x14ac:dyDescent="0.3">
      <c r="B2781"/>
    </row>
    <row r="2782" spans="2:2" x14ac:dyDescent="0.3">
      <c r="B2782"/>
    </row>
    <row r="2783" spans="2:2" x14ac:dyDescent="0.3">
      <c r="B2783"/>
    </row>
    <row r="2784" spans="2:2" x14ac:dyDescent="0.3">
      <c r="B2784"/>
    </row>
    <row r="2785" spans="2:2" x14ac:dyDescent="0.3">
      <c r="B2785"/>
    </row>
    <row r="2786" spans="2:2" x14ac:dyDescent="0.3">
      <c r="B2786"/>
    </row>
    <row r="2787" spans="2:2" x14ac:dyDescent="0.3">
      <c r="B2787"/>
    </row>
    <row r="2788" spans="2:2" x14ac:dyDescent="0.3">
      <c r="B2788"/>
    </row>
    <row r="2789" spans="2:2" x14ac:dyDescent="0.3">
      <c r="B2789"/>
    </row>
    <row r="2790" spans="2:2" x14ac:dyDescent="0.3">
      <c r="B2790"/>
    </row>
    <row r="2791" spans="2:2" x14ac:dyDescent="0.3">
      <c r="B2791"/>
    </row>
    <row r="2792" spans="2:2" x14ac:dyDescent="0.3">
      <c r="B2792"/>
    </row>
    <row r="2793" spans="2:2" x14ac:dyDescent="0.3">
      <c r="B2793"/>
    </row>
    <row r="2794" spans="2:2" x14ac:dyDescent="0.3">
      <c r="B2794"/>
    </row>
    <row r="2795" spans="2:2" x14ac:dyDescent="0.3">
      <c r="B2795"/>
    </row>
    <row r="2796" spans="2:2" x14ac:dyDescent="0.3">
      <c r="B2796"/>
    </row>
    <row r="2797" spans="2:2" x14ac:dyDescent="0.3">
      <c r="B2797"/>
    </row>
    <row r="2798" spans="2:2" x14ac:dyDescent="0.3">
      <c r="B2798"/>
    </row>
    <row r="2799" spans="2:2" x14ac:dyDescent="0.3">
      <c r="B2799"/>
    </row>
    <row r="2800" spans="2:2" x14ac:dyDescent="0.3">
      <c r="B2800"/>
    </row>
    <row r="2801" spans="2:2" x14ac:dyDescent="0.3">
      <c r="B2801"/>
    </row>
    <row r="2802" spans="2:2" x14ac:dyDescent="0.3">
      <c r="B2802"/>
    </row>
    <row r="2803" spans="2:2" x14ac:dyDescent="0.3">
      <c r="B2803"/>
    </row>
    <row r="2804" spans="2:2" x14ac:dyDescent="0.3">
      <c r="B2804"/>
    </row>
    <row r="2805" spans="2:2" x14ac:dyDescent="0.3">
      <c r="B2805"/>
    </row>
    <row r="2806" spans="2:2" x14ac:dyDescent="0.3">
      <c r="B2806"/>
    </row>
    <row r="2807" spans="2:2" x14ac:dyDescent="0.3">
      <c r="B2807"/>
    </row>
    <row r="2808" spans="2:2" x14ac:dyDescent="0.3">
      <c r="B2808"/>
    </row>
    <row r="2809" spans="2:2" x14ac:dyDescent="0.3">
      <c r="B2809"/>
    </row>
    <row r="2810" spans="2:2" x14ac:dyDescent="0.3">
      <c r="B2810"/>
    </row>
    <row r="2811" spans="2:2" x14ac:dyDescent="0.3">
      <c r="B2811"/>
    </row>
    <row r="2812" spans="2:2" x14ac:dyDescent="0.3">
      <c r="B2812"/>
    </row>
    <row r="2813" spans="2:2" x14ac:dyDescent="0.3">
      <c r="B2813"/>
    </row>
    <row r="2814" spans="2:2" x14ac:dyDescent="0.3">
      <c r="B2814"/>
    </row>
    <row r="2815" spans="2:2" x14ac:dyDescent="0.3">
      <c r="B2815"/>
    </row>
    <row r="2816" spans="2:2" x14ac:dyDescent="0.3">
      <c r="B2816"/>
    </row>
    <row r="2817" spans="2:2" x14ac:dyDescent="0.3">
      <c r="B2817"/>
    </row>
    <row r="2818" spans="2:2" x14ac:dyDescent="0.3">
      <c r="B2818"/>
    </row>
    <row r="2819" spans="2:2" x14ac:dyDescent="0.3">
      <c r="B2819"/>
    </row>
    <row r="2820" spans="2:2" x14ac:dyDescent="0.3">
      <c r="B2820"/>
    </row>
    <row r="2821" spans="2:2" x14ac:dyDescent="0.3">
      <c r="B2821"/>
    </row>
    <row r="2822" spans="2:2" x14ac:dyDescent="0.3">
      <c r="B2822"/>
    </row>
    <row r="2823" spans="2:2" x14ac:dyDescent="0.3">
      <c r="B2823"/>
    </row>
    <row r="2824" spans="2:2" x14ac:dyDescent="0.3">
      <c r="B2824"/>
    </row>
    <row r="2825" spans="2:2" x14ac:dyDescent="0.3">
      <c r="B2825"/>
    </row>
    <row r="2826" spans="2:2" x14ac:dyDescent="0.3">
      <c r="B2826"/>
    </row>
    <row r="2827" spans="2:2" x14ac:dyDescent="0.3">
      <c r="B2827"/>
    </row>
    <row r="2828" spans="2:2" x14ac:dyDescent="0.3">
      <c r="B2828"/>
    </row>
    <row r="2829" spans="2:2" x14ac:dyDescent="0.3">
      <c r="B2829"/>
    </row>
    <row r="2830" spans="2:2" x14ac:dyDescent="0.3">
      <c r="B2830"/>
    </row>
    <row r="2831" spans="2:2" x14ac:dyDescent="0.3">
      <c r="B2831"/>
    </row>
    <row r="2832" spans="2:2" x14ac:dyDescent="0.3">
      <c r="B2832"/>
    </row>
    <row r="2833" spans="2:2" x14ac:dyDescent="0.3">
      <c r="B2833"/>
    </row>
    <row r="2834" spans="2:2" x14ac:dyDescent="0.3">
      <c r="B2834"/>
    </row>
    <row r="2835" spans="2:2" x14ac:dyDescent="0.3">
      <c r="B2835"/>
    </row>
    <row r="2836" spans="2:2" x14ac:dyDescent="0.3">
      <c r="B2836"/>
    </row>
    <row r="2837" spans="2:2" x14ac:dyDescent="0.3">
      <c r="B2837"/>
    </row>
    <row r="2838" spans="2:2" x14ac:dyDescent="0.3">
      <c r="B2838"/>
    </row>
    <row r="2839" spans="2:2" x14ac:dyDescent="0.3">
      <c r="B2839"/>
    </row>
    <row r="2840" spans="2:2" x14ac:dyDescent="0.3">
      <c r="B2840"/>
    </row>
    <row r="2841" spans="2:2" x14ac:dyDescent="0.3">
      <c r="B2841"/>
    </row>
    <row r="2842" spans="2:2" x14ac:dyDescent="0.3">
      <c r="B2842"/>
    </row>
    <row r="2843" spans="2:2" x14ac:dyDescent="0.3">
      <c r="B2843"/>
    </row>
    <row r="2844" spans="2:2" x14ac:dyDescent="0.3">
      <c r="B2844"/>
    </row>
    <row r="2845" spans="2:2" x14ac:dyDescent="0.3">
      <c r="B2845"/>
    </row>
    <row r="2846" spans="2:2" x14ac:dyDescent="0.3">
      <c r="B2846"/>
    </row>
    <row r="2847" spans="2:2" x14ac:dyDescent="0.3">
      <c r="B2847"/>
    </row>
    <row r="2848" spans="2:2" x14ac:dyDescent="0.3">
      <c r="B2848"/>
    </row>
    <row r="2849" spans="2:2" x14ac:dyDescent="0.3">
      <c r="B2849"/>
    </row>
    <row r="2850" spans="2:2" x14ac:dyDescent="0.3">
      <c r="B2850"/>
    </row>
    <row r="2851" spans="2:2" x14ac:dyDescent="0.3">
      <c r="B2851"/>
    </row>
    <row r="2852" spans="2:2" x14ac:dyDescent="0.3">
      <c r="B2852"/>
    </row>
    <row r="2853" spans="2:2" x14ac:dyDescent="0.3">
      <c r="B2853"/>
    </row>
    <row r="2854" spans="2:2" x14ac:dyDescent="0.3">
      <c r="B2854"/>
    </row>
    <row r="2855" spans="2:2" x14ac:dyDescent="0.3">
      <c r="B2855"/>
    </row>
    <row r="2856" spans="2:2" x14ac:dyDescent="0.3">
      <c r="B2856"/>
    </row>
    <row r="2857" spans="2:2" x14ac:dyDescent="0.3">
      <c r="B2857"/>
    </row>
    <row r="2858" spans="2:2" x14ac:dyDescent="0.3">
      <c r="B2858"/>
    </row>
    <row r="2859" spans="2:2" x14ac:dyDescent="0.3">
      <c r="B2859"/>
    </row>
    <row r="2860" spans="2:2" x14ac:dyDescent="0.3">
      <c r="B2860"/>
    </row>
    <row r="2861" spans="2:2" x14ac:dyDescent="0.3">
      <c r="B2861"/>
    </row>
    <row r="2862" spans="2:2" x14ac:dyDescent="0.3">
      <c r="B2862"/>
    </row>
    <row r="2863" spans="2:2" x14ac:dyDescent="0.3">
      <c r="B2863"/>
    </row>
    <row r="2864" spans="2:2" x14ac:dyDescent="0.3">
      <c r="B2864"/>
    </row>
    <row r="2865" spans="2:2" x14ac:dyDescent="0.3">
      <c r="B2865"/>
    </row>
    <row r="2866" spans="2:2" x14ac:dyDescent="0.3">
      <c r="B2866"/>
    </row>
    <row r="2867" spans="2:2" x14ac:dyDescent="0.3">
      <c r="B2867"/>
    </row>
    <row r="2868" spans="2:2" x14ac:dyDescent="0.3">
      <c r="B2868"/>
    </row>
    <row r="2869" spans="2:2" x14ac:dyDescent="0.3">
      <c r="B2869"/>
    </row>
    <row r="2870" spans="2:2" x14ac:dyDescent="0.3">
      <c r="B2870"/>
    </row>
    <row r="2871" spans="2:2" x14ac:dyDescent="0.3">
      <c r="B2871"/>
    </row>
    <row r="2872" spans="2:2" x14ac:dyDescent="0.3">
      <c r="B2872"/>
    </row>
    <row r="2873" spans="2:2" x14ac:dyDescent="0.3">
      <c r="B2873"/>
    </row>
    <row r="2874" spans="2:2" x14ac:dyDescent="0.3">
      <c r="B2874"/>
    </row>
    <row r="2875" spans="2:2" x14ac:dyDescent="0.3">
      <c r="B2875"/>
    </row>
    <row r="2876" spans="2:2" x14ac:dyDescent="0.3">
      <c r="B2876"/>
    </row>
    <row r="2877" spans="2:2" x14ac:dyDescent="0.3">
      <c r="B2877"/>
    </row>
    <row r="2878" spans="2:2" x14ac:dyDescent="0.3">
      <c r="B2878"/>
    </row>
    <row r="2879" spans="2:2" x14ac:dyDescent="0.3">
      <c r="B2879"/>
    </row>
    <row r="2880" spans="2:2" x14ac:dyDescent="0.3">
      <c r="B2880"/>
    </row>
    <row r="2881" spans="2:2" x14ac:dyDescent="0.3">
      <c r="B2881"/>
    </row>
    <row r="2882" spans="2:2" x14ac:dyDescent="0.3">
      <c r="B2882"/>
    </row>
    <row r="2883" spans="2:2" x14ac:dyDescent="0.3">
      <c r="B2883"/>
    </row>
    <row r="2884" spans="2:2" x14ac:dyDescent="0.3">
      <c r="B2884"/>
    </row>
    <row r="2885" spans="2:2" x14ac:dyDescent="0.3">
      <c r="B2885"/>
    </row>
    <row r="2886" spans="2:2" x14ac:dyDescent="0.3">
      <c r="B2886"/>
    </row>
    <row r="2887" spans="2:2" x14ac:dyDescent="0.3">
      <c r="B2887"/>
    </row>
    <row r="2888" spans="2:2" x14ac:dyDescent="0.3">
      <c r="B2888"/>
    </row>
    <row r="2889" spans="2:2" x14ac:dyDescent="0.3">
      <c r="B2889"/>
    </row>
    <row r="2890" spans="2:2" x14ac:dyDescent="0.3">
      <c r="B2890"/>
    </row>
    <row r="2891" spans="2:2" x14ac:dyDescent="0.3">
      <c r="B2891"/>
    </row>
    <row r="2892" spans="2:2" x14ac:dyDescent="0.3">
      <c r="B2892"/>
    </row>
    <row r="2893" spans="2:2" x14ac:dyDescent="0.3">
      <c r="B2893"/>
    </row>
    <row r="2894" spans="2:2" x14ac:dyDescent="0.3">
      <c r="B2894"/>
    </row>
    <row r="2895" spans="2:2" x14ac:dyDescent="0.3">
      <c r="B2895"/>
    </row>
    <row r="2896" spans="2:2" x14ac:dyDescent="0.3">
      <c r="B2896"/>
    </row>
    <row r="2897" spans="2:2" x14ac:dyDescent="0.3">
      <c r="B2897"/>
    </row>
    <row r="2898" spans="2:2" x14ac:dyDescent="0.3">
      <c r="B2898"/>
    </row>
    <row r="2899" spans="2:2" x14ac:dyDescent="0.3">
      <c r="B2899"/>
    </row>
    <row r="2900" spans="2:2" x14ac:dyDescent="0.3">
      <c r="B2900"/>
    </row>
    <row r="2901" spans="2:2" x14ac:dyDescent="0.3">
      <c r="B2901"/>
    </row>
    <row r="2902" spans="2:2" x14ac:dyDescent="0.3">
      <c r="B2902"/>
    </row>
    <row r="2903" spans="2:2" x14ac:dyDescent="0.3">
      <c r="B2903"/>
    </row>
    <row r="2904" spans="2:2" x14ac:dyDescent="0.3">
      <c r="B2904"/>
    </row>
    <row r="2905" spans="2:2" x14ac:dyDescent="0.3">
      <c r="B2905"/>
    </row>
    <row r="2906" spans="2:2" x14ac:dyDescent="0.3">
      <c r="B2906"/>
    </row>
    <row r="2907" spans="2:2" x14ac:dyDescent="0.3">
      <c r="B2907"/>
    </row>
    <row r="2908" spans="2:2" x14ac:dyDescent="0.3">
      <c r="B2908"/>
    </row>
    <row r="2909" spans="2:2" x14ac:dyDescent="0.3">
      <c r="B2909"/>
    </row>
    <row r="2910" spans="2:2" x14ac:dyDescent="0.3">
      <c r="B2910"/>
    </row>
    <row r="2911" spans="2:2" x14ac:dyDescent="0.3">
      <c r="B2911"/>
    </row>
    <row r="2912" spans="2:2" x14ac:dyDescent="0.3">
      <c r="B2912"/>
    </row>
    <row r="2913" spans="2:2" x14ac:dyDescent="0.3">
      <c r="B2913"/>
    </row>
    <row r="2914" spans="2:2" x14ac:dyDescent="0.3">
      <c r="B2914"/>
    </row>
    <row r="2915" spans="2:2" x14ac:dyDescent="0.3">
      <c r="B2915"/>
    </row>
    <row r="2916" spans="2:2" x14ac:dyDescent="0.3">
      <c r="B2916"/>
    </row>
    <row r="2917" spans="2:2" x14ac:dyDescent="0.3">
      <c r="B2917"/>
    </row>
    <row r="2918" spans="2:2" x14ac:dyDescent="0.3">
      <c r="B2918"/>
    </row>
    <row r="2919" spans="2:2" x14ac:dyDescent="0.3">
      <c r="B2919"/>
    </row>
    <row r="2920" spans="2:2" x14ac:dyDescent="0.3">
      <c r="B2920"/>
    </row>
    <row r="2921" spans="2:2" x14ac:dyDescent="0.3">
      <c r="B2921"/>
    </row>
    <row r="2922" spans="2:2" x14ac:dyDescent="0.3">
      <c r="B2922"/>
    </row>
    <row r="2923" spans="2:2" x14ac:dyDescent="0.3">
      <c r="B2923"/>
    </row>
    <row r="2924" spans="2:2" x14ac:dyDescent="0.3">
      <c r="B2924"/>
    </row>
    <row r="2925" spans="2:2" x14ac:dyDescent="0.3">
      <c r="B2925"/>
    </row>
    <row r="2926" spans="2:2" x14ac:dyDescent="0.3">
      <c r="B2926"/>
    </row>
    <row r="2927" spans="2:2" x14ac:dyDescent="0.3">
      <c r="B2927"/>
    </row>
    <row r="2928" spans="2:2" x14ac:dyDescent="0.3">
      <c r="B2928"/>
    </row>
    <row r="2929" spans="2:2" x14ac:dyDescent="0.3">
      <c r="B2929"/>
    </row>
    <row r="2930" spans="2:2" x14ac:dyDescent="0.3">
      <c r="B2930"/>
    </row>
    <row r="2931" spans="2:2" x14ac:dyDescent="0.3">
      <c r="B2931"/>
    </row>
    <row r="2932" spans="2:2" x14ac:dyDescent="0.3">
      <c r="B2932"/>
    </row>
    <row r="2933" spans="2:2" x14ac:dyDescent="0.3">
      <c r="B2933"/>
    </row>
    <row r="2934" spans="2:2" x14ac:dyDescent="0.3">
      <c r="B2934"/>
    </row>
    <row r="2935" spans="2:2" x14ac:dyDescent="0.3">
      <c r="B2935"/>
    </row>
    <row r="2936" spans="2:2" x14ac:dyDescent="0.3">
      <c r="B2936"/>
    </row>
    <row r="2937" spans="2:2" x14ac:dyDescent="0.3">
      <c r="B2937"/>
    </row>
    <row r="2938" spans="2:2" x14ac:dyDescent="0.3">
      <c r="B2938"/>
    </row>
    <row r="2939" spans="2:2" x14ac:dyDescent="0.3">
      <c r="B2939"/>
    </row>
    <row r="2940" spans="2:2" x14ac:dyDescent="0.3">
      <c r="B2940"/>
    </row>
    <row r="2941" spans="2:2" x14ac:dyDescent="0.3">
      <c r="B2941"/>
    </row>
    <row r="2942" spans="2:2" x14ac:dyDescent="0.3">
      <c r="B2942"/>
    </row>
    <row r="2943" spans="2:2" x14ac:dyDescent="0.3">
      <c r="B2943"/>
    </row>
    <row r="2944" spans="2:2" x14ac:dyDescent="0.3">
      <c r="B2944"/>
    </row>
    <row r="2945" spans="2:2" x14ac:dyDescent="0.3">
      <c r="B2945"/>
    </row>
    <row r="2946" spans="2:2" x14ac:dyDescent="0.3">
      <c r="B2946"/>
    </row>
    <row r="2947" spans="2:2" x14ac:dyDescent="0.3">
      <c r="B2947"/>
    </row>
    <row r="2948" spans="2:2" x14ac:dyDescent="0.3">
      <c r="B2948"/>
    </row>
    <row r="2949" spans="2:2" x14ac:dyDescent="0.3">
      <c r="B2949"/>
    </row>
    <row r="2950" spans="2:2" x14ac:dyDescent="0.3">
      <c r="B2950"/>
    </row>
    <row r="2951" spans="2:2" x14ac:dyDescent="0.3">
      <c r="B2951"/>
    </row>
    <row r="2952" spans="2:2" x14ac:dyDescent="0.3">
      <c r="B2952"/>
    </row>
    <row r="2953" spans="2:2" x14ac:dyDescent="0.3">
      <c r="B2953"/>
    </row>
    <row r="2954" spans="2:2" x14ac:dyDescent="0.3">
      <c r="B2954"/>
    </row>
    <row r="2955" spans="2:2" x14ac:dyDescent="0.3">
      <c r="B2955"/>
    </row>
    <row r="2956" spans="2:2" x14ac:dyDescent="0.3">
      <c r="B2956"/>
    </row>
    <row r="2957" spans="2:2" x14ac:dyDescent="0.3">
      <c r="B2957"/>
    </row>
    <row r="2958" spans="2:2" x14ac:dyDescent="0.3">
      <c r="B2958"/>
    </row>
    <row r="2959" spans="2:2" x14ac:dyDescent="0.3">
      <c r="B2959"/>
    </row>
    <row r="2960" spans="2:2" x14ac:dyDescent="0.3">
      <c r="B2960"/>
    </row>
    <row r="2961" spans="2:2" x14ac:dyDescent="0.3">
      <c r="B2961"/>
    </row>
    <row r="2962" spans="2:2" x14ac:dyDescent="0.3">
      <c r="B2962"/>
    </row>
    <row r="2963" spans="2:2" x14ac:dyDescent="0.3">
      <c r="B2963"/>
    </row>
    <row r="2964" spans="2:2" x14ac:dyDescent="0.3">
      <c r="B2964"/>
    </row>
    <row r="2965" spans="2:2" x14ac:dyDescent="0.3">
      <c r="B2965"/>
    </row>
    <row r="2966" spans="2:2" x14ac:dyDescent="0.3">
      <c r="B2966"/>
    </row>
    <row r="2967" spans="2:2" x14ac:dyDescent="0.3">
      <c r="B2967"/>
    </row>
    <row r="2968" spans="2:2" x14ac:dyDescent="0.3">
      <c r="B2968"/>
    </row>
    <row r="2969" spans="2:2" x14ac:dyDescent="0.3">
      <c r="B2969"/>
    </row>
    <row r="2970" spans="2:2" x14ac:dyDescent="0.3">
      <c r="B2970"/>
    </row>
    <row r="2971" spans="2:2" x14ac:dyDescent="0.3">
      <c r="B2971"/>
    </row>
    <row r="2972" spans="2:2" x14ac:dyDescent="0.3">
      <c r="B2972"/>
    </row>
    <row r="2973" spans="2:2" x14ac:dyDescent="0.3">
      <c r="B2973"/>
    </row>
    <row r="2974" spans="2:2" x14ac:dyDescent="0.3">
      <c r="B2974"/>
    </row>
    <row r="2975" spans="2:2" x14ac:dyDescent="0.3">
      <c r="B2975"/>
    </row>
    <row r="2976" spans="2:2" x14ac:dyDescent="0.3">
      <c r="B2976"/>
    </row>
    <row r="2977" spans="2:2" x14ac:dyDescent="0.3">
      <c r="B2977"/>
    </row>
    <row r="2978" spans="2:2" x14ac:dyDescent="0.3">
      <c r="B2978"/>
    </row>
    <row r="2979" spans="2:2" x14ac:dyDescent="0.3">
      <c r="B2979"/>
    </row>
    <row r="2980" spans="2:2" x14ac:dyDescent="0.3">
      <c r="B2980"/>
    </row>
    <row r="2981" spans="2:2" x14ac:dyDescent="0.3">
      <c r="B2981"/>
    </row>
    <row r="2982" spans="2:2" x14ac:dyDescent="0.3">
      <c r="B2982"/>
    </row>
    <row r="2983" spans="2:2" x14ac:dyDescent="0.3">
      <c r="B2983"/>
    </row>
    <row r="2984" spans="2:2" x14ac:dyDescent="0.3">
      <c r="B2984"/>
    </row>
    <row r="2985" spans="2:2" x14ac:dyDescent="0.3">
      <c r="B2985"/>
    </row>
    <row r="2986" spans="2:2" x14ac:dyDescent="0.3">
      <c r="B2986"/>
    </row>
    <row r="2987" spans="2:2" x14ac:dyDescent="0.3">
      <c r="B2987"/>
    </row>
    <row r="2988" spans="2:2" x14ac:dyDescent="0.3">
      <c r="B2988"/>
    </row>
    <row r="2989" spans="2:2" x14ac:dyDescent="0.3">
      <c r="B2989"/>
    </row>
    <row r="2990" spans="2:2" x14ac:dyDescent="0.3">
      <c r="B2990"/>
    </row>
    <row r="2991" spans="2:2" x14ac:dyDescent="0.3">
      <c r="B2991"/>
    </row>
    <row r="2992" spans="2:2" x14ac:dyDescent="0.3">
      <c r="B2992"/>
    </row>
    <row r="2993" spans="2:2" x14ac:dyDescent="0.3">
      <c r="B2993"/>
    </row>
    <row r="2994" spans="2:2" x14ac:dyDescent="0.3">
      <c r="B2994"/>
    </row>
    <row r="2995" spans="2:2" x14ac:dyDescent="0.3">
      <c r="B2995"/>
    </row>
    <row r="2996" spans="2:2" x14ac:dyDescent="0.3">
      <c r="B2996"/>
    </row>
    <row r="2997" spans="2:2" x14ac:dyDescent="0.3">
      <c r="B2997"/>
    </row>
    <row r="2998" spans="2:2" x14ac:dyDescent="0.3">
      <c r="B2998"/>
    </row>
    <row r="2999" spans="2:2" x14ac:dyDescent="0.3">
      <c r="B2999"/>
    </row>
    <row r="3000" spans="2:2" x14ac:dyDescent="0.3">
      <c r="B3000"/>
    </row>
    <row r="3001" spans="2:2" x14ac:dyDescent="0.3">
      <c r="B3001"/>
    </row>
    <row r="3002" spans="2:2" x14ac:dyDescent="0.3">
      <c r="B3002"/>
    </row>
    <row r="3003" spans="2:2" x14ac:dyDescent="0.3">
      <c r="B3003"/>
    </row>
    <row r="3004" spans="2:2" x14ac:dyDescent="0.3">
      <c r="B3004"/>
    </row>
    <row r="3005" spans="2:2" x14ac:dyDescent="0.3">
      <c r="B3005"/>
    </row>
    <row r="3006" spans="2:2" x14ac:dyDescent="0.3">
      <c r="B3006"/>
    </row>
    <row r="3007" spans="2:2" x14ac:dyDescent="0.3">
      <c r="B3007"/>
    </row>
    <row r="3008" spans="2:2" x14ac:dyDescent="0.3">
      <c r="B3008"/>
    </row>
    <row r="3009" spans="2:2" x14ac:dyDescent="0.3">
      <c r="B3009"/>
    </row>
    <row r="3010" spans="2:2" x14ac:dyDescent="0.3">
      <c r="B3010"/>
    </row>
    <row r="3011" spans="2:2" x14ac:dyDescent="0.3">
      <c r="B3011"/>
    </row>
    <row r="3012" spans="2:2" x14ac:dyDescent="0.3">
      <c r="B3012"/>
    </row>
    <row r="3013" spans="2:2" x14ac:dyDescent="0.3">
      <c r="B3013"/>
    </row>
    <row r="3014" spans="2:2" x14ac:dyDescent="0.3">
      <c r="B3014"/>
    </row>
    <row r="3015" spans="2:2" x14ac:dyDescent="0.3">
      <c r="B3015"/>
    </row>
    <row r="3016" spans="2:2" x14ac:dyDescent="0.3">
      <c r="B3016"/>
    </row>
    <row r="3017" spans="2:2" x14ac:dyDescent="0.3">
      <c r="B3017"/>
    </row>
    <row r="3018" spans="2:2" x14ac:dyDescent="0.3">
      <c r="B3018"/>
    </row>
    <row r="3019" spans="2:2" x14ac:dyDescent="0.3">
      <c r="B3019"/>
    </row>
    <row r="3020" spans="2:2" x14ac:dyDescent="0.3">
      <c r="B3020"/>
    </row>
    <row r="3021" spans="2:2" x14ac:dyDescent="0.3">
      <c r="B3021"/>
    </row>
    <row r="3022" spans="2:2" x14ac:dyDescent="0.3">
      <c r="B3022"/>
    </row>
    <row r="3023" spans="2:2" x14ac:dyDescent="0.3">
      <c r="B3023"/>
    </row>
    <row r="3024" spans="2:2" x14ac:dyDescent="0.3">
      <c r="B3024"/>
    </row>
    <row r="3025" spans="2:2" x14ac:dyDescent="0.3">
      <c r="B3025"/>
    </row>
    <row r="3026" spans="2:2" x14ac:dyDescent="0.3">
      <c r="B3026"/>
    </row>
    <row r="3027" spans="2:2" x14ac:dyDescent="0.3">
      <c r="B3027"/>
    </row>
    <row r="3028" spans="2:2" x14ac:dyDescent="0.3">
      <c r="B3028"/>
    </row>
    <row r="3029" spans="2:2" x14ac:dyDescent="0.3">
      <c r="B3029"/>
    </row>
    <row r="3030" spans="2:2" x14ac:dyDescent="0.3">
      <c r="B3030"/>
    </row>
    <row r="3031" spans="2:2" x14ac:dyDescent="0.3">
      <c r="B3031"/>
    </row>
    <row r="3032" spans="2:2" x14ac:dyDescent="0.3">
      <c r="B3032"/>
    </row>
    <row r="3033" spans="2:2" x14ac:dyDescent="0.3">
      <c r="B3033"/>
    </row>
    <row r="3034" spans="2:2" x14ac:dyDescent="0.3">
      <c r="B3034"/>
    </row>
    <row r="3035" spans="2:2" x14ac:dyDescent="0.3">
      <c r="B3035"/>
    </row>
    <row r="3036" spans="2:2" x14ac:dyDescent="0.3">
      <c r="B3036"/>
    </row>
    <row r="3037" spans="2:2" x14ac:dyDescent="0.3">
      <c r="B3037"/>
    </row>
    <row r="3038" spans="2:2" x14ac:dyDescent="0.3">
      <c r="B3038"/>
    </row>
    <row r="3039" spans="2:2" x14ac:dyDescent="0.3">
      <c r="B3039"/>
    </row>
    <row r="3040" spans="2:2" x14ac:dyDescent="0.3">
      <c r="B3040"/>
    </row>
    <row r="3041" spans="2:2" x14ac:dyDescent="0.3">
      <c r="B3041"/>
    </row>
    <row r="3042" spans="2:2" x14ac:dyDescent="0.3">
      <c r="B3042"/>
    </row>
    <row r="3043" spans="2:2" x14ac:dyDescent="0.3">
      <c r="B3043"/>
    </row>
    <row r="3044" spans="2:2" x14ac:dyDescent="0.3">
      <c r="B3044"/>
    </row>
    <row r="3045" spans="2:2" x14ac:dyDescent="0.3">
      <c r="B3045"/>
    </row>
    <row r="3046" spans="2:2" x14ac:dyDescent="0.3">
      <c r="B3046"/>
    </row>
    <row r="3047" spans="2:2" x14ac:dyDescent="0.3">
      <c r="B3047"/>
    </row>
    <row r="3048" spans="2:2" x14ac:dyDescent="0.3">
      <c r="B3048"/>
    </row>
    <row r="3049" spans="2:2" x14ac:dyDescent="0.3">
      <c r="B3049"/>
    </row>
    <row r="3050" spans="2:2" x14ac:dyDescent="0.3">
      <c r="B3050"/>
    </row>
    <row r="3051" spans="2:2" x14ac:dyDescent="0.3">
      <c r="B3051"/>
    </row>
    <row r="3052" spans="2:2" x14ac:dyDescent="0.3">
      <c r="B3052"/>
    </row>
    <row r="3053" spans="2:2" x14ac:dyDescent="0.3">
      <c r="B3053"/>
    </row>
    <row r="3054" spans="2:2" x14ac:dyDescent="0.3">
      <c r="B3054"/>
    </row>
    <row r="3055" spans="2:2" x14ac:dyDescent="0.3">
      <c r="B3055"/>
    </row>
    <row r="3056" spans="2:2" x14ac:dyDescent="0.3">
      <c r="B3056"/>
    </row>
    <row r="3057" spans="2:2" x14ac:dyDescent="0.3">
      <c r="B3057"/>
    </row>
    <row r="3058" spans="2:2" x14ac:dyDescent="0.3">
      <c r="B3058"/>
    </row>
    <row r="3059" spans="2:2" x14ac:dyDescent="0.3">
      <c r="B3059"/>
    </row>
    <row r="3060" spans="2:2" x14ac:dyDescent="0.3">
      <c r="B3060"/>
    </row>
    <row r="3061" spans="2:2" x14ac:dyDescent="0.3">
      <c r="B3061"/>
    </row>
    <row r="3062" spans="2:2" x14ac:dyDescent="0.3">
      <c r="B3062"/>
    </row>
    <row r="3063" spans="2:2" x14ac:dyDescent="0.3">
      <c r="B3063"/>
    </row>
    <row r="3064" spans="2:2" x14ac:dyDescent="0.3">
      <c r="B3064"/>
    </row>
    <row r="3065" spans="2:2" x14ac:dyDescent="0.3">
      <c r="B3065"/>
    </row>
    <row r="3066" spans="2:2" x14ac:dyDescent="0.3">
      <c r="B3066"/>
    </row>
    <row r="3067" spans="2:2" x14ac:dyDescent="0.3">
      <c r="B3067"/>
    </row>
    <row r="3068" spans="2:2" x14ac:dyDescent="0.3">
      <c r="B3068"/>
    </row>
    <row r="3069" spans="2:2" x14ac:dyDescent="0.3">
      <c r="B3069"/>
    </row>
    <row r="3070" spans="2:2" x14ac:dyDescent="0.3">
      <c r="B3070"/>
    </row>
    <row r="3071" spans="2:2" x14ac:dyDescent="0.3">
      <c r="B3071"/>
    </row>
    <row r="3072" spans="2:2" x14ac:dyDescent="0.3">
      <c r="B3072"/>
    </row>
    <row r="3073" spans="2:2" x14ac:dyDescent="0.3">
      <c r="B3073"/>
    </row>
    <row r="3074" spans="2:2" x14ac:dyDescent="0.3">
      <c r="B3074"/>
    </row>
  </sheetData>
  <mergeCells count="19">
    <mergeCell ref="C65:F67"/>
    <mergeCell ref="J65:M67"/>
    <mergeCell ref="Q65:T67"/>
    <mergeCell ref="AS65:AV67"/>
    <mergeCell ref="C2:F2"/>
    <mergeCell ref="J2:M2"/>
    <mergeCell ref="Q2:T2"/>
    <mergeCell ref="X2:AA2"/>
    <mergeCell ref="AE2:AH2"/>
    <mergeCell ref="AZ65:BC67"/>
    <mergeCell ref="J53:M53"/>
    <mergeCell ref="AE53:AH54"/>
    <mergeCell ref="AL2:AO2"/>
    <mergeCell ref="BG65:BJ67"/>
    <mergeCell ref="AS2:AV2"/>
    <mergeCell ref="AZ2:BC2"/>
    <mergeCell ref="BG2:BJ2"/>
    <mergeCell ref="J5:M8"/>
    <mergeCell ref="AE5:AH12"/>
  </mergeCells>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Cover</vt:lpstr>
      <vt:lpstr>Monthly Data</vt:lpstr>
      <vt:lpstr>Quarterly Data</vt:lpstr>
      <vt:lpstr>Cover!Print_Area</vt:lpstr>
      <vt:lpstr>'Monthly Data'!Print_Area</vt:lpstr>
    </vt:vector>
  </TitlesOfParts>
  <Company>IMS3</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Pottage, Christopher</dc:creator>
  <cp:lastModifiedBy>Richardson, Joshua</cp:lastModifiedBy>
  <dcterms:created xsi:type="dcterms:W3CDTF">2015-07-30T08:41:10Z</dcterms:created>
  <dcterms:modified xsi:type="dcterms:W3CDTF">2020-05-12T12:32:58Z</dcterms:modified>
</cp:coreProperties>
</file>