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<sst xmlns="http://schemas.openxmlformats.org/spreadsheetml/2006/main" count="860" uniqueCount="444">
  <si>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</si>
  <si>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</si>
  <si>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</si>
  <si>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</si>
  <si>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</si>
  <si>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</si>
  <si>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</si>
  <si>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</si>
  <si>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</si>
  <si>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</si>
  <si>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</si>
  <si>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</si>
  <si>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</si>
  <si>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</si>
  <si>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</si>
  <si>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</si>
  <si>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</si>
  <si>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</si>
  <si>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</si>
  <si>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</si>
  <si>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</si>
  <si>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</si>
  <si>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</si>
  <si>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</si>
  <si>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</si>
  <si>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</si>
  <si>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</si>
  <si>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</si>
  <si>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</si>
  <si>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</si>
  <si>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</si>
  <si>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</si>
  <si>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</si>
  <si>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</si>
  <si>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</si>
  <si>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</si>
  <si>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</si>
  <si>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</si>
  <si>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</si>
  <si>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</si>
  <si>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</si>
  <si>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</si>
  <si>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</si>
  <si>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</si>
  <si>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</si>
  <si>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</si>
  <si>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</si>
  <si>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</si>
  <si>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</si>
  <si>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</si>
  <si>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</si>
  <si>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</si>
  <si>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</si>
  <si>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</si>
  <si>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</si>
  <si>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</si>
  <si>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</si>
  <si>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</si>
  <si>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</si>
  <si>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</si>
  <si>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</si>
  <si>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</si>
  <si>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</si>
  <si>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</si>
  <si>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</si>
  <si>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</si>
  <si>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</si>
  <si>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</si>
  <si>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</si>
  <si>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</si>
  <si>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</si>
  <si>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</si>
  <si>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</si>
  <si>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</si>
  <si>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</si>
  <si>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</si>
  <si>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</si>
  <si>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</si>
  <si>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</si>
  <si>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</si>
  <si>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</si>
  <si>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</si>
  <si>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</si>
  <si>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</si>
  <si>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</si>
  <si>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</si>
  <si>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</si>
  <si>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</si>
  <si>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</si>
  <si>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</si>
  <si>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</si>
  <si>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</si>
  <si>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</si>
  <si>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</si>
  <si>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</si>
  <si>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</si>
  <si>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</si>
  <si>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</si>
  <si>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</si>
  <si>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</si>
  <si>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</si>
  <si>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</si>
  <si>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</si>
  <si>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</si>
  <si>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</si>
  <si>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</si>
  <si>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</si>
  <si>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</si>
  <si>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</si>
  <si>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</si>
  <si>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</si>
  <si>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</si>
  <si>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</si>
  <si>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</si>
  <si>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</si>
  <si>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</si>
  <si>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</si>
  <si>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</si>
  <si>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</si>
  <si>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</si>
  <si>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</si>
  <si>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</si>
  <si>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</si>
  <si>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</si>
  <si>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</si>
  <si>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</si>
  <si>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</si>
  <si>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</si>
  <si>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</si>
  <si>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</si>
  <si>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</si>
  <si>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</si>
  <si>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</si>
  <si>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</si>
  <si>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</si>
  <si>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</si>
  <si>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</si>
  <si>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</si>
  <si>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</si>
  <si>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</si>
  <si>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</si>
  <si>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</si>
  <si>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</si>
  <si>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</si>
  <si>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</si>
  <si>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</si>
  <si>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</si>
  <si>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</si>
  <si>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</si>
  <si>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</si>
  <si>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</si>
  <si>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</si>
  <si>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</si>
  <si>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</si>
  <si>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</si>
  <si>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</si>
  <si>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</si>
  <si>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</si>
  <si>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</si>
  <si>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</si>
  <si>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</si>
  <si>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</si>
  <si>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</si>
  <si>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</si>
  <si>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</si>
  <si>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</si>
  <si>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</si>
  <si>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</si>
  <si>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</si>
  <si>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</si>
  <si>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</si>
  <si>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</si>
  <si>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</si>
  <si>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</si>
  <si>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</si>
  <si>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</si>
  <si>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</si>
  <si>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</si>
  <si>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</si>
  <si>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</si>
  <si>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</si>
  <si>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</si>
  <si>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</si>
  <si>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</si>
  <si>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</si>
  <si>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</si>
  <si>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</si>
  <si>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</si>
  <si>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</si>
  <si>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</si>
  <si>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</si>
  <si>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</si>
  <si>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</si>
  <si>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</si>
  <si>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</si>
  <si>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</si>
  <si>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</si>
  <si>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</si>
  <si>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</si>
  <si>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</si>
  <si>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</si>
  <si>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</si>
  <si>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</si>
  <si>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</si>
  <si>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</si>
  <si>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</si>
  <si>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</si>
  <si>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</si>
  <si>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</si>
  <si>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</si>
  <si>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</si>
  <si>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</si>
  <si>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</si>
  <si>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</si>
  <si>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</si>
  <si>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</si>
  <si>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</si>
  <si>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</si>
  <si>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</si>
  <si>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</si>
  <si>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</si>
  <si>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</si>
  <si>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</si>
  <si>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</si>
  <si>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</si>
  <si>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</si>
  <si>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</si>
  <si>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</si>
  <si>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</si>
  <si>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</si>
  <si>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</si>
  <si>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</si>
  <si>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</si>
  <si>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</si>
  <si>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</si>
  <si>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</si>
  <si>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</si>
  <si>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</si>
  <si>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</si>
  <si>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</si>
  <si>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</si>
  <si>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</si>
  <si>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</si>
  <si>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</si>
  <si>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</si>
  <si>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</si>
  <si>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</si>
  <si>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</si>
  <si>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</si>
  <si>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</si>
  <si>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</si>
  <si>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</si>
  <si>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</si>
  <si>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</si>
  <si>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</si>
  <si>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</si>
  <si>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</si>
  <si>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</si>
  <si>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</si>
  <si>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</si>
  <si>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</si>
  <si>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</si>
  <si>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</si>
  <si>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</si>
  <si>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</si>
  <si>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</si>
  <si>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</si>
  <si>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</si>
  <si>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</si>
  <si>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</si>
  <si>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</si>
  <si>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</si>
  <si>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</si>
  <si>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</si>
  <si>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</si>
  <si>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</si>
  <si>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</si>
  <si>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</si>
  <si>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</si>
  <si>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</si>
  <si>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</si>
  <si>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</si>
  <si>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</si>
  <si>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</si>
  <si>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</si>
  <si>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</si>
  <si>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</si>
  <si>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</si>
  <si>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</si>
  <si>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</si>
  <si>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</si>
  <si>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</si>
  <si>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</si>
  <si>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</si>
  <si>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</si>
  <si>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</si>
  <si>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</si>
  <si>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</si>
  <si>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</si>
  <si>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</si>
  <si>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</si>
  <si>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</si>
  <si>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</si>
  <si>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</si>
  <si>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</si>
  <si>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</si>
  <si>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</si>
  <si>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</si>
  <si>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</si>
  <si>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</si>
  <si>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</si>
  <si>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</si>
  <si>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</si>
  <si>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</si>
  <si>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</si>
  <si>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</si>
  <si>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</si>
  <si>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</si>
  <si>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</si>
  <si>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</si>
  <si>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</si>
  <si>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</si>
  <si>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</si>
  <si>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</si>
  <si>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</si>
  <si>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</si>
  <si>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</si>
  <si>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</si>
  <si>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</si>
  <si>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</si>
  <si>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</si>
  <si>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</si>
  <si>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</si>
  <si>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</si>
  <si>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</si>
  <si>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</si>
  <si>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</si>
  <si>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</si>
  <si>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</si>
  <si>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</si>
  <si>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</si>
  <si>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</si>
  <si>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</si>
  <si>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</si>
  <si>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</si>
  <si>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</si>
  <si>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</si>
  <si>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</si>
  <si>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</si>
  <si>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</si>
  <si>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</si>
  <si>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</si>
  <si>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</si>
  <si>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</si>
  <si>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</si>
  <si>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</si>
  <si>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</si>
  <si>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</si>
  <si>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</si>
  <si>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</si>
  <si>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</si>
  <si>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</si>
  <si>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</si>
  <si>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</si>
  <si>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</si>
  <si>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</si>
  <si>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</si>
  <si>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</si>
  <si>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</si>
  <si>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</si>
  <si>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</si>
  <si>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</si>
  <si>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</si>
  <si>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</si>
  <si>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</si>
  <si>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</si>
  <si>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</si>
  <si>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</si>
  <si>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</si>
  <si>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</si>
  <si>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</si>
  <si>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</si>
  <si>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</si>
  <si>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</si>
  <si>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</si>
  <si>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</si>
  <si>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</si>
  <si>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</si>
  <si>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</si>
  <si>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</si>
  <si>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</si>
  <si>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</si>
  <si>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X24</t>
  </si>
  <si>
    <t>13T</t>
  </si>
  <si>
    <t>NHS NEWCASTLE GATESHEAD CCG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</si>
  <si>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</si>
  <si>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</si>
  <si>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</si>
  <si>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</si>
  <si>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</si>
  <si>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</si>
  <si>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</si>
  <si>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</si>
  <si>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</si>
  <si>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</si>
  <si>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</si>
  <si>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</si>
  <si>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</si>
  <si>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15F</t>
  </si>
  <si>
    <t>NHS LEEDS CCG</t>
  </si>
  <si>
    <t>15E</t>
  </si>
  <si>
    <t>NHS BIRMINGHAM AND SOLIHULL CCG</t>
  </si>
  <si>
    <t>Y58</t>
  </si>
  <si>
    <t>15C</t>
  </si>
  <si>
    <t>NHS BRISTOL, NORTH SOMERSET AND SOUTH GLOUCESTERSHIRE CCG</t>
  </si>
  <si>
    <t>Y59</t>
  </si>
  <si>
    <t>14Y</t>
  </si>
  <si>
    <t>NHS BUCKINGHAMSHIRE CCG</t>
  </si>
  <si>
    <t>15A</t>
  </si>
  <si>
    <t>NHS BERKSHIRE WEST CCG</t>
  </si>
  <si>
    <t>15D</t>
  </si>
  <si>
    <t>NHS EAST BERKSHIRE CCG</t>
  </si>
  <si>
    <t>Note: Excludes non-English commissioned activity and includes all providers who have submitted data.</t>
  </si>
  <si>
    <t>Monthly Activity Return, NHS England and NHS Improvement, collected via SDCS</t>
  </si>
  <si>
    <t>2019-20</t>
  </si>
  <si>
    <t>Y60</t>
  </si>
  <si>
    <t>Y61</t>
  </si>
  <si>
    <t>Y62</t>
  </si>
  <si>
    <t>Y63</t>
  </si>
  <si>
    <t>SOUTH WEST COMMISSIONING REGION</t>
  </si>
  <si>
    <t>15N</t>
  </si>
  <si>
    <t>NHS DEVON CCG</t>
  </si>
  <si>
    <t>SOUTH EAST COMMISSIONING REGION</t>
  </si>
  <si>
    <t>MIDLANDS COMMISSIONING REGION</t>
  </si>
  <si>
    <t>15M</t>
  </si>
  <si>
    <t>NHS DERBY AND DERBYSHIRE CCG</t>
  </si>
  <si>
    <t>EAST OF ENGLAND COMMISSIONING REGION</t>
  </si>
  <si>
    <t>NORTH WEST COMMISSIONING REGION</t>
  </si>
  <si>
    <t>NORTH EAST AND YORKSHIRE COMMISSIONING REGION</t>
  </si>
  <si>
    <t>January 2020</t>
  </si>
  <si>
    <t>12th March 2020</t>
  </si>
  <si>
    <t>January</t>
  </si>
  <si>
    <t>11th June 2020</t>
  </si>
  <si>
    <t>Revised Public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</si>
</sst>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0" fontId="1" fillId="33" borderId="25" xfId="0" applyFont="1" applyFill="1" applyBorder="1" applyAlignment="1" quotePrefix="1">
      <alignment/>
    </xf>
    <xf numFmtId="171" fontId="1" fillId="33" borderId="0" xfId="0" applyNumberFormat="1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42" applyNumberFormat="1" applyFont="1" applyFill="1" applyBorder="1" applyAlignment="1">
      <alignment vertical="center" wrapText="1"/>
    </xf>
    <xf numFmtId="3" fontId="5" fillId="33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/>
    </xf>
    <xf numFmtId="171" fontId="1" fillId="33" borderId="25" xfId="0" applyNumberFormat="1" applyFont="1" applyFill="1" applyBorder="1" applyAlignment="1" quotePrefix="1">
      <alignment/>
    </xf>
    <xf numFmtId="171" fontId="1" fillId="33" borderId="11" xfId="0" applyNumberFormat="1" applyFont="1" applyFill="1" applyBorder="1" applyAlignment="1">
      <alignment/>
    </xf>
    <xf numFmtId="171" fontId="1" fillId="33" borderId="18" xfId="0" applyNumberFormat="1" applyFont="1" applyFill="1" applyBorder="1" applyAlignment="1">
      <alignment/>
    </xf>
    <xf numFmtId="171" fontId="1" fillId="33" borderId="15" xfId="0" applyNumberFormat="1" applyFont="1" applyFill="1" applyBorder="1" applyAlignment="1">
      <alignment/>
    </xf>
    <xf numFmtId="171" fontId="1" fillId="33" borderId="2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0"/>
  <sheetViews>
    <sheetView showGridLines="0" tabSelected="1" zoomScale="75" zoomScaleNormal="75" zoomScalePageLayoutView="0" workbookViewId="0" topLeftCell="A1">
      <pane xSplit="7" ySplit="15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5.140625" style="4" customWidth="1"/>
    <col min="4" max="4" width="10.8515625" style="4" customWidth="1"/>
    <col min="5" max="5" width="63.421875" style="4" bestFit="1" customWidth="1"/>
    <col min="6" max="6" width="7.57421875" style="4" customWidth="1"/>
    <col min="7" max="7" width="63.140625" style="4" customWidth="1"/>
    <col min="8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64" t="s">
        <v>12</v>
      </c>
      <c r="D3" s="64"/>
      <c r="E3" s="64"/>
      <c r="F3" s="64"/>
      <c r="G3" s="7"/>
    </row>
    <row r="4" spans="2:6" ht="13.5">
      <c r="B4" s="6"/>
      <c r="C4" s="64"/>
      <c r="D4" s="64"/>
      <c r="E4" s="64"/>
      <c r="F4" s="64"/>
    </row>
    <row r="5" spans="2:6" ht="19.5" customHeight="1">
      <c r="B5" s="6" t="s">
        <v>1</v>
      </c>
      <c r="C5" s="15" t="s">
        <v>439</v>
      </c>
      <c r="D5" s="14"/>
      <c r="F5" s="10"/>
    </row>
    <row r="6" spans="2:6" ht="13.5">
      <c r="B6" s="6" t="s">
        <v>2</v>
      </c>
      <c r="C6" s="8" t="s">
        <v>423</v>
      </c>
      <c r="D6" s="8"/>
      <c r="F6" s="10"/>
    </row>
    <row r="7" spans="2:6" ht="13.5">
      <c r="B7" s="6" t="s">
        <v>5</v>
      </c>
      <c r="C7" s="62" t="s">
        <v>30</v>
      </c>
      <c r="D7" s="62"/>
      <c r="F7" s="10"/>
    </row>
    <row r="8" spans="2:6" ht="13.5">
      <c r="B8" s="6" t="s">
        <v>3</v>
      </c>
      <c r="C8" s="8" t="s">
        <v>440</v>
      </c>
      <c r="D8" s="8"/>
      <c r="E8" s="20"/>
      <c r="F8" s="20"/>
    </row>
    <row r="9" spans="2:7" ht="13.5">
      <c r="B9" s="6" t="s">
        <v>4</v>
      </c>
      <c r="C9" s="62" t="s">
        <v>442</v>
      </c>
      <c r="D9" s="62"/>
      <c r="F9" s="10"/>
      <c r="G9" s="8"/>
    </row>
    <row r="10" spans="2:21" ht="13.5">
      <c r="B10" s="6" t="s">
        <v>6</v>
      </c>
      <c r="C10" s="62" t="s">
        <v>443</v>
      </c>
      <c r="D10" s="62"/>
      <c r="F10" s="1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21" ht="13.5">
      <c r="B11" s="6" t="s">
        <v>7</v>
      </c>
      <c r="C11" s="8" t="s">
        <v>407</v>
      </c>
      <c r="D11" s="8"/>
      <c r="F11" s="10"/>
      <c r="G11" s="8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6:22" ht="13.5">
      <c r="F12" s="9"/>
      <c r="G12" s="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1" ht="15">
      <c r="B13" s="63" t="s">
        <v>29</v>
      </c>
      <c r="C13" s="63"/>
      <c r="D13" s="63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2:21" s="40" customFormat="1" ht="94.5">
      <c r="B14" s="39" t="s">
        <v>11</v>
      </c>
      <c r="C14" s="39" t="s">
        <v>9</v>
      </c>
      <c r="D14" s="39" t="s">
        <v>397</v>
      </c>
      <c r="E14" s="39" t="s">
        <v>398</v>
      </c>
      <c r="F14" s="39" t="s">
        <v>8</v>
      </c>
      <c r="G14" s="39" t="s">
        <v>10</v>
      </c>
      <c r="H14" s="39" t="s">
        <v>15</v>
      </c>
      <c r="I14" s="39" t="s">
        <v>16</v>
      </c>
      <c r="J14" s="39" t="s">
        <v>17</v>
      </c>
      <c r="K14" s="39" t="s">
        <v>18</v>
      </c>
      <c r="L14" s="39" t="s">
        <v>19</v>
      </c>
      <c r="M14" s="39" t="s">
        <v>20</v>
      </c>
      <c r="N14" s="39" t="s">
        <v>21</v>
      </c>
      <c r="O14" s="39" t="s">
        <v>22</v>
      </c>
      <c r="P14" s="39" t="s">
        <v>24</v>
      </c>
      <c r="Q14" s="39" t="s">
        <v>23</v>
      </c>
      <c r="R14" s="39" t="s">
        <v>25</v>
      </c>
      <c r="S14" s="39" t="s">
        <v>26</v>
      </c>
      <c r="T14" s="39" t="s">
        <v>27</v>
      </c>
      <c r="U14" s="39" t="s">
        <v>31</v>
      </c>
    </row>
    <row r="15" spans="2:21" ht="13.5">
      <c r="B15" s="49" t="s">
        <v>424</v>
      </c>
      <c r="C15" s="51" t="s">
        <v>441</v>
      </c>
      <c r="D15" s="49"/>
      <c r="E15" s="49"/>
      <c r="F15" s="49"/>
      <c r="G15" s="49" t="s">
        <v>14</v>
      </c>
      <c r="H15" s="52">
        <f aca="true" t="shared" si="0" ref="H15:U15">SUM(H17:H65536)</f>
        <v>101899</v>
      </c>
      <c r="I15" s="52">
        <f t="shared" si="0"/>
        <v>654719</v>
      </c>
      <c r="J15" s="52">
        <f t="shared" si="0"/>
        <v>756618</v>
      </c>
      <c r="K15" s="52">
        <f t="shared" si="0"/>
        <v>15606</v>
      </c>
      <c r="L15" s="52">
        <f t="shared" si="0"/>
        <v>203504</v>
      </c>
      <c r="M15" s="52">
        <f t="shared" si="0"/>
        <v>219110</v>
      </c>
      <c r="N15" s="52">
        <f t="shared" si="0"/>
        <v>15279</v>
      </c>
      <c r="O15" s="52">
        <f t="shared" si="0"/>
        <v>580928</v>
      </c>
      <c r="P15" s="52">
        <f t="shared" si="0"/>
        <v>1158651</v>
      </c>
      <c r="Q15" s="52">
        <f t="shared" si="0"/>
        <v>990414</v>
      </c>
      <c r="R15" s="52">
        <f t="shared" si="0"/>
        <v>1114688</v>
      </c>
      <c r="S15" s="52">
        <f t="shared" si="0"/>
        <v>953462</v>
      </c>
      <c r="T15" s="52">
        <f t="shared" si="0"/>
        <v>746604</v>
      </c>
      <c r="U15" s="52">
        <f t="shared" si="0"/>
        <v>1699195</v>
      </c>
    </row>
    <row r="16" spans="2:21" ht="13.5">
      <c r="B16" s="27"/>
      <c r="C16" s="27"/>
      <c r="D16" s="17"/>
      <c r="E16" s="17"/>
      <c r="F16" s="17"/>
      <c r="G16" s="1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ht="13.5">
      <c r="B17" s="1" t="str">
        <f aca="true" t="shared" si="1" ref="B17:B48">$B$15</f>
        <v>2019-20</v>
      </c>
      <c r="C17" s="1" t="str">
        <f aca="true" t="shared" si="2" ref="C17:C48">$C$15</f>
        <v>January</v>
      </c>
      <c r="D17" s="46" t="s">
        <v>400</v>
      </c>
      <c r="E17" s="1" t="s">
        <v>32</v>
      </c>
      <c r="F17" s="46" t="s">
        <v>392</v>
      </c>
      <c r="G17" s="46" t="s">
        <v>32</v>
      </c>
      <c r="H17" s="46">
        <v>13056</v>
      </c>
      <c r="I17" s="46">
        <v>60616</v>
      </c>
      <c r="J17" s="46">
        <v>73672</v>
      </c>
      <c r="K17" s="46">
        <v>2645</v>
      </c>
      <c r="L17" s="46">
        <v>25940</v>
      </c>
      <c r="M17" s="46">
        <v>28585</v>
      </c>
      <c r="N17" s="46">
        <v>448</v>
      </c>
      <c r="O17" s="46">
        <v>15015</v>
      </c>
      <c r="P17" s="46">
        <v>57472</v>
      </c>
      <c r="Q17" s="46">
        <v>60459</v>
      </c>
      <c r="R17" s="46">
        <v>57271</v>
      </c>
      <c r="S17" s="46">
        <v>59732</v>
      </c>
      <c r="T17" s="46">
        <v>48343</v>
      </c>
      <c r="U17" s="41">
        <v>151870</v>
      </c>
    </row>
    <row r="18" spans="2:21" ht="13.5">
      <c r="B18" s="3" t="str">
        <f t="shared" si="1"/>
        <v>2019-20</v>
      </c>
      <c r="C18" s="3" t="str">
        <f t="shared" si="2"/>
        <v>January</v>
      </c>
      <c r="D18" s="47" t="s">
        <v>395</v>
      </c>
      <c r="E18" s="3" t="s">
        <v>396</v>
      </c>
      <c r="F18" s="47" t="s">
        <v>242</v>
      </c>
      <c r="G18" s="3" t="s">
        <v>243</v>
      </c>
      <c r="H18" s="47">
        <v>242</v>
      </c>
      <c r="I18" s="47">
        <v>1644</v>
      </c>
      <c r="J18" s="47">
        <v>1886</v>
      </c>
      <c r="K18" s="47">
        <v>33</v>
      </c>
      <c r="L18" s="47">
        <v>330</v>
      </c>
      <c r="M18" s="47">
        <v>363</v>
      </c>
      <c r="N18" s="47">
        <v>0</v>
      </c>
      <c r="O18" s="47">
        <v>1961</v>
      </c>
      <c r="P18" s="47">
        <v>4851</v>
      </c>
      <c r="Q18" s="47">
        <v>3059</v>
      </c>
      <c r="R18" s="47">
        <v>4377</v>
      </c>
      <c r="S18" s="47">
        <v>2744</v>
      </c>
      <c r="T18" s="47">
        <v>3156</v>
      </c>
      <c r="U18" s="42">
        <v>5201</v>
      </c>
    </row>
    <row r="19" spans="2:21" ht="13.5">
      <c r="B19" s="3" t="str">
        <f t="shared" si="1"/>
        <v>2019-20</v>
      </c>
      <c r="C19" s="3" t="str">
        <f t="shared" si="2"/>
        <v>January</v>
      </c>
      <c r="D19" s="47" t="s">
        <v>395</v>
      </c>
      <c r="E19" s="3" t="s">
        <v>396</v>
      </c>
      <c r="F19" s="47" t="s">
        <v>244</v>
      </c>
      <c r="G19" s="3" t="s">
        <v>245</v>
      </c>
      <c r="H19" s="47">
        <v>699</v>
      </c>
      <c r="I19" s="47">
        <v>4242</v>
      </c>
      <c r="J19" s="47">
        <v>4941</v>
      </c>
      <c r="K19" s="47">
        <v>96</v>
      </c>
      <c r="L19" s="47">
        <v>1254</v>
      </c>
      <c r="M19" s="47">
        <v>1350</v>
      </c>
      <c r="N19" s="47">
        <v>31</v>
      </c>
      <c r="O19" s="47">
        <v>3376</v>
      </c>
      <c r="P19" s="47">
        <v>7071</v>
      </c>
      <c r="Q19" s="47">
        <v>6763</v>
      </c>
      <c r="R19" s="47">
        <v>7000</v>
      </c>
      <c r="S19" s="47">
        <v>6695</v>
      </c>
      <c r="T19" s="47">
        <v>5167</v>
      </c>
      <c r="U19" s="42">
        <v>11459</v>
      </c>
    </row>
    <row r="20" spans="2:21" ht="13.5">
      <c r="B20" s="3" t="str">
        <f t="shared" si="1"/>
        <v>2019-20</v>
      </c>
      <c r="C20" s="3" t="str">
        <f t="shared" si="2"/>
        <v>January</v>
      </c>
      <c r="D20" s="47" t="s">
        <v>395</v>
      </c>
      <c r="E20" s="3" t="s">
        <v>396</v>
      </c>
      <c r="F20" s="47" t="s">
        <v>246</v>
      </c>
      <c r="G20" s="3" t="s">
        <v>247</v>
      </c>
      <c r="H20" s="47">
        <v>528</v>
      </c>
      <c r="I20" s="47">
        <v>2630</v>
      </c>
      <c r="J20" s="47">
        <v>3158</v>
      </c>
      <c r="K20" s="47">
        <v>80</v>
      </c>
      <c r="L20" s="47">
        <v>497</v>
      </c>
      <c r="M20" s="47">
        <v>577</v>
      </c>
      <c r="N20" s="47">
        <v>0</v>
      </c>
      <c r="O20" s="47">
        <v>2343</v>
      </c>
      <c r="P20" s="47">
        <v>4860</v>
      </c>
      <c r="Q20" s="47">
        <v>3952</v>
      </c>
      <c r="R20" s="47">
        <v>4829</v>
      </c>
      <c r="S20" s="47">
        <v>3888</v>
      </c>
      <c r="T20" s="47">
        <v>2731</v>
      </c>
      <c r="U20" s="42">
        <v>6463</v>
      </c>
    </row>
    <row r="21" spans="2:21" ht="13.5">
      <c r="B21" s="3" t="str">
        <f t="shared" si="1"/>
        <v>2019-20</v>
      </c>
      <c r="C21" s="3" t="str">
        <f t="shared" si="2"/>
        <v>January</v>
      </c>
      <c r="D21" s="47" t="s">
        <v>395</v>
      </c>
      <c r="E21" s="3" t="s">
        <v>396</v>
      </c>
      <c r="F21" s="47" t="s">
        <v>248</v>
      </c>
      <c r="G21" s="3" t="s">
        <v>249</v>
      </c>
      <c r="H21" s="47">
        <v>495</v>
      </c>
      <c r="I21" s="47">
        <v>3880</v>
      </c>
      <c r="J21" s="47">
        <v>4375</v>
      </c>
      <c r="K21" s="47">
        <v>69</v>
      </c>
      <c r="L21" s="47">
        <v>1641</v>
      </c>
      <c r="M21" s="47">
        <v>1710</v>
      </c>
      <c r="N21" s="47">
        <v>500</v>
      </c>
      <c r="O21" s="47">
        <v>3312</v>
      </c>
      <c r="P21" s="47">
        <v>8713</v>
      </c>
      <c r="Q21" s="47">
        <v>6114</v>
      </c>
      <c r="R21" s="47">
        <v>8283</v>
      </c>
      <c r="S21" s="47">
        <v>5787</v>
      </c>
      <c r="T21" s="47">
        <v>5417</v>
      </c>
      <c r="U21" s="42">
        <v>10048</v>
      </c>
    </row>
    <row r="22" spans="2:21" ht="13.5">
      <c r="B22" s="3" t="str">
        <f t="shared" si="1"/>
        <v>2019-20</v>
      </c>
      <c r="C22" s="3" t="str">
        <f t="shared" si="2"/>
        <v>January</v>
      </c>
      <c r="D22" s="47" t="s">
        <v>395</v>
      </c>
      <c r="E22" s="3" t="s">
        <v>396</v>
      </c>
      <c r="F22" s="47" t="s">
        <v>250</v>
      </c>
      <c r="G22" s="3" t="s">
        <v>251</v>
      </c>
      <c r="H22" s="47">
        <v>836</v>
      </c>
      <c r="I22" s="47">
        <v>4318</v>
      </c>
      <c r="J22" s="47">
        <v>5154</v>
      </c>
      <c r="K22" s="47">
        <v>156</v>
      </c>
      <c r="L22" s="47">
        <v>514</v>
      </c>
      <c r="M22" s="47">
        <v>670</v>
      </c>
      <c r="N22" s="47">
        <v>2</v>
      </c>
      <c r="O22" s="47">
        <v>2714</v>
      </c>
      <c r="P22" s="47">
        <v>8882</v>
      </c>
      <c r="Q22" s="47">
        <v>6553</v>
      </c>
      <c r="R22" s="47">
        <v>8809</v>
      </c>
      <c r="S22" s="47">
        <v>6168</v>
      </c>
      <c r="T22" s="47">
        <v>4429</v>
      </c>
      <c r="U22" s="42">
        <v>10190</v>
      </c>
    </row>
    <row r="23" spans="2:21" ht="13.5">
      <c r="B23" s="3" t="str">
        <f t="shared" si="1"/>
        <v>2019-20</v>
      </c>
      <c r="C23" s="3" t="str">
        <f t="shared" si="2"/>
        <v>January</v>
      </c>
      <c r="D23" s="47" t="s">
        <v>395</v>
      </c>
      <c r="E23" s="3" t="s">
        <v>396</v>
      </c>
      <c r="F23" s="47" t="s">
        <v>252</v>
      </c>
      <c r="G23" s="3" t="s">
        <v>253</v>
      </c>
      <c r="H23" s="47">
        <v>268</v>
      </c>
      <c r="I23" s="47">
        <v>2152</v>
      </c>
      <c r="J23" s="47">
        <v>2420</v>
      </c>
      <c r="K23" s="47">
        <v>40</v>
      </c>
      <c r="L23" s="47">
        <v>624</v>
      </c>
      <c r="M23" s="47">
        <v>664</v>
      </c>
      <c r="N23" s="47">
        <v>1</v>
      </c>
      <c r="O23" s="47">
        <v>1555</v>
      </c>
      <c r="P23" s="47">
        <v>5110</v>
      </c>
      <c r="Q23" s="47">
        <v>4402</v>
      </c>
      <c r="R23" s="47">
        <v>4988</v>
      </c>
      <c r="S23" s="47">
        <v>4290</v>
      </c>
      <c r="T23" s="47">
        <v>4538</v>
      </c>
      <c r="U23" s="42">
        <v>7871</v>
      </c>
    </row>
    <row r="24" spans="2:21" ht="13.5">
      <c r="B24" s="3" t="str">
        <f t="shared" si="1"/>
        <v>2019-20</v>
      </c>
      <c r="C24" s="3" t="str">
        <f t="shared" si="2"/>
        <v>January</v>
      </c>
      <c r="D24" s="47" t="s">
        <v>395</v>
      </c>
      <c r="E24" s="3" t="s">
        <v>396</v>
      </c>
      <c r="F24" s="47" t="s">
        <v>254</v>
      </c>
      <c r="G24" s="3" t="s">
        <v>255</v>
      </c>
      <c r="H24" s="47">
        <v>290</v>
      </c>
      <c r="I24" s="47">
        <v>2007</v>
      </c>
      <c r="J24" s="47">
        <v>2297</v>
      </c>
      <c r="K24" s="47">
        <v>72</v>
      </c>
      <c r="L24" s="47">
        <v>335</v>
      </c>
      <c r="M24" s="47">
        <v>407</v>
      </c>
      <c r="N24" s="47">
        <v>3</v>
      </c>
      <c r="O24" s="47">
        <v>2419</v>
      </c>
      <c r="P24" s="47">
        <v>5213</v>
      </c>
      <c r="Q24" s="47">
        <v>4157</v>
      </c>
      <c r="R24" s="47">
        <v>4924</v>
      </c>
      <c r="S24" s="47">
        <v>3899</v>
      </c>
      <c r="T24" s="47">
        <v>3841</v>
      </c>
      <c r="U24" s="42">
        <v>7232</v>
      </c>
    </row>
    <row r="25" spans="2:21" ht="13.5">
      <c r="B25" s="3" t="str">
        <f t="shared" si="1"/>
        <v>2019-20</v>
      </c>
      <c r="C25" s="3" t="str">
        <f t="shared" si="2"/>
        <v>January</v>
      </c>
      <c r="D25" s="47" t="s">
        <v>395</v>
      </c>
      <c r="E25" s="3" t="s">
        <v>396</v>
      </c>
      <c r="F25" s="47" t="s">
        <v>256</v>
      </c>
      <c r="G25" s="3" t="s">
        <v>257</v>
      </c>
      <c r="H25" s="47">
        <v>541</v>
      </c>
      <c r="I25" s="47">
        <v>3161</v>
      </c>
      <c r="J25" s="47">
        <v>3702</v>
      </c>
      <c r="K25" s="47">
        <v>53</v>
      </c>
      <c r="L25" s="47">
        <v>411</v>
      </c>
      <c r="M25" s="47">
        <v>464</v>
      </c>
      <c r="N25" s="47">
        <v>60</v>
      </c>
      <c r="O25" s="47">
        <v>2602</v>
      </c>
      <c r="P25" s="47">
        <v>6867</v>
      </c>
      <c r="Q25" s="47">
        <v>5876</v>
      </c>
      <c r="R25" s="47">
        <v>6279</v>
      </c>
      <c r="S25" s="47">
        <v>5415</v>
      </c>
      <c r="T25" s="47">
        <v>5135</v>
      </c>
      <c r="U25" s="42">
        <v>11468</v>
      </c>
    </row>
    <row r="26" spans="2:21" ht="13.5">
      <c r="B26" s="3" t="str">
        <f t="shared" si="1"/>
        <v>2019-20</v>
      </c>
      <c r="C26" s="3" t="str">
        <f t="shared" si="2"/>
        <v>January</v>
      </c>
      <c r="D26" s="47" t="s">
        <v>395</v>
      </c>
      <c r="E26" s="3" t="s">
        <v>396</v>
      </c>
      <c r="F26" s="47" t="s">
        <v>258</v>
      </c>
      <c r="G26" s="3" t="s">
        <v>259</v>
      </c>
      <c r="H26" s="47">
        <v>584</v>
      </c>
      <c r="I26" s="47">
        <v>4233</v>
      </c>
      <c r="J26" s="47">
        <v>4817</v>
      </c>
      <c r="K26" s="47">
        <v>84</v>
      </c>
      <c r="L26" s="47">
        <v>1746</v>
      </c>
      <c r="M26" s="47">
        <v>1830</v>
      </c>
      <c r="N26" s="47">
        <v>275</v>
      </c>
      <c r="O26" s="47">
        <v>3979</v>
      </c>
      <c r="P26" s="47">
        <v>7771</v>
      </c>
      <c r="Q26" s="47">
        <v>6304</v>
      </c>
      <c r="R26" s="47">
        <v>7387</v>
      </c>
      <c r="S26" s="47">
        <v>5965</v>
      </c>
      <c r="T26" s="47">
        <v>6355</v>
      </c>
      <c r="U26" s="42">
        <v>12495</v>
      </c>
    </row>
    <row r="27" spans="2:21" ht="13.5">
      <c r="B27" s="3" t="str">
        <f t="shared" si="1"/>
        <v>2019-20</v>
      </c>
      <c r="C27" s="3" t="str">
        <f t="shared" si="2"/>
        <v>January</v>
      </c>
      <c r="D27" s="47" t="s">
        <v>395</v>
      </c>
      <c r="E27" s="3" t="s">
        <v>396</v>
      </c>
      <c r="F27" s="47" t="s">
        <v>260</v>
      </c>
      <c r="G27" s="3" t="s">
        <v>261</v>
      </c>
      <c r="H27" s="47">
        <v>445</v>
      </c>
      <c r="I27" s="47">
        <v>3454</v>
      </c>
      <c r="J27" s="47">
        <v>3899</v>
      </c>
      <c r="K27" s="47">
        <v>61</v>
      </c>
      <c r="L27" s="47">
        <v>1240</v>
      </c>
      <c r="M27" s="47">
        <v>1301</v>
      </c>
      <c r="N27" s="47">
        <v>1</v>
      </c>
      <c r="O27" s="47">
        <v>2799</v>
      </c>
      <c r="P27" s="47">
        <v>6243</v>
      </c>
      <c r="Q27" s="47">
        <v>5330</v>
      </c>
      <c r="R27" s="47">
        <v>6166</v>
      </c>
      <c r="S27" s="47">
        <v>5298</v>
      </c>
      <c r="T27" s="47">
        <v>3978</v>
      </c>
      <c r="U27" s="42">
        <v>10289</v>
      </c>
    </row>
    <row r="28" spans="2:21" ht="13.5">
      <c r="B28" s="3" t="str">
        <f t="shared" si="1"/>
        <v>2019-20</v>
      </c>
      <c r="C28" s="3" t="str">
        <f t="shared" si="2"/>
        <v>January</v>
      </c>
      <c r="D28" s="47" t="s">
        <v>395</v>
      </c>
      <c r="E28" s="3" t="s">
        <v>396</v>
      </c>
      <c r="F28" s="47" t="s">
        <v>262</v>
      </c>
      <c r="G28" s="3" t="s">
        <v>263</v>
      </c>
      <c r="H28" s="47">
        <v>322</v>
      </c>
      <c r="I28" s="47">
        <v>2479</v>
      </c>
      <c r="J28" s="47">
        <v>2801</v>
      </c>
      <c r="K28" s="47">
        <v>53</v>
      </c>
      <c r="L28" s="47">
        <v>953</v>
      </c>
      <c r="M28" s="47">
        <v>1006</v>
      </c>
      <c r="N28" s="47">
        <v>8</v>
      </c>
      <c r="O28" s="47">
        <v>3012</v>
      </c>
      <c r="P28" s="47">
        <v>5472</v>
      </c>
      <c r="Q28" s="47">
        <v>4534</v>
      </c>
      <c r="R28" s="47">
        <v>5079</v>
      </c>
      <c r="S28" s="47">
        <v>4140</v>
      </c>
      <c r="T28" s="47">
        <v>3880</v>
      </c>
      <c r="U28" s="42">
        <v>9012</v>
      </c>
    </row>
    <row r="29" spans="2:21" ht="13.5">
      <c r="B29" s="3" t="str">
        <f t="shared" si="1"/>
        <v>2019-20</v>
      </c>
      <c r="C29" s="3" t="str">
        <f t="shared" si="2"/>
        <v>January</v>
      </c>
      <c r="D29" s="47" t="s">
        <v>395</v>
      </c>
      <c r="E29" s="3" t="s">
        <v>396</v>
      </c>
      <c r="F29" s="47" t="s">
        <v>264</v>
      </c>
      <c r="G29" s="3" t="s">
        <v>265</v>
      </c>
      <c r="H29" s="47">
        <v>434</v>
      </c>
      <c r="I29" s="47">
        <v>2577</v>
      </c>
      <c r="J29" s="47">
        <v>3011</v>
      </c>
      <c r="K29" s="47">
        <v>72</v>
      </c>
      <c r="L29" s="47">
        <v>453</v>
      </c>
      <c r="M29" s="47">
        <v>525</v>
      </c>
      <c r="N29" s="47">
        <v>0</v>
      </c>
      <c r="O29" s="47">
        <v>2629</v>
      </c>
      <c r="P29" s="47">
        <v>5619</v>
      </c>
      <c r="Q29" s="47">
        <v>4535</v>
      </c>
      <c r="R29" s="47">
        <v>5566</v>
      </c>
      <c r="S29" s="47">
        <v>4467</v>
      </c>
      <c r="T29" s="47">
        <v>3544</v>
      </c>
      <c r="U29" s="42">
        <v>8046</v>
      </c>
    </row>
    <row r="30" spans="2:21" ht="13.5">
      <c r="B30" s="3" t="str">
        <f t="shared" si="1"/>
        <v>2019-20</v>
      </c>
      <c r="C30" s="3" t="str">
        <f t="shared" si="2"/>
        <v>January</v>
      </c>
      <c r="D30" s="47" t="s">
        <v>395</v>
      </c>
      <c r="E30" s="3" t="s">
        <v>396</v>
      </c>
      <c r="F30" s="47" t="s">
        <v>266</v>
      </c>
      <c r="G30" s="3" t="s">
        <v>267</v>
      </c>
      <c r="H30" s="47">
        <v>281</v>
      </c>
      <c r="I30" s="47">
        <v>2213</v>
      </c>
      <c r="J30" s="47">
        <v>2494</v>
      </c>
      <c r="K30" s="47">
        <v>46</v>
      </c>
      <c r="L30" s="47">
        <v>815</v>
      </c>
      <c r="M30" s="47">
        <v>861</v>
      </c>
      <c r="N30" s="47">
        <v>13</v>
      </c>
      <c r="O30" s="47">
        <v>1788</v>
      </c>
      <c r="P30" s="47">
        <v>6115</v>
      </c>
      <c r="Q30" s="47">
        <v>5487</v>
      </c>
      <c r="R30" s="47">
        <v>5779</v>
      </c>
      <c r="S30" s="47">
        <v>5074</v>
      </c>
      <c r="T30" s="47">
        <v>3422</v>
      </c>
      <c r="U30" s="42">
        <v>9524</v>
      </c>
    </row>
    <row r="31" spans="2:21" ht="13.5">
      <c r="B31" s="3" t="str">
        <f t="shared" si="1"/>
        <v>2019-20</v>
      </c>
      <c r="C31" s="3" t="str">
        <f t="shared" si="2"/>
        <v>January</v>
      </c>
      <c r="D31" s="47" t="s">
        <v>395</v>
      </c>
      <c r="E31" s="3" t="s">
        <v>396</v>
      </c>
      <c r="F31" s="47" t="s">
        <v>268</v>
      </c>
      <c r="G31" s="3" t="s">
        <v>269</v>
      </c>
      <c r="H31" s="47">
        <v>356</v>
      </c>
      <c r="I31" s="47">
        <v>3007</v>
      </c>
      <c r="J31" s="47">
        <v>3363</v>
      </c>
      <c r="K31" s="47">
        <v>38</v>
      </c>
      <c r="L31" s="47">
        <v>975</v>
      </c>
      <c r="M31" s="47">
        <v>1013</v>
      </c>
      <c r="N31" s="47">
        <v>0</v>
      </c>
      <c r="O31" s="47">
        <v>2204</v>
      </c>
      <c r="P31" s="47">
        <v>5685</v>
      </c>
      <c r="Q31" s="47">
        <v>4443</v>
      </c>
      <c r="R31" s="47">
        <v>5593</v>
      </c>
      <c r="S31" s="47">
        <v>4417</v>
      </c>
      <c r="T31" s="47">
        <v>3926</v>
      </c>
      <c r="U31" s="42">
        <v>9030</v>
      </c>
    </row>
    <row r="32" spans="2:21" ht="13.5">
      <c r="B32" s="3" t="str">
        <f t="shared" si="1"/>
        <v>2019-20</v>
      </c>
      <c r="C32" s="3" t="str">
        <f t="shared" si="2"/>
        <v>January</v>
      </c>
      <c r="D32" s="47" t="s">
        <v>395</v>
      </c>
      <c r="E32" s="3" t="s">
        <v>396</v>
      </c>
      <c r="F32" s="47" t="s">
        <v>270</v>
      </c>
      <c r="G32" s="3" t="s">
        <v>271</v>
      </c>
      <c r="H32" s="47">
        <v>396</v>
      </c>
      <c r="I32" s="47">
        <v>2932</v>
      </c>
      <c r="J32" s="47">
        <v>3328</v>
      </c>
      <c r="K32" s="47">
        <v>60</v>
      </c>
      <c r="L32" s="47">
        <v>1219</v>
      </c>
      <c r="M32" s="47">
        <v>1279</v>
      </c>
      <c r="N32" s="47">
        <v>335</v>
      </c>
      <c r="O32" s="47">
        <v>2549</v>
      </c>
      <c r="P32" s="47">
        <v>6115</v>
      </c>
      <c r="Q32" s="47">
        <v>4105</v>
      </c>
      <c r="R32" s="47">
        <v>6036</v>
      </c>
      <c r="S32" s="47">
        <v>3842</v>
      </c>
      <c r="T32" s="47">
        <v>4101</v>
      </c>
      <c r="U32" s="42">
        <v>6865</v>
      </c>
    </row>
    <row r="33" spans="2:21" ht="13.5">
      <c r="B33" s="3" t="str">
        <f t="shared" si="1"/>
        <v>2019-20</v>
      </c>
      <c r="C33" s="3" t="str">
        <f t="shared" si="2"/>
        <v>January</v>
      </c>
      <c r="D33" s="47" t="s">
        <v>395</v>
      </c>
      <c r="E33" s="3" t="s">
        <v>396</v>
      </c>
      <c r="F33" s="47" t="s">
        <v>272</v>
      </c>
      <c r="G33" s="3" t="s">
        <v>273</v>
      </c>
      <c r="H33" s="47">
        <v>438</v>
      </c>
      <c r="I33" s="47">
        <v>2975</v>
      </c>
      <c r="J33" s="47">
        <v>3413</v>
      </c>
      <c r="K33" s="47">
        <v>48</v>
      </c>
      <c r="L33" s="47">
        <v>526</v>
      </c>
      <c r="M33" s="47">
        <v>574</v>
      </c>
      <c r="N33" s="47">
        <v>0</v>
      </c>
      <c r="O33" s="47">
        <v>2905</v>
      </c>
      <c r="P33" s="47">
        <v>7055</v>
      </c>
      <c r="Q33" s="47">
        <v>4587</v>
      </c>
      <c r="R33" s="47">
        <v>6545</v>
      </c>
      <c r="S33" s="47">
        <v>4299</v>
      </c>
      <c r="T33" s="47">
        <v>4003</v>
      </c>
      <c r="U33" s="42">
        <v>7206</v>
      </c>
    </row>
    <row r="34" spans="2:21" ht="13.5">
      <c r="B34" s="3" t="str">
        <f t="shared" si="1"/>
        <v>2019-20</v>
      </c>
      <c r="C34" s="3" t="str">
        <f t="shared" si="2"/>
        <v>January</v>
      </c>
      <c r="D34" s="47" t="s">
        <v>395</v>
      </c>
      <c r="E34" s="3" t="s">
        <v>396</v>
      </c>
      <c r="F34" s="47" t="s">
        <v>274</v>
      </c>
      <c r="G34" s="3" t="s">
        <v>275</v>
      </c>
      <c r="H34" s="47">
        <v>442</v>
      </c>
      <c r="I34" s="47">
        <v>3310</v>
      </c>
      <c r="J34" s="47">
        <v>3752</v>
      </c>
      <c r="K34" s="47">
        <v>70</v>
      </c>
      <c r="L34" s="47">
        <v>950</v>
      </c>
      <c r="M34" s="47">
        <v>1020</v>
      </c>
      <c r="N34" s="47">
        <v>638</v>
      </c>
      <c r="O34" s="47">
        <v>2719</v>
      </c>
      <c r="P34" s="47">
        <v>6818</v>
      </c>
      <c r="Q34" s="47">
        <v>4181</v>
      </c>
      <c r="R34" s="47">
        <v>6713</v>
      </c>
      <c r="S34" s="47">
        <v>4132</v>
      </c>
      <c r="T34" s="47">
        <v>4683</v>
      </c>
      <c r="U34" s="42">
        <v>8203</v>
      </c>
    </row>
    <row r="35" spans="2:21" ht="13.5">
      <c r="B35" s="3" t="str">
        <f t="shared" si="1"/>
        <v>2019-20</v>
      </c>
      <c r="C35" s="3" t="str">
        <f t="shared" si="2"/>
        <v>January</v>
      </c>
      <c r="D35" s="47" t="s">
        <v>395</v>
      </c>
      <c r="E35" s="3" t="s">
        <v>396</v>
      </c>
      <c r="F35" s="47" t="s">
        <v>276</v>
      </c>
      <c r="G35" s="3" t="s">
        <v>277</v>
      </c>
      <c r="H35" s="47">
        <v>319</v>
      </c>
      <c r="I35" s="47">
        <v>2330</v>
      </c>
      <c r="J35" s="47">
        <v>2649</v>
      </c>
      <c r="K35" s="47">
        <v>39</v>
      </c>
      <c r="L35" s="47">
        <v>727</v>
      </c>
      <c r="M35" s="47">
        <v>766</v>
      </c>
      <c r="N35" s="47">
        <v>1</v>
      </c>
      <c r="O35" s="47">
        <v>1709</v>
      </c>
      <c r="P35" s="47">
        <v>4869</v>
      </c>
      <c r="Q35" s="47">
        <v>4000</v>
      </c>
      <c r="R35" s="47">
        <v>4828</v>
      </c>
      <c r="S35" s="47">
        <v>3958</v>
      </c>
      <c r="T35" s="47">
        <v>4159</v>
      </c>
      <c r="U35" s="42">
        <v>7829</v>
      </c>
    </row>
    <row r="36" spans="2:21" ht="13.5">
      <c r="B36" s="3" t="str">
        <f t="shared" si="1"/>
        <v>2019-20</v>
      </c>
      <c r="C36" s="3" t="str">
        <f t="shared" si="2"/>
        <v>January</v>
      </c>
      <c r="D36" s="47" t="s">
        <v>395</v>
      </c>
      <c r="E36" s="3" t="s">
        <v>396</v>
      </c>
      <c r="F36" s="47" t="s">
        <v>278</v>
      </c>
      <c r="G36" s="3" t="s">
        <v>279</v>
      </c>
      <c r="H36" s="47">
        <v>261</v>
      </c>
      <c r="I36" s="47">
        <v>1211</v>
      </c>
      <c r="J36" s="47">
        <v>1472</v>
      </c>
      <c r="K36" s="47">
        <v>30</v>
      </c>
      <c r="L36" s="47">
        <v>193</v>
      </c>
      <c r="M36" s="47">
        <v>223</v>
      </c>
      <c r="N36" s="47">
        <v>44</v>
      </c>
      <c r="O36" s="47">
        <v>1854</v>
      </c>
      <c r="P36" s="47">
        <v>3577</v>
      </c>
      <c r="Q36" s="47">
        <v>3088</v>
      </c>
      <c r="R36" s="47">
        <v>3387</v>
      </c>
      <c r="S36" s="47">
        <v>3030</v>
      </c>
      <c r="T36" s="47">
        <v>1809</v>
      </c>
      <c r="U36" s="42">
        <v>5225</v>
      </c>
    </row>
    <row r="37" spans="2:21" ht="13.5">
      <c r="B37" s="3" t="str">
        <f t="shared" si="1"/>
        <v>2019-20</v>
      </c>
      <c r="C37" s="3" t="str">
        <f t="shared" si="2"/>
        <v>January</v>
      </c>
      <c r="D37" s="47" t="s">
        <v>395</v>
      </c>
      <c r="E37" s="3" t="s">
        <v>396</v>
      </c>
      <c r="F37" s="47" t="s">
        <v>280</v>
      </c>
      <c r="G37" s="3" t="s">
        <v>281</v>
      </c>
      <c r="H37" s="47">
        <v>679</v>
      </c>
      <c r="I37" s="47">
        <v>2916</v>
      </c>
      <c r="J37" s="47">
        <v>3595</v>
      </c>
      <c r="K37" s="47">
        <v>94</v>
      </c>
      <c r="L37" s="47">
        <v>645</v>
      </c>
      <c r="M37" s="47">
        <v>739</v>
      </c>
      <c r="N37" s="47">
        <v>8</v>
      </c>
      <c r="O37" s="47">
        <v>2821</v>
      </c>
      <c r="P37" s="47">
        <v>6705</v>
      </c>
      <c r="Q37" s="47">
        <v>5576</v>
      </c>
      <c r="R37" s="47">
        <v>6545</v>
      </c>
      <c r="S37" s="47">
        <v>5371</v>
      </c>
      <c r="T37" s="47">
        <v>4269</v>
      </c>
      <c r="U37" s="42">
        <v>10043</v>
      </c>
    </row>
    <row r="38" spans="2:21" ht="13.5">
      <c r="B38" s="3" t="str">
        <f t="shared" si="1"/>
        <v>2019-20</v>
      </c>
      <c r="C38" s="3" t="str">
        <f t="shared" si="2"/>
        <v>January</v>
      </c>
      <c r="D38" s="47" t="s">
        <v>395</v>
      </c>
      <c r="E38" s="3" t="s">
        <v>396</v>
      </c>
      <c r="F38" s="47" t="s">
        <v>282</v>
      </c>
      <c r="G38" s="3" t="s">
        <v>283</v>
      </c>
      <c r="H38" s="47">
        <v>479</v>
      </c>
      <c r="I38" s="47">
        <v>2785</v>
      </c>
      <c r="J38" s="47">
        <v>3264</v>
      </c>
      <c r="K38" s="47">
        <v>78</v>
      </c>
      <c r="L38" s="47">
        <v>431</v>
      </c>
      <c r="M38" s="47">
        <v>509</v>
      </c>
      <c r="N38" s="47">
        <v>3</v>
      </c>
      <c r="O38" s="47">
        <v>2542</v>
      </c>
      <c r="P38" s="47">
        <v>6814</v>
      </c>
      <c r="Q38" s="47">
        <v>5413</v>
      </c>
      <c r="R38" s="47">
        <v>6641</v>
      </c>
      <c r="S38" s="47">
        <v>5192</v>
      </c>
      <c r="T38" s="47">
        <v>4218</v>
      </c>
      <c r="U38" s="42">
        <v>9338</v>
      </c>
    </row>
    <row r="39" spans="2:21" ht="13.5">
      <c r="B39" s="3" t="str">
        <f t="shared" si="1"/>
        <v>2019-20</v>
      </c>
      <c r="C39" s="3" t="str">
        <f t="shared" si="2"/>
        <v>January</v>
      </c>
      <c r="D39" s="47" t="s">
        <v>395</v>
      </c>
      <c r="E39" s="3" t="s">
        <v>396</v>
      </c>
      <c r="F39" s="47" t="s">
        <v>284</v>
      </c>
      <c r="G39" s="3" t="s">
        <v>285</v>
      </c>
      <c r="H39" s="47">
        <v>380</v>
      </c>
      <c r="I39" s="47">
        <v>1944</v>
      </c>
      <c r="J39" s="47">
        <v>2324</v>
      </c>
      <c r="K39" s="47">
        <v>48</v>
      </c>
      <c r="L39" s="47">
        <v>220</v>
      </c>
      <c r="M39" s="47">
        <v>268</v>
      </c>
      <c r="N39" s="47">
        <v>1</v>
      </c>
      <c r="O39" s="47">
        <v>2864</v>
      </c>
      <c r="P39" s="47">
        <v>6685</v>
      </c>
      <c r="Q39" s="47">
        <v>7829</v>
      </c>
      <c r="R39" s="47">
        <v>5182</v>
      </c>
      <c r="S39" s="47">
        <v>4632</v>
      </c>
      <c r="T39" s="47">
        <v>3908</v>
      </c>
      <c r="U39" s="42">
        <v>7486</v>
      </c>
    </row>
    <row r="40" spans="2:21" ht="13.5">
      <c r="B40" s="3" t="str">
        <f t="shared" si="1"/>
        <v>2019-20</v>
      </c>
      <c r="C40" s="3" t="str">
        <f t="shared" si="2"/>
        <v>January</v>
      </c>
      <c r="D40" s="47" t="s">
        <v>395</v>
      </c>
      <c r="E40" s="3" t="s">
        <v>396</v>
      </c>
      <c r="F40" s="47" t="s">
        <v>286</v>
      </c>
      <c r="G40" s="3" t="s">
        <v>287</v>
      </c>
      <c r="H40" s="47">
        <v>348</v>
      </c>
      <c r="I40" s="47">
        <v>2401</v>
      </c>
      <c r="J40" s="47">
        <v>2749</v>
      </c>
      <c r="K40" s="47">
        <v>39</v>
      </c>
      <c r="L40" s="47">
        <v>447</v>
      </c>
      <c r="M40" s="47">
        <v>486</v>
      </c>
      <c r="N40" s="47">
        <v>2</v>
      </c>
      <c r="O40" s="47">
        <v>2566</v>
      </c>
      <c r="P40" s="47">
        <v>7312</v>
      </c>
      <c r="Q40" s="47">
        <v>4668</v>
      </c>
      <c r="R40" s="47">
        <v>6382</v>
      </c>
      <c r="S40" s="47">
        <v>4281</v>
      </c>
      <c r="T40" s="47">
        <v>3933</v>
      </c>
      <c r="U40" s="42">
        <v>6980</v>
      </c>
    </row>
    <row r="41" spans="2:21" ht="13.5">
      <c r="B41" s="3" t="str">
        <f t="shared" si="1"/>
        <v>2019-20</v>
      </c>
      <c r="C41" s="3" t="str">
        <f t="shared" si="2"/>
        <v>January</v>
      </c>
      <c r="D41" s="47" t="s">
        <v>395</v>
      </c>
      <c r="E41" s="3" t="s">
        <v>396</v>
      </c>
      <c r="F41" s="47" t="s">
        <v>288</v>
      </c>
      <c r="G41" s="3" t="s">
        <v>289</v>
      </c>
      <c r="H41" s="47">
        <v>288</v>
      </c>
      <c r="I41" s="47">
        <v>1421</v>
      </c>
      <c r="J41" s="47">
        <v>1709</v>
      </c>
      <c r="K41" s="47">
        <v>29</v>
      </c>
      <c r="L41" s="47">
        <v>428</v>
      </c>
      <c r="M41" s="47">
        <v>457</v>
      </c>
      <c r="N41" s="47">
        <v>29</v>
      </c>
      <c r="O41" s="47">
        <v>1729</v>
      </c>
      <c r="P41" s="47">
        <v>4525</v>
      </c>
      <c r="Q41" s="47">
        <v>3752</v>
      </c>
      <c r="R41" s="47">
        <v>4292</v>
      </c>
      <c r="S41" s="47">
        <v>3609</v>
      </c>
      <c r="T41" s="47">
        <v>2287</v>
      </c>
      <c r="U41" s="42">
        <v>6188</v>
      </c>
    </row>
    <row r="42" spans="2:21" ht="13.5">
      <c r="B42" s="3" t="str">
        <f t="shared" si="1"/>
        <v>2019-20</v>
      </c>
      <c r="C42" s="3" t="str">
        <f t="shared" si="2"/>
        <v>January</v>
      </c>
      <c r="D42" s="47" t="s">
        <v>395</v>
      </c>
      <c r="E42" s="3" t="s">
        <v>396</v>
      </c>
      <c r="F42" s="47" t="s">
        <v>290</v>
      </c>
      <c r="G42" s="3" t="s">
        <v>291</v>
      </c>
      <c r="H42" s="47">
        <v>601</v>
      </c>
      <c r="I42" s="47">
        <v>2549</v>
      </c>
      <c r="J42" s="47">
        <v>3150</v>
      </c>
      <c r="K42" s="47">
        <v>90</v>
      </c>
      <c r="L42" s="47">
        <v>677</v>
      </c>
      <c r="M42" s="47">
        <v>767</v>
      </c>
      <c r="N42" s="47">
        <v>1</v>
      </c>
      <c r="O42" s="47">
        <v>2449</v>
      </c>
      <c r="P42" s="47">
        <v>5982</v>
      </c>
      <c r="Q42" s="47">
        <v>5044</v>
      </c>
      <c r="R42" s="47">
        <v>5867</v>
      </c>
      <c r="S42" s="47">
        <v>4852</v>
      </c>
      <c r="T42" s="47">
        <v>3610</v>
      </c>
      <c r="U42" s="42">
        <v>8839</v>
      </c>
    </row>
    <row r="43" spans="2:21" ht="13.5">
      <c r="B43" s="3" t="str">
        <f t="shared" si="1"/>
        <v>2019-20</v>
      </c>
      <c r="C43" s="3" t="str">
        <f t="shared" si="2"/>
        <v>January</v>
      </c>
      <c r="D43" s="47" t="s">
        <v>395</v>
      </c>
      <c r="E43" s="3" t="s">
        <v>396</v>
      </c>
      <c r="F43" s="47" t="s">
        <v>292</v>
      </c>
      <c r="G43" s="3" t="s">
        <v>293</v>
      </c>
      <c r="H43" s="47">
        <v>279</v>
      </c>
      <c r="I43" s="47">
        <v>1419</v>
      </c>
      <c r="J43" s="47">
        <v>1698</v>
      </c>
      <c r="K43" s="47">
        <v>36</v>
      </c>
      <c r="L43" s="47">
        <v>223</v>
      </c>
      <c r="M43" s="47">
        <v>259</v>
      </c>
      <c r="N43" s="47">
        <v>42</v>
      </c>
      <c r="O43" s="47">
        <v>1638</v>
      </c>
      <c r="P43" s="47">
        <v>4659</v>
      </c>
      <c r="Q43" s="47">
        <v>3701</v>
      </c>
      <c r="R43" s="47">
        <v>4428</v>
      </c>
      <c r="S43" s="47">
        <v>3578</v>
      </c>
      <c r="T43" s="47">
        <v>2193</v>
      </c>
      <c r="U43" s="42">
        <v>6026</v>
      </c>
    </row>
    <row r="44" spans="2:21" ht="13.5">
      <c r="B44" s="3" t="str">
        <f t="shared" si="1"/>
        <v>2019-20</v>
      </c>
      <c r="C44" s="3" t="str">
        <f t="shared" si="2"/>
        <v>January</v>
      </c>
      <c r="D44" s="47" t="s">
        <v>395</v>
      </c>
      <c r="E44" s="3" t="s">
        <v>396</v>
      </c>
      <c r="F44" s="47" t="s">
        <v>294</v>
      </c>
      <c r="G44" s="3" t="s">
        <v>295</v>
      </c>
      <c r="H44" s="47">
        <v>330</v>
      </c>
      <c r="I44" s="47">
        <v>2071</v>
      </c>
      <c r="J44" s="47">
        <v>2401</v>
      </c>
      <c r="K44" s="47">
        <v>36</v>
      </c>
      <c r="L44" s="47">
        <v>433</v>
      </c>
      <c r="M44" s="47">
        <v>469</v>
      </c>
      <c r="N44" s="47">
        <v>87</v>
      </c>
      <c r="O44" s="47">
        <v>1688</v>
      </c>
      <c r="P44" s="47">
        <v>4582</v>
      </c>
      <c r="Q44" s="47">
        <v>3974</v>
      </c>
      <c r="R44" s="47">
        <v>4280</v>
      </c>
      <c r="S44" s="47">
        <v>3884</v>
      </c>
      <c r="T44" s="47">
        <v>1298</v>
      </c>
      <c r="U44" s="42">
        <v>5707</v>
      </c>
    </row>
    <row r="45" spans="2:21" ht="13.5">
      <c r="B45" s="3" t="str">
        <f t="shared" si="1"/>
        <v>2019-20</v>
      </c>
      <c r="C45" s="3" t="str">
        <f t="shared" si="2"/>
        <v>January</v>
      </c>
      <c r="D45" s="47" t="s">
        <v>395</v>
      </c>
      <c r="E45" s="3" t="s">
        <v>396</v>
      </c>
      <c r="F45" s="47" t="s">
        <v>296</v>
      </c>
      <c r="G45" s="3" t="s">
        <v>297</v>
      </c>
      <c r="H45" s="47">
        <v>273</v>
      </c>
      <c r="I45" s="47">
        <v>1632</v>
      </c>
      <c r="J45" s="47">
        <v>1905</v>
      </c>
      <c r="K45" s="47">
        <v>42</v>
      </c>
      <c r="L45" s="47">
        <v>294</v>
      </c>
      <c r="M45" s="47">
        <v>336</v>
      </c>
      <c r="N45" s="47">
        <v>0</v>
      </c>
      <c r="O45" s="47">
        <v>2561</v>
      </c>
      <c r="P45" s="47">
        <v>4797</v>
      </c>
      <c r="Q45" s="47">
        <v>4246</v>
      </c>
      <c r="R45" s="47">
        <v>4490</v>
      </c>
      <c r="S45" s="47">
        <v>4014</v>
      </c>
      <c r="T45" s="47">
        <v>2650</v>
      </c>
      <c r="U45" s="42">
        <v>6247</v>
      </c>
    </row>
    <row r="46" spans="2:21" ht="13.5">
      <c r="B46" s="3" t="str">
        <f t="shared" si="1"/>
        <v>2019-20</v>
      </c>
      <c r="C46" s="3" t="str">
        <f t="shared" si="2"/>
        <v>January</v>
      </c>
      <c r="D46" s="47" t="s">
        <v>395</v>
      </c>
      <c r="E46" s="3" t="s">
        <v>396</v>
      </c>
      <c r="F46" s="47" t="s">
        <v>298</v>
      </c>
      <c r="G46" s="3" t="s">
        <v>299</v>
      </c>
      <c r="H46" s="47">
        <v>385</v>
      </c>
      <c r="I46" s="47">
        <v>1999</v>
      </c>
      <c r="J46" s="47">
        <v>2384</v>
      </c>
      <c r="K46" s="47">
        <v>39</v>
      </c>
      <c r="L46" s="47">
        <v>256</v>
      </c>
      <c r="M46" s="47">
        <v>295</v>
      </c>
      <c r="N46" s="47">
        <v>2</v>
      </c>
      <c r="O46" s="47">
        <v>2609</v>
      </c>
      <c r="P46" s="47">
        <v>5279</v>
      </c>
      <c r="Q46" s="47">
        <v>4541</v>
      </c>
      <c r="R46" s="47">
        <v>4776</v>
      </c>
      <c r="S46" s="47">
        <v>4232</v>
      </c>
      <c r="T46" s="47">
        <v>3724</v>
      </c>
      <c r="U46" s="42">
        <v>7261</v>
      </c>
    </row>
    <row r="47" spans="2:21" ht="13.5">
      <c r="B47" s="3" t="str">
        <f t="shared" si="1"/>
        <v>2019-20</v>
      </c>
      <c r="C47" s="3" t="str">
        <f t="shared" si="2"/>
        <v>January</v>
      </c>
      <c r="D47" s="47" t="s">
        <v>395</v>
      </c>
      <c r="E47" s="3" t="s">
        <v>396</v>
      </c>
      <c r="F47" s="47" t="s">
        <v>300</v>
      </c>
      <c r="G47" s="3" t="s">
        <v>301</v>
      </c>
      <c r="H47" s="47">
        <v>432</v>
      </c>
      <c r="I47" s="47">
        <v>2271</v>
      </c>
      <c r="J47" s="47">
        <v>2703</v>
      </c>
      <c r="K47" s="47">
        <v>65</v>
      </c>
      <c r="L47" s="47">
        <v>432</v>
      </c>
      <c r="M47" s="47">
        <v>497</v>
      </c>
      <c r="N47" s="47">
        <v>43</v>
      </c>
      <c r="O47" s="47">
        <v>2683</v>
      </c>
      <c r="P47" s="47">
        <v>8848</v>
      </c>
      <c r="Q47" s="47">
        <v>7230</v>
      </c>
      <c r="R47" s="47">
        <v>8392</v>
      </c>
      <c r="S47" s="47">
        <v>6979</v>
      </c>
      <c r="T47" s="47">
        <v>4704</v>
      </c>
      <c r="U47" s="42">
        <v>12143</v>
      </c>
    </row>
    <row r="48" spans="2:21" ht="13.5">
      <c r="B48" s="3" t="str">
        <f t="shared" si="1"/>
        <v>2019-20</v>
      </c>
      <c r="C48" s="3" t="str">
        <f t="shared" si="2"/>
        <v>January</v>
      </c>
      <c r="D48" s="47" t="s">
        <v>395</v>
      </c>
      <c r="E48" s="3" t="s">
        <v>396</v>
      </c>
      <c r="F48" s="47" t="s">
        <v>302</v>
      </c>
      <c r="G48" s="3" t="s">
        <v>303</v>
      </c>
      <c r="H48" s="47">
        <v>274</v>
      </c>
      <c r="I48" s="47">
        <v>2016</v>
      </c>
      <c r="J48" s="47">
        <v>2290</v>
      </c>
      <c r="K48" s="47">
        <v>41</v>
      </c>
      <c r="L48" s="47">
        <v>786</v>
      </c>
      <c r="M48" s="47">
        <v>827</v>
      </c>
      <c r="N48" s="47">
        <v>7</v>
      </c>
      <c r="O48" s="47">
        <v>1775</v>
      </c>
      <c r="P48" s="47">
        <v>4685</v>
      </c>
      <c r="Q48" s="47">
        <v>5016</v>
      </c>
      <c r="R48" s="47">
        <v>4229</v>
      </c>
      <c r="S48" s="47">
        <v>4505</v>
      </c>
      <c r="T48" s="47">
        <v>3224</v>
      </c>
      <c r="U48" s="42">
        <v>8653</v>
      </c>
    </row>
    <row r="49" spans="2:21" ht="13.5">
      <c r="B49" s="3" t="str">
        <f aca="true" t="shared" si="3" ref="B49:B80">$B$15</f>
        <v>2019-20</v>
      </c>
      <c r="C49" s="3" t="str">
        <f aca="true" t="shared" si="4" ref="C49:C80">$C$15</f>
        <v>January</v>
      </c>
      <c r="D49" s="47" t="s">
        <v>395</v>
      </c>
      <c r="E49" s="3" t="s">
        <v>396</v>
      </c>
      <c r="F49" s="47" t="s">
        <v>304</v>
      </c>
      <c r="G49" s="3" t="s">
        <v>305</v>
      </c>
      <c r="H49" s="47">
        <v>261</v>
      </c>
      <c r="I49" s="47">
        <v>1632</v>
      </c>
      <c r="J49" s="47">
        <v>1893</v>
      </c>
      <c r="K49" s="47">
        <v>44</v>
      </c>
      <c r="L49" s="47">
        <v>601</v>
      </c>
      <c r="M49" s="47">
        <v>645</v>
      </c>
      <c r="N49" s="47">
        <v>1</v>
      </c>
      <c r="O49" s="47">
        <v>1452</v>
      </c>
      <c r="P49" s="47">
        <v>3988</v>
      </c>
      <c r="Q49" s="47">
        <v>3372</v>
      </c>
      <c r="R49" s="47">
        <v>3630</v>
      </c>
      <c r="S49" s="47">
        <v>3006</v>
      </c>
      <c r="T49" s="47">
        <v>3127</v>
      </c>
      <c r="U49" s="42">
        <v>6160</v>
      </c>
    </row>
    <row r="50" spans="2:21" ht="13.5">
      <c r="B50" s="3" t="str">
        <f t="shared" si="3"/>
        <v>2019-20</v>
      </c>
      <c r="C50" s="3" t="str">
        <f t="shared" si="4"/>
        <v>January</v>
      </c>
      <c r="D50" s="47" t="s">
        <v>412</v>
      </c>
      <c r="E50" s="3" t="s">
        <v>429</v>
      </c>
      <c r="F50" s="47" t="s">
        <v>356</v>
      </c>
      <c r="G50" s="3" t="s">
        <v>357</v>
      </c>
      <c r="H50" s="47">
        <v>291</v>
      </c>
      <c r="I50" s="47">
        <v>1620</v>
      </c>
      <c r="J50" s="47">
        <v>1911</v>
      </c>
      <c r="K50" s="47">
        <v>43</v>
      </c>
      <c r="L50" s="47">
        <v>503</v>
      </c>
      <c r="M50" s="47">
        <v>546</v>
      </c>
      <c r="N50" s="47">
        <v>1</v>
      </c>
      <c r="O50" s="47">
        <v>1842</v>
      </c>
      <c r="P50" s="47">
        <v>3508</v>
      </c>
      <c r="Q50" s="47">
        <v>3440</v>
      </c>
      <c r="R50" s="47">
        <v>3449</v>
      </c>
      <c r="S50" s="47">
        <v>3406</v>
      </c>
      <c r="T50" s="47">
        <v>3316</v>
      </c>
      <c r="U50" s="42">
        <v>5980</v>
      </c>
    </row>
    <row r="51" spans="2:21" ht="13.5">
      <c r="B51" s="3" t="str">
        <f t="shared" si="3"/>
        <v>2019-20</v>
      </c>
      <c r="C51" s="3" t="str">
        <f t="shared" si="4"/>
        <v>January</v>
      </c>
      <c r="D51" s="47" t="s">
        <v>412</v>
      </c>
      <c r="E51" s="3" t="s">
        <v>429</v>
      </c>
      <c r="F51" s="47" t="s">
        <v>358</v>
      </c>
      <c r="G51" s="3" t="s">
        <v>359</v>
      </c>
      <c r="H51" s="47">
        <v>1445</v>
      </c>
      <c r="I51" s="47">
        <v>10061</v>
      </c>
      <c r="J51" s="47">
        <v>11506</v>
      </c>
      <c r="K51" s="47">
        <v>284</v>
      </c>
      <c r="L51" s="47">
        <v>4057</v>
      </c>
      <c r="M51" s="47">
        <v>4341</v>
      </c>
      <c r="N51" s="47">
        <v>6</v>
      </c>
      <c r="O51" s="47">
        <v>9083</v>
      </c>
      <c r="P51" s="47">
        <v>15879</v>
      </c>
      <c r="Q51" s="47">
        <v>11873</v>
      </c>
      <c r="R51" s="47">
        <v>15844</v>
      </c>
      <c r="S51" s="47">
        <v>11797</v>
      </c>
      <c r="T51" s="47">
        <v>8465</v>
      </c>
      <c r="U51" s="42">
        <v>19867</v>
      </c>
    </row>
    <row r="52" spans="2:21" ht="13.5">
      <c r="B52" s="3" t="str">
        <f t="shared" si="3"/>
        <v>2019-20</v>
      </c>
      <c r="C52" s="3" t="str">
        <f t="shared" si="4"/>
        <v>January</v>
      </c>
      <c r="D52" s="47" t="s">
        <v>412</v>
      </c>
      <c r="E52" s="3" t="s">
        <v>429</v>
      </c>
      <c r="F52" s="47" t="s">
        <v>360</v>
      </c>
      <c r="G52" s="3" t="s">
        <v>361</v>
      </c>
      <c r="H52" s="47">
        <v>1004</v>
      </c>
      <c r="I52" s="47">
        <v>5338</v>
      </c>
      <c r="J52" s="47">
        <v>6342</v>
      </c>
      <c r="K52" s="47">
        <v>118</v>
      </c>
      <c r="L52" s="47">
        <v>1671</v>
      </c>
      <c r="M52" s="47">
        <v>1789</v>
      </c>
      <c r="N52" s="47">
        <v>24</v>
      </c>
      <c r="O52" s="47">
        <v>5013</v>
      </c>
      <c r="P52" s="47">
        <v>10436</v>
      </c>
      <c r="Q52" s="47">
        <v>8440</v>
      </c>
      <c r="R52" s="47">
        <v>10302</v>
      </c>
      <c r="S52" s="47">
        <v>8316</v>
      </c>
      <c r="T52" s="47">
        <v>7603</v>
      </c>
      <c r="U52" s="42">
        <v>12246</v>
      </c>
    </row>
    <row r="53" spans="2:21" ht="13.5">
      <c r="B53" s="3" t="str">
        <f t="shared" si="3"/>
        <v>2019-20</v>
      </c>
      <c r="C53" s="3" t="str">
        <f t="shared" si="4"/>
        <v>January</v>
      </c>
      <c r="D53" s="47" t="s">
        <v>412</v>
      </c>
      <c r="E53" s="3" t="s">
        <v>429</v>
      </c>
      <c r="F53" s="47" t="s">
        <v>362</v>
      </c>
      <c r="G53" s="3" t="s">
        <v>363</v>
      </c>
      <c r="H53" s="47">
        <v>1423</v>
      </c>
      <c r="I53" s="47">
        <v>7054</v>
      </c>
      <c r="J53" s="47">
        <v>8477</v>
      </c>
      <c r="K53" s="47">
        <v>302</v>
      </c>
      <c r="L53" s="47">
        <v>2550</v>
      </c>
      <c r="M53" s="47">
        <v>2852</v>
      </c>
      <c r="N53" s="47">
        <v>2</v>
      </c>
      <c r="O53" s="47">
        <v>5248</v>
      </c>
      <c r="P53" s="47">
        <v>10977</v>
      </c>
      <c r="Q53" s="47">
        <v>10163</v>
      </c>
      <c r="R53" s="47">
        <v>10924</v>
      </c>
      <c r="S53" s="47">
        <v>10047</v>
      </c>
      <c r="T53" s="47">
        <v>6261</v>
      </c>
      <c r="U53" s="42">
        <v>15574</v>
      </c>
    </row>
    <row r="54" spans="2:21" ht="13.5">
      <c r="B54" s="3" t="str">
        <f t="shared" si="3"/>
        <v>2019-20</v>
      </c>
      <c r="C54" s="3" t="str">
        <f t="shared" si="4"/>
        <v>January</v>
      </c>
      <c r="D54" s="47" t="s">
        <v>412</v>
      </c>
      <c r="E54" s="3" t="s">
        <v>429</v>
      </c>
      <c r="F54" s="47" t="s">
        <v>364</v>
      </c>
      <c r="G54" s="3" t="s">
        <v>365</v>
      </c>
      <c r="H54" s="47">
        <v>1087</v>
      </c>
      <c r="I54" s="47">
        <v>6620</v>
      </c>
      <c r="J54" s="47">
        <v>7707</v>
      </c>
      <c r="K54" s="47">
        <v>164</v>
      </c>
      <c r="L54" s="47">
        <v>2709</v>
      </c>
      <c r="M54" s="47">
        <v>2873</v>
      </c>
      <c r="N54" s="47">
        <v>1</v>
      </c>
      <c r="O54" s="47">
        <v>6591</v>
      </c>
      <c r="P54" s="47">
        <v>9790</v>
      </c>
      <c r="Q54" s="47">
        <v>7010</v>
      </c>
      <c r="R54" s="47">
        <v>9764</v>
      </c>
      <c r="S54" s="47">
        <v>6971</v>
      </c>
      <c r="T54" s="47">
        <v>5694</v>
      </c>
      <c r="U54" s="42">
        <v>12074</v>
      </c>
    </row>
    <row r="55" spans="2:21" ht="13.5">
      <c r="B55" s="3" t="str">
        <f t="shared" si="3"/>
        <v>2019-20</v>
      </c>
      <c r="C55" s="3" t="str">
        <f t="shared" si="4"/>
        <v>January</v>
      </c>
      <c r="D55" s="47" t="s">
        <v>412</v>
      </c>
      <c r="E55" s="3" t="s">
        <v>429</v>
      </c>
      <c r="F55" s="47" t="s">
        <v>366</v>
      </c>
      <c r="G55" s="3" t="s">
        <v>367</v>
      </c>
      <c r="H55" s="47">
        <v>319</v>
      </c>
      <c r="I55" s="47">
        <v>2275</v>
      </c>
      <c r="J55" s="47">
        <v>2594</v>
      </c>
      <c r="K55" s="47">
        <v>36</v>
      </c>
      <c r="L55" s="47">
        <v>860</v>
      </c>
      <c r="M55" s="47">
        <v>896</v>
      </c>
      <c r="N55" s="47">
        <v>1</v>
      </c>
      <c r="O55" s="47">
        <v>2403</v>
      </c>
      <c r="P55" s="47">
        <v>5357</v>
      </c>
      <c r="Q55" s="47">
        <v>3093</v>
      </c>
      <c r="R55" s="47">
        <v>3727</v>
      </c>
      <c r="S55" s="47">
        <v>2930</v>
      </c>
      <c r="T55" s="47">
        <v>2244</v>
      </c>
      <c r="U55" s="42">
        <v>5082</v>
      </c>
    </row>
    <row r="56" spans="2:21" ht="13.5">
      <c r="B56" s="3" t="str">
        <f t="shared" si="3"/>
        <v>2019-20</v>
      </c>
      <c r="C56" s="3" t="str">
        <f t="shared" si="4"/>
        <v>January</v>
      </c>
      <c r="D56" s="47" t="s">
        <v>412</v>
      </c>
      <c r="E56" s="3" t="s">
        <v>429</v>
      </c>
      <c r="F56" s="47" t="s">
        <v>413</v>
      </c>
      <c r="G56" s="3" t="s">
        <v>414</v>
      </c>
      <c r="H56" s="47">
        <v>1246</v>
      </c>
      <c r="I56" s="47">
        <v>9260</v>
      </c>
      <c r="J56" s="47">
        <v>10506</v>
      </c>
      <c r="K56" s="47">
        <v>236</v>
      </c>
      <c r="L56" s="47">
        <v>1880</v>
      </c>
      <c r="M56" s="47">
        <v>2116</v>
      </c>
      <c r="N56" s="47">
        <v>2</v>
      </c>
      <c r="O56" s="47">
        <v>9934</v>
      </c>
      <c r="P56" s="47">
        <v>13838</v>
      </c>
      <c r="Q56" s="47">
        <v>13875</v>
      </c>
      <c r="R56" s="47">
        <v>13684</v>
      </c>
      <c r="S56" s="47">
        <v>13790</v>
      </c>
      <c r="T56" s="47">
        <v>11008</v>
      </c>
      <c r="U56" s="42">
        <v>21396</v>
      </c>
    </row>
    <row r="57" spans="2:21" ht="13.5">
      <c r="B57" s="3" t="str">
        <f t="shared" si="3"/>
        <v>2019-20</v>
      </c>
      <c r="C57" s="3" t="str">
        <f t="shared" si="4"/>
        <v>January</v>
      </c>
      <c r="D57" s="47" t="s">
        <v>412</v>
      </c>
      <c r="E57" s="3" t="s">
        <v>429</v>
      </c>
      <c r="F57" s="47" t="s">
        <v>430</v>
      </c>
      <c r="G57" s="3" t="s">
        <v>431</v>
      </c>
      <c r="H57" s="47">
        <v>2279</v>
      </c>
      <c r="I57" s="47">
        <v>14204</v>
      </c>
      <c r="J57" s="47">
        <v>16483</v>
      </c>
      <c r="K57" s="47">
        <v>410</v>
      </c>
      <c r="L57" s="47">
        <v>4214</v>
      </c>
      <c r="M57" s="47">
        <v>4624</v>
      </c>
      <c r="N57" s="47">
        <v>4</v>
      </c>
      <c r="O57" s="47">
        <v>12213</v>
      </c>
      <c r="P57" s="47">
        <v>18745</v>
      </c>
      <c r="Q57" s="47">
        <v>17549</v>
      </c>
      <c r="R57" s="47">
        <v>18740</v>
      </c>
      <c r="S57" s="47">
        <v>17262</v>
      </c>
      <c r="T57" s="47">
        <v>10919</v>
      </c>
      <c r="U57" s="42">
        <v>30378</v>
      </c>
    </row>
    <row r="58" spans="2:21" ht="13.5">
      <c r="B58" s="3" t="str">
        <f t="shared" si="3"/>
        <v>2019-20</v>
      </c>
      <c r="C58" s="3" t="str">
        <f t="shared" si="4"/>
        <v>January</v>
      </c>
      <c r="D58" s="47" t="s">
        <v>412</v>
      </c>
      <c r="E58" s="3" t="s">
        <v>429</v>
      </c>
      <c r="F58" s="47" t="s">
        <v>390</v>
      </c>
      <c r="G58" s="3" t="s">
        <v>391</v>
      </c>
      <c r="H58" s="47">
        <v>899</v>
      </c>
      <c r="I58" s="47">
        <v>4756</v>
      </c>
      <c r="J58" s="47">
        <v>5655</v>
      </c>
      <c r="K58" s="47">
        <v>91</v>
      </c>
      <c r="L58" s="47">
        <v>1252</v>
      </c>
      <c r="M58" s="47">
        <v>1343</v>
      </c>
      <c r="N58" s="47">
        <v>14</v>
      </c>
      <c r="O58" s="47">
        <v>4877</v>
      </c>
      <c r="P58" s="47">
        <v>10461</v>
      </c>
      <c r="Q58" s="47">
        <v>8336</v>
      </c>
      <c r="R58" s="47">
        <v>10083</v>
      </c>
      <c r="S58" s="47">
        <v>8247</v>
      </c>
      <c r="T58" s="47">
        <v>6355</v>
      </c>
      <c r="U58" s="42">
        <v>14376</v>
      </c>
    </row>
    <row r="59" spans="2:21" ht="13.5">
      <c r="B59" s="3" t="str">
        <f t="shared" si="3"/>
        <v>2019-20</v>
      </c>
      <c r="C59" s="3" t="str">
        <f t="shared" si="4"/>
        <v>January</v>
      </c>
      <c r="D59" s="47" t="s">
        <v>415</v>
      </c>
      <c r="E59" s="3" t="s">
        <v>432</v>
      </c>
      <c r="F59" s="47" t="s">
        <v>306</v>
      </c>
      <c r="G59" s="3" t="s">
        <v>307</v>
      </c>
      <c r="H59" s="47">
        <v>194</v>
      </c>
      <c r="I59" s="47">
        <v>1116</v>
      </c>
      <c r="J59" s="47">
        <v>1310</v>
      </c>
      <c r="K59" s="47">
        <v>39</v>
      </c>
      <c r="L59" s="47">
        <v>413</v>
      </c>
      <c r="M59" s="47">
        <v>452</v>
      </c>
      <c r="N59" s="47">
        <v>1</v>
      </c>
      <c r="O59" s="47">
        <v>1171</v>
      </c>
      <c r="P59" s="47">
        <v>2010</v>
      </c>
      <c r="Q59" s="47">
        <v>1679</v>
      </c>
      <c r="R59" s="47">
        <v>2008</v>
      </c>
      <c r="S59" s="47">
        <v>1675</v>
      </c>
      <c r="T59" s="47">
        <v>2087</v>
      </c>
      <c r="U59" s="42">
        <v>3051</v>
      </c>
    </row>
    <row r="60" spans="2:21" ht="13.5">
      <c r="B60" s="3" t="str">
        <f t="shared" si="3"/>
        <v>2019-20</v>
      </c>
      <c r="C60" s="3" t="str">
        <f t="shared" si="4"/>
        <v>January</v>
      </c>
      <c r="D60" s="47" t="s">
        <v>415</v>
      </c>
      <c r="E60" s="3" t="s">
        <v>432</v>
      </c>
      <c r="F60" s="47" t="s">
        <v>308</v>
      </c>
      <c r="G60" s="3" t="s">
        <v>309</v>
      </c>
      <c r="H60" s="47">
        <v>464</v>
      </c>
      <c r="I60" s="47">
        <v>3022</v>
      </c>
      <c r="J60" s="47">
        <v>3486</v>
      </c>
      <c r="K60" s="47">
        <v>57</v>
      </c>
      <c r="L60" s="47">
        <v>612</v>
      </c>
      <c r="M60" s="47">
        <v>669</v>
      </c>
      <c r="N60" s="47">
        <v>7</v>
      </c>
      <c r="O60" s="47">
        <v>2064</v>
      </c>
      <c r="P60" s="47">
        <v>4643</v>
      </c>
      <c r="Q60" s="47">
        <v>4168</v>
      </c>
      <c r="R60" s="47">
        <v>4177</v>
      </c>
      <c r="S60" s="47">
        <v>3796</v>
      </c>
      <c r="T60" s="47">
        <v>3689</v>
      </c>
      <c r="U60" s="42">
        <v>6112</v>
      </c>
    </row>
    <row r="61" spans="2:21" ht="13.5">
      <c r="B61" s="3" t="str">
        <f t="shared" si="3"/>
        <v>2019-20</v>
      </c>
      <c r="C61" s="3" t="str">
        <f t="shared" si="4"/>
        <v>January</v>
      </c>
      <c r="D61" s="47" t="s">
        <v>415</v>
      </c>
      <c r="E61" s="3" t="s">
        <v>432</v>
      </c>
      <c r="F61" s="47" t="s">
        <v>310</v>
      </c>
      <c r="G61" s="3" t="s">
        <v>311</v>
      </c>
      <c r="H61" s="47">
        <v>431</v>
      </c>
      <c r="I61" s="47">
        <v>2278</v>
      </c>
      <c r="J61" s="47">
        <v>2709</v>
      </c>
      <c r="K61" s="47">
        <v>79</v>
      </c>
      <c r="L61" s="47">
        <v>738</v>
      </c>
      <c r="M61" s="47">
        <v>817</v>
      </c>
      <c r="N61" s="47">
        <v>2</v>
      </c>
      <c r="O61" s="47">
        <v>1823</v>
      </c>
      <c r="P61" s="47">
        <v>3919</v>
      </c>
      <c r="Q61" s="47">
        <v>3354</v>
      </c>
      <c r="R61" s="47">
        <v>3918</v>
      </c>
      <c r="S61" s="47">
        <v>3352</v>
      </c>
      <c r="T61" s="47">
        <v>3336</v>
      </c>
      <c r="U61" s="42">
        <v>5208</v>
      </c>
    </row>
    <row r="62" spans="2:21" ht="13.5">
      <c r="B62" s="3" t="str">
        <f t="shared" si="3"/>
        <v>2019-20</v>
      </c>
      <c r="C62" s="3" t="str">
        <f t="shared" si="4"/>
        <v>January</v>
      </c>
      <c r="D62" s="47" t="s">
        <v>415</v>
      </c>
      <c r="E62" s="3" t="s">
        <v>432</v>
      </c>
      <c r="F62" s="47" t="s">
        <v>312</v>
      </c>
      <c r="G62" s="3" t="s">
        <v>313</v>
      </c>
      <c r="H62" s="47">
        <v>427</v>
      </c>
      <c r="I62" s="47">
        <v>2364</v>
      </c>
      <c r="J62" s="47">
        <v>2791</v>
      </c>
      <c r="K62" s="47">
        <v>108</v>
      </c>
      <c r="L62" s="47">
        <v>969</v>
      </c>
      <c r="M62" s="47">
        <v>1077</v>
      </c>
      <c r="N62" s="47">
        <v>0</v>
      </c>
      <c r="O62" s="47">
        <v>2185</v>
      </c>
      <c r="P62" s="47">
        <v>4019</v>
      </c>
      <c r="Q62" s="47">
        <v>3231</v>
      </c>
      <c r="R62" s="47">
        <v>3959</v>
      </c>
      <c r="S62" s="47">
        <v>3193</v>
      </c>
      <c r="T62" s="47">
        <v>2212</v>
      </c>
      <c r="U62" s="42">
        <v>4412</v>
      </c>
    </row>
    <row r="63" spans="2:21" ht="13.5">
      <c r="B63" s="3" t="str">
        <f t="shared" si="3"/>
        <v>2019-20</v>
      </c>
      <c r="C63" s="3" t="str">
        <f t="shared" si="4"/>
        <v>January</v>
      </c>
      <c r="D63" s="47" t="s">
        <v>415</v>
      </c>
      <c r="E63" s="3" t="s">
        <v>432</v>
      </c>
      <c r="F63" s="47" t="s">
        <v>314</v>
      </c>
      <c r="G63" s="3" t="s">
        <v>315</v>
      </c>
      <c r="H63" s="47">
        <v>795</v>
      </c>
      <c r="I63" s="47">
        <v>5608</v>
      </c>
      <c r="J63" s="47">
        <v>6403</v>
      </c>
      <c r="K63" s="47">
        <v>92</v>
      </c>
      <c r="L63" s="47">
        <v>1592</v>
      </c>
      <c r="M63" s="47">
        <v>1684</v>
      </c>
      <c r="N63" s="47">
        <v>979</v>
      </c>
      <c r="O63" s="47">
        <v>5805</v>
      </c>
      <c r="P63" s="47">
        <v>9798</v>
      </c>
      <c r="Q63" s="47">
        <v>7919</v>
      </c>
      <c r="R63" s="47">
        <v>9546</v>
      </c>
      <c r="S63" s="47">
        <v>7650</v>
      </c>
      <c r="T63" s="47">
        <v>6454</v>
      </c>
      <c r="U63" s="42">
        <v>12841</v>
      </c>
    </row>
    <row r="64" spans="2:21" ht="13.5">
      <c r="B64" s="3" t="str">
        <f t="shared" si="3"/>
        <v>2019-20</v>
      </c>
      <c r="C64" s="3" t="str">
        <f t="shared" si="4"/>
        <v>January</v>
      </c>
      <c r="D64" s="47" t="s">
        <v>415</v>
      </c>
      <c r="E64" s="3" t="s">
        <v>432</v>
      </c>
      <c r="F64" s="47" t="s">
        <v>316</v>
      </c>
      <c r="G64" s="3" t="s">
        <v>317</v>
      </c>
      <c r="H64" s="47">
        <v>173</v>
      </c>
      <c r="I64" s="47">
        <v>1562</v>
      </c>
      <c r="J64" s="47">
        <v>1735</v>
      </c>
      <c r="K64" s="47">
        <v>32</v>
      </c>
      <c r="L64" s="47">
        <v>511</v>
      </c>
      <c r="M64" s="47">
        <v>543</v>
      </c>
      <c r="N64" s="47">
        <v>3</v>
      </c>
      <c r="O64" s="47">
        <v>1009</v>
      </c>
      <c r="P64" s="47">
        <v>2464</v>
      </c>
      <c r="Q64" s="47">
        <v>2074</v>
      </c>
      <c r="R64" s="47">
        <v>2429</v>
      </c>
      <c r="S64" s="47">
        <v>2047</v>
      </c>
      <c r="T64" s="47">
        <v>1489</v>
      </c>
      <c r="U64" s="42">
        <v>3596</v>
      </c>
    </row>
    <row r="65" spans="2:21" ht="13.5">
      <c r="B65" s="3" t="str">
        <f t="shared" si="3"/>
        <v>2019-20</v>
      </c>
      <c r="C65" s="3" t="str">
        <f t="shared" si="4"/>
        <v>January</v>
      </c>
      <c r="D65" s="47" t="s">
        <v>415</v>
      </c>
      <c r="E65" s="3" t="s">
        <v>432</v>
      </c>
      <c r="F65" s="47" t="s">
        <v>318</v>
      </c>
      <c r="G65" s="3" t="s">
        <v>319</v>
      </c>
      <c r="H65" s="47">
        <v>662</v>
      </c>
      <c r="I65" s="47">
        <v>3049</v>
      </c>
      <c r="J65" s="47">
        <v>3711</v>
      </c>
      <c r="K65" s="47">
        <v>158</v>
      </c>
      <c r="L65" s="47">
        <v>1152</v>
      </c>
      <c r="M65" s="47">
        <v>1310</v>
      </c>
      <c r="N65" s="47">
        <v>1</v>
      </c>
      <c r="O65" s="47">
        <v>2739</v>
      </c>
      <c r="P65" s="47">
        <v>4128</v>
      </c>
      <c r="Q65" s="47">
        <v>3077</v>
      </c>
      <c r="R65" s="47">
        <v>4009</v>
      </c>
      <c r="S65" s="47">
        <v>2973</v>
      </c>
      <c r="T65" s="47">
        <v>3213</v>
      </c>
      <c r="U65" s="42">
        <v>5817</v>
      </c>
    </row>
    <row r="66" spans="2:21" ht="13.5">
      <c r="B66" s="3" t="str">
        <f t="shared" si="3"/>
        <v>2019-20</v>
      </c>
      <c r="C66" s="3" t="str">
        <f t="shared" si="4"/>
        <v>January</v>
      </c>
      <c r="D66" s="47" t="s">
        <v>415</v>
      </c>
      <c r="E66" s="3" t="s">
        <v>432</v>
      </c>
      <c r="F66" s="47" t="s">
        <v>320</v>
      </c>
      <c r="G66" s="3" t="s">
        <v>321</v>
      </c>
      <c r="H66" s="47">
        <v>259</v>
      </c>
      <c r="I66" s="47">
        <v>2247</v>
      </c>
      <c r="J66" s="47">
        <v>2506</v>
      </c>
      <c r="K66" s="47">
        <v>41</v>
      </c>
      <c r="L66" s="47">
        <v>619</v>
      </c>
      <c r="M66" s="47">
        <v>660</v>
      </c>
      <c r="N66" s="47">
        <v>6</v>
      </c>
      <c r="O66" s="47">
        <v>1426</v>
      </c>
      <c r="P66" s="47">
        <v>3625</v>
      </c>
      <c r="Q66" s="47">
        <v>3442</v>
      </c>
      <c r="R66" s="47">
        <v>3611</v>
      </c>
      <c r="S66" s="47">
        <v>3418</v>
      </c>
      <c r="T66" s="47">
        <v>2253</v>
      </c>
      <c r="U66" s="42">
        <v>5750</v>
      </c>
    </row>
    <row r="67" spans="2:21" ht="13.5">
      <c r="B67" s="3" t="str">
        <f t="shared" si="3"/>
        <v>2019-20</v>
      </c>
      <c r="C67" s="3" t="str">
        <f t="shared" si="4"/>
        <v>January</v>
      </c>
      <c r="D67" s="47" t="s">
        <v>415</v>
      </c>
      <c r="E67" s="3" t="s">
        <v>432</v>
      </c>
      <c r="F67" s="47" t="s">
        <v>322</v>
      </c>
      <c r="G67" s="3" t="s">
        <v>323</v>
      </c>
      <c r="H67" s="47">
        <v>432</v>
      </c>
      <c r="I67" s="47">
        <v>2168</v>
      </c>
      <c r="J67" s="47">
        <v>2600</v>
      </c>
      <c r="K67" s="47">
        <v>14</v>
      </c>
      <c r="L67" s="47">
        <v>112</v>
      </c>
      <c r="M67" s="47">
        <v>126</v>
      </c>
      <c r="N67" s="47">
        <v>9</v>
      </c>
      <c r="O67" s="47">
        <v>2265</v>
      </c>
      <c r="P67" s="47">
        <v>5289</v>
      </c>
      <c r="Q67" s="47">
        <v>3313</v>
      </c>
      <c r="R67" s="47">
        <v>5283</v>
      </c>
      <c r="S67" s="47">
        <v>3304</v>
      </c>
      <c r="T67" s="47">
        <v>3281</v>
      </c>
      <c r="U67" s="42">
        <v>7214</v>
      </c>
    </row>
    <row r="68" spans="2:21" ht="13.5">
      <c r="B68" s="3" t="str">
        <f t="shared" si="3"/>
        <v>2019-20</v>
      </c>
      <c r="C68" s="3" t="str">
        <f t="shared" si="4"/>
        <v>January</v>
      </c>
      <c r="D68" s="47" t="s">
        <v>415</v>
      </c>
      <c r="E68" s="3" t="s">
        <v>432</v>
      </c>
      <c r="F68" s="47" t="s">
        <v>324</v>
      </c>
      <c r="G68" s="3" t="s">
        <v>325</v>
      </c>
      <c r="H68" s="47">
        <v>354</v>
      </c>
      <c r="I68" s="47">
        <v>2285</v>
      </c>
      <c r="J68" s="47">
        <v>2639</v>
      </c>
      <c r="K68" s="47">
        <v>51</v>
      </c>
      <c r="L68" s="47">
        <v>939</v>
      </c>
      <c r="M68" s="47">
        <v>990</v>
      </c>
      <c r="N68" s="47">
        <v>2</v>
      </c>
      <c r="O68" s="47">
        <v>2229</v>
      </c>
      <c r="P68" s="47">
        <v>4005</v>
      </c>
      <c r="Q68" s="47">
        <v>3069</v>
      </c>
      <c r="R68" s="47">
        <v>3989</v>
      </c>
      <c r="S68" s="47">
        <v>3056</v>
      </c>
      <c r="T68" s="47">
        <v>2144</v>
      </c>
      <c r="U68" s="42">
        <v>4341</v>
      </c>
    </row>
    <row r="69" spans="2:21" ht="13.5">
      <c r="B69" s="3" t="str">
        <f t="shared" si="3"/>
        <v>2019-20</v>
      </c>
      <c r="C69" s="3" t="str">
        <f t="shared" si="4"/>
        <v>January</v>
      </c>
      <c r="D69" s="47" t="s">
        <v>415</v>
      </c>
      <c r="E69" s="3" t="s">
        <v>432</v>
      </c>
      <c r="F69" s="47" t="s">
        <v>326</v>
      </c>
      <c r="G69" s="3" t="s">
        <v>327</v>
      </c>
      <c r="H69" s="47">
        <v>505</v>
      </c>
      <c r="I69" s="47">
        <v>2335</v>
      </c>
      <c r="J69" s="47">
        <v>2840</v>
      </c>
      <c r="K69" s="47">
        <v>91</v>
      </c>
      <c r="L69" s="47">
        <v>593</v>
      </c>
      <c r="M69" s="47">
        <v>684</v>
      </c>
      <c r="N69" s="47">
        <v>0</v>
      </c>
      <c r="O69" s="47">
        <v>3305</v>
      </c>
      <c r="P69" s="47">
        <v>5769</v>
      </c>
      <c r="Q69" s="47">
        <v>4571</v>
      </c>
      <c r="R69" s="47">
        <v>5730</v>
      </c>
      <c r="S69" s="47">
        <v>4544</v>
      </c>
      <c r="T69" s="47">
        <v>2627</v>
      </c>
      <c r="U69" s="42">
        <v>7348</v>
      </c>
    </row>
    <row r="70" spans="2:21" ht="13.5">
      <c r="B70" s="3" t="str">
        <f t="shared" si="3"/>
        <v>2019-20</v>
      </c>
      <c r="C70" s="3" t="str">
        <f t="shared" si="4"/>
        <v>January</v>
      </c>
      <c r="D70" s="47" t="s">
        <v>415</v>
      </c>
      <c r="E70" s="3" t="s">
        <v>432</v>
      </c>
      <c r="F70" s="47" t="s">
        <v>328</v>
      </c>
      <c r="G70" s="3" t="s">
        <v>329</v>
      </c>
      <c r="H70" s="47">
        <v>455</v>
      </c>
      <c r="I70" s="47">
        <v>2870</v>
      </c>
      <c r="J70" s="47">
        <v>3325</v>
      </c>
      <c r="K70" s="47">
        <v>105</v>
      </c>
      <c r="L70" s="47">
        <v>892</v>
      </c>
      <c r="M70" s="47">
        <v>997</v>
      </c>
      <c r="N70" s="47">
        <v>7</v>
      </c>
      <c r="O70" s="47">
        <v>1875</v>
      </c>
      <c r="P70" s="47">
        <v>5075</v>
      </c>
      <c r="Q70" s="47">
        <v>4381</v>
      </c>
      <c r="R70" s="47">
        <v>4879</v>
      </c>
      <c r="S70" s="47">
        <v>4200</v>
      </c>
      <c r="T70" s="47">
        <v>2936</v>
      </c>
      <c r="U70" s="42">
        <v>6599</v>
      </c>
    </row>
    <row r="71" spans="2:21" ht="13.5">
      <c r="B71" s="3" t="str">
        <f t="shared" si="3"/>
        <v>2019-20</v>
      </c>
      <c r="C71" s="3" t="str">
        <f t="shared" si="4"/>
        <v>January</v>
      </c>
      <c r="D71" s="47" t="s">
        <v>415</v>
      </c>
      <c r="E71" s="3" t="s">
        <v>432</v>
      </c>
      <c r="F71" s="47" t="s">
        <v>330</v>
      </c>
      <c r="G71" s="3" t="s">
        <v>331</v>
      </c>
      <c r="H71" s="47">
        <v>530</v>
      </c>
      <c r="I71" s="47">
        <v>3192</v>
      </c>
      <c r="J71" s="47">
        <v>3722</v>
      </c>
      <c r="K71" s="47">
        <v>158</v>
      </c>
      <c r="L71" s="47">
        <v>746</v>
      </c>
      <c r="M71" s="47">
        <v>904</v>
      </c>
      <c r="N71" s="47">
        <v>22</v>
      </c>
      <c r="O71" s="47">
        <v>3049</v>
      </c>
      <c r="P71" s="47">
        <v>9704</v>
      </c>
      <c r="Q71" s="47">
        <v>6826</v>
      </c>
      <c r="R71" s="47">
        <v>9478</v>
      </c>
      <c r="S71" s="47">
        <v>6631</v>
      </c>
      <c r="T71" s="47">
        <v>4244</v>
      </c>
      <c r="U71" s="42">
        <v>11351</v>
      </c>
    </row>
    <row r="72" spans="2:21" ht="13.5">
      <c r="B72" s="3" t="str">
        <f t="shared" si="3"/>
        <v>2019-20</v>
      </c>
      <c r="C72" s="3" t="str">
        <f t="shared" si="4"/>
        <v>January</v>
      </c>
      <c r="D72" s="47" t="s">
        <v>415</v>
      </c>
      <c r="E72" s="3" t="s">
        <v>432</v>
      </c>
      <c r="F72" s="47" t="s">
        <v>332</v>
      </c>
      <c r="G72" s="3" t="s">
        <v>333</v>
      </c>
      <c r="H72" s="47">
        <v>422</v>
      </c>
      <c r="I72" s="47">
        <v>2195</v>
      </c>
      <c r="J72" s="47">
        <v>2617</v>
      </c>
      <c r="K72" s="47">
        <v>50</v>
      </c>
      <c r="L72" s="47">
        <v>693</v>
      </c>
      <c r="M72" s="47">
        <v>743</v>
      </c>
      <c r="N72" s="47">
        <v>0</v>
      </c>
      <c r="O72" s="47">
        <v>2089</v>
      </c>
      <c r="P72" s="47">
        <v>4027</v>
      </c>
      <c r="Q72" s="47">
        <v>3530</v>
      </c>
      <c r="R72" s="47">
        <v>4024</v>
      </c>
      <c r="S72" s="47">
        <v>3525</v>
      </c>
      <c r="T72" s="47">
        <v>3936</v>
      </c>
      <c r="U72" s="42">
        <v>5785</v>
      </c>
    </row>
    <row r="73" spans="2:21" ht="13.5">
      <c r="B73" s="3" t="str">
        <f t="shared" si="3"/>
        <v>2019-20</v>
      </c>
      <c r="C73" s="3" t="str">
        <f t="shared" si="4"/>
        <v>January</v>
      </c>
      <c r="D73" s="47" t="s">
        <v>415</v>
      </c>
      <c r="E73" s="3" t="s">
        <v>432</v>
      </c>
      <c r="F73" s="47" t="s">
        <v>334</v>
      </c>
      <c r="G73" s="3" t="s">
        <v>335</v>
      </c>
      <c r="H73" s="47">
        <v>170</v>
      </c>
      <c r="I73" s="47">
        <v>912</v>
      </c>
      <c r="J73" s="47">
        <v>1082</v>
      </c>
      <c r="K73" s="47">
        <v>22</v>
      </c>
      <c r="L73" s="47">
        <v>95</v>
      </c>
      <c r="M73" s="47">
        <v>117</v>
      </c>
      <c r="N73" s="47">
        <v>116</v>
      </c>
      <c r="O73" s="47">
        <v>892</v>
      </c>
      <c r="P73" s="47">
        <v>1622</v>
      </c>
      <c r="Q73" s="47">
        <v>1312</v>
      </c>
      <c r="R73" s="47">
        <v>1616</v>
      </c>
      <c r="S73" s="47">
        <v>1305</v>
      </c>
      <c r="T73" s="47">
        <v>1011</v>
      </c>
      <c r="U73" s="42">
        <v>2150</v>
      </c>
    </row>
    <row r="74" spans="2:21" ht="13.5">
      <c r="B74" s="3" t="str">
        <f t="shared" si="3"/>
        <v>2019-20</v>
      </c>
      <c r="C74" s="3" t="str">
        <f t="shared" si="4"/>
        <v>January</v>
      </c>
      <c r="D74" s="47" t="s">
        <v>415</v>
      </c>
      <c r="E74" s="3" t="s">
        <v>432</v>
      </c>
      <c r="F74" s="47" t="s">
        <v>336</v>
      </c>
      <c r="G74" s="3" t="s">
        <v>337</v>
      </c>
      <c r="H74" s="47">
        <v>228</v>
      </c>
      <c r="I74" s="47">
        <v>900</v>
      </c>
      <c r="J74" s="47">
        <v>1128</v>
      </c>
      <c r="K74" s="47">
        <v>49</v>
      </c>
      <c r="L74" s="47">
        <v>245</v>
      </c>
      <c r="M74" s="47">
        <v>294</v>
      </c>
      <c r="N74" s="47">
        <v>0</v>
      </c>
      <c r="O74" s="47">
        <v>1238</v>
      </c>
      <c r="P74" s="47">
        <v>2358</v>
      </c>
      <c r="Q74" s="47">
        <v>1879</v>
      </c>
      <c r="R74" s="47">
        <v>2342</v>
      </c>
      <c r="S74" s="47">
        <v>1837</v>
      </c>
      <c r="T74" s="47">
        <v>1085</v>
      </c>
      <c r="U74" s="42">
        <v>2933</v>
      </c>
    </row>
    <row r="75" spans="2:21" ht="13.5">
      <c r="B75" s="3" t="str">
        <f t="shared" si="3"/>
        <v>2019-20</v>
      </c>
      <c r="C75" s="3" t="str">
        <f t="shared" si="4"/>
        <v>January</v>
      </c>
      <c r="D75" s="47" t="s">
        <v>415</v>
      </c>
      <c r="E75" s="3" t="s">
        <v>432</v>
      </c>
      <c r="F75" s="47" t="s">
        <v>338</v>
      </c>
      <c r="G75" s="3" t="s">
        <v>339</v>
      </c>
      <c r="H75" s="47">
        <v>306</v>
      </c>
      <c r="I75" s="47">
        <v>1498</v>
      </c>
      <c r="J75" s="47">
        <v>1804</v>
      </c>
      <c r="K75" s="47">
        <v>27</v>
      </c>
      <c r="L75" s="47">
        <v>463</v>
      </c>
      <c r="M75" s="47">
        <v>490</v>
      </c>
      <c r="N75" s="47">
        <v>0</v>
      </c>
      <c r="O75" s="47">
        <v>1647</v>
      </c>
      <c r="P75" s="47">
        <v>2606</v>
      </c>
      <c r="Q75" s="47">
        <v>2331</v>
      </c>
      <c r="R75" s="47">
        <v>2606</v>
      </c>
      <c r="S75" s="47">
        <v>2327</v>
      </c>
      <c r="T75" s="47">
        <v>2329</v>
      </c>
      <c r="U75" s="42">
        <v>3699</v>
      </c>
    </row>
    <row r="76" spans="2:21" ht="13.5">
      <c r="B76" s="3" t="str">
        <f t="shared" si="3"/>
        <v>2019-20</v>
      </c>
      <c r="C76" s="3" t="str">
        <f t="shared" si="4"/>
        <v>January</v>
      </c>
      <c r="D76" s="47" t="s">
        <v>415</v>
      </c>
      <c r="E76" s="3" t="s">
        <v>432</v>
      </c>
      <c r="F76" s="47" t="s">
        <v>340</v>
      </c>
      <c r="G76" s="3" t="s">
        <v>341</v>
      </c>
      <c r="H76" s="47">
        <v>266</v>
      </c>
      <c r="I76" s="47">
        <v>2129</v>
      </c>
      <c r="J76" s="47">
        <v>2395</v>
      </c>
      <c r="K76" s="47">
        <v>29</v>
      </c>
      <c r="L76" s="47">
        <v>586</v>
      </c>
      <c r="M76" s="47">
        <v>615</v>
      </c>
      <c r="N76" s="47">
        <v>951</v>
      </c>
      <c r="O76" s="47">
        <v>2244</v>
      </c>
      <c r="P76" s="47">
        <v>3623</v>
      </c>
      <c r="Q76" s="47">
        <v>3068</v>
      </c>
      <c r="R76" s="47">
        <v>3611</v>
      </c>
      <c r="S76" s="47">
        <v>3065</v>
      </c>
      <c r="T76" s="47">
        <v>1487</v>
      </c>
      <c r="U76" s="42">
        <v>5547</v>
      </c>
    </row>
    <row r="77" spans="2:21" ht="13.5">
      <c r="B77" s="3" t="str">
        <f t="shared" si="3"/>
        <v>2019-20</v>
      </c>
      <c r="C77" s="3" t="str">
        <f t="shared" si="4"/>
        <v>January</v>
      </c>
      <c r="D77" s="47" t="s">
        <v>415</v>
      </c>
      <c r="E77" s="3" t="s">
        <v>432</v>
      </c>
      <c r="F77" s="47" t="s">
        <v>342</v>
      </c>
      <c r="G77" s="3" t="s">
        <v>343</v>
      </c>
      <c r="H77" s="47">
        <v>319</v>
      </c>
      <c r="I77" s="47">
        <v>2305</v>
      </c>
      <c r="J77" s="47">
        <v>2624</v>
      </c>
      <c r="K77" s="47">
        <v>42</v>
      </c>
      <c r="L77" s="47">
        <v>855</v>
      </c>
      <c r="M77" s="47">
        <v>897</v>
      </c>
      <c r="N77" s="47">
        <v>7</v>
      </c>
      <c r="O77" s="47">
        <v>1793</v>
      </c>
      <c r="P77" s="47">
        <v>3827</v>
      </c>
      <c r="Q77" s="47">
        <v>3037</v>
      </c>
      <c r="R77" s="47">
        <v>3410</v>
      </c>
      <c r="S77" s="47">
        <v>2813</v>
      </c>
      <c r="T77" s="47">
        <v>2098</v>
      </c>
      <c r="U77" s="42">
        <v>4939</v>
      </c>
    </row>
    <row r="78" spans="2:21" ht="13.5">
      <c r="B78" s="3" t="str">
        <f t="shared" si="3"/>
        <v>2019-20</v>
      </c>
      <c r="C78" s="3" t="str">
        <f t="shared" si="4"/>
        <v>January</v>
      </c>
      <c r="D78" s="47" t="s">
        <v>415</v>
      </c>
      <c r="E78" s="3" t="s">
        <v>432</v>
      </c>
      <c r="F78" s="47" t="s">
        <v>344</v>
      </c>
      <c r="G78" s="3" t="s">
        <v>345</v>
      </c>
      <c r="H78" s="47">
        <v>299</v>
      </c>
      <c r="I78" s="47">
        <v>1207</v>
      </c>
      <c r="J78" s="47">
        <v>1506</v>
      </c>
      <c r="K78" s="47">
        <v>48</v>
      </c>
      <c r="L78" s="47">
        <v>285</v>
      </c>
      <c r="M78" s="47">
        <v>333</v>
      </c>
      <c r="N78" s="47">
        <v>0</v>
      </c>
      <c r="O78" s="47">
        <v>1383</v>
      </c>
      <c r="P78" s="47">
        <v>2689</v>
      </c>
      <c r="Q78" s="47">
        <v>2387</v>
      </c>
      <c r="R78" s="47">
        <v>2621</v>
      </c>
      <c r="S78" s="47">
        <v>2382</v>
      </c>
      <c r="T78" s="47">
        <v>2905</v>
      </c>
      <c r="U78" s="42">
        <v>4290</v>
      </c>
    </row>
    <row r="79" spans="2:21" ht="13.5">
      <c r="B79" s="3" t="str">
        <f t="shared" si="3"/>
        <v>2019-20</v>
      </c>
      <c r="C79" s="3" t="str">
        <f t="shared" si="4"/>
        <v>January</v>
      </c>
      <c r="D79" s="47" t="s">
        <v>415</v>
      </c>
      <c r="E79" s="3" t="s">
        <v>432</v>
      </c>
      <c r="F79" s="47" t="s">
        <v>346</v>
      </c>
      <c r="G79" s="3" t="s">
        <v>347</v>
      </c>
      <c r="H79" s="47">
        <v>723</v>
      </c>
      <c r="I79" s="47">
        <v>4907</v>
      </c>
      <c r="J79" s="47">
        <v>5630</v>
      </c>
      <c r="K79" s="47">
        <v>25</v>
      </c>
      <c r="L79" s="47">
        <v>787</v>
      </c>
      <c r="M79" s="47">
        <v>812</v>
      </c>
      <c r="N79" s="47">
        <v>126</v>
      </c>
      <c r="O79" s="47">
        <v>6282</v>
      </c>
      <c r="P79" s="47">
        <v>14769</v>
      </c>
      <c r="Q79" s="47">
        <v>12273</v>
      </c>
      <c r="R79" s="47">
        <v>13347</v>
      </c>
      <c r="S79" s="47">
        <v>11420</v>
      </c>
      <c r="T79" s="47">
        <v>5201</v>
      </c>
      <c r="U79" s="42">
        <v>17399</v>
      </c>
    </row>
    <row r="80" spans="2:21" ht="13.5">
      <c r="B80" s="3" t="str">
        <f t="shared" si="3"/>
        <v>2019-20</v>
      </c>
      <c r="C80" s="3" t="str">
        <f t="shared" si="4"/>
        <v>January</v>
      </c>
      <c r="D80" s="47" t="s">
        <v>415</v>
      </c>
      <c r="E80" s="3" t="s">
        <v>432</v>
      </c>
      <c r="F80" s="47" t="s">
        <v>348</v>
      </c>
      <c r="G80" s="3" t="s">
        <v>349</v>
      </c>
      <c r="H80" s="47">
        <v>277</v>
      </c>
      <c r="I80" s="47">
        <v>1927</v>
      </c>
      <c r="J80" s="47">
        <v>2204</v>
      </c>
      <c r="K80" s="47">
        <v>40</v>
      </c>
      <c r="L80" s="47">
        <v>621</v>
      </c>
      <c r="M80" s="47">
        <v>661</v>
      </c>
      <c r="N80" s="47">
        <v>3</v>
      </c>
      <c r="O80" s="47">
        <v>1867</v>
      </c>
      <c r="P80" s="47">
        <v>4464</v>
      </c>
      <c r="Q80" s="47">
        <v>3214</v>
      </c>
      <c r="R80" s="47">
        <v>3846</v>
      </c>
      <c r="S80" s="47">
        <v>2877</v>
      </c>
      <c r="T80" s="47">
        <v>2201</v>
      </c>
      <c r="U80" s="42">
        <v>5024</v>
      </c>
    </row>
    <row r="81" spans="2:21" ht="13.5">
      <c r="B81" s="3" t="str">
        <f aca="true" t="shared" si="5" ref="B81:B112">$B$15</f>
        <v>2019-20</v>
      </c>
      <c r="C81" s="3" t="str">
        <f aca="true" t="shared" si="6" ref="C81:C112">$C$15</f>
        <v>January</v>
      </c>
      <c r="D81" s="47" t="s">
        <v>415</v>
      </c>
      <c r="E81" s="3" t="s">
        <v>432</v>
      </c>
      <c r="F81" s="47" t="s">
        <v>350</v>
      </c>
      <c r="G81" s="3" t="s">
        <v>351</v>
      </c>
      <c r="H81" s="47">
        <v>337</v>
      </c>
      <c r="I81" s="47">
        <v>2325</v>
      </c>
      <c r="J81" s="47">
        <v>2662</v>
      </c>
      <c r="K81" s="47">
        <v>48</v>
      </c>
      <c r="L81" s="47">
        <v>722</v>
      </c>
      <c r="M81" s="47">
        <v>770</v>
      </c>
      <c r="N81" s="47">
        <v>65</v>
      </c>
      <c r="O81" s="47">
        <v>2036</v>
      </c>
      <c r="P81" s="47">
        <v>4411</v>
      </c>
      <c r="Q81" s="47">
        <v>3388</v>
      </c>
      <c r="R81" s="47">
        <v>4107</v>
      </c>
      <c r="S81" s="47">
        <v>3192</v>
      </c>
      <c r="T81" s="47">
        <v>2430</v>
      </c>
      <c r="U81" s="42">
        <v>5648</v>
      </c>
    </row>
    <row r="82" spans="2:21" ht="13.5">
      <c r="B82" s="3" t="str">
        <f t="shared" si="5"/>
        <v>2019-20</v>
      </c>
      <c r="C82" s="3" t="str">
        <f t="shared" si="6"/>
        <v>January</v>
      </c>
      <c r="D82" s="47" t="s">
        <v>415</v>
      </c>
      <c r="E82" s="3" t="s">
        <v>432</v>
      </c>
      <c r="F82" s="47" t="s">
        <v>352</v>
      </c>
      <c r="G82" s="3" t="s">
        <v>353</v>
      </c>
      <c r="H82" s="47">
        <v>437</v>
      </c>
      <c r="I82" s="47">
        <v>2541</v>
      </c>
      <c r="J82" s="47">
        <v>2978</v>
      </c>
      <c r="K82" s="47">
        <v>87</v>
      </c>
      <c r="L82" s="47">
        <v>969</v>
      </c>
      <c r="M82" s="47">
        <v>1056</v>
      </c>
      <c r="N82" s="47">
        <v>4</v>
      </c>
      <c r="O82" s="47">
        <v>2712</v>
      </c>
      <c r="P82" s="47">
        <v>3429</v>
      </c>
      <c r="Q82" s="47">
        <v>3023</v>
      </c>
      <c r="R82" s="47">
        <v>3293</v>
      </c>
      <c r="S82" s="47">
        <v>2944</v>
      </c>
      <c r="T82" s="47">
        <v>2768</v>
      </c>
      <c r="U82" s="42">
        <v>5876</v>
      </c>
    </row>
    <row r="83" spans="2:21" ht="13.5">
      <c r="B83" s="3" t="str">
        <f t="shared" si="5"/>
        <v>2019-20</v>
      </c>
      <c r="C83" s="3" t="str">
        <f t="shared" si="6"/>
        <v>January</v>
      </c>
      <c r="D83" s="47" t="s">
        <v>415</v>
      </c>
      <c r="E83" s="3" t="s">
        <v>432</v>
      </c>
      <c r="F83" s="47" t="s">
        <v>354</v>
      </c>
      <c r="G83" s="3" t="s">
        <v>355</v>
      </c>
      <c r="H83" s="47">
        <v>908</v>
      </c>
      <c r="I83" s="47">
        <v>5980</v>
      </c>
      <c r="J83" s="47">
        <v>6888</v>
      </c>
      <c r="K83" s="47">
        <v>123</v>
      </c>
      <c r="L83" s="47">
        <v>2066</v>
      </c>
      <c r="M83" s="47">
        <v>2189</v>
      </c>
      <c r="N83" s="47">
        <v>998</v>
      </c>
      <c r="O83" s="47">
        <v>5653</v>
      </c>
      <c r="P83" s="47">
        <v>8698</v>
      </c>
      <c r="Q83" s="47">
        <v>8106</v>
      </c>
      <c r="R83" s="47">
        <v>8466</v>
      </c>
      <c r="S83" s="47">
        <v>7989</v>
      </c>
      <c r="T83" s="47">
        <v>5614</v>
      </c>
      <c r="U83" s="42">
        <v>13264</v>
      </c>
    </row>
    <row r="84" spans="2:21" ht="13.5">
      <c r="B84" s="3" t="str">
        <f t="shared" si="5"/>
        <v>2019-20</v>
      </c>
      <c r="C84" s="3" t="str">
        <f t="shared" si="6"/>
        <v>January</v>
      </c>
      <c r="D84" s="47" t="s">
        <v>415</v>
      </c>
      <c r="E84" s="3" t="s">
        <v>432</v>
      </c>
      <c r="F84" s="47" t="s">
        <v>416</v>
      </c>
      <c r="G84" s="3" t="s">
        <v>417</v>
      </c>
      <c r="H84" s="47">
        <v>905</v>
      </c>
      <c r="I84" s="47">
        <v>5664</v>
      </c>
      <c r="J84" s="47">
        <v>6569</v>
      </c>
      <c r="K84" s="47">
        <v>104</v>
      </c>
      <c r="L84" s="47">
        <v>1937</v>
      </c>
      <c r="M84" s="47">
        <v>2041</v>
      </c>
      <c r="N84" s="47">
        <v>76</v>
      </c>
      <c r="O84" s="47">
        <v>4999</v>
      </c>
      <c r="P84" s="47">
        <v>9749</v>
      </c>
      <c r="Q84" s="47">
        <v>8127</v>
      </c>
      <c r="R84" s="47">
        <v>9321</v>
      </c>
      <c r="S84" s="47">
        <v>7752</v>
      </c>
      <c r="T84" s="47">
        <v>4169</v>
      </c>
      <c r="U84" s="42">
        <v>13114</v>
      </c>
    </row>
    <row r="85" spans="2:21" ht="13.5">
      <c r="B85" s="3" t="str">
        <f t="shared" si="5"/>
        <v>2019-20</v>
      </c>
      <c r="C85" s="3" t="str">
        <f t="shared" si="6"/>
        <v>January</v>
      </c>
      <c r="D85" s="47" t="s">
        <v>415</v>
      </c>
      <c r="E85" s="3" t="s">
        <v>432</v>
      </c>
      <c r="F85" s="47" t="s">
        <v>418</v>
      </c>
      <c r="G85" s="3" t="s">
        <v>419</v>
      </c>
      <c r="H85" s="47">
        <v>556</v>
      </c>
      <c r="I85" s="47">
        <v>4030</v>
      </c>
      <c r="J85" s="47">
        <v>4586</v>
      </c>
      <c r="K85" s="47">
        <v>31</v>
      </c>
      <c r="L85" s="47">
        <v>287</v>
      </c>
      <c r="M85" s="47">
        <v>318</v>
      </c>
      <c r="N85" s="47">
        <v>111</v>
      </c>
      <c r="O85" s="47">
        <v>3907</v>
      </c>
      <c r="P85" s="47">
        <v>11071</v>
      </c>
      <c r="Q85" s="47">
        <v>10353</v>
      </c>
      <c r="R85" s="47">
        <v>10565</v>
      </c>
      <c r="S85" s="47">
        <v>9801</v>
      </c>
      <c r="T85" s="47">
        <v>6270</v>
      </c>
      <c r="U85" s="42">
        <v>15211</v>
      </c>
    </row>
    <row r="86" spans="2:21" ht="13.5">
      <c r="B86" s="3" t="str">
        <f t="shared" si="5"/>
        <v>2019-20</v>
      </c>
      <c r="C86" s="3" t="str">
        <f t="shared" si="6"/>
        <v>January</v>
      </c>
      <c r="D86" s="47" t="s">
        <v>415</v>
      </c>
      <c r="E86" s="3" t="s">
        <v>432</v>
      </c>
      <c r="F86" s="47" t="s">
        <v>420</v>
      </c>
      <c r="G86" s="3" t="s">
        <v>421</v>
      </c>
      <c r="H86" s="47">
        <v>660</v>
      </c>
      <c r="I86" s="47">
        <v>3212</v>
      </c>
      <c r="J86" s="47">
        <v>3872</v>
      </c>
      <c r="K86" s="47">
        <v>123</v>
      </c>
      <c r="L86" s="47">
        <v>579</v>
      </c>
      <c r="M86" s="47">
        <v>702</v>
      </c>
      <c r="N86" s="47">
        <v>46</v>
      </c>
      <c r="O86" s="47">
        <v>3958</v>
      </c>
      <c r="P86" s="47">
        <v>7258</v>
      </c>
      <c r="Q86" s="47">
        <v>6527</v>
      </c>
      <c r="R86" s="47">
        <v>6905</v>
      </c>
      <c r="S86" s="47">
        <v>6211</v>
      </c>
      <c r="T86" s="47">
        <v>2898</v>
      </c>
      <c r="U86" s="42">
        <v>10313</v>
      </c>
    </row>
    <row r="87" spans="2:21" ht="13.5">
      <c r="B87" s="3" t="str">
        <f t="shared" si="5"/>
        <v>2019-20</v>
      </c>
      <c r="C87" s="3" t="str">
        <f t="shared" si="6"/>
        <v>January</v>
      </c>
      <c r="D87" s="47" t="s">
        <v>415</v>
      </c>
      <c r="E87" s="3" t="s">
        <v>432</v>
      </c>
      <c r="F87" s="47" t="s">
        <v>382</v>
      </c>
      <c r="G87" s="3" t="s">
        <v>383</v>
      </c>
      <c r="H87" s="47">
        <v>547</v>
      </c>
      <c r="I87" s="47">
        <v>2924</v>
      </c>
      <c r="J87" s="47">
        <v>3471</v>
      </c>
      <c r="K87" s="47">
        <v>73</v>
      </c>
      <c r="L87" s="47">
        <v>532</v>
      </c>
      <c r="M87" s="47">
        <v>605</v>
      </c>
      <c r="N87" s="47">
        <v>132</v>
      </c>
      <c r="O87" s="47">
        <v>2800</v>
      </c>
      <c r="P87" s="47">
        <v>6798</v>
      </c>
      <c r="Q87" s="47">
        <v>6755</v>
      </c>
      <c r="R87" s="47">
        <v>6762</v>
      </c>
      <c r="S87" s="47">
        <v>6741</v>
      </c>
      <c r="T87" s="47">
        <v>2388</v>
      </c>
      <c r="U87" s="42">
        <v>9967</v>
      </c>
    </row>
    <row r="88" spans="2:21" ht="13.5">
      <c r="B88" s="3" t="str">
        <f t="shared" si="5"/>
        <v>2019-20</v>
      </c>
      <c r="C88" s="3" t="str">
        <f t="shared" si="6"/>
        <v>January</v>
      </c>
      <c r="D88" s="47" t="s">
        <v>415</v>
      </c>
      <c r="E88" s="3" t="s">
        <v>432</v>
      </c>
      <c r="F88" s="47" t="s">
        <v>384</v>
      </c>
      <c r="G88" s="3" t="s">
        <v>385</v>
      </c>
      <c r="H88" s="47">
        <v>830</v>
      </c>
      <c r="I88" s="47">
        <v>4342</v>
      </c>
      <c r="J88" s="47">
        <v>5172</v>
      </c>
      <c r="K88" s="47">
        <v>117</v>
      </c>
      <c r="L88" s="47">
        <v>1151</v>
      </c>
      <c r="M88" s="47">
        <v>1268</v>
      </c>
      <c r="N88" s="47">
        <v>3</v>
      </c>
      <c r="O88" s="47">
        <v>5073</v>
      </c>
      <c r="P88" s="47">
        <v>11175</v>
      </c>
      <c r="Q88" s="47">
        <v>8536</v>
      </c>
      <c r="R88" s="47">
        <v>10688</v>
      </c>
      <c r="S88" s="47">
        <v>8178</v>
      </c>
      <c r="T88" s="47">
        <v>5565</v>
      </c>
      <c r="U88" s="42">
        <v>14500</v>
      </c>
    </row>
    <row r="89" spans="2:21" ht="13.5">
      <c r="B89" s="3" t="str">
        <f t="shared" si="5"/>
        <v>2019-20</v>
      </c>
      <c r="C89" s="3" t="str">
        <f t="shared" si="6"/>
        <v>January</v>
      </c>
      <c r="D89" s="47" t="s">
        <v>415</v>
      </c>
      <c r="E89" s="3" t="s">
        <v>432</v>
      </c>
      <c r="F89" s="47" t="s">
        <v>386</v>
      </c>
      <c r="G89" s="3" t="s">
        <v>387</v>
      </c>
      <c r="H89" s="47">
        <v>345</v>
      </c>
      <c r="I89" s="47">
        <v>1867</v>
      </c>
      <c r="J89" s="47">
        <v>2212</v>
      </c>
      <c r="K89" s="47">
        <v>96</v>
      </c>
      <c r="L89" s="47">
        <v>609</v>
      </c>
      <c r="M89" s="47">
        <v>705</v>
      </c>
      <c r="N89" s="47">
        <v>3</v>
      </c>
      <c r="O89" s="47">
        <v>1421</v>
      </c>
      <c r="P89" s="47">
        <v>2988</v>
      </c>
      <c r="Q89" s="47">
        <v>2511</v>
      </c>
      <c r="R89" s="47">
        <v>2817</v>
      </c>
      <c r="S89" s="47">
        <v>2374</v>
      </c>
      <c r="T89" s="47">
        <v>1933</v>
      </c>
      <c r="U89" s="42">
        <v>3844</v>
      </c>
    </row>
    <row r="90" spans="2:21" ht="13.5">
      <c r="B90" s="3" t="str">
        <f t="shared" si="5"/>
        <v>2019-20</v>
      </c>
      <c r="C90" s="3" t="str">
        <f t="shared" si="6"/>
        <v>January</v>
      </c>
      <c r="D90" s="47" t="s">
        <v>415</v>
      </c>
      <c r="E90" s="3" t="s">
        <v>432</v>
      </c>
      <c r="F90" s="47" t="s">
        <v>388</v>
      </c>
      <c r="G90" s="3" t="s">
        <v>389</v>
      </c>
      <c r="H90" s="47">
        <v>431</v>
      </c>
      <c r="I90" s="47">
        <v>2113</v>
      </c>
      <c r="J90" s="47">
        <v>2544</v>
      </c>
      <c r="K90" s="47">
        <v>36</v>
      </c>
      <c r="L90" s="47">
        <v>192</v>
      </c>
      <c r="M90" s="47">
        <v>228</v>
      </c>
      <c r="N90" s="47">
        <v>265</v>
      </c>
      <c r="O90" s="47">
        <v>1898</v>
      </c>
      <c r="P90" s="47">
        <v>3897</v>
      </c>
      <c r="Q90" s="47">
        <v>3014</v>
      </c>
      <c r="R90" s="47">
        <v>3830</v>
      </c>
      <c r="S90" s="47">
        <v>2938</v>
      </c>
      <c r="T90" s="47">
        <v>2307</v>
      </c>
      <c r="U90" s="42">
        <v>4970</v>
      </c>
    </row>
    <row r="91" spans="2:21" ht="13.5">
      <c r="B91" s="3" t="str">
        <f t="shared" si="5"/>
        <v>2019-20</v>
      </c>
      <c r="C91" s="3" t="str">
        <f t="shared" si="6"/>
        <v>January</v>
      </c>
      <c r="D91" s="47" t="s">
        <v>425</v>
      </c>
      <c r="E91" s="3" t="s">
        <v>433</v>
      </c>
      <c r="F91" s="47" t="s">
        <v>143</v>
      </c>
      <c r="G91" s="3" t="s">
        <v>144</v>
      </c>
      <c r="H91" s="47">
        <v>407</v>
      </c>
      <c r="I91" s="47">
        <v>3026</v>
      </c>
      <c r="J91" s="47">
        <v>3433</v>
      </c>
      <c r="K91" s="47">
        <v>67</v>
      </c>
      <c r="L91" s="47">
        <v>1285</v>
      </c>
      <c r="M91" s="47">
        <v>1352</v>
      </c>
      <c r="N91" s="47">
        <v>123</v>
      </c>
      <c r="O91" s="47">
        <v>2825</v>
      </c>
      <c r="P91" s="47">
        <v>4875</v>
      </c>
      <c r="Q91" s="47">
        <v>4408</v>
      </c>
      <c r="R91" s="47">
        <v>4791</v>
      </c>
      <c r="S91" s="47">
        <v>4396</v>
      </c>
      <c r="T91" s="47">
        <v>3162</v>
      </c>
      <c r="U91" s="42">
        <v>7462</v>
      </c>
    </row>
    <row r="92" spans="2:21" ht="13.5">
      <c r="B92" s="3" t="str">
        <f t="shared" si="5"/>
        <v>2019-20</v>
      </c>
      <c r="C92" s="3" t="str">
        <f t="shared" si="6"/>
        <v>January</v>
      </c>
      <c r="D92" s="47" t="s">
        <v>425</v>
      </c>
      <c r="E92" s="3" t="s">
        <v>433</v>
      </c>
      <c r="F92" s="47" t="s">
        <v>145</v>
      </c>
      <c r="G92" s="3" t="s">
        <v>146</v>
      </c>
      <c r="H92" s="47">
        <v>100</v>
      </c>
      <c r="I92" s="47">
        <v>980</v>
      </c>
      <c r="J92" s="47">
        <v>1080</v>
      </c>
      <c r="K92" s="47">
        <v>8</v>
      </c>
      <c r="L92" s="47">
        <v>268</v>
      </c>
      <c r="M92" s="47">
        <v>276</v>
      </c>
      <c r="N92" s="47">
        <v>1</v>
      </c>
      <c r="O92" s="47">
        <v>624</v>
      </c>
      <c r="P92" s="47">
        <v>1249</v>
      </c>
      <c r="Q92" s="47">
        <v>1337</v>
      </c>
      <c r="R92" s="47">
        <v>1233</v>
      </c>
      <c r="S92" s="47">
        <v>1333</v>
      </c>
      <c r="T92" s="47">
        <v>1109</v>
      </c>
      <c r="U92" s="42">
        <v>2289</v>
      </c>
    </row>
    <row r="93" spans="2:21" ht="13.5">
      <c r="B93" s="3" t="str">
        <f t="shared" si="5"/>
        <v>2019-20</v>
      </c>
      <c r="C93" s="3" t="str">
        <f t="shared" si="6"/>
        <v>January</v>
      </c>
      <c r="D93" s="47" t="s">
        <v>425</v>
      </c>
      <c r="E93" s="3" t="s">
        <v>433</v>
      </c>
      <c r="F93" s="47" t="s">
        <v>147</v>
      </c>
      <c r="G93" s="3" t="s">
        <v>148</v>
      </c>
      <c r="H93" s="47">
        <v>524</v>
      </c>
      <c r="I93" s="47">
        <v>3516</v>
      </c>
      <c r="J93" s="47">
        <v>4040</v>
      </c>
      <c r="K93" s="47">
        <v>41</v>
      </c>
      <c r="L93" s="47">
        <v>1319</v>
      </c>
      <c r="M93" s="47">
        <v>1360</v>
      </c>
      <c r="N93" s="47">
        <v>2</v>
      </c>
      <c r="O93" s="47">
        <v>2841</v>
      </c>
      <c r="P93" s="47">
        <v>5677</v>
      </c>
      <c r="Q93" s="47">
        <v>4314</v>
      </c>
      <c r="R93" s="47">
        <v>5593</v>
      </c>
      <c r="S93" s="47">
        <v>4279</v>
      </c>
      <c r="T93" s="47">
        <v>4208</v>
      </c>
      <c r="U93" s="42">
        <v>7700</v>
      </c>
    </row>
    <row r="94" spans="2:21" ht="13.5">
      <c r="B94" s="3" t="str">
        <f t="shared" si="5"/>
        <v>2019-20</v>
      </c>
      <c r="C94" s="3" t="str">
        <f t="shared" si="6"/>
        <v>January</v>
      </c>
      <c r="D94" s="47" t="s">
        <v>425</v>
      </c>
      <c r="E94" s="3" t="s">
        <v>433</v>
      </c>
      <c r="F94" s="47" t="s">
        <v>149</v>
      </c>
      <c r="G94" s="3" t="s">
        <v>150</v>
      </c>
      <c r="H94" s="47">
        <v>370</v>
      </c>
      <c r="I94" s="47">
        <v>2776</v>
      </c>
      <c r="J94" s="47">
        <v>3146</v>
      </c>
      <c r="K94" s="47">
        <v>44</v>
      </c>
      <c r="L94" s="47">
        <v>1009</v>
      </c>
      <c r="M94" s="47">
        <v>1053</v>
      </c>
      <c r="N94" s="47">
        <v>1</v>
      </c>
      <c r="O94" s="47">
        <v>3736</v>
      </c>
      <c r="P94" s="47">
        <v>5584</v>
      </c>
      <c r="Q94" s="47">
        <v>3993</v>
      </c>
      <c r="R94" s="47">
        <v>5553</v>
      </c>
      <c r="S94" s="47">
        <v>3978</v>
      </c>
      <c r="T94" s="47">
        <v>4477</v>
      </c>
      <c r="U94" s="42">
        <v>7527</v>
      </c>
    </row>
    <row r="95" spans="2:21" ht="13.5">
      <c r="B95" s="3" t="str">
        <f t="shared" si="5"/>
        <v>2019-20</v>
      </c>
      <c r="C95" s="3" t="str">
        <f t="shared" si="6"/>
        <v>January</v>
      </c>
      <c r="D95" s="47" t="s">
        <v>425</v>
      </c>
      <c r="E95" s="3" t="s">
        <v>433</v>
      </c>
      <c r="F95" s="47" t="s">
        <v>151</v>
      </c>
      <c r="G95" s="3" t="s">
        <v>152</v>
      </c>
      <c r="H95" s="47">
        <v>344</v>
      </c>
      <c r="I95" s="47">
        <v>2182</v>
      </c>
      <c r="J95" s="47">
        <v>2526</v>
      </c>
      <c r="K95" s="47">
        <v>34</v>
      </c>
      <c r="L95" s="47">
        <v>640</v>
      </c>
      <c r="M95" s="47">
        <v>674</v>
      </c>
      <c r="N95" s="47">
        <v>11</v>
      </c>
      <c r="O95" s="47">
        <v>2235</v>
      </c>
      <c r="P95" s="47">
        <v>4637</v>
      </c>
      <c r="Q95" s="47">
        <v>4039</v>
      </c>
      <c r="R95" s="47">
        <v>4605</v>
      </c>
      <c r="S95" s="47">
        <v>4009</v>
      </c>
      <c r="T95" s="47">
        <v>2177</v>
      </c>
      <c r="U95" s="42">
        <v>6584</v>
      </c>
    </row>
    <row r="96" spans="2:21" ht="13.5">
      <c r="B96" s="3" t="str">
        <f t="shared" si="5"/>
        <v>2019-20</v>
      </c>
      <c r="C96" s="3" t="str">
        <f t="shared" si="6"/>
        <v>January</v>
      </c>
      <c r="D96" s="47" t="s">
        <v>425</v>
      </c>
      <c r="E96" s="3" t="s">
        <v>433</v>
      </c>
      <c r="F96" s="47" t="s">
        <v>153</v>
      </c>
      <c r="G96" s="3" t="s">
        <v>154</v>
      </c>
      <c r="H96" s="47">
        <v>285</v>
      </c>
      <c r="I96" s="47">
        <v>2448</v>
      </c>
      <c r="J96" s="47">
        <v>2733</v>
      </c>
      <c r="K96" s="47">
        <v>21</v>
      </c>
      <c r="L96" s="47">
        <v>256</v>
      </c>
      <c r="M96" s="47">
        <v>277</v>
      </c>
      <c r="N96" s="47">
        <v>2</v>
      </c>
      <c r="O96" s="47">
        <v>2597</v>
      </c>
      <c r="P96" s="47">
        <v>3031</v>
      </c>
      <c r="Q96" s="47">
        <v>2963</v>
      </c>
      <c r="R96" s="47">
        <v>3028</v>
      </c>
      <c r="S96" s="47">
        <v>2958</v>
      </c>
      <c r="T96" s="47">
        <v>1704</v>
      </c>
      <c r="U96" s="42">
        <v>4938</v>
      </c>
    </row>
    <row r="97" spans="2:21" ht="13.5">
      <c r="B97" s="3" t="str">
        <f t="shared" si="5"/>
        <v>2019-20</v>
      </c>
      <c r="C97" s="3" t="str">
        <f t="shared" si="6"/>
        <v>January</v>
      </c>
      <c r="D97" s="47" t="s">
        <v>425</v>
      </c>
      <c r="E97" s="3" t="s">
        <v>433</v>
      </c>
      <c r="F97" s="47" t="s">
        <v>157</v>
      </c>
      <c r="G97" s="3" t="s">
        <v>158</v>
      </c>
      <c r="H97" s="47">
        <v>902</v>
      </c>
      <c r="I97" s="47">
        <v>8170</v>
      </c>
      <c r="J97" s="47">
        <v>9072</v>
      </c>
      <c r="K97" s="47">
        <v>99</v>
      </c>
      <c r="L97" s="47">
        <v>2327</v>
      </c>
      <c r="M97" s="47">
        <v>2426</v>
      </c>
      <c r="N97" s="47">
        <v>122</v>
      </c>
      <c r="O97" s="47">
        <v>6610</v>
      </c>
      <c r="P97" s="47">
        <v>12772</v>
      </c>
      <c r="Q97" s="47">
        <v>12450</v>
      </c>
      <c r="R97" s="47">
        <v>12240</v>
      </c>
      <c r="S97" s="47">
        <v>11939</v>
      </c>
      <c r="T97" s="47">
        <v>6618</v>
      </c>
      <c r="U97" s="42">
        <v>21192</v>
      </c>
    </row>
    <row r="98" spans="2:21" ht="13.5">
      <c r="B98" s="3" t="str">
        <f t="shared" si="5"/>
        <v>2019-20</v>
      </c>
      <c r="C98" s="3" t="str">
        <f t="shared" si="6"/>
        <v>January</v>
      </c>
      <c r="D98" s="47" t="s">
        <v>425</v>
      </c>
      <c r="E98" s="3" t="s">
        <v>433</v>
      </c>
      <c r="F98" s="47" t="s">
        <v>159</v>
      </c>
      <c r="G98" s="3" t="s">
        <v>401</v>
      </c>
      <c r="H98" s="47">
        <v>194</v>
      </c>
      <c r="I98" s="47">
        <v>1820</v>
      </c>
      <c r="J98" s="47">
        <v>2014</v>
      </c>
      <c r="K98" s="47">
        <v>17</v>
      </c>
      <c r="L98" s="47">
        <v>195</v>
      </c>
      <c r="M98" s="47">
        <v>212</v>
      </c>
      <c r="N98" s="47">
        <v>1</v>
      </c>
      <c r="O98" s="47">
        <v>1405</v>
      </c>
      <c r="P98" s="47">
        <v>2559</v>
      </c>
      <c r="Q98" s="47">
        <v>2450</v>
      </c>
      <c r="R98" s="47">
        <v>2523</v>
      </c>
      <c r="S98" s="47">
        <v>2414</v>
      </c>
      <c r="T98" s="47">
        <v>1120</v>
      </c>
      <c r="U98" s="42">
        <v>3606</v>
      </c>
    </row>
    <row r="99" spans="2:21" ht="13.5">
      <c r="B99" s="3" t="str">
        <f t="shared" si="5"/>
        <v>2019-20</v>
      </c>
      <c r="C99" s="3" t="str">
        <f t="shared" si="6"/>
        <v>January</v>
      </c>
      <c r="D99" s="47" t="s">
        <v>425</v>
      </c>
      <c r="E99" s="3" t="s">
        <v>433</v>
      </c>
      <c r="F99" s="47" t="s">
        <v>160</v>
      </c>
      <c r="G99" s="3" t="s">
        <v>161</v>
      </c>
      <c r="H99" s="47">
        <v>383</v>
      </c>
      <c r="I99" s="47">
        <v>2782</v>
      </c>
      <c r="J99" s="47">
        <v>3165</v>
      </c>
      <c r="K99" s="47">
        <v>47</v>
      </c>
      <c r="L99" s="47">
        <v>308</v>
      </c>
      <c r="M99" s="47">
        <v>355</v>
      </c>
      <c r="N99" s="47">
        <v>1</v>
      </c>
      <c r="O99" s="47">
        <v>2942</v>
      </c>
      <c r="P99" s="47">
        <v>4611</v>
      </c>
      <c r="Q99" s="47">
        <v>3660</v>
      </c>
      <c r="R99" s="47">
        <v>4566</v>
      </c>
      <c r="S99" s="47">
        <v>3627</v>
      </c>
      <c r="T99" s="47">
        <v>2796</v>
      </c>
      <c r="U99" s="42">
        <v>5359</v>
      </c>
    </row>
    <row r="100" spans="2:21" ht="13.5">
      <c r="B100" s="3" t="str">
        <f t="shared" si="5"/>
        <v>2019-20</v>
      </c>
      <c r="C100" s="3" t="str">
        <f t="shared" si="6"/>
        <v>January</v>
      </c>
      <c r="D100" s="47" t="s">
        <v>425</v>
      </c>
      <c r="E100" s="3" t="s">
        <v>433</v>
      </c>
      <c r="F100" s="47" t="s">
        <v>162</v>
      </c>
      <c r="G100" s="3" t="s">
        <v>163</v>
      </c>
      <c r="H100" s="47">
        <v>230</v>
      </c>
      <c r="I100" s="47">
        <v>1577</v>
      </c>
      <c r="J100" s="47">
        <v>1807</v>
      </c>
      <c r="K100" s="47">
        <v>39</v>
      </c>
      <c r="L100" s="47">
        <v>180</v>
      </c>
      <c r="M100" s="47">
        <v>219</v>
      </c>
      <c r="N100" s="47">
        <v>1</v>
      </c>
      <c r="O100" s="47">
        <v>1287</v>
      </c>
      <c r="P100" s="47">
        <v>2000</v>
      </c>
      <c r="Q100" s="47">
        <v>1621</v>
      </c>
      <c r="R100" s="47">
        <v>1992</v>
      </c>
      <c r="S100" s="47">
        <v>1619</v>
      </c>
      <c r="T100" s="47">
        <v>1002</v>
      </c>
      <c r="U100" s="42">
        <v>2287</v>
      </c>
    </row>
    <row r="101" spans="2:21" ht="13.5">
      <c r="B101" s="3" t="str">
        <f t="shared" si="5"/>
        <v>2019-20</v>
      </c>
      <c r="C101" s="3" t="str">
        <f t="shared" si="6"/>
        <v>January</v>
      </c>
      <c r="D101" s="47" t="s">
        <v>425</v>
      </c>
      <c r="E101" s="3" t="s">
        <v>433</v>
      </c>
      <c r="F101" s="47" t="s">
        <v>164</v>
      </c>
      <c r="G101" s="3" t="s">
        <v>165</v>
      </c>
      <c r="H101" s="47">
        <v>142</v>
      </c>
      <c r="I101" s="47">
        <v>1145</v>
      </c>
      <c r="J101" s="47">
        <v>1287</v>
      </c>
      <c r="K101" s="47">
        <v>18</v>
      </c>
      <c r="L101" s="47">
        <v>108</v>
      </c>
      <c r="M101" s="47">
        <v>126</v>
      </c>
      <c r="N101" s="47">
        <v>1</v>
      </c>
      <c r="O101" s="47">
        <v>929</v>
      </c>
      <c r="P101" s="47">
        <v>1430</v>
      </c>
      <c r="Q101" s="47">
        <v>1134</v>
      </c>
      <c r="R101" s="47">
        <v>1403</v>
      </c>
      <c r="S101" s="47">
        <v>1103</v>
      </c>
      <c r="T101" s="47">
        <v>751</v>
      </c>
      <c r="U101" s="42">
        <v>1624</v>
      </c>
    </row>
    <row r="102" spans="2:21" ht="13.5">
      <c r="B102" s="3" t="str">
        <f t="shared" si="5"/>
        <v>2019-20</v>
      </c>
      <c r="C102" s="3" t="str">
        <f t="shared" si="6"/>
        <v>January</v>
      </c>
      <c r="D102" s="47" t="s">
        <v>425</v>
      </c>
      <c r="E102" s="3" t="s">
        <v>433</v>
      </c>
      <c r="F102" s="47" t="s">
        <v>166</v>
      </c>
      <c r="G102" s="3" t="s">
        <v>167</v>
      </c>
      <c r="H102" s="47">
        <v>203</v>
      </c>
      <c r="I102" s="47">
        <v>1430</v>
      </c>
      <c r="J102" s="47">
        <v>1633</v>
      </c>
      <c r="K102" s="47">
        <v>23</v>
      </c>
      <c r="L102" s="47">
        <v>177</v>
      </c>
      <c r="M102" s="47">
        <v>200</v>
      </c>
      <c r="N102" s="47">
        <v>3</v>
      </c>
      <c r="O102" s="47">
        <v>894</v>
      </c>
      <c r="P102" s="47">
        <v>1705</v>
      </c>
      <c r="Q102" s="47">
        <v>1377</v>
      </c>
      <c r="R102" s="47">
        <v>1686</v>
      </c>
      <c r="S102" s="47">
        <v>1363</v>
      </c>
      <c r="T102" s="47">
        <v>919</v>
      </c>
      <c r="U102" s="42">
        <v>1992</v>
      </c>
    </row>
    <row r="103" spans="2:21" ht="13.5">
      <c r="B103" s="3" t="str">
        <f t="shared" si="5"/>
        <v>2019-20</v>
      </c>
      <c r="C103" s="3" t="str">
        <f t="shared" si="6"/>
        <v>January</v>
      </c>
      <c r="D103" s="47" t="s">
        <v>425</v>
      </c>
      <c r="E103" s="3" t="s">
        <v>433</v>
      </c>
      <c r="F103" s="47" t="s">
        <v>168</v>
      </c>
      <c r="G103" s="3" t="s">
        <v>169</v>
      </c>
      <c r="H103" s="47">
        <v>231</v>
      </c>
      <c r="I103" s="47">
        <v>1381</v>
      </c>
      <c r="J103" s="47">
        <v>1612</v>
      </c>
      <c r="K103" s="47">
        <v>22</v>
      </c>
      <c r="L103" s="47">
        <v>330</v>
      </c>
      <c r="M103" s="47">
        <v>352</v>
      </c>
      <c r="N103" s="47">
        <v>36</v>
      </c>
      <c r="O103" s="47">
        <v>1237</v>
      </c>
      <c r="P103" s="47">
        <v>2611</v>
      </c>
      <c r="Q103" s="47">
        <v>2276</v>
      </c>
      <c r="R103" s="47">
        <v>2573</v>
      </c>
      <c r="S103" s="47">
        <v>2255</v>
      </c>
      <c r="T103" s="47">
        <v>1444</v>
      </c>
      <c r="U103" s="42">
        <v>3724</v>
      </c>
    </row>
    <row r="104" spans="2:21" ht="13.5">
      <c r="B104" s="3" t="str">
        <f t="shared" si="5"/>
        <v>2019-20</v>
      </c>
      <c r="C104" s="3" t="str">
        <f t="shared" si="6"/>
        <v>January</v>
      </c>
      <c r="D104" s="47" t="s">
        <v>425</v>
      </c>
      <c r="E104" s="3" t="s">
        <v>433</v>
      </c>
      <c r="F104" s="47" t="s">
        <v>170</v>
      </c>
      <c r="G104" s="3" t="s">
        <v>171</v>
      </c>
      <c r="H104" s="47">
        <v>502</v>
      </c>
      <c r="I104" s="47">
        <v>4039</v>
      </c>
      <c r="J104" s="47">
        <v>4541</v>
      </c>
      <c r="K104" s="47">
        <v>64</v>
      </c>
      <c r="L104" s="47">
        <v>1378</v>
      </c>
      <c r="M104" s="47">
        <v>1442</v>
      </c>
      <c r="N104" s="47">
        <v>1</v>
      </c>
      <c r="O104" s="47">
        <v>3369</v>
      </c>
      <c r="P104" s="47">
        <v>6385</v>
      </c>
      <c r="Q104" s="47">
        <v>4783</v>
      </c>
      <c r="R104" s="47">
        <v>6317</v>
      </c>
      <c r="S104" s="47">
        <v>4733</v>
      </c>
      <c r="T104" s="47">
        <v>4854</v>
      </c>
      <c r="U104" s="42">
        <v>8521</v>
      </c>
    </row>
    <row r="105" spans="2:21" ht="13.5">
      <c r="B105" s="3" t="str">
        <f t="shared" si="5"/>
        <v>2019-20</v>
      </c>
      <c r="C105" s="3" t="str">
        <f t="shared" si="6"/>
        <v>January</v>
      </c>
      <c r="D105" s="47" t="s">
        <v>425</v>
      </c>
      <c r="E105" s="3" t="s">
        <v>433</v>
      </c>
      <c r="F105" s="47" t="s">
        <v>172</v>
      </c>
      <c r="G105" s="3" t="s">
        <v>173</v>
      </c>
      <c r="H105" s="47">
        <v>166</v>
      </c>
      <c r="I105" s="47">
        <v>1537</v>
      </c>
      <c r="J105" s="47">
        <v>1703</v>
      </c>
      <c r="K105" s="47">
        <v>18</v>
      </c>
      <c r="L105" s="47">
        <v>401</v>
      </c>
      <c r="M105" s="47">
        <v>419</v>
      </c>
      <c r="N105" s="47">
        <v>0</v>
      </c>
      <c r="O105" s="47">
        <v>1314</v>
      </c>
      <c r="P105" s="47">
        <v>2565</v>
      </c>
      <c r="Q105" s="47">
        <v>2739</v>
      </c>
      <c r="R105" s="47">
        <v>2464</v>
      </c>
      <c r="S105" s="47">
        <v>2612</v>
      </c>
      <c r="T105" s="47">
        <v>1806</v>
      </c>
      <c r="U105" s="42">
        <v>4104</v>
      </c>
    </row>
    <row r="106" spans="2:21" ht="13.5">
      <c r="B106" s="3" t="str">
        <f t="shared" si="5"/>
        <v>2019-20</v>
      </c>
      <c r="C106" s="3" t="str">
        <f t="shared" si="6"/>
        <v>January</v>
      </c>
      <c r="D106" s="47" t="s">
        <v>425</v>
      </c>
      <c r="E106" s="3" t="s">
        <v>433</v>
      </c>
      <c r="F106" s="47" t="s">
        <v>174</v>
      </c>
      <c r="G106" s="3" t="s">
        <v>175</v>
      </c>
      <c r="H106" s="47">
        <v>547</v>
      </c>
      <c r="I106" s="47">
        <v>4886</v>
      </c>
      <c r="J106" s="47">
        <v>5433</v>
      </c>
      <c r="K106" s="47">
        <v>55</v>
      </c>
      <c r="L106" s="47">
        <v>1665</v>
      </c>
      <c r="M106" s="47">
        <v>1720</v>
      </c>
      <c r="N106" s="47">
        <v>5</v>
      </c>
      <c r="O106" s="47">
        <v>4644</v>
      </c>
      <c r="P106" s="47">
        <v>8917</v>
      </c>
      <c r="Q106" s="47">
        <v>7624</v>
      </c>
      <c r="R106" s="47">
        <v>8794</v>
      </c>
      <c r="S106" s="47">
        <v>7456</v>
      </c>
      <c r="T106" s="47">
        <v>7150</v>
      </c>
      <c r="U106" s="42">
        <v>14031</v>
      </c>
    </row>
    <row r="107" spans="2:21" ht="13.5">
      <c r="B107" s="3" t="str">
        <f t="shared" si="5"/>
        <v>2019-20</v>
      </c>
      <c r="C107" s="3" t="str">
        <f t="shared" si="6"/>
        <v>January</v>
      </c>
      <c r="D107" s="47" t="s">
        <v>425</v>
      </c>
      <c r="E107" s="3" t="s">
        <v>433</v>
      </c>
      <c r="F107" s="47" t="s">
        <v>176</v>
      </c>
      <c r="G107" s="3" t="s">
        <v>177</v>
      </c>
      <c r="H107" s="47">
        <v>531</v>
      </c>
      <c r="I107" s="47">
        <v>3555</v>
      </c>
      <c r="J107" s="47">
        <v>4086</v>
      </c>
      <c r="K107" s="47">
        <v>49</v>
      </c>
      <c r="L107" s="47">
        <v>700</v>
      </c>
      <c r="M107" s="47">
        <v>749</v>
      </c>
      <c r="N107" s="47">
        <v>40</v>
      </c>
      <c r="O107" s="47">
        <v>2665</v>
      </c>
      <c r="P107" s="47">
        <v>6317</v>
      </c>
      <c r="Q107" s="47">
        <v>5636</v>
      </c>
      <c r="R107" s="47">
        <v>5862</v>
      </c>
      <c r="S107" s="47">
        <v>5320</v>
      </c>
      <c r="T107" s="47">
        <v>4101</v>
      </c>
      <c r="U107" s="42">
        <v>11205</v>
      </c>
    </row>
    <row r="108" spans="2:21" ht="13.5">
      <c r="B108" s="3" t="str">
        <f t="shared" si="5"/>
        <v>2019-20</v>
      </c>
      <c r="C108" s="3" t="str">
        <f t="shared" si="6"/>
        <v>January</v>
      </c>
      <c r="D108" s="47" t="s">
        <v>425</v>
      </c>
      <c r="E108" s="3" t="s">
        <v>433</v>
      </c>
      <c r="F108" s="47" t="s">
        <v>178</v>
      </c>
      <c r="G108" s="3" t="s">
        <v>179</v>
      </c>
      <c r="H108" s="47">
        <v>210</v>
      </c>
      <c r="I108" s="47">
        <v>1662</v>
      </c>
      <c r="J108" s="47">
        <v>1872</v>
      </c>
      <c r="K108" s="47">
        <v>31</v>
      </c>
      <c r="L108" s="47">
        <v>696</v>
      </c>
      <c r="M108" s="47">
        <v>727</v>
      </c>
      <c r="N108" s="47">
        <v>1</v>
      </c>
      <c r="O108" s="47">
        <v>1755</v>
      </c>
      <c r="P108" s="47">
        <v>2411</v>
      </c>
      <c r="Q108" s="47">
        <v>2069</v>
      </c>
      <c r="R108" s="47">
        <v>2289</v>
      </c>
      <c r="S108" s="47">
        <v>1926</v>
      </c>
      <c r="T108" s="47">
        <v>1617</v>
      </c>
      <c r="U108" s="42">
        <v>3053</v>
      </c>
    </row>
    <row r="109" spans="2:21" ht="13.5">
      <c r="B109" s="3" t="str">
        <f t="shared" si="5"/>
        <v>2019-20</v>
      </c>
      <c r="C109" s="3" t="str">
        <f t="shared" si="6"/>
        <v>January</v>
      </c>
      <c r="D109" s="47" t="s">
        <v>425</v>
      </c>
      <c r="E109" s="3" t="s">
        <v>433</v>
      </c>
      <c r="F109" s="47" t="s">
        <v>180</v>
      </c>
      <c r="G109" s="3" t="s">
        <v>181</v>
      </c>
      <c r="H109" s="47">
        <v>297</v>
      </c>
      <c r="I109" s="47">
        <v>1749</v>
      </c>
      <c r="J109" s="47">
        <v>2046</v>
      </c>
      <c r="K109" s="47">
        <v>17</v>
      </c>
      <c r="L109" s="47">
        <v>371</v>
      </c>
      <c r="M109" s="47">
        <v>388</v>
      </c>
      <c r="N109" s="47">
        <v>28</v>
      </c>
      <c r="O109" s="47">
        <v>1874</v>
      </c>
      <c r="P109" s="47">
        <v>2708</v>
      </c>
      <c r="Q109" s="47">
        <v>2771</v>
      </c>
      <c r="R109" s="47">
        <v>2697</v>
      </c>
      <c r="S109" s="47">
        <v>2700</v>
      </c>
      <c r="T109" s="47">
        <v>2343</v>
      </c>
      <c r="U109" s="42">
        <v>4606</v>
      </c>
    </row>
    <row r="110" spans="2:21" ht="13.5">
      <c r="B110" s="3" t="str">
        <f t="shared" si="5"/>
        <v>2019-20</v>
      </c>
      <c r="C110" s="3" t="str">
        <f t="shared" si="6"/>
        <v>January</v>
      </c>
      <c r="D110" s="47" t="s">
        <v>425</v>
      </c>
      <c r="E110" s="3" t="s">
        <v>433</v>
      </c>
      <c r="F110" s="47" t="s">
        <v>182</v>
      </c>
      <c r="G110" s="3" t="s">
        <v>183</v>
      </c>
      <c r="H110" s="47">
        <v>311</v>
      </c>
      <c r="I110" s="47">
        <v>2318</v>
      </c>
      <c r="J110" s="47">
        <v>2629</v>
      </c>
      <c r="K110" s="47">
        <v>63</v>
      </c>
      <c r="L110" s="47">
        <v>976</v>
      </c>
      <c r="M110" s="47">
        <v>1039</v>
      </c>
      <c r="N110" s="47">
        <v>44</v>
      </c>
      <c r="O110" s="47">
        <v>2356</v>
      </c>
      <c r="P110" s="47">
        <v>3036</v>
      </c>
      <c r="Q110" s="47">
        <v>2816</v>
      </c>
      <c r="R110" s="47">
        <v>3026</v>
      </c>
      <c r="S110" s="47">
        <v>2807</v>
      </c>
      <c r="T110" s="47">
        <v>3630</v>
      </c>
      <c r="U110" s="42">
        <v>5074</v>
      </c>
    </row>
    <row r="111" spans="2:21" ht="13.5">
      <c r="B111" s="3" t="str">
        <f t="shared" si="5"/>
        <v>2019-20</v>
      </c>
      <c r="C111" s="3" t="str">
        <f t="shared" si="6"/>
        <v>January</v>
      </c>
      <c r="D111" s="47" t="s">
        <v>425</v>
      </c>
      <c r="E111" s="3" t="s">
        <v>433</v>
      </c>
      <c r="F111" s="47" t="s">
        <v>184</v>
      </c>
      <c r="G111" s="3" t="s">
        <v>185</v>
      </c>
      <c r="H111" s="47">
        <v>271</v>
      </c>
      <c r="I111" s="47">
        <v>1901</v>
      </c>
      <c r="J111" s="47">
        <v>2172</v>
      </c>
      <c r="K111" s="47">
        <v>28</v>
      </c>
      <c r="L111" s="47">
        <v>376</v>
      </c>
      <c r="M111" s="47">
        <v>404</v>
      </c>
      <c r="N111" s="47">
        <v>3</v>
      </c>
      <c r="O111" s="47">
        <v>1662</v>
      </c>
      <c r="P111" s="47">
        <v>3777</v>
      </c>
      <c r="Q111" s="47">
        <v>2986</v>
      </c>
      <c r="R111" s="47">
        <v>3749</v>
      </c>
      <c r="S111" s="47">
        <v>2961</v>
      </c>
      <c r="T111" s="47">
        <v>3091</v>
      </c>
      <c r="U111" s="42">
        <v>5451</v>
      </c>
    </row>
    <row r="112" spans="2:21" ht="13.5">
      <c r="B112" s="3" t="str">
        <f t="shared" si="5"/>
        <v>2019-20</v>
      </c>
      <c r="C112" s="3" t="str">
        <f t="shared" si="6"/>
        <v>January</v>
      </c>
      <c r="D112" s="47" t="s">
        <v>425</v>
      </c>
      <c r="E112" s="3" t="s">
        <v>433</v>
      </c>
      <c r="F112" s="47" t="s">
        <v>186</v>
      </c>
      <c r="G112" s="3" t="s">
        <v>187</v>
      </c>
      <c r="H112" s="47">
        <v>234</v>
      </c>
      <c r="I112" s="47">
        <v>2027</v>
      </c>
      <c r="J112" s="47">
        <v>2261</v>
      </c>
      <c r="K112" s="47">
        <v>8</v>
      </c>
      <c r="L112" s="47">
        <v>775</v>
      </c>
      <c r="M112" s="47">
        <v>783</v>
      </c>
      <c r="N112" s="47">
        <v>260</v>
      </c>
      <c r="O112" s="47">
        <v>1717</v>
      </c>
      <c r="P112" s="47">
        <v>3456</v>
      </c>
      <c r="Q112" s="47">
        <v>2788</v>
      </c>
      <c r="R112" s="47">
        <v>3116</v>
      </c>
      <c r="S112" s="47">
        <v>2481</v>
      </c>
      <c r="T112" s="47">
        <v>1623</v>
      </c>
      <c r="U112" s="42">
        <v>4004</v>
      </c>
    </row>
    <row r="113" spans="2:21" ht="13.5">
      <c r="B113" s="3" t="str">
        <f aca="true" t="shared" si="7" ref="B113:B144">$B$15</f>
        <v>2019-20</v>
      </c>
      <c r="C113" s="3" t="str">
        <f aca="true" t="shared" si="8" ref="C113:C144">$C$15</f>
        <v>January</v>
      </c>
      <c r="D113" s="47" t="s">
        <v>425</v>
      </c>
      <c r="E113" s="3" t="s">
        <v>433</v>
      </c>
      <c r="F113" s="47" t="s">
        <v>188</v>
      </c>
      <c r="G113" s="3" t="s">
        <v>189</v>
      </c>
      <c r="H113" s="47">
        <v>744</v>
      </c>
      <c r="I113" s="47">
        <v>3376</v>
      </c>
      <c r="J113" s="47">
        <v>4120</v>
      </c>
      <c r="K113" s="47">
        <v>77</v>
      </c>
      <c r="L113" s="47">
        <v>824</v>
      </c>
      <c r="M113" s="47">
        <v>901</v>
      </c>
      <c r="N113" s="47">
        <v>643</v>
      </c>
      <c r="O113" s="47">
        <v>5046</v>
      </c>
      <c r="P113" s="47">
        <v>12984</v>
      </c>
      <c r="Q113" s="47">
        <v>13292</v>
      </c>
      <c r="R113" s="47">
        <v>11957</v>
      </c>
      <c r="S113" s="47">
        <v>10468</v>
      </c>
      <c r="T113" s="47">
        <v>7165</v>
      </c>
      <c r="U113" s="42">
        <v>17095</v>
      </c>
    </row>
    <row r="114" spans="2:21" ht="13.5">
      <c r="B114" s="3" t="str">
        <f t="shared" si="7"/>
        <v>2019-20</v>
      </c>
      <c r="C114" s="3" t="str">
        <f t="shared" si="8"/>
        <v>January</v>
      </c>
      <c r="D114" s="47" t="s">
        <v>425</v>
      </c>
      <c r="E114" s="3" t="s">
        <v>433</v>
      </c>
      <c r="F114" s="47" t="s">
        <v>190</v>
      </c>
      <c r="G114" s="3" t="s">
        <v>191</v>
      </c>
      <c r="H114" s="47">
        <v>427</v>
      </c>
      <c r="I114" s="47">
        <v>3954</v>
      </c>
      <c r="J114" s="47">
        <v>4381</v>
      </c>
      <c r="K114" s="47">
        <v>54</v>
      </c>
      <c r="L114" s="47">
        <v>1865</v>
      </c>
      <c r="M114" s="47">
        <v>1919</v>
      </c>
      <c r="N114" s="47">
        <v>108</v>
      </c>
      <c r="O114" s="47">
        <v>3002</v>
      </c>
      <c r="P114" s="47">
        <v>5749</v>
      </c>
      <c r="Q114" s="47">
        <v>5433</v>
      </c>
      <c r="R114" s="47">
        <v>5720</v>
      </c>
      <c r="S114" s="47">
        <v>5385</v>
      </c>
      <c r="T114" s="47">
        <v>4025</v>
      </c>
      <c r="U114" s="42">
        <v>9278</v>
      </c>
    </row>
    <row r="115" spans="2:21" ht="13.5">
      <c r="B115" s="3" t="str">
        <f t="shared" si="7"/>
        <v>2019-20</v>
      </c>
      <c r="C115" s="3" t="str">
        <f t="shared" si="8"/>
        <v>January</v>
      </c>
      <c r="D115" s="47" t="s">
        <v>425</v>
      </c>
      <c r="E115" s="3" t="s">
        <v>433</v>
      </c>
      <c r="F115" s="47" t="s">
        <v>192</v>
      </c>
      <c r="G115" s="3" t="s">
        <v>193</v>
      </c>
      <c r="H115" s="47">
        <v>330</v>
      </c>
      <c r="I115" s="47">
        <v>2635</v>
      </c>
      <c r="J115" s="47">
        <v>2965</v>
      </c>
      <c r="K115" s="47">
        <v>34</v>
      </c>
      <c r="L115" s="47">
        <v>1063</v>
      </c>
      <c r="M115" s="47">
        <v>1097</v>
      </c>
      <c r="N115" s="47">
        <v>13</v>
      </c>
      <c r="O115" s="47">
        <v>2283</v>
      </c>
      <c r="P115" s="47">
        <v>4849</v>
      </c>
      <c r="Q115" s="47">
        <v>4166</v>
      </c>
      <c r="R115" s="47">
        <v>4594</v>
      </c>
      <c r="S115" s="47">
        <v>3993</v>
      </c>
      <c r="T115" s="47">
        <v>2607</v>
      </c>
      <c r="U115" s="42">
        <v>6924</v>
      </c>
    </row>
    <row r="116" spans="2:21" ht="13.5">
      <c r="B116" s="3" t="str">
        <f t="shared" si="7"/>
        <v>2019-20</v>
      </c>
      <c r="C116" s="3" t="str">
        <f t="shared" si="8"/>
        <v>January</v>
      </c>
      <c r="D116" s="47" t="s">
        <v>425</v>
      </c>
      <c r="E116" s="3" t="s">
        <v>433</v>
      </c>
      <c r="F116" s="47" t="s">
        <v>194</v>
      </c>
      <c r="G116" s="3" t="s">
        <v>195</v>
      </c>
      <c r="H116" s="47">
        <v>374</v>
      </c>
      <c r="I116" s="47">
        <v>3352</v>
      </c>
      <c r="J116" s="47">
        <v>3726</v>
      </c>
      <c r="K116" s="47">
        <v>34</v>
      </c>
      <c r="L116" s="47">
        <v>1481</v>
      </c>
      <c r="M116" s="47">
        <v>1515</v>
      </c>
      <c r="N116" s="47">
        <v>31</v>
      </c>
      <c r="O116" s="47">
        <v>2413</v>
      </c>
      <c r="P116" s="47">
        <v>4801</v>
      </c>
      <c r="Q116" s="47">
        <v>4470</v>
      </c>
      <c r="R116" s="47">
        <v>4769</v>
      </c>
      <c r="S116" s="47">
        <v>4411</v>
      </c>
      <c r="T116" s="47">
        <v>2830</v>
      </c>
      <c r="U116" s="42">
        <v>7154</v>
      </c>
    </row>
    <row r="117" spans="2:21" ht="13.5">
      <c r="B117" s="3" t="str">
        <f t="shared" si="7"/>
        <v>2019-20</v>
      </c>
      <c r="C117" s="3" t="str">
        <f t="shared" si="8"/>
        <v>January</v>
      </c>
      <c r="D117" s="47" t="s">
        <v>425</v>
      </c>
      <c r="E117" s="3" t="s">
        <v>433</v>
      </c>
      <c r="F117" s="47" t="s">
        <v>196</v>
      </c>
      <c r="G117" s="3" t="s">
        <v>197</v>
      </c>
      <c r="H117" s="47">
        <v>397</v>
      </c>
      <c r="I117" s="47">
        <v>3854</v>
      </c>
      <c r="J117" s="47">
        <v>4251</v>
      </c>
      <c r="K117" s="47">
        <v>29</v>
      </c>
      <c r="L117" s="47">
        <v>1615</v>
      </c>
      <c r="M117" s="47">
        <v>1644</v>
      </c>
      <c r="N117" s="47">
        <v>561</v>
      </c>
      <c r="O117" s="47">
        <v>2524</v>
      </c>
      <c r="P117" s="47">
        <v>6018</v>
      </c>
      <c r="Q117" s="47">
        <v>4278</v>
      </c>
      <c r="R117" s="47">
        <v>5629</v>
      </c>
      <c r="S117" s="47">
        <v>4195</v>
      </c>
      <c r="T117" s="47">
        <v>2794</v>
      </c>
      <c r="U117" s="42">
        <v>6695</v>
      </c>
    </row>
    <row r="118" spans="2:21" ht="13.5">
      <c r="B118" s="3" t="str">
        <f t="shared" si="7"/>
        <v>2019-20</v>
      </c>
      <c r="C118" s="3" t="str">
        <f t="shared" si="8"/>
        <v>January</v>
      </c>
      <c r="D118" s="47" t="s">
        <v>425</v>
      </c>
      <c r="E118" s="3" t="s">
        <v>433</v>
      </c>
      <c r="F118" s="47" t="s">
        <v>198</v>
      </c>
      <c r="G118" s="3" t="s">
        <v>199</v>
      </c>
      <c r="H118" s="47">
        <v>215</v>
      </c>
      <c r="I118" s="47">
        <v>2107</v>
      </c>
      <c r="J118" s="47">
        <v>2322</v>
      </c>
      <c r="K118" s="47">
        <v>10</v>
      </c>
      <c r="L118" s="47">
        <v>355</v>
      </c>
      <c r="M118" s="47">
        <v>365</v>
      </c>
      <c r="N118" s="47">
        <v>5</v>
      </c>
      <c r="O118" s="47">
        <v>1520</v>
      </c>
      <c r="P118" s="47">
        <v>2479</v>
      </c>
      <c r="Q118" s="47">
        <v>2404</v>
      </c>
      <c r="R118" s="47">
        <v>2427</v>
      </c>
      <c r="S118" s="47">
        <v>2363</v>
      </c>
      <c r="T118" s="47">
        <v>2609</v>
      </c>
      <c r="U118" s="42">
        <v>4011</v>
      </c>
    </row>
    <row r="119" spans="2:21" ht="13.5">
      <c r="B119" s="3" t="str">
        <f t="shared" si="7"/>
        <v>2019-20</v>
      </c>
      <c r="C119" s="3" t="str">
        <f t="shared" si="8"/>
        <v>January</v>
      </c>
      <c r="D119" s="47" t="s">
        <v>425</v>
      </c>
      <c r="E119" s="3" t="s">
        <v>433</v>
      </c>
      <c r="F119" s="47" t="s">
        <v>200</v>
      </c>
      <c r="G119" s="3" t="s">
        <v>201</v>
      </c>
      <c r="H119" s="47">
        <v>315</v>
      </c>
      <c r="I119" s="47">
        <v>2828</v>
      </c>
      <c r="J119" s="47">
        <v>3143</v>
      </c>
      <c r="K119" s="47">
        <v>56</v>
      </c>
      <c r="L119" s="47">
        <v>1232</v>
      </c>
      <c r="M119" s="47">
        <v>1288</v>
      </c>
      <c r="N119" s="47">
        <v>32</v>
      </c>
      <c r="O119" s="47">
        <v>3701</v>
      </c>
      <c r="P119" s="47">
        <v>4028</v>
      </c>
      <c r="Q119" s="47">
        <v>3400</v>
      </c>
      <c r="R119" s="47">
        <v>4017</v>
      </c>
      <c r="S119" s="47">
        <v>3395</v>
      </c>
      <c r="T119" s="47">
        <v>4699</v>
      </c>
      <c r="U119" s="42">
        <v>6428</v>
      </c>
    </row>
    <row r="120" spans="2:21" ht="13.5">
      <c r="B120" s="3" t="str">
        <f t="shared" si="7"/>
        <v>2019-20</v>
      </c>
      <c r="C120" s="3" t="str">
        <f t="shared" si="8"/>
        <v>January</v>
      </c>
      <c r="D120" s="47" t="s">
        <v>425</v>
      </c>
      <c r="E120" s="3" t="s">
        <v>433</v>
      </c>
      <c r="F120" s="47" t="s">
        <v>202</v>
      </c>
      <c r="G120" s="3" t="s">
        <v>203</v>
      </c>
      <c r="H120" s="47">
        <v>187</v>
      </c>
      <c r="I120" s="47">
        <v>2012</v>
      </c>
      <c r="J120" s="47">
        <v>2199</v>
      </c>
      <c r="K120" s="47">
        <v>38</v>
      </c>
      <c r="L120" s="47">
        <v>974</v>
      </c>
      <c r="M120" s="47">
        <v>1012</v>
      </c>
      <c r="N120" s="47">
        <v>1</v>
      </c>
      <c r="O120" s="47">
        <v>1868</v>
      </c>
      <c r="P120" s="47">
        <v>2375</v>
      </c>
      <c r="Q120" s="47">
        <v>2294</v>
      </c>
      <c r="R120" s="47">
        <v>2365</v>
      </c>
      <c r="S120" s="47">
        <v>2277</v>
      </c>
      <c r="T120" s="47">
        <v>2149</v>
      </c>
      <c r="U120" s="42">
        <v>4477</v>
      </c>
    </row>
    <row r="121" spans="2:21" ht="13.5">
      <c r="B121" s="3" t="str">
        <f t="shared" si="7"/>
        <v>2019-20</v>
      </c>
      <c r="C121" s="3" t="str">
        <f t="shared" si="8"/>
        <v>January</v>
      </c>
      <c r="D121" s="47" t="s">
        <v>425</v>
      </c>
      <c r="E121" s="3" t="s">
        <v>433</v>
      </c>
      <c r="F121" s="47" t="s">
        <v>204</v>
      </c>
      <c r="G121" s="3" t="s">
        <v>205</v>
      </c>
      <c r="H121" s="47">
        <v>358</v>
      </c>
      <c r="I121" s="47">
        <v>2386</v>
      </c>
      <c r="J121" s="47">
        <v>2744</v>
      </c>
      <c r="K121" s="47">
        <v>48</v>
      </c>
      <c r="L121" s="47">
        <v>772</v>
      </c>
      <c r="M121" s="47">
        <v>820</v>
      </c>
      <c r="N121" s="47">
        <v>37</v>
      </c>
      <c r="O121" s="47">
        <v>3573</v>
      </c>
      <c r="P121" s="47">
        <v>5855</v>
      </c>
      <c r="Q121" s="47">
        <v>4652</v>
      </c>
      <c r="R121" s="47">
        <v>5404</v>
      </c>
      <c r="S121" s="47">
        <v>4177</v>
      </c>
      <c r="T121" s="47">
        <v>4940</v>
      </c>
      <c r="U121" s="42">
        <v>7354</v>
      </c>
    </row>
    <row r="122" spans="2:21" ht="13.5">
      <c r="B122" s="3" t="str">
        <f t="shared" si="7"/>
        <v>2019-20</v>
      </c>
      <c r="C122" s="3" t="str">
        <f t="shared" si="8"/>
        <v>January</v>
      </c>
      <c r="D122" s="47" t="s">
        <v>425</v>
      </c>
      <c r="E122" s="3" t="s">
        <v>433</v>
      </c>
      <c r="F122" s="47" t="s">
        <v>206</v>
      </c>
      <c r="G122" s="3" t="s">
        <v>207</v>
      </c>
      <c r="H122" s="47">
        <v>281</v>
      </c>
      <c r="I122" s="47">
        <v>2318</v>
      </c>
      <c r="J122" s="47">
        <v>2599</v>
      </c>
      <c r="K122" s="47">
        <v>44</v>
      </c>
      <c r="L122" s="47">
        <v>753</v>
      </c>
      <c r="M122" s="47">
        <v>797</v>
      </c>
      <c r="N122" s="47">
        <v>5</v>
      </c>
      <c r="O122" s="47">
        <v>2522</v>
      </c>
      <c r="P122" s="47">
        <v>5351</v>
      </c>
      <c r="Q122" s="47">
        <v>6617</v>
      </c>
      <c r="R122" s="47">
        <v>4980</v>
      </c>
      <c r="S122" s="47">
        <v>6309</v>
      </c>
      <c r="T122" s="47">
        <v>3290</v>
      </c>
      <c r="U122" s="42">
        <v>9517</v>
      </c>
    </row>
    <row r="123" spans="2:21" ht="13.5">
      <c r="B123" s="3" t="str">
        <f t="shared" si="7"/>
        <v>2019-20</v>
      </c>
      <c r="C123" s="3" t="str">
        <f t="shared" si="8"/>
        <v>January</v>
      </c>
      <c r="D123" s="47" t="s">
        <v>425</v>
      </c>
      <c r="E123" s="3" t="s">
        <v>433</v>
      </c>
      <c r="F123" s="47" t="s">
        <v>208</v>
      </c>
      <c r="G123" s="3" t="s">
        <v>209</v>
      </c>
      <c r="H123" s="47">
        <v>168</v>
      </c>
      <c r="I123" s="47">
        <v>1587</v>
      </c>
      <c r="J123" s="47">
        <v>1755</v>
      </c>
      <c r="K123" s="47">
        <v>10</v>
      </c>
      <c r="L123" s="47">
        <v>709</v>
      </c>
      <c r="M123" s="47">
        <v>719</v>
      </c>
      <c r="N123" s="47">
        <v>669</v>
      </c>
      <c r="O123" s="47">
        <v>954</v>
      </c>
      <c r="P123" s="47">
        <v>2245</v>
      </c>
      <c r="Q123" s="47">
        <v>1567</v>
      </c>
      <c r="R123" s="47">
        <v>2073</v>
      </c>
      <c r="S123" s="47">
        <v>1529</v>
      </c>
      <c r="T123" s="47">
        <v>1171</v>
      </c>
      <c r="U123" s="42">
        <v>2684</v>
      </c>
    </row>
    <row r="124" spans="2:21" ht="13.5">
      <c r="B124" s="3" t="str">
        <f t="shared" si="7"/>
        <v>2019-20</v>
      </c>
      <c r="C124" s="3" t="str">
        <f t="shared" si="8"/>
        <v>January</v>
      </c>
      <c r="D124" s="47" t="s">
        <v>425</v>
      </c>
      <c r="E124" s="3" t="s">
        <v>433</v>
      </c>
      <c r="F124" s="47" t="s">
        <v>410</v>
      </c>
      <c r="G124" s="3" t="s">
        <v>411</v>
      </c>
      <c r="H124" s="47">
        <v>1683</v>
      </c>
      <c r="I124" s="47">
        <v>11893</v>
      </c>
      <c r="J124" s="47">
        <v>13576</v>
      </c>
      <c r="K124" s="47">
        <v>104</v>
      </c>
      <c r="L124" s="47">
        <v>4421</v>
      </c>
      <c r="M124" s="47">
        <v>4525</v>
      </c>
      <c r="N124" s="47">
        <v>297</v>
      </c>
      <c r="O124" s="47">
        <v>14522</v>
      </c>
      <c r="P124" s="47">
        <v>28957</v>
      </c>
      <c r="Q124" s="47">
        <v>26264</v>
      </c>
      <c r="R124" s="47">
        <v>24066</v>
      </c>
      <c r="S124" s="47">
        <v>22279</v>
      </c>
      <c r="T124" s="47">
        <v>15793</v>
      </c>
      <c r="U124" s="42">
        <v>40303</v>
      </c>
    </row>
    <row r="125" spans="2:21" ht="13.5">
      <c r="B125" s="3" t="str">
        <f t="shared" si="7"/>
        <v>2019-20</v>
      </c>
      <c r="C125" s="3" t="str">
        <f t="shared" si="8"/>
        <v>January</v>
      </c>
      <c r="D125" s="47" t="s">
        <v>425</v>
      </c>
      <c r="E125" s="3" t="s">
        <v>433</v>
      </c>
      <c r="F125" s="47" t="s">
        <v>434</v>
      </c>
      <c r="G125" s="3" t="s">
        <v>435</v>
      </c>
      <c r="H125" s="47">
        <v>1567</v>
      </c>
      <c r="I125" s="47">
        <v>11519</v>
      </c>
      <c r="J125" s="47">
        <v>13086</v>
      </c>
      <c r="K125" s="47">
        <v>330</v>
      </c>
      <c r="L125" s="47">
        <v>4022</v>
      </c>
      <c r="M125" s="47">
        <v>4352</v>
      </c>
      <c r="N125" s="47">
        <v>5</v>
      </c>
      <c r="O125" s="47">
        <v>10465</v>
      </c>
      <c r="P125" s="47">
        <v>16871</v>
      </c>
      <c r="Q125" s="47">
        <v>14534</v>
      </c>
      <c r="R125" s="47">
        <v>15475</v>
      </c>
      <c r="S125" s="47">
        <v>13496</v>
      </c>
      <c r="T125" s="47">
        <v>7697</v>
      </c>
      <c r="U125" s="42">
        <v>21466</v>
      </c>
    </row>
    <row r="126" spans="2:21" ht="13.5">
      <c r="B126" s="3" t="str">
        <f t="shared" si="7"/>
        <v>2019-20</v>
      </c>
      <c r="C126" s="3" t="str">
        <f t="shared" si="8"/>
        <v>January</v>
      </c>
      <c r="D126" s="47" t="s">
        <v>425</v>
      </c>
      <c r="E126" s="3" t="s">
        <v>433</v>
      </c>
      <c r="F126" s="47" t="s">
        <v>374</v>
      </c>
      <c r="G126" s="3" t="s">
        <v>375</v>
      </c>
      <c r="H126" s="47">
        <v>221</v>
      </c>
      <c r="I126" s="47">
        <v>1672</v>
      </c>
      <c r="J126" s="47">
        <v>1893</v>
      </c>
      <c r="K126" s="47">
        <v>29</v>
      </c>
      <c r="L126" s="47">
        <v>566</v>
      </c>
      <c r="M126" s="47">
        <v>595</v>
      </c>
      <c r="N126" s="47">
        <v>28</v>
      </c>
      <c r="O126" s="47">
        <v>1655</v>
      </c>
      <c r="P126" s="47">
        <v>3171</v>
      </c>
      <c r="Q126" s="47">
        <v>2796</v>
      </c>
      <c r="R126" s="47">
        <v>2949</v>
      </c>
      <c r="S126" s="47">
        <v>2688</v>
      </c>
      <c r="T126" s="47">
        <v>2244</v>
      </c>
      <c r="U126" s="42">
        <v>4671</v>
      </c>
    </row>
    <row r="127" spans="2:21" ht="13.5">
      <c r="B127" s="3" t="str">
        <f t="shared" si="7"/>
        <v>2019-20</v>
      </c>
      <c r="C127" s="3" t="str">
        <f t="shared" si="8"/>
        <v>January</v>
      </c>
      <c r="D127" s="47" t="s">
        <v>426</v>
      </c>
      <c r="E127" s="3" t="s">
        <v>436</v>
      </c>
      <c r="F127" s="47" t="s">
        <v>155</v>
      </c>
      <c r="G127" s="3" t="s">
        <v>156</v>
      </c>
      <c r="H127" s="47">
        <v>354</v>
      </c>
      <c r="I127" s="47">
        <v>2339</v>
      </c>
      <c r="J127" s="47">
        <v>2693</v>
      </c>
      <c r="K127" s="47">
        <v>53</v>
      </c>
      <c r="L127" s="47">
        <v>618</v>
      </c>
      <c r="M127" s="47">
        <v>671</v>
      </c>
      <c r="N127" s="47">
        <v>181</v>
      </c>
      <c r="O127" s="47">
        <v>2228</v>
      </c>
      <c r="P127" s="47">
        <v>4649</v>
      </c>
      <c r="Q127" s="47">
        <v>3947</v>
      </c>
      <c r="R127" s="47">
        <v>4369</v>
      </c>
      <c r="S127" s="47">
        <v>3692</v>
      </c>
      <c r="T127" s="47">
        <v>3244</v>
      </c>
      <c r="U127" s="42">
        <v>7129</v>
      </c>
    </row>
    <row r="128" spans="2:21" ht="13.5">
      <c r="B128" s="3" t="str">
        <f t="shared" si="7"/>
        <v>2019-20</v>
      </c>
      <c r="C128" s="3" t="str">
        <f t="shared" si="8"/>
        <v>January</v>
      </c>
      <c r="D128" s="47" t="s">
        <v>426</v>
      </c>
      <c r="E128" s="3" t="s">
        <v>436</v>
      </c>
      <c r="F128" s="47" t="s">
        <v>210</v>
      </c>
      <c r="G128" s="3" t="s">
        <v>211</v>
      </c>
      <c r="H128" s="47">
        <v>671</v>
      </c>
      <c r="I128" s="47">
        <v>5076</v>
      </c>
      <c r="J128" s="47">
        <v>5747</v>
      </c>
      <c r="K128" s="47">
        <v>103</v>
      </c>
      <c r="L128" s="47">
        <v>1407</v>
      </c>
      <c r="M128" s="47">
        <v>1510</v>
      </c>
      <c r="N128" s="47">
        <v>42</v>
      </c>
      <c r="O128" s="47">
        <v>4777</v>
      </c>
      <c r="P128" s="47">
        <v>8962</v>
      </c>
      <c r="Q128" s="47">
        <v>7437</v>
      </c>
      <c r="R128" s="47">
        <v>8895</v>
      </c>
      <c r="S128" s="47">
        <v>7369</v>
      </c>
      <c r="T128" s="47">
        <v>5911</v>
      </c>
      <c r="U128" s="42">
        <v>12720</v>
      </c>
    </row>
    <row r="129" spans="2:21" ht="13.5">
      <c r="B129" s="3" t="str">
        <f t="shared" si="7"/>
        <v>2019-20</v>
      </c>
      <c r="C129" s="3" t="str">
        <f t="shared" si="8"/>
        <v>January</v>
      </c>
      <c r="D129" s="47" t="s">
        <v>426</v>
      </c>
      <c r="E129" s="3" t="s">
        <v>436</v>
      </c>
      <c r="F129" s="47" t="s">
        <v>212</v>
      </c>
      <c r="G129" s="3" t="s">
        <v>213</v>
      </c>
      <c r="H129" s="47">
        <v>1321</v>
      </c>
      <c r="I129" s="47">
        <v>9234</v>
      </c>
      <c r="J129" s="47">
        <v>10555</v>
      </c>
      <c r="K129" s="47">
        <v>261</v>
      </c>
      <c r="L129" s="47">
        <v>3462</v>
      </c>
      <c r="M129" s="47">
        <v>3723</v>
      </c>
      <c r="N129" s="47">
        <v>2</v>
      </c>
      <c r="O129" s="47">
        <v>7676</v>
      </c>
      <c r="P129" s="47">
        <v>18213</v>
      </c>
      <c r="Q129" s="47">
        <v>13988</v>
      </c>
      <c r="R129" s="47">
        <v>16795</v>
      </c>
      <c r="S129" s="47">
        <v>13351</v>
      </c>
      <c r="T129" s="47">
        <v>15760</v>
      </c>
      <c r="U129" s="42">
        <v>24748</v>
      </c>
    </row>
    <row r="130" spans="2:21" ht="13.5">
      <c r="B130" s="3" t="str">
        <f t="shared" si="7"/>
        <v>2019-20</v>
      </c>
      <c r="C130" s="3" t="str">
        <f t="shared" si="8"/>
        <v>January</v>
      </c>
      <c r="D130" s="47" t="s">
        <v>426</v>
      </c>
      <c r="E130" s="3" t="s">
        <v>436</v>
      </c>
      <c r="F130" s="47" t="s">
        <v>214</v>
      </c>
      <c r="G130" s="3" t="s">
        <v>215</v>
      </c>
      <c r="H130" s="47">
        <v>973</v>
      </c>
      <c r="I130" s="47">
        <v>6781</v>
      </c>
      <c r="J130" s="47">
        <v>7754</v>
      </c>
      <c r="K130" s="47">
        <v>104</v>
      </c>
      <c r="L130" s="47">
        <v>2432</v>
      </c>
      <c r="M130" s="47">
        <v>2536</v>
      </c>
      <c r="N130" s="47">
        <v>2</v>
      </c>
      <c r="O130" s="47">
        <v>6154</v>
      </c>
      <c r="P130" s="47">
        <v>11181</v>
      </c>
      <c r="Q130" s="47">
        <v>10614</v>
      </c>
      <c r="R130" s="47">
        <v>11156</v>
      </c>
      <c r="S130" s="47">
        <v>10602</v>
      </c>
      <c r="T130" s="47">
        <v>5502</v>
      </c>
      <c r="U130" s="42">
        <v>16744</v>
      </c>
    </row>
    <row r="131" spans="2:21" ht="13.5">
      <c r="B131" s="3" t="str">
        <f t="shared" si="7"/>
        <v>2019-20</v>
      </c>
      <c r="C131" s="3" t="str">
        <f t="shared" si="8"/>
        <v>January</v>
      </c>
      <c r="D131" s="47" t="s">
        <v>426</v>
      </c>
      <c r="E131" s="3" t="s">
        <v>436</v>
      </c>
      <c r="F131" s="47" t="s">
        <v>216</v>
      </c>
      <c r="G131" s="3" t="s">
        <v>217</v>
      </c>
      <c r="H131" s="47">
        <v>617</v>
      </c>
      <c r="I131" s="47">
        <v>4581</v>
      </c>
      <c r="J131" s="47">
        <v>5198</v>
      </c>
      <c r="K131" s="47">
        <v>89</v>
      </c>
      <c r="L131" s="47">
        <v>2147</v>
      </c>
      <c r="M131" s="47">
        <v>2236</v>
      </c>
      <c r="N131" s="47">
        <v>1</v>
      </c>
      <c r="O131" s="47">
        <v>3542</v>
      </c>
      <c r="P131" s="47">
        <v>7985</v>
      </c>
      <c r="Q131" s="47">
        <v>6066</v>
      </c>
      <c r="R131" s="47">
        <v>7259</v>
      </c>
      <c r="S131" s="47">
        <v>5991</v>
      </c>
      <c r="T131" s="47">
        <v>5797</v>
      </c>
      <c r="U131" s="42">
        <v>11915</v>
      </c>
    </row>
    <row r="132" spans="2:21" ht="13.5">
      <c r="B132" s="3" t="str">
        <f t="shared" si="7"/>
        <v>2019-20</v>
      </c>
      <c r="C132" s="3" t="str">
        <f t="shared" si="8"/>
        <v>January</v>
      </c>
      <c r="D132" s="47" t="s">
        <v>426</v>
      </c>
      <c r="E132" s="3" t="s">
        <v>436</v>
      </c>
      <c r="F132" s="47" t="s">
        <v>218</v>
      </c>
      <c r="G132" s="3" t="s">
        <v>219</v>
      </c>
      <c r="H132" s="47">
        <v>453</v>
      </c>
      <c r="I132" s="47">
        <v>3273</v>
      </c>
      <c r="J132" s="47">
        <v>3726</v>
      </c>
      <c r="K132" s="47">
        <v>111</v>
      </c>
      <c r="L132" s="47">
        <v>1016</v>
      </c>
      <c r="M132" s="47">
        <v>1127</v>
      </c>
      <c r="N132" s="47">
        <v>0</v>
      </c>
      <c r="O132" s="47">
        <v>2221</v>
      </c>
      <c r="P132" s="47">
        <v>4585</v>
      </c>
      <c r="Q132" s="47">
        <v>4110</v>
      </c>
      <c r="R132" s="47">
        <v>4347</v>
      </c>
      <c r="S132" s="47">
        <v>4012</v>
      </c>
      <c r="T132" s="47">
        <v>3234</v>
      </c>
      <c r="U132" s="42">
        <v>6774</v>
      </c>
    </row>
    <row r="133" spans="2:21" ht="13.5">
      <c r="B133" s="3" t="str">
        <f t="shared" si="7"/>
        <v>2019-20</v>
      </c>
      <c r="C133" s="3" t="str">
        <f t="shared" si="8"/>
        <v>January</v>
      </c>
      <c r="D133" s="47" t="s">
        <v>426</v>
      </c>
      <c r="E133" s="3" t="s">
        <v>436</v>
      </c>
      <c r="F133" s="47" t="s">
        <v>220</v>
      </c>
      <c r="G133" s="3" t="s">
        <v>221</v>
      </c>
      <c r="H133" s="47">
        <v>986</v>
      </c>
      <c r="I133" s="47">
        <v>5938</v>
      </c>
      <c r="J133" s="47">
        <v>6924</v>
      </c>
      <c r="K133" s="47">
        <v>118</v>
      </c>
      <c r="L133" s="47">
        <v>1650</v>
      </c>
      <c r="M133" s="47">
        <v>1768</v>
      </c>
      <c r="N133" s="47">
        <v>81</v>
      </c>
      <c r="O133" s="47">
        <v>6287</v>
      </c>
      <c r="P133" s="47">
        <v>10884</v>
      </c>
      <c r="Q133" s="47">
        <v>8200</v>
      </c>
      <c r="R133" s="47">
        <v>10833</v>
      </c>
      <c r="S133" s="47">
        <v>8144</v>
      </c>
      <c r="T133" s="47">
        <v>9840</v>
      </c>
      <c r="U133" s="42">
        <v>15083</v>
      </c>
    </row>
    <row r="134" spans="2:21" ht="13.5">
      <c r="B134" s="3" t="str">
        <f t="shared" si="7"/>
        <v>2019-20</v>
      </c>
      <c r="C134" s="3" t="str">
        <f t="shared" si="8"/>
        <v>January</v>
      </c>
      <c r="D134" s="47" t="s">
        <v>426</v>
      </c>
      <c r="E134" s="3" t="s">
        <v>436</v>
      </c>
      <c r="F134" s="47" t="s">
        <v>222</v>
      </c>
      <c r="G134" s="3" t="s">
        <v>223</v>
      </c>
      <c r="H134" s="47">
        <v>346</v>
      </c>
      <c r="I134" s="47">
        <v>2180</v>
      </c>
      <c r="J134" s="47">
        <v>2526</v>
      </c>
      <c r="K134" s="47">
        <v>76</v>
      </c>
      <c r="L134" s="47">
        <v>827</v>
      </c>
      <c r="M134" s="47">
        <v>903</v>
      </c>
      <c r="N134" s="47">
        <v>1</v>
      </c>
      <c r="O134" s="47">
        <v>2684</v>
      </c>
      <c r="P134" s="47">
        <v>3600</v>
      </c>
      <c r="Q134" s="47">
        <v>3385</v>
      </c>
      <c r="R134" s="47">
        <v>3592</v>
      </c>
      <c r="S134" s="47">
        <v>3298</v>
      </c>
      <c r="T134" s="47">
        <v>3594</v>
      </c>
      <c r="U134" s="42">
        <v>6091</v>
      </c>
    </row>
    <row r="135" spans="2:21" ht="13.5">
      <c r="B135" s="3" t="str">
        <f t="shared" si="7"/>
        <v>2019-20</v>
      </c>
      <c r="C135" s="3" t="str">
        <f t="shared" si="8"/>
        <v>January</v>
      </c>
      <c r="D135" s="47" t="s">
        <v>426</v>
      </c>
      <c r="E135" s="3" t="s">
        <v>436</v>
      </c>
      <c r="F135" s="47" t="s">
        <v>224</v>
      </c>
      <c r="G135" s="3" t="s">
        <v>225</v>
      </c>
      <c r="H135" s="47">
        <v>609</v>
      </c>
      <c r="I135" s="47">
        <v>3741</v>
      </c>
      <c r="J135" s="47">
        <v>4350</v>
      </c>
      <c r="K135" s="47">
        <v>73</v>
      </c>
      <c r="L135" s="47">
        <v>1563</v>
      </c>
      <c r="M135" s="47">
        <v>1636</v>
      </c>
      <c r="N135" s="47">
        <v>2</v>
      </c>
      <c r="O135" s="47">
        <v>3222</v>
      </c>
      <c r="P135" s="47">
        <v>5532</v>
      </c>
      <c r="Q135" s="47">
        <v>5225</v>
      </c>
      <c r="R135" s="47">
        <v>5498</v>
      </c>
      <c r="S135" s="47">
        <v>5147</v>
      </c>
      <c r="T135" s="47">
        <v>3420</v>
      </c>
      <c r="U135" s="42">
        <v>8290</v>
      </c>
    </row>
    <row r="136" spans="2:21" ht="13.5">
      <c r="B136" s="3" t="str">
        <f t="shared" si="7"/>
        <v>2019-20</v>
      </c>
      <c r="C136" s="3" t="str">
        <f t="shared" si="8"/>
        <v>January</v>
      </c>
      <c r="D136" s="47" t="s">
        <v>426</v>
      </c>
      <c r="E136" s="3" t="s">
        <v>436</v>
      </c>
      <c r="F136" s="47" t="s">
        <v>226</v>
      </c>
      <c r="G136" s="3" t="s">
        <v>227</v>
      </c>
      <c r="H136" s="47">
        <v>604</v>
      </c>
      <c r="I136" s="47">
        <v>3950</v>
      </c>
      <c r="J136" s="47">
        <v>4554</v>
      </c>
      <c r="K136" s="47">
        <v>75</v>
      </c>
      <c r="L136" s="47">
        <v>1376</v>
      </c>
      <c r="M136" s="47">
        <v>1451</v>
      </c>
      <c r="N136" s="47">
        <v>0</v>
      </c>
      <c r="O136" s="47">
        <v>3900</v>
      </c>
      <c r="P136" s="47">
        <v>5143</v>
      </c>
      <c r="Q136" s="47">
        <v>5519</v>
      </c>
      <c r="R136" s="47">
        <v>5137</v>
      </c>
      <c r="S136" s="47">
        <v>5490</v>
      </c>
      <c r="T136" s="47">
        <v>2806</v>
      </c>
      <c r="U136" s="42">
        <v>8641</v>
      </c>
    </row>
    <row r="137" spans="2:21" ht="13.5">
      <c r="B137" s="3" t="str">
        <f t="shared" si="7"/>
        <v>2019-20</v>
      </c>
      <c r="C137" s="3" t="str">
        <f t="shared" si="8"/>
        <v>January</v>
      </c>
      <c r="D137" s="47" t="s">
        <v>426</v>
      </c>
      <c r="E137" s="3" t="s">
        <v>436</v>
      </c>
      <c r="F137" s="47" t="s">
        <v>228</v>
      </c>
      <c r="G137" s="3" t="s">
        <v>229</v>
      </c>
      <c r="H137" s="47">
        <v>260</v>
      </c>
      <c r="I137" s="47">
        <v>2613</v>
      </c>
      <c r="J137" s="47">
        <v>2873</v>
      </c>
      <c r="K137" s="47">
        <v>62</v>
      </c>
      <c r="L137" s="47">
        <v>882</v>
      </c>
      <c r="M137" s="47">
        <v>944</v>
      </c>
      <c r="N137" s="47">
        <v>0</v>
      </c>
      <c r="O137" s="47">
        <v>1698</v>
      </c>
      <c r="P137" s="47">
        <v>3825</v>
      </c>
      <c r="Q137" s="47">
        <v>2986</v>
      </c>
      <c r="R137" s="47">
        <v>3755</v>
      </c>
      <c r="S137" s="47">
        <v>2903</v>
      </c>
      <c r="T137" s="47">
        <v>1817</v>
      </c>
      <c r="U137" s="42">
        <v>4710</v>
      </c>
    </row>
    <row r="138" spans="2:21" ht="13.5">
      <c r="B138" s="3" t="str">
        <f t="shared" si="7"/>
        <v>2019-20</v>
      </c>
      <c r="C138" s="3" t="str">
        <f t="shared" si="8"/>
        <v>January</v>
      </c>
      <c r="D138" s="47" t="s">
        <v>426</v>
      </c>
      <c r="E138" s="3" t="s">
        <v>436</v>
      </c>
      <c r="F138" s="47" t="s">
        <v>230</v>
      </c>
      <c r="G138" s="3" t="s">
        <v>231</v>
      </c>
      <c r="H138" s="47">
        <v>288</v>
      </c>
      <c r="I138" s="47">
        <v>2422</v>
      </c>
      <c r="J138" s="47">
        <v>2710</v>
      </c>
      <c r="K138" s="47">
        <v>56</v>
      </c>
      <c r="L138" s="47">
        <v>821</v>
      </c>
      <c r="M138" s="47">
        <v>877</v>
      </c>
      <c r="N138" s="47">
        <v>0</v>
      </c>
      <c r="O138" s="47">
        <v>1992</v>
      </c>
      <c r="P138" s="47">
        <v>4071</v>
      </c>
      <c r="Q138" s="47">
        <v>3159</v>
      </c>
      <c r="R138" s="47">
        <v>3890</v>
      </c>
      <c r="S138" s="47">
        <v>3002</v>
      </c>
      <c r="T138" s="47">
        <v>2317</v>
      </c>
      <c r="U138" s="42">
        <v>5092</v>
      </c>
    </row>
    <row r="139" spans="2:21" ht="13.5">
      <c r="B139" s="3" t="str">
        <f t="shared" si="7"/>
        <v>2019-20</v>
      </c>
      <c r="C139" s="3" t="str">
        <f t="shared" si="8"/>
        <v>January</v>
      </c>
      <c r="D139" s="47" t="s">
        <v>426</v>
      </c>
      <c r="E139" s="3" t="s">
        <v>436</v>
      </c>
      <c r="F139" s="47" t="s">
        <v>232</v>
      </c>
      <c r="G139" s="3" t="s">
        <v>233</v>
      </c>
      <c r="H139" s="47">
        <v>327</v>
      </c>
      <c r="I139" s="47">
        <v>2710</v>
      </c>
      <c r="J139" s="47">
        <v>3037</v>
      </c>
      <c r="K139" s="47">
        <v>45</v>
      </c>
      <c r="L139" s="47">
        <v>890</v>
      </c>
      <c r="M139" s="47">
        <v>935</v>
      </c>
      <c r="N139" s="47">
        <v>1</v>
      </c>
      <c r="O139" s="47">
        <v>2066</v>
      </c>
      <c r="P139" s="47">
        <v>4355</v>
      </c>
      <c r="Q139" s="47">
        <v>3476</v>
      </c>
      <c r="R139" s="47">
        <v>4234</v>
      </c>
      <c r="S139" s="47">
        <v>3361</v>
      </c>
      <c r="T139" s="47">
        <v>2448</v>
      </c>
      <c r="U139" s="42">
        <v>5666</v>
      </c>
    </row>
    <row r="140" spans="2:21" ht="13.5">
      <c r="B140" s="3" t="str">
        <f t="shared" si="7"/>
        <v>2019-20</v>
      </c>
      <c r="C140" s="3" t="str">
        <f t="shared" si="8"/>
        <v>January</v>
      </c>
      <c r="D140" s="47" t="s">
        <v>426</v>
      </c>
      <c r="E140" s="3" t="s">
        <v>436</v>
      </c>
      <c r="F140" s="47" t="s">
        <v>234</v>
      </c>
      <c r="G140" s="3" t="s">
        <v>235</v>
      </c>
      <c r="H140" s="47">
        <v>287</v>
      </c>
      <c r="I140" s="47">
        <v>1499</v>
      </c>
      <c r="J140" s="47">
        <v>1786</v>
      </c>
      <c r="K140" s="47">
        <v>47</v>
      </c>
      <c r="L140" s="47">
        <v>538</v>
      </c>
      <c r="M140" s="47">
        <v>585</v>
      </c>
      <c r="N140" s="47">
        <v>1</v>
      </c>
      <c r="O140" s="47">
        <v>1571</v>
      </c>
      <c r="P140" s="47">
        <v>3339</v>
      </c>
      <c r="Q140" s="47">
        <v>2771</v>
      </c>
      <c r="R140" s="47">
        <v>3304</v>
      </c>
      <c r="S140" s="47">
        <v>2753</v>
      </c>
      <c r="T140" s="47">
        <v>2903</v>
      </c>
      <c r="U140" s="42">
        <v>5083</v>
      </c>
    </row>
    <row r="141" spans="2:21" ht="13.5">
      <c r="B141" s="3" t="str">
        <f t="shared" si="7"/>
        <v>2019-20</v>
      </c>
      <c r="C141" s="3" t="str">
        <f t="shared" si="8"/>
        <v>January</v>
      </c>
      <c r="D141" s="47" t="s">
        <v>426</v>
      </c>
      <c r="E141" s="3" t="s">
        <v>436</v>
      </c>
      <c r="F141" s="47" t="s">
        <v>236</v>
      </c>
      <c r="G141" s="3" t="s">
        <v>237</v>
      </c>
      <c r="H141" s="47">
        <v>520</v>
      </c>
      <c r="I141" s="47">
        <v>3176</v>
      </c>
      <c r="J141" s="47">
        <v>3696</v>
      </c>
      <c r="K141" s="47">
        <v>49</v>
      </c>
      <c r="L141" s="47">
        <v>1036</v>
      </c>
      <c r="M141" s="47">
        <v>1085</v>
      </c>
      <c r="N141" s="47">
        <v>1</v>
      </c>
      <c r="O141" s="47">
        <v>3035</v>
      </c>
      <c r="P141" s="47">
        <v>5658</v>
      </c>
      <c r="Q141" s="47">
        <v>6059</v>
      </c>
      <c r="R141" s="47">
        <v>5592</v>
      </c>
      <c r="S141" s="47">
        <v>5986</v>
      </c>
      <c r="T141" s="47">
        <v>3146</v>
      </c>
      <c r="U141" s="42">
        <v>8806</v>
      </c>
    </row>
    <row r="142" spans="2:21" ht="13.5">
      <c r="B142" s="3" t="str">
        <f t="shared" si="7"/>
        <v>2019-20</v>
      </c>
      <c r="C142" s="3" t="str">
        <f t="shared" si="8"/>
        <v>January</v>
      </c>
      <c r="D142" s="47" t="s">
        <v>426</v>
      </c>
      <c r="E142" s="3" t="s">
        <v>436</v>
      </c>
      <c r="F142" s="47" t="s">
        <v>238</v>
      </c>
      <c r="G142" s="3" t="s">
        <v>239</v>
      </c>
      <c r="H142" s="47">
        <v>394</v>
      </c>
      <c r="I142" s="47">
        <v>3129</v>
      </c>
      <c r="J142" s="47">
        <v>3523</v>
      </c>
      <c r="K142" s="47">
        <v>49</v>
      </c>
      <c r="L142" s="47">
        <v>1345</v>
      </c>
      <c r="M142" s="47">
        <v>1394</v>
      </c>
      <c r="N142" s="47">
        <v>0</v>
      </c>
      <c r="O142" s="47">
        <v>2454</v>
      </c>
      <c r="P142" s="47">
        <v>3726</v>
      </c>
      <c r="Q142" s="47">
        <v>3106</v>
      </c>
      <c r="R142" s="47">
        <v>3717</v>
      </c>
      <c r="S142" s="47">
        <v>3102</v>
      </c>
      <c r="T142" s="47">
        <v>2358</v>
      </c>
      <c r="U142" s="42">
        <v>5241</v>
      </c>
    </row>
    <row r="143" spans="2:21" ht="13.5">
      <c r="B143" s="3" t="str">
        <f t="shared" si="7"/>
        <v>2019-20</v>
      </c>
      <c r="C143" s="3" t="str">
        <f t="shared" si="8"/>
        <v>January</v>
      </c>
      <c r="D143" s="47" t="s">
        <v>426</v>
      </c>
      <c r="E143" s="3" t="s">
        <v>436</v>
      </c>
      <c r="F143" s="47" t="s">
        <v>240</v>
      </c>
      <c r="G143" s="3" t="s">
        <v>241</v>
      </c>
      <c r="H143" s="47">
        <v>428</v>
      </c>
      <c r="I143" s="47">
        <v>2676</v>
      </c>
      <c r="J143" s="47">
        <v>3104</v>
      </c>
      <c r="K143" s="47">
        <v>38</v>
      </c>
      <c r="L143" s="47">
        <v>542</v>
      </c>
      <c r="M143" s="47">
        <v>580</v>
      </c>
      <c r="N143" s="47">
        <v>2</v>
      </c>
      <c r="O143" s="47">
        <v>2620</v>
      </c>
      <c r="P143" s="47">
        <v>4650</v>
      </c>
      <c r="Q143" s="47">
        <v>4515</v>
      </c>
      <c r="R143" s="47">
        <v>4570</v>
      </c>
      <c r="S143" s="47">
        <v>4489</v>
      </c>
      <c r="T143" s="47">
        <v>3369</v>
      </c>
      <c r="U143" s="42">
        <v>7747</v>
      </c>
    </row>
    <row r="144" spans="2:21" ht="13.5">
      <c r="B144" s="3" t="str">
        <f t="shared" si="7"/>
        <v>2019-20</v>
      </c>
      <c r="C144" s="3" t="str">
        <f t="shared" si="8"/>
        <v>January</v>
      </c>
      <c r="D144" s="47" t="s">
        <v>426</v>
      </c>
      <c r="E144" s="3" t="s">
        <v>436</v>
      </c>
      <c r="F144" s="47" t="s">
        <v>376</v>
      </c>
      <c r="G144" s="3" t="s">
        <v>377</v>
      </c>
      <c r="H144" s="47">
        <v>478</v>
      </c>
      <c r="I144" s="47">
        <v>2539</v>
      </c>
      <c r="J144" s="47">
        <v>3017</v>
      </c>
      <c r="K144" s="47">
        <v>71</v>
      </c>
      <c r="L144" s="47">
        <v>907</v>
      </c>
      <c r="M144" s="47">
        <v>978</v>
      </c>
      <c r="N144" s="47">
        <v>0</v>
      </c>
      <c r="O144" s="47">
        <v>2582</v>
      </c>
      <c r="P144" s="47">
        <v>5593</v>
      </c>
      <c r="Q144" s="47">
        <v>4644</v>
      </c>
      <c r="R144" s="47">
        <v>5550</v>
      </c>
      <c r="S144" s="47">
        <v>4594</v>
      </c>
      <c r="T144" s="47">
        <v>4560</v>
      </c>
      <c r="U144" s="42">
        <v>8225</v>
      </c>
    </row>
    <row r="145" spans="2:21" ht="13.5">
      <c r="B145" s="3" t="str">
        <f aca="true" t="shared" si="9" ref="B145:B176">$B$15</f>
        <v>2019-20</v>
      </c>
      <c r="C145" s="3" t="str">
        <f aca="true" t="shared" si="10" ref="C145:C176">$C$15</f>
        <v>January</v>
      </c>
      <c r="D145" s="47" t="s">
        <v>426</v>
      </c>
      <c r="E145" s="3" t="s">
        <v>436</v>
      </c>
      <c r="F145" s="47" t="s">
        <v>378</v>
      </c>
      <c r="G145" s="3" t="s">
        <v>379</v>
      </c>
      <c r="H145" s="47">
        <v>425</v>
      </c>
      <c r="I145" s="47">
        <v>2537</v>
      </c>
      <c r="J145" s="47">
        <v>2962</v>
      </c>
      <c r="K145" s="47">
        <v>52</v>
      </c>
      <c r="L145" s="47">
        <v>906</v>
      </c>
      <c r="M145" s="47">
        <v>958</v>
      </c>
      <c r="N145" s="47">
        <v>0</v>
      </c>
      <c r="O145" s="47">
        <v>1936</v>
      </c>
      <c r="P145" s="47">
        <v>3551</v>
      </c>
      <c r="Q145" s="47">
        <v>2910</v>
      </c>
      <c r="R145" s="47">
        <v>3542</v>
      </c>
      <c r="S145" s="47">
        <v>2908</v>
      </c>
      <c r="T145" s="47">
        <v>2326</v>
      </c>
      <c r="U145" s="42">
        <v>4993</v>
      </c>
    </row>
    <row r="146" spans="2:21" ht="13.5">
      <c r="B146" s="3" t="str">
        <f t="shared" si="9"/>
        <v>2019-20</v>
      </c>
      <c r="C146" s="3" t="str">
        <f t="shared" si="10"/>
        <v>January</v>
      </c>
      <c r="D146" s="47" t="s">
        <v>426</v>
      </c>
      <c r="E146" s="3" t="s">
        <v>436</v>
      </c>
      <c r="F146" s="47" t="s">
        <v>380</v>
      </c>
      <c r="G146" s="3" t="s">
        <v>381</v>
      </c>
      <c r="H146" s="47">
        <v>337</v>
      </c>
      <c r="I146" s="47">
        <v>2241</v>
      </c>
      <c r="J146" s="47">
        <v>2578</v>
      </c>
      <c r="K146" s="47">
        <v>56</v>
      </c>
      <c r="L146" s="47">
        <v>776</v>
      </c>
      <c r="M146" s="47">
        <v>832</v>
      </c>
      <c r="N146" s="47">
        <v>0</v>
      </c>
      <c r="O146" s="47">
        <v>2026</v>
      </c>
      <c r="P146" s="47">
        <v>3422</v>
      </c>
      <c r="Q146" s="47">
        <v>2726</v>
      </c>
      <c r="R146" s="47">
        <v>3410</v>
      </c>
      <c r="S146" s="47">
        <v>2724</v>
      </c>
      <c r="T146" s="47">
        <v>2145</v>
      </c>
      <c r="U146" s="42">
        <v>4634</v>
      </c>
    </row>
    <row r="147" spans="2:21" ht="13.5">
      <c r="B147" s="3" t="str">
        <f t="shared" si="9"/>
        <v>2019-20</v>
      </c>
      <c r="C147" s="3" t="str">
        <f t="shared" si="10"/>
        <v>January</v>
      </c>
      <c r="D147" s="47" t="s">
        <v>427</v>
      </c>
      <c r="E147" s="3" t="s">
        <v>437</v>
      </c>
      <c r="F147" s="47" t="s">
        <v>50</v>
      </c>
      <c r="G147" s="3" t="s">
        <v>51</v>
      </c>
      <c r="H147" s="47">
        <v>323</v>
      </c>
      <c r="I147" s="47">
        <v>1702</v>
      </c>
      <c r="J147" s="47">
        <v>2025</v>
      </c>
      <c r="K147" s="47">
        <v>87</v>
      </c>
      <c r="L147" s="47">
        <v>195</v>
      </c>
      <c r="M147" s="47">
        <v>282</v>
      </c>
      <c r="N147" s="47">
        <v>1</v>
      </c>
      <c r="O147" s="47">
        <v>2162</v>
      </c>
      <c r="P147" s="47">
        <v>2948</v>
      </c>
      <c r="Q147" s="47">
        <v>2667</v>
      </c>
      <c r="R147" s="47">
        <v>2761</v>
      </c>
      <c r="S147" s="47">
        <v>2427</v>
      </c>
      <c r="T147" s="47">
        <v>1221</v>
      </c>
      <c r="U147" s="42">
        <v>4021</v>
      </c>
    </row>
    <row r="148" spans="2:21" ht="13.5">
      <c r="B148" s="3" t="str">
        <f t="shared" si="9"/>
        <v>2019-20</v>
      </c>
      <c r="C148" s="3" t="str">
        <f t="shared" si="10"/>
        <v>January</v>
      </c>
      <c r="D148" s="47" t="s">
        <v>427</v>
      </c>
      <c r="E148" s="3" t="s">
        <v>437</v>
      </c>
      <c r="F148" s="47" t="s">
        <v>52</v>
      </c>
      <c r="G148" s="3" t="s">
        <v>53</v>
      </c>
      <c r="H148" s="47">
        <v>269</v>
      </c>
      <c r="I148" s="47">
        <v>2535</v>
      </c>
      <c r="J148" s="47">
        <v>2804</v>
      </c>
      <c r="K148" s="47">
        <v>15</v>
      </c>
      <c r="L148" s="47">
        <v>225</v>
      </c>
      <c r="M148" s="47">
        <v>240</v>
      </c>
      <c r="N148" s="47">
        <v>0</v>
      </c>
      <c r="O148" s="47">
        <v>2025</v>
      </c>
      <c r="P148" s="47">
        <v>3701</v>
      </c>
      <c r="Q148" s="47">
        <v>2922</v>
      </c>
      <c r="R148" s="47">
        <v>3625</v>
      </c>
      <c r="S148" s="47">
        <v>2892</v>
      </c>
      <c r="T148" s="47">
        <v>2694</v>
      </c>
      <c r="U148" s="42">
        <v>5186</v>
      </c>
    </row>
    <row r="149" spans="2:21" ht="13.5">
      <c r="B149" s="3" t="str">
        <f t="shared" si="9"/>
        <v>2019-20</v>
      </c>
      <c r="C149" s="3" t="str">
        <f t="shared" si="10"/>
        <v>January</v>
      </c>
      <c r="D149" s="47" t="s">
        <v>427</v>
      </c>
      <c r="E149" s="3" t="s">
        <v>437</v>
      </c>
      <c r="F149" s="47" t="s">
        <v>54</v>
      </c>
      <c r="G149" s="3" t="s">
        <v>55</v>
      </c>
      <c r="H149" s="47">
        <v>426</v>
      </c>
      <c r="I149" s="47">
        <v>2467</v>
      </c>
      <c r="J149" s="47">
        <v>2893</v>
      </c>
      <c r="K149" s="47">
        <v>65</v>
      </c>
      <c r="L149" s="47">
        <v>405</v>
      </c>
      <c r="M149" s="47">
        <v>470</v>
      </c>
      <c r="N149" s="47">
        <v>4</v>
      </c>
      <c r="O149" s="47">
        <v>3006</v>
      </c>
      <c r="P149" s="47">
        <v>6271</v>
      </c>
      <c r="Q149" s="47">
        <v>4964</v>
      </c>
      <c r="R149" s="47">
        <v>6222</v>
      </c>
      <c r="S149" s="47">
        <v>4955</v>
      </c>
      <c r="T149" s="47">
        <v>3189</v>
      </c>
      <c r="U149" s="42">
        <v>7281</v>
      </c>
    </row>
    <row r="150" spans="2:21" ht="13.5">
      <c r="B150" s="3" t="str">
        <f t="shared" si="9"/>
        <v>2019-20</v>
      </c>
      <c r="C150" s="3" t="str">
        <f t="shared" si="10"/>
        <v>January</v>
      </c>
      <c r="D150" s="47" t="s">
        <v>427</v>
      </c>
      <c r="E150" s="3" t="s">
        <v>437</v>
      </c>
      <c r="F150" s="47" t="s">
        <v>56</v>
      </c>
      <c r="G150" s="3" t="s">
        <v>57</v>
      </c>
      <c r="H150" s="47">
        <v>293</v>
      </c>
      <c r="I150" s="47">
        <v>2187</v>
      </c>
      <c r="J150" s="47">
        <v>2480</v>
      </c>
      <c r="K150" s="47">
        <v>31</v>
      </c>
      <c r="L150" s="47">
        <v>665</v>
      </c>
      <c r="M150" s="47">
        <v>696</v>
      </c>
      <c r="N150" s="47">
        <v>15</v>
      </c>
      <c r="O150" s="47">
        <v>2127</v>
      </c>
      <c r="P150" s="47">
        <v>3469</v>
      </c>
      <c r="Q150" s="47">
        <v>2986</v>
      </c>
      <c r="R150" s="47">
        <v>3411</v>
      </c>
      <c r="S150" s="47">
        <v>2949</v>
      </c>
      <c r="T150" s="47">
        <v>2470</v>
      </c>
      <c r="U150" s="42">
        <v>5574</v>
      </c>
    </row>
    <row r="151" spans="2:21" ht="13.5">
      <c r="B151" s="3" t="str">
        <f t="shared" si="9"/>
        <v>2019-20</v>
      </c>
      <c r="C151" s="3" t="str">
        <f t="shared" si="10"/>
        <v>January</v>
      </c>
      <c r="D151" s="47" t="s">
        <v>427</v>
      </c>
      <c r="E151" s="3" t="s">
        <v>437</v>
      </c>
      <c r="F151" s="47" t="s">
        <v>58</v>
      </c>
      <c r="G151" s="3" t="s">
        <v>59</v>
      </c>
      <c r="H151" s="47">
        <v>310</v>
      </c>
      <c r="I151" s="47">
        <v>2318</v>
      </c>
      <c r="J151" s="47">
        <v>2628</v>
      </c>
      <c r="K151" s="47">
        <v>53</v>
      </c>
      <c r="L151" s="47">
        <v>470</v>
      </c>
      <c r="M151" s="47">
        <v>523</v>
      </c>
      <c r="N151" s="47">
        <v>3</v>
      </c>
      <c r="O151" s="47">
        <v>1759</v>
      </c>
      <c r="P151" s="47">
        <v>3684</v>
      </c>
      <c r="Q151" s="47">
        <v>3291</v>
      </c>
      <c r="R151" s="47">
        <v>3620</v>
      </c>
      <c r="S151" s="47">
        <v>3265</v>
      </c>
      <c r="T151" s="47">
        <v>2679</v>
      </c>
      <c r="U151" s="42">
        <v>5931</v>
      </c>
    </row>
    <row r="152" spans="2:21" ht="13.5">
      <c r="B152" s="3" t="str">
        <f t="shared" si="9"/>
        <v>2019-20</v>
      </c>
      <c r="C152" s="3" t="str">
        <f t="shared" si="10"/>
        <v>January</v>
      </c>
      <c r="D152" s="47" t="s">
        <v>427</v>
      </c>
      <c r="E152" s="3" t="s">
        <v>437</v>
      </c>
      <c r="F152" s="47" t="s">
        <v>60</v>
      </c>
      <c r="G152" s="3" t="s">
        <v>61</v>
      </c>
      <c r="H152" s="47">
        <v>344</v>
      </c>
      <c r="I152" s="47">
        <v>2369</v>
      </c>
      <c r="J152" s="47">
        <v>2713</v>
      </c>
      <c r="K152" s="47">
        <v>52</v>
      </c>
      <c r="L152" s="47">
        <v>787</v>
      </c>
      <c r="M152" s="47">
        <v>839</v>
      </c>
      <c r="N152" s="47">
        <v>5</v>
      </c>
      <c r="O152" s="47">
        <v>3030</v>
      </c>
      <c r="P152" s="47">
        <v>3753</v>
      </c>
      <c r="Q152" s="47">
        <v>2940</v>
      </c>
      <c r="R152" s="47">
        <v>3735</v>
      </c>
      <c r="S152" s="47">
        <v>2915</v>
      </c>
      <c r="T152" s="47">
        <v>2912</v>
      </c>
      <c r="U152" s="42">
        <v>5759</v>
      </c>
    </row>
    <row r="153" spans="2:21" ht="13.5">
      <c r="B153" s="3" t="str">
        <f t="shared" si="9"/>
        <v>2019-20</v>
      </c>
      <c r="C153" s="3" t="str">
        <f t="shared" si="10"/>
        <v>January</v>
      </c>
      <c r="D153" s="47" t="s">
        <v>427</v>
      </c>
      <c r="E153" s="3" t="s">
        <v>437</v>
      </c>
      <c r="F153" s="47" t="s">
        <v>62</v>
      </c>
      <c r="G153" s="3" t="s">
        <v>63</v>
      </c>
      <c r="H153" s="47">
        <v>794</v>
      </c>
      <c r="I153" s="47">
        <v>4401</v>
      </c>
      <c r="J153" s="47">
        <v>5195</v>
      </c>
      <c r="K153" s="47">
        <v>196</v>
      </c>
      <c r="L153" s="47">
        <v>510</v>
      </c>
      <c r="M153" s="47">
        <v>706</v>
      </c>
      <c r="N153" s="47">
        <v>2</v>
      </c>
      <c r="O153" s="47">
        <v>4342</v>
      </c>
      <c r="P153" s="47">
        <v>7182</v>
      </c>
      <c r="Q153" s="47">
        <v>6586</v>
      </c>
      <c r="R153" s="47">
        <v>6786</v>
      </c>
      <c r="S153" s="47">
        <v>6113</v>
      </c>
      <c r="T153" s="47">
        <v>2856</v>
      </c>
      <c r="U153" s="42">
        <v>9878</v>
      </c>
    </row>
    <row r="154" spans="2:21" ht="13.5">
      <c r="B154" s="3" t="str">
        <f t="shared" si="9"/>
        <v>2019-20</v>
      </c>
      <c r="C154" s="3" t="str">
        <f t="shared" si="10"/>
        <v>January</v>
      </c>
      <c r="D154" s="47" t="s">
        <v>427</v>
      </c>
      <c r="E154" s="3" t="s">
        <v>437</v>
      </c>
      <c r="F154" s="47" t="s">
        <v>64</v>
      </c>
      <c r="G154" s="3" t="s">
        <v>65</v>
      </c>
      <c r="H154" s="47">
        <v>315</v>
      </c>
      <c r="I154" s="47">
        <v>2011</v>
      </c>
      <c r="J154" s="47">
        <v>2326</v>
      </c>
      <c r="K154" s="47">
        <v>39</v>
      </c>
      <c r="L154" s="47">
        <v>413</v>
      </c>
      <c r="M154" s="47">
        <v>452</v>
      </c>
      <c r="N154" s="47">
        <v>97</v>
      </c>
      <c r="O154" s="47">
        <v>1585</v>
      </c>
      <c r="P154" s="47">
        <v>3945</v>
      </c>
      <c r="Q154" s="47">
        <v>3320</v>
      </c>
      <c r="R154" s="47">
        <v>3942</v>
      </c>
      <c r="S154" s="47">
        <v>3317</v>
      </c>
      <c r="T154" s="47">
        <v>2363</v>
      </c>
      <c r="U154" s="42">
        <v>5185</v>
      </c>
    </row>
    <row r="155" spans="2:21" ht="13.5">
      <c r="B155" s="3" t="str">
        <f t="shared" si="9"/>
        <v>2019-20</v>
      </c>
      <c r="C155" s="3" t="str">
        <f t="shared" si="10"/>
        <v>January</v>
      </c>
      <c r="D155" s="47" t="s">
        <v>427</v>
      </c>
      <c r="E155" s="3" t="s">
        <v>437</v>
      </c>
      <c r="F155" s="47" t="s">
        <v>66</v>
      </c>
      <c r="G155" s="3" t="s">
        <v>67</v>
      </c>
      <c r="H155" s="47">
        <v>319</v>
      </c>
      <c r="I155" s="47">
        <v>2485</v>
      </c>
      <c r="J155" s="47">
        <v>2804</v>
      </c>
      <c r="K155" s="47">
        <v>37</v>
      </c>
      <c r="L155" s="47">
        <v>858</v>
      </c>
      <c r="M155" s="47">
        <v>895</v>
      </c>
      <c r="N155" s="47">
        <v>3</v>
      </c>
      <c r="O155" s="47">
        <v>2812</v>
      </c>
      <c r="P155" s="47">
        <v>5349</v>
      </c>
      <c r="Q155" s="47">
        <v>4433</v>
      </c>
      <c r="R155" s="47">
        <v>5326</v>
      </c>
      <c r="S155" s="47">
        <v>4405</v>
      </c>
      <c r="T155" s="47">
        <v>2994</v>
      </c>
      <c r="U155" s="42">
        <v>7475</v>
      </c>
    </row>
    <row r="156" spans="2:21" ht="13.5">
      <c r="B156" s="3" t="str">
        <f t="shared" si="9"/>
        <v>2019-20</v>
      </c>
      <c r="C156" s="3" t="str">
        <f t="shared" si="10"/>
        <v>January</v>
      </c>
      <c r="D156" s="47" t="s">
        <v>427</v>
      </c>
      <c r="E156" s="3" t="s">
        <v>437</v>
      </c>
      <c r="F156" s="47" t="s">
        <v>68</v>
      </c>
      <c r="G156" s="3" t="s">
        <v>69</v>
      </c>
      <c r="H156" s="47">
        <v>395</v>
      </c>
      <c r="I156" s="47">
        <v>2243</v>
      </c>
      <c r="J156" s="47">
        <v>2638</v>
      </c>
      <c r="K156" s="47">
        <v>101</v>
      </c>
      <c r="L156" s="47">
        <v>418</v>
      </c>
      <c r="M156" s="47">
        <v>519</v>
      </c>
      <c r="N156" s="47">
        <v>0</v>
      </c>
      <c r="O156" s="47">
        <v>2003</v>
      </c>
      <c r="P156" s="47">
        <v>4307</v>
      </c>
      <c r="Q156" s="47">
        <v>3717</v>
      </c>
      <c r="R156" s="47">
        <v>4066</v>
      </c>
      <c r="S156" s="47">
        <v>3683</v>
      </c>
      <c r="T156" s="47">
        <v>3011</v>
      </c>
      <c r="U156" s="42">
        <v>6735</v>
      </c>
    </row>
    <row r="157" spans="2:21" ht="13.5">
      <c r="B157" s="3" t="str">
        <f t="shared" si="9"/>
        <v>2019-20</v>
      </c>
      <c r="C157" s="3" t="str">
        <f t="shared" si="10"/>
        <v>January</v>
      </c>
      <c r="D157" s="47" t="s">
        <v>427</v>
      </c>
      <c r="E157" s="3" t="s">
        <v>437</v>
      </c>
      <c r="F157" s="47" t="s">
        <v>70</v>
      </c>
      <c r="G157" s="3" t="s">
        <v>71</v>
      </c>
      <c r="H157" s="47">
        <v>249</v>
      </c>
      <c r="I157" s="47">
        <v>1595</v>
      </c>
      <c r="J157" s="47">
        <v>1844</v>
      </c>
      <c r="K157" s="47">
        <v>23</v>
      </c>
      <c r="L157" s="47">
        <v>365</v>
      </c>
      <c r="M157" s="47">
        <v>388</v>
      </c>
      <c r="N157" s="47">
        <v>4</v>
      </c>
      <c r="O157" s="47">
        <v>1675</v>
      </c>
      <c r="P157" s="47">
        <v>2846</v>
      </c>
      <c r="Q157" s="47">
        <v>2590</v>
      </c>
      <c r="R157" s="47">
        <v>2769</v>
      </c>
      <c r="S157" s="47">
        <v>2498</v>
      </c>
      <c r="T157" s="47">
        <v>2105</v>
      </c>
      <c r="U157" s="42">
        <v>4382</v>
      </c>
    </row>
    <row r="158" spans="2:21" ht="13.5">
      <c r="B158" s="3" t="str">
        <f t="shared" si="9"/>
        <v>2019-20</v>
      </c>
      <c r="C158" s="3" t="str">
        <f t="shared" si="10"/>
        <v>January</v>
      </c>
      <c r="D158" s="47" t="s">
        <v>427</v>
      </c>
      <c r="E158" s="3" t="s">
        <v>437</v>
      </c>
      <c r="F158" s="47" t="s">
        <v>72</v>
      </c>
      <c r="G158" s="3" t="s">
        <v>73</v>
      </c>
      <c r="H158" s="47">
        <v>425</v>
      </c>
      <c r="I158" s="47">
        <v>2900</v>
      </c>
      <c r="J158" s="47">
        <v>3325</v>
      </c>
      <c r="K158" s="47">
        <v>53</v>
      </c>
      <c r="L158" s="47">
        <v>931</v>
      </c>
      <c r="M158" s="47">
        <v>984</v>
      </c>
      <c r="N158" s="47">
        <v>28</v>
      </c>
      <c r="O158" s="47">
        <v>2819</v>
      </c>
      <c r="P158" s="47">
        <v>4184</v>
      </c>
      <c r="Q158" s="47">
        <v>3792</v>
      </c>
      <c r="R158" s="47">
        <v>4177</v>
      </c>
      <c r="S158" s="47">
        <v>3779</v>
      </c>
      <c r="T158" s="47">
        <v>3623</v>
      </c>
      <c r="U158" s="42">
        <v>7808</v>
      </c>
    </row>
    <row r="159" spans="2:21" ht="13.5">
      <c r="B159" s="3" t="str">
        <f t="shared" si="9"/>
        <v>2019-20</v>
      </c>
      <c r="C159" s="3" t="str">
        <f t="shared" si="10"/>
        <v>January</v>
      </c>
      <c r="D159" s="47" t="s">
        <v>427</v>
      </c>
      <c r="E159" s="3" t="s">
        <v>437</v>
      </c>
      <c r="F159" s="47" t="s">
        <v>75</v>
      </c>
      <c r="G159" s="3" t="s">
        <v>76</v>
      </c>
      <c r="H159" s="47">
        <v>212</v>
      </c>
      <c r="I159" s="47">
        <v>2037</v>
      </c>
      <c r="J159" s="47">
        <v>2249</v>
      </c>
      <c r="K159" s="47">
        <v>24</v>
      </c>
      <c r="L159" s="47">
        <v>504</v>
      </c>
      <c r="M159" s="47">
        <v>528</v>
      </c>
      <c r="N159" s="47">
        <v>17</v>
      </c>
      <c r="O159" s="47">
        <v>2332</v>
      </c>
      <c r="P159" s="47">
        <v>2919</v>
      </c>
      <c r="Q159" s="47">
        <v>2449</v>
      </c>
      <c r="R159" s="47">
        <v>2725</v>
      </c>
      <c r="S159" s="47">
        <v>2386</v>
      </c>
      <c r="T159" s="47">
        <v>2790</v>
      </c>
      <c r="U159" s="42">
        <v>4963</v>
      </c>
    </row>
    <row r="160" spans="2:21" ht="13.5">
      <c r="B160" s="3" t="str">
        <f t="shared" si="9"/>
        <v>2019-20</v>
      </c>
      <c r="C160" s="3" t="str">
        <f t="shared" si="10"/>
        <v>January</v>
      </c>
      <c r="D160" s="47" t="s">
        <v>427</v>
      </c>
      <c r="E160" s="3" t="s">
        <v>437</v>
      </c>
      <c r="F160" s="47" t="s">
        <v>77</v>
      </c>
      <c r="G160" s="3" t="s">
        <v>403</v>
      </c>
      <c r="H160" s="47">
        <v>567</v>
      </c>
      <c r="I160" s="47">
        <v>4193</v>
      </c>
      <c r="J160" s="47">
        <v>4760</v>
      </c>
      <c r="K160" s="47">
        <v>54</v>
      </c>
      <c r="L160" s="47">
        <v>1165</v>
      </c>
      <c r="M160" s="47">
        <v>1219</v>
      </c>
      <c r="N160" s="47">
        <v>4</v>
      </c>
      <c r="O160" s="47">
        <v>3379</v>
      </c>
      <c r="P160" s="47">
        <v>5516</v>
      </c>
      <c r="Q160" s="47">
        <v>5063</v>
      </c>
      <c r="R160" s="47">
        <v>5503</v>
      </c>
      <c r="S160" s="47">
        <v>5052</v>
      </c>
      <c r="T160" s="47">
        <v>4015</v>
      </c>
      <c r="U160" s="42">
        <v>8746</v>
      </c>
    </row>
    <row r="161" spans="2:21" ht="13.5">
      <c r="B161" s="3" t="str">
        <f t="shared" si="9"/>
        <v>2019-20</v>
      </c>
      <c r="C161" s="3" t="str">
        <f t="shared" si="10"/>
        <v>January</v>
      </c>
      <c r="D161" s="47" t="s">
        <v>427</v>
      </c>
      <c r="E161" s="3" t="s">
        <v>437</v>
      </c>
      <c r="F161" s="47" t="s">
        <v>78</v>
      </c>
      <c r="G161" s="3" t="s">
        <v>79</v>
      </c>
      <c r="H161" s="47">
        <v>279</v>
      </c>
      <c r="I161" s="47">
        <v>2165</v>
      </c>
      <c r="J161" s="47">
        <v>2444</v>
      </c>
      <c r="K161" s="47">
        <v>16</v>
      </c>
      <c r="L161" s="47">
        <v>345</v>
      </c>
      <c r="M161" s="47">
        <v>361</v>
      </c>
      <c r="N161" s="47">
        <v>1594</v>
      </c>
      <c r="O161" s="47">
        <v>2280</v>
      </c>
      <c r="P161" s="47">
        <v>3806</v>
      </c>
      <c r="Q161" s="47">
        <v>3072</v>
      </c>
      <c r="R161" s="47">
        <v>3801</v>
      </c>
      <c r="S161" s="47">
        <v>3070</v>
      </c>
      <c r="T161" s="47">
        <v>2630</v>
      </c>
      <c r="U161" s="42">
        <v>5267</v>
      </c>
    </row>
    <row r="162" spans="2:21" ht="13.5">
      <c r="B162" s="3" t="str">
        <f t="shared" si="9"/>
        <v>2019-20</v>
      </c>
      <c r="C162" s="3" t="str">
        <f t="shared" si="10"/>
        <v>January</v>
      </c>
      <c r="D162" s="47" t="s">
        <v>427</v>
      </c>
      <c r="E162" s="3" t="s">
        <v>437</v>
      </c>
      <c r="F162" s="47" t="s">
        <v>80</v>
      </c>
      <c r="G162" s="3" t="s">
        <v>81</v>
      </c>
      <c r="H162" s="47">
        <v>198</v>
      </c>
      <c r="I162" s="47">
        <v>2093</v>
      </c>
      <c r="J162" s="47">
        <v>2291</v>
      </c>
      <c r="K162" s="47">
        <v>26</v>
      </c>
      <c r="L162" s="47">
        <v>543</v>
      </c>
      <c r="M162" s="47">
        <v>569</v>
      </c>
      <c r="N162" s="47">
        <v>21</v>
      </c>
      <c r="O162" s="47">
        <v>2303</v>
      </c>
      <c r="P162" s="47">
        <v>3667</v>
      </c>
      <c r="Q162" s="47">
        <v>2523</v>
      </c>
      <c r="R162" s="47">
        <v>3387</v>
      </c>
      <c r="S162" s="47">
        <v>2433</v>
      </c>
      <c r="T162" s="47">
        <v>2929</v>
      </c>
      <c r="U162" s="42">
        <v>4884</v>
      </c>
    </row>
    <row r="163" spans="2:21" ht="13.5">
      <c r="B163" s="3" t="str">
        <f t="shared" si="9"/>
        <v>2019-20</v>
      </c>
      <c r="C163" s="3" t="str">
        <f t="shared" si="10"/>
        <v>January</v>
      </c>
      <c r="D163" s="47" t="s">
        <v>427</v>
      </c>
      <c r="E163" s="3" t="s">
        <v>437</v>
      </c>
      <c r="F163" s="47" t="s">
        <v>82</v>
      </c>
      <c r="G163" s="3" t="s">
        <v>83</v>
      </c>
      <c r="H163" s="47">
        <v>205</v>
      </c>
      <c r="I163" s="47">
        <v>1812</v>
      </c>
      <c r="J163" s="47">
        <v>2017</v>
      </c>
      <c r="K163" s="47">
        <v>23</v>
      </c>
      <c r="L163" s="47">
        <v>711</v>
      </c>
      <c r="M163" s="47">
        <v>734</v>
      </c>
      <c r="N163" s="47">
        <v>366</v>
      </c>
      <c r="O163" s="47">
        <v>1717</v>
      </c>
      <c r="P163" s="47">
        <v>3044</v>
      </c>
      <c r="Q163" s="47">
        <v>2247</v>
      </c>
      <c r="R163" s="47">
        <v>2801</v>
      </c>
      <c r="S163" s="47">
        <v>2184</v>
      </c>
      <c r="T163" s="47">
        <v>2865</v>
      </c>
      <c r="U163" s="42">
        <v>4141</v>
      </c>
    </row>
    <row r="164" spans="2:21" ht="13.5">
      <c r="B164" s="3" t="str">
        <f t="shared" si="9"/>
        <v>2019-20</v>
      </c>
      <c r="C164" s="3" t="str">
        <f t="shared" si="10"/>
        <v>January</v>
      </c>
      <c r="D164" s="47" t="s">
        <v>427</v>
      </c>
      <c r="E164" s="3" t="s">
        <v>437</v>
      </c>
      <c r="F164" s="47" t="s">
        <v>84</v>
      </c>
      <c r="G164" s="3" t="s">
        <v>85</v>
      </c>
      <c r="H164" s="47">
        <v>570</v>
      </c>
      <c r="I164" s="47">
        <v>3446</v>
      </c>
      <c r="J164" s="47">
        <v>4016</v>
      </c>
      <c r="K164" s="47">
        <v>105</v>
      </c>
      <c r="L164" s="47">
        <v>858</v>
      </c>
      <c r="M164" s="47">
        <v>963</v>
      </c>
      <c r="N164" s="47">
        <v>62</v>
      </c>
      <c r="O164" s="47">
        <v>3560</v>
      </c>
      <c r="P164" s="47">
        <v>7179</v>
      </c>
      <c r="Q164" s="47">
        <v>5891</v>
      </c>
      <c r="R164" s="47">
        <v>7162</v>
      </c>
      <c r="S164" s="47">
        <v>5856</v>
      </c>
      <c r="T164" s="47">
        <v>3995</v>
      </c>
      <c r="U164" s="42">
        <v>9718</v>
      </c>
    </row>
    <row r="165" spans="2:21" ht="13.5">
      <c r="B165" s="3" t="str">
        <f t="shared" si="9"/>
        <v>2019-20</v>
      </c>
      <c r="C165" s="3" t="str">
        <f t="shared" si="10"/>
        <v>January</v>
      </c>
      <c r="D165" s="47" t="s">
        <v>427</v>
      </c>
      <c r="E165" s="3" t="s">
        <v>437</v>
      </c>
      <c r="F165" s="47" t="s">
        <v>86</v>
      </c>
      <c r="G165" s="3" t="s">
        <v>87</v>
      </c>
      <c r="H165" s="47">
        <v>317</v>
      </c>
      <c r="I165" s="47">
        <v>2286</v>
      </c>
      <c r="J165" s="47">
        <v>2603</v>
      </c>
      <c r="K165" s="47">
        <v>58</v>
      </c>
      <c r="L165" s="47">
        <v>625</v>
      </c>
      <c r="M165" s="47">
        <v>683</v>
      </c>
      <c r="N165" s="47">
        <v>5</v>
      </c>
      <c r="O165" s="47">
        <v>2466</v>
      </c>
      <c r="P165" s="47">
        <v>4315</v>
      </c>
      <c r="Q165" s="47">
        <v>3643</v>
      </c>
      <c r="R165" s="47">
        <v>3970</v>
      </c>
      <c r="S165" s="47">
        <v>3418</v>
      </c>
      <c r="T165" s="47">
        <v>3205</v>
      </c>
      <c r="U165" s="42">
        <v>6589</v>
      </c>
    </row>
    <row r="166" spans="2:21" ht="13.5">
      <c r="B166" s="3" t="str">
        <f t="shared" si="9"/>
        <v>2019-20</v>
      </c>
      <c r="C166" s="3" t="str">
        <f t="shared" si="10"/>
        <v>January</v>
      </c>
      <c r="D166" s="47" t="s">
        <v>427</v>
      </c>
      <c r="E166" s="3" t="s">
        <v>437</v>
      </c>
      <c r="F166" s="47" t="s">
        <v>88</v>
      </c>
      <c r="G166" s="3" t="s">
        <v>89</v>
      </c>
      <c r="H166" s="47">
        <v>402</v>
      </c>
      <c r="I166" s="47">
        <v>2498</v>
      </c>
      <c r="J166" s="47">
        <v>2900</v>
      </c>
      <c r="K166" s="47">
        <v>34</v>
      </c>
      <c r="L166" s="47">
        <v>617</v>
      </c>
      <c r="M166" s="47">
        <v>651</v>
      </c>
      <c r="N166" s="47">
        <v>44</v>
      </c>
      <c r="O166" s="47">
        <v>2668</v>
      </c>
      <c r="P166" s="47">
        <v>4752</v>
      </c>
      <c r="Q166" s="47">
        <v>4835</v>
      </c>
      <c r="R166" s="47">
        <v>4715</v>
      </c>
      <c r="S166" s="47">
        <v>4773</v>
      </c>
      <c r="T166" s="47">
        <v>3198</v>
      </c>
      <c r="U166" s="42">
        <v>7782</v>
      </c>
    </row>
    <row r="167" spans="2:21" ht="13.5">
      <c r="B167" s="3" t="str">
        <f t="shared" si="9"/>
        <v>2019-20</v>
      </c>
      <c r="C167" s="3" t="str">
        <f t="shared" si="10"/>
        <v>January</v>
      </c>
      <c r="D167" s="47" t="s">
        <v>427</v>
      </c>
      <c r="E167" s="3" t="s">
        <v>437</v>
      </c>
      <c r="F167" s="47" t="s">
        <v>90</v>
      </c>
      <c r="G167" s="3" t="s">
        <v>91</v>
      </c>
      <c r="H167" s="47">
        <v>379</v>
      </c>
      <c r="I167" s="47">
        <v>2467</v>
      </c>
      <c r="J167" s="47">
        <v>2846</v>
      </c>
      <c r="K167" s="47">
        <v>74</v>
      </c>
      <c r="L167" s="47">
        <v>880</v>
      </c>
      <c r="M167" s="47">
        <v>954</v>
      </c>
      <c r="N167" s="47">
        <v>128</v>
      </c>
      <c r="O167" s="47">
        <v>2334</v>
      </c>
      <c r="P167" s="47">
        <v>5569</v>
      </c>
      <c r="Q167" s="47">
        <v>4286</v>
      </c>
      <c r="R167" s="47">
        <v>5544</v>
      </c>
      <c r="S167" s="47">
        <v>4264</v>
      </c>
      <c r="T167" s="47">
        <v>3345</v>
      </c>
      <c r="U167" s="42">
        <v>7294</v>
      </c>
    </row>
    <row r="168" spans="2:21" ht="13.5">
      <c r="B168" s="3" t="str">
        <f t="shared" si="9"/>
        <v>2019-20</v>
      </c>
      <c r="C168" s="3" t="str">
        <f t="shared" si="10"/>
        <v>January</v>
      </c>
      <c r="D168" s="47" t="s">
        <v>427</v>
      </c>
      <c r="E168" s="3" t="s">
        <v>437</v>
      </c>
      <c r="F168" s="47" t="s">
        <v>92</v>
      </c>
      <c r="G168" s="3" t="s">
        <v>93</v>
      </c>
      <c r="H168" s="47">
        <v>121</v>
      </c>
      <c r="I168" s="47">
        <v>1189</v>
      </c>
      <c r="J168" s="47">
        <v>1310</v>
      </c>
      <c r="K168" s="47">
        <v>11</v>
      </c>
      <c r="L168" s="47">
        <v>169</v>
      </c>
      <c r="M168" s="47">
        <v>180</v>
      </c>
      <c r="N168" s="47">
        <v>836</v>
      </c>
      <c r="O168" s="47">
        <v>1196</v>
      </c>
      <c r="P168" s="47">
        <v>2055</v>
      </c>
      <c r="Q168" s="47">
        <v>1729</v>
      </c>
      <c r="R168" s="47">
        <v>2052</v>
      </c>
      <c r="S168" s="47">
        <v>1727</v>
      </c>
      <c r="T168" s="47">
        <v>1221</v>
      </c>
      <c r="U168" s="42">
        <v>2876</v>
      </c>
    </row>
    <row r="169" spans="2:21" ht="13.5">
      <c r="B169" s="3" t="str">
        <f t="shared" si="9"/>
        <v>2019-20</v>
      </c>
      <c r="C169" s="3" t="str">
        <f t="shared" si="10"/>
        <v>January</v>
      </c>
      <c r="D169" s="47" t="s">
        <v>427</v>
      </c>
      <c r="E169" s="3" t="s">
        <v>437</v>
      </c>
      <c r="F169" s="47" t="s">
        <v>94</v>
      </c>
      <c r="G169" s="3" t="s">
        <v>95</v>
      </c>
      <c r="H169" s="47">
        <v>321</v>
      </c>
      <c r="I169" s="47">
        <v>2248</v>
      </c>
      <c r="J169" s="47">
        <v>2569</v>
      </c>
      <c r="K169" s="47">
        <v>25</v>
      </c>
      <c r="L169" s="47">
        <v>597</v>
      </c>
      <c r="M169" s="47">
        <v>622</v>
      </c>
      <c r="N169" s="47">
        <v>5</v>
      </c>
      <c r="O169" s="47">
        <v>2458</v>
      </c>
      <c r="P169" s="47">
        <v>4887</v>
      </c>
      <c r="Q169" s="47">
        <v>4448</v>
      </c>
      <c r="R169" s="47">
        <v>4707</v>
      </c>
      <c r="S169" s="47">
        <v>4235</v>
      </c>
      <c r="T169" s="47">
        <v>2610</v>
      </c>
      <c r="U169" s="42">
        <v>6322</v>
      </c>
    </row>
    <row r="170" spans="2:21" ht="13.5">
      <c r="B170" s="3" t="str">
        <f t="shared" si="9"/>
        <v>2019-20</v>
      </c>
      <c r="C170" s="3" t="str">
        <f t="shared" si="10"/>
        <v>January</v>
      </c>
      <c r="D170" s="47" t="s">
        <v>427</v>
      </c>
      <c r="E170" s="3" t="s">
        <v>437</v>
      </c>
      <c r="F170" s="47" t="s">
        <v>96</v>
      </c>
      <c r="G170" s="3" t="s">
        <v>97</v>
      </c>
      <c r="H170" s="47">
        <v>474</v>
      </c>
      <c r="I170" s="47">
        <v>3333</v>
      </c>
      <c r="J170" s="47">
        <v>3807</v>
      </c>
      <c r="K170" s="47">
        <v>65</v>
      </c>
      <c r="L170" s="47">
        <v>833</v>
      </c>
      <c r="M170" s="47">
        <v>898</v>
      </c>
      <c r="N170" s="47">
        <v>87</v>
      </c>
      <c r="O170" s="47">
        <v>2516</v>
      </c>
      <c r="P170" s="47">
        <v>4784</v>
      </c>
      <c r="Q170" s="47">
        <v>3866</v>
      </c>
      <c r="R170" s="47">
        <v>4691</v>
      </c>
      <c r="S170" s="47">
        <v>3688</v>
      </c>
      <c r="T170" s="47">
        <v>3822</v>
      </c>
      <c r="U170" s="42">
        <v>6721</v>
      </c>
    </row>
    <row r="171" spans="2:21" ht="13.5">
      <c r="B171" s="3" t="str">
        <f t="shared" si="9"/>
        <v>2019-20</v>
      </c>
      <c r="C171" s="3" t="str">
        <f t="shared" si="10"/>
        <v>January</v>
      </c>
      <c r="D171" s="47" t="s">
        <v>427</v>
      </c>
      <c r="E171" s="3" t="s">
        <v>437</v>
      </c>
      <c r="F171" s="47" t="s">
        <v>98</v>
      </c>
      <c r="G171" s="3" t="s">
        <v>99</v>
      </c>
      <c r="H171" s="47">
        <v>178</v>
      </c>
      <c r="I171" s="47">
        <v>1397</v>
      </c>
      <c r="J171" s="47">
        <v>1575</v>
      </c>
      <c r="K171" s="47">
        <v>19</v>
      </c>
      <c r="L171" s="47">
        <v>490</v>
      </c>
      <c r="M171" s="47">
        <v>509</v>
      </c>
      <c r="N171" s="47">
        <v>236</v>
      </c>
      <c r="O171" s="47">
        <v>1325</v>
      </c>
      <c r="P171" s="47">
        <v>2641</v>
      </c>
      <c r="Q171" s="47">
        <v>2142</v>
      </c>
      <c r="R171" s="47">
        <v>2639</v>
      </c>
      <c r="S171" s="47">
        <v>2141</v>
      </c>
      <c r="T171" s="47">
        <v>2055</v>
      </c>
      <c r="U171" s="42">
        <v>3721</v>
      </c>
    </row>
    <row r="172" spans="2:21" ht="13.5">
      <c r="B172" s="3" t="str">
        <f t="shared" si="9"/>
        <v>2019-20</v>
      </c>
      <c r="C172" s="3" t="str">
        <f t="shared" si="10"/>
        <v>January</v>
      </c>
      <c r="D172" s="47" t="s">
        <v>427</v>
      </c>
      <c r="E172" s="3" t="s">
        <v>437</v>
      </c>
      <c r="F172" s="47" t="s">
        <v>100</v>
      </c>
      <c r="G172" s="3" t="s">
        <v>101</v>
      </c>
      <c r="H172" s="47">
        <v>450</v>
      </c>
      <c r="I172" s="47">
        <v>3482</v>
      </c>
      <c r="J172" s="47">
        <v>3932</v>
      </c>
      <c r="K172" s="47">
        <v>72</v>
      </c>
      <c r="L172" s="47">
        <v>1049</v>
      </c>
      <c r="M172" s="47">
        <v>1121</v>
      </c>
      <c r="N172" s="47">
        <v>1</v>
      </c>
      <c r="O172" s="47">
        <v>3143</v>
      </c>
      <c r="P172" s="47">
        <v>7358</v>
      </c>
      <c r="Q172" s="47">
        <v>5882</v>
      </c>
      <c r="R172" s="47">
        <v>7270</v>
      </c>
      <c r="S172" s="47">
        <v>5759</v>
      </c>
      <c r="T172" s="47">
        <v>4169</v>
      </c>
      <c r="U172" s="42">
        <v>9745</v>
      </c>
    </row>
    <row r="173" spans="2:21" ht="13.5">
      <c r="B173" s="3" t="str">
        <f t="shared" si="9"/>
        <v>2019-20</v>
      </c>
      <c r="C173" s="3" t="str">
        <f t="shared" si="10"/>
        <v>January</v>
      </c>
      <c r="D173" s="47" t="s">
        <v>427</v>
      </c>
      <c r="E173" s="3" t="s">
        <v>437</v>
      </c>
      <c r="F173" s="47" t="s">
        <v>102</v>
      </c>
      <c r="G173" s="3" t="s">
        <v>404</v>
      </c>
      <c r="H173" s="47">
        <v>378</v>
      </c>
      <c r="I173" s="47">
        <v>2880</v>
      </c>
      <c r="J173" s="47">
        <v>3258</v>
      </c>
      <c r="K173" s="47">
        <v>29</v>
      </c>
      <c r="L173" s="47">
        <v>277</v>
      </c>
      <c r="M173" s="47">
        <v>306</v>
      </c>
      <c r="N173" s="47">
        <v>1</v>
      </c>
      <c r="O173" s="47">
        <v>1727</v>
      </c>
      <c r="P173" s="47">
        <v>3954</v>
      </c>
      <c r="Q173" s="47">
        <v>2970</v>
      </c>
      <c r="R173" s="47">
        <v>3916</v>
      </c>
      <c r="S173" s="47">
        <v>2954</v>
      </c>
      <c r="T173" s="47">
        <v>2700</v>
      </c>
      <c r="U173" s="42">
        <v>5270</v>
      </c>
    </row>
    <row r="174" spans="2:21" ht="13.5">
      <c r="B174" s="3" t="str">
        <f t="shared" si="9"/>
        <v>2019-20</v>
      </c>
      <c r="C174" s="3" t="str">
        <f t="shared" si="10"/>
        <v>January</v>
      </c>
      <c r="D174" s="47" t="s">
        <v>427</v>
      </c>
      <c r="E174" s="3" t="s">
        <v>437</v>
      </c>
      <c r="F174" s="47" t="s">
        <v>368</v>
      </c>
      <c r="G174" s="3" t="s">
        <v>369</v>
      </c>
      <c r="H174" s="47">
        <v>613</v>
      </c>
      <c r="I174" s="47">
        <v>3984</v>
      </c>
      <c r="J174" s="47">
        <v>4597</v>
      </c>
      <c r="K174" s="47">
        <v>42</v>
      </c>
      <c r="L174" s="47">
        <v>833</v>
      </c>
      <c r="M174" s="47">
        <v>875</v>
      </c>
      <c r="N174" s="47">
        <v>88</v>
      </c>
      <c r="O174" s="47">
        <v>4020</v>
      </c>
      <c r="P174" s="47">
        <v>5663</v>
      </c>
      <c r="Q174" s="47">
        <v>4814</v>
      </c>
      <c r="R174" s="47">
        <v>5458</v>
      </c>
      <c r="S174" s="47">
        <v>4652</v>
      </c>
      <c r="T174" s="47">
        <v>3586</v>
      </c>
      <c r="U174" s="42">
        <v>8616</v>
      </c>
    </row>
    <row r="175" spans="2:21" ht="13.5">
      <c r="B175" s="3" t="str">
        <f t="shared" si="9"/>
        <v>2019-20</v>
      </c>
      <c r="C175" s="3" t="str">
        <f t="shared" si="10"/>
        <v>January</v>
      </c>
      <c r="D175" s="47" t="s">
        <v>427</v>
      </c>
      <c r="E175" s="3" t="s">
        <v>437</v>
      </c>
      <c r="F175" s="47" t="s">
        <v>405</v>
      </c>
      <c r="G175" s="3" t="s">
        <v>406</v>
      </c>
      <c r="H175" s="47">
        <v>718</v>
      </c>
      <c r="I175" s="47">
        <v>4882</v>
      </c>
      <c r="J175" s="47">
        <v>5600</v>
      </c>
      <c r="K175" s="47">
        <v>113</v>
      </c>
      <c r="L175" s="47">
        <v>1493</v>
      </c>
      <c r="M175" s="47">
        <v>1606</v>
      </c>
      <c r="N175" s="47">
        <v>182</v>
      </c>
      <c r="O175" s="47">
        <v>6188</v>
      </c>
      <c r="P175" s="47">
        <v>11790</v>
      </c>
      <c r="Q175" s="47">
        <v>10750</v>
      </c>
      <c r="R175" s="47">
        <v>11556</v>
      </c>
      <c r="S175" s="47">
        <v>10544</v>
      </c>
      <c r="T175" s="47">
        <v>8646</v>
      </c>
      <c r="U175" s="42">
        <v>17959</v>
      </c>
    </row>
    <row r="176" spans="2:21" ht="13.5">
      <c r="B176" s="3" t="str">
        <f t="shared" si="9"/>
        <v>2019-20</v>
      </c>
      <c r="C176" s="3" t="str">
        <f t="shared" si="10"/>
        <v>January</v>
      </c>
      <c r="D176" s="47" t="s">
        <v>427</v>
      </c>
      <c r="E176" s="3" t="s">
        <v>437</v>
      </c>
      <c r="F176" s="47" t="s">
        <v>370</v>
      </c>
      <c r="G176" s="3" t="s">
        <v>371</v>
      </c>
      <c r="H176" s="47">
        <v>607</v>
      </c>
      <c r="I176" s="47">
        <v>5237</v>
      </c>
      <c r="J176" s="47">
        <v>5844</v>
      </c>
      <c r="K176" s="47">
        <v>81</v>
      </c>
      <c r="L176" s="47">
        <v>1960</v>
      </c>
      <c r="M176" s="47">
        <v>2041</v>
      </c>
      <c r="N176" s="47">
        <v>147</v>
      </c>
      <c r="O176" s="47">
        <v>6462</v>
      </c>
      <c r="P176" s="47">
        <v>11812</v>
      </c>
      <c r="Q176" s="47">
        <v>8418</v>
      </c>
      <c r="R176" s="47">
        <v>10697</v>
      </c>
      <c r="S176" s="47">
        <v>8143</v>
      </c>
      <c r="T176" s="47">
        <v>8423</v>
      </c>
      <c r="U176" s="42">
        <v>15697</v>
      </c>
    </row>
    <row r="177" spans="2:21" ht="13.5">
      <c r="B177" s="3" t="str">
        <f aca="true" t="shared" si="11" ref="B177:B208">$B$15</f>
        <v>2019-20</v>
      </c>
      <c r="C177" s="3" t="str">
        <f aca="true" t="shared" si="12" ref="C177:C208">$C$15</f>
        <v>January</v>
      </c>
      <c r="D177" s="47" t="s">
        <v>428</v>
      </c>
      <c r="E177" s="3" t="s">
        <v>438</v>
      </c>
      <c r="F177" s="47" t="s">
        <v>34</v>
      </c>
      <c r="G177" s="3" t="s">
        <v>35</v>
      </c>
      <c r="H177" s="47">
        <v>148</v>
      </c>
      <c r="I177" s="47">
        <v>930</v>
      </c>
      <c r="J177" s="47">
        <v>1078</v>
      </c>
      <c r="K177" s="47">
        <v>16</v>
      </c>
      <c r="L177" s="47">
        <v>310</v>
      </c>
      <c r="M177" s="47">
        <v>326</v>
      </c>
      <c r="N177" s="47">
        <v>0</v>
      </c>
      <c r="O177" s="47">
        <v>1069</v>
      </c>
      <c r="P177" s="47">
        <v>1996</v>
      </c>
      <c r="Q177" s="47">
        <v>1761</v>
      </c>
      <c r="R177" s="47">
        <v>1951</v>
      </c>
      <c r="S177" s="47">
        <v>1704</v>
      </c>
      <c r="T177" s="47">
        <v>1532</v>
      </c>
      <c r="U177" s="42">
        <v>2960</v>
      </c>
    </row>
    <row r="178" spans="2:21" ht="13.5">
      <c r="B178" s="3" t="str">
        <f t="shared" si="11"/>
        <v>2019-20</v>
      </c>
      <c r="C178" s="3" t="str">
        <f t="shared" si="12"/>
        <v>January</v>
      </c>
      <c r="D178" s="47" t="s">
        <v>428</v>
      </c>
      <c r="E178" s="3" t="s">
        <v>438</v>
      </c>
      <c r="F178" s="47" t="s">
        <v>36</v>
      </c>
      <c r="G178" s="3" t="s">
        <v>37</v>
      </c>
      <c r="H178" s="47">
        <v>467</v>
      </c>
      <c r="I178" s="47">
        <v>3090</v>
      </c>
      <c r="J178" s="47">
        <v>3557</v>
      </c>
      <c r="K178" s="47">
        <v>66</v>
      </c>
      <c r="L178" s="47">
        <v>1328</v>
      </c>
      <c r="M178" s="47">
        <v>1394</v>
      </c>
      <c r="N178" s="47">
        <v>6</v>
      </c>
      <c r="O178" s="47">
        <v>3113</v>
      </c>
      <c r="P178" s="47">
        <v>7088</v>
      </c>
      <c r="Q178" s="47">
        <v>6393</v>
      </c>
      <c r="R178" s="47">
        <v>6981</v>
      </c>
      <c r="S178" s="47">
        <v>6298</v>
      </c>
      <c r="T178" s="47">
        <v>4083</v>
      </c>
      <c r="U178" s="42">
        <v>9706</v>
      </c>
    </row>
    <row r="179" spans="2:21" ht="13.5">
      <c r="B179" s="3" t="str">
        <f t="shared" si="11"/>
        <v>2019-20</v>
      </c>
      <c r="C179" s="3" t="str">
        <f t="shared" si="12"/>
        <v>January</v>
      </c>
      <c r="D179" s="47" t="s">
        <v>428</v>
      </c>
      <c r="E179" s="3" t="s">
        <v>438</v>
      </c>
      <c r="F179" s="47" t="s">
        <v>38</v>
      </c>
      <c r="G179" s="3" t="s">
        <v>39</v>
      </c>
      <c r="H179" s="47">
        <v>392</v>
      </c>
      <c r="I179" s="47">
        <v>2398</v>
      </c>
      <c r="J179" s="47">
        <v>2790</v>
      </c>
      <c r="K179" s="47">
        <v>59</v>
      </c>
      <c r="L179" s="47">
        <v>1148</v>
      </c>
      <c r="M179" s="47">
        <v>1207</v>
      </c>
      <c r="N179" s="47">
        <v>42</v>
      </c>
      <c r="O179" s="47">
        <v>2478</v>
      </c>
      <c r="P179" s="47">
        <v>6317</v>
      </c>
      <c r="Q179" s="47">
        <v>5486</v>
      </c>
      <c r="R179" s="47">
        <v>6147</v>
      </c>
      <c r="S179" s="47">
        <v>5355</v>
      </c>
      <c r="T179" s="47">
        <v>3047</v>
      </c>
      <c r="U179" s="42">
        <v>8351</v>
      </c>
    </row>
    <row r="180" spans="2:21" ht="13.5">
      <c r="B180" s="3" t="str">
        <f t="shared" si="11"/>
        <v>2019-20</v>
      </c>
      <c r="C180" s="3" t="str">
        <f t="shared" si="12"/>
        <v>January</v>
      </c>
      <c r="D180" s="47" t="s">
        <v>428</v>
      </c>
      <c r="E180" s="3" t="s">
        <v>438</v>
      </c>
      <c r="F180" s="47" t="s">
        <v>40</v>
      </c>
      <c r="G180" s="3" t="s">
        <v>41</v>
      </c>
      <c r="H180" s="47">
        <v>501</v>
      </c>
      <c r="I180" s="47">
        <v>3739</v>
      </c>
      <c r="J180" s="47">
        <v>4240</v>
      </c>
      <c r="K180" s="47">
        <v>129</v>
      </c>
      <c r="L180" s="47">
        <v>1830</v>
      </c>
      <c r="M180" s="47">
        <v>1959</v>
      </c>
      <c r="N180" s="47">
        <v>2</v>
      </c>
      <c r="O180" s="47">
        <v>3662</v>
      </c>
      <c r="P180" s="47">
        <v>5151</v>
      </c>
      <c r="Q180" s="47">
        <v>3778</v>
      </c>
      <c r="R180" s="47">
        <v>4970</v>
      </c>
      <c r="S180" s="47">
        <v>3635</v>
      </c>
      <c r="T180" s="47">
        <v>2589</v>
      </c>
      <c r="U180" s="42">
        <v>5331</v>
      </c>
    </row>
    <row r="181" spans="2:21" ht="13.5">
      <c r="B181" s="3" t="str">
        <f t="shared" si="11"/>
        <v>2019-20</v>
      </c>
      <c r="C181" s="3" t="str">
        <f t="shared" si="12"/>
        <v>January</v>
      </c>
      <c r="D181" s="47" t="s">
        <v>428</v>
      </c>
      <c r="E181" s="3" t="s">
        <v>438</v>
      </c>
      <c r="F181" s="47" t="s">
        <v>42</v>
      </c>
      <c r="G181" s="3" t="s">
        <v>43</v>
      </c>
      <c r="H181" s="47">
        <v>578</v>
      </c>
      <c r="I181" s="47">
        <v>4554</v>
      </c>
      <c r="J181" s="47">
        <v>5132</v>
      </c>
      <c r="K181" s="47">
        <v>77</v>
      </c>
      <c r="L181" s="47">
        <v>1656</v>
      </c>
      <c r="M181" s="47">
        <v>1733</v>
      </c>
      <c r="N181" s="47">
        <v>76</v>
      </c>
      <c r="O181" s="47">
        <v>4615</v>
      </c>
      <c r="P181" s="47">
        <v>5740</v>
      </c>
      <c r="Q181" s="47">
        <v>5458</v>
      </c>
      <c r="R181" s="47">
        <v>5666</v>
      </c>
      <c r="S181" s="47">
        <v>5415</v>
      </c>
      <c r="T181" s="47">
        <v>4105</v>
      </c>
      <c r="U181" s="42">
        <v>9288</v>
      </c>
    </row>
    <row r="182" spans="2:21" ht="13.5">
      <c r="B182" s="3" t="str">
        <f t="shared" si="11"/>
        <v>2019-20</v>
      </c>
      <c r="C182" s="3" t="str">
        <f t="shared" si="12"/>
        <v>January</v>
      </c>
      <c r="D182" s="47" t="s">
        <v>428</v>
      </c>
      <c r="E182" s="3" t="s">
        <v>438</v>
      </c>
      <c r="F182" s="47" t="s">
        <v>44</v>
      </c>
      <c r="G182" s="3" t="s">
        <v>45</v>
      </c>
      <c r="H182" s="47">
        <v>543</v>
      </c>
      <c r="I182" s="47">
        <v>2732</v>
      </c>
      <c r="J182" s="47">
        <v>3275</v>
      </c>
      <c r="K182" s="47">
        <v>116</v>
      </c>
      <c r="L182" s="47">
        <v>374</v>
      </c>
      <c r="M182" s="47">
        <v>490</v>
      </c>
      <c r="N182" s="47">
        <v>0</v>
      </c>
      <c r="O182" s="47">
        <v>3464</v>
      </c>
      <c r="P182" s="47">
        <v>4918</v>
      </c>
      <c r="Q182" s="47">
        <v>3547</v>
      </c>
      <c r="R182" s="47">
        <v>4899</v>
      </c>
      <c r="S182" s="47">
        <v>3515</v>
      </c>
      <c r="T182" s="47">
        <v>2828</v>
      </c>
      <c r="U182" s="42">
        <v>5677</v>
      </c>
    </row>
    <row r="183" spans="2:21" ht="13.5">
      <c r="B183" s="3" t="str">
        <f t="shared" si="11"/>
        <v>2019-20</v>
      </c>
      <c r="C183" s="3" t="str">
        <f t="shared" si="12"/>
        <v>January</v>
      </c>
      <c r="D183" s="47" t="s">
        <v>428</v>
      </c>
      <c r="E183" s="3" t="s">
        <v>438</v>
      </c>
      <c r="F183" s="47" t="s">
        <v>46</v>
      </c>
      <c r="G183" s="3" t="s">
        <v>47</v>
      </c>
      <c r="H183" s="47">
        <v>288</v>
      </c>
      <c r="I183" s="47">
        <v>2108</v>
      </c>
      <c r="J183" s="47">
        <v>2396</v>
      </c>
      <c r="K183" s="47">
        <v>76</v>
      </c>
      <c r="L183" s="47">
        <v>759</v>
      </c>
      <c r="M183" s="47">
        <v>835</v>
      </c>
      <c r="N183" s="47">
        <v>69</v>
      </c>
      <c r="O183" s="47">
        <v>2108</v>
      </c>
      <c r="P183" s="47">
        <v>3528</v>
      </c>
      <c r="Q183" s="47">
        <v>3064</v>
      </c>
      <c r="R183" s="47">
        <v>3455</v>
      </c>
      <c r="S183" s="47">
        <v>3006</v>
      </c>
      <c r="T183" s="47">
        <v>3203</v>
      </c>
      <c r="U183" s="42">
        <v>5068</v>
      </c>
    </row>
    <row r="184" spans="2:21" ht="13.5">
      <c r="B184" s="3" t="str">
        <f t="shared" si="11"/>
        <v>2019-20</v>
      </c>
      <c r="C184" s="3" t="str">
        <f t="shared" si="12"/>
        <v>January</v>
      </c>
      <c r="D184" s="47" t="s">
        <v>428</v>
      </c>
      <c r="E184" s="3" t="s">
        <v>438</v>
      </c>
      <c r="F184" s="47" t="s">
        <v>48</v>
      </c>
      <c r="G184" s="3" t="s">
        <v>49</v>
      </c>
      <c r="H184" s="47">
        <v>612</v>
      </c>
      <c r="I184" s="47">
        <v>3889</v>
      </c>
      <c r="J184" s="47">
        <v>4501</v>
      </c>
      <c r="K184" s="47">
        <v>160</v>
      </c>
      <c r="L184" s="47">
        <v>1700</v>
      </c>
      <c r="M184" s="47">
        <v>1860</v>
      </c>
      <c r="N184" s="47">
        <v>113</v>
      </c>
      <c r="O184" s="47">
        <v>3348</v>
      </c>
      <c r="P184" s="47">
        <v>6771</v>
      </c>
      <c r="Q184" s="47">
        <v>7089</v>
      </c>
      <c r="R184" s="47">
        <v>6733</v>
      </c>
      <c r="S184" s="47">
        <v>7052</v>
      </c>
      <c r="T184" s="47">
        <v>5791</v>
      </c>
      <c r="U184" s="42">
        <v>11560</v>
      </c>
    </row>
    <row r="185" spans="2:21" ht="13.5">
      <c r="B185" s="3" t="str">
        <f t="shared" si="11"/>
        <v>2019-20</v>
      </c>
      <c r="C185" s="3" t="str">
        <f t="shared" si="12"/>
        <v>January</v>
      </c>
      <c r="D185" s="47" t="s">
        <v>428</v>
      </c>
      <c r="E185" s="3" t="s">
        <v>438</v>
      </c>
      <c r="F185" s="47" t="s">
        <v>74</v>
      </c>
      <c r="G185" s="3" t="s">
        <v>402</v>
      </c>
      <c r="H185" s="47">
        <v>585</v>
      </c>
      <c r="I185" s="47">
        <v>3097</v>
      </c>
      <c r="J185" s="47">
        <v>3682</v>
      </c>
      <c r="K185" s="47">
        <v>57</v>
      </c>
      <c r="L185" s="47">
        <v>752</v>
      </c>
      <c r="M185" s="47">
        <v>809</v>
      </c>
      <c r="N185" s="47">
        <v>11</v>
      </c>
      <c r="O185" s="47">
        <v>3360</v>
      </c>
      <c r="P185" s="47">
        <v>5986</v>
      </c>
      <c r="Q185" s="47">
        <v>4819</v>
      </c>
      <c r="R185" s="47">
        <v>5955</v>
      </c>
      <c r="S185" s="47">
        <v>4791</v>
      </c>
      <c r="T185" s="47">
        <v>3253</v>
      </c>
      <c r="U185" s="42">
        <v>9277</v>
      </c>
    </row>
    <row r="186" spans="2:21" ht="13.5">
      <c r="B186" s="3" t="str">
        <f t="shared" si="11"/>
        <v>2019-20</v>
      </c>
      <c r="C186" s="3" t="str">
        <f t="shared" si="12"/>
        <v>January</v>
      </c>
      <c r="D186" s="47" t="s">
        <v>428</v>
      </c>
      <c r="E186" s="3" t="s">
        <v>438</v>
      </c>
      <c r="F186" s="47" t="s">
        <v>103</v>
      </c>
      <c r="G186" s="3" t="s">
        <v>104</v>
      </c>
      <c r="H186" s="47">
        <v>226</v>
      </c>
      <c r="I186" s="47">
        <v>2371</v>
      </c>
      <c r="J186" s="47">
        <v>2597</v>
      </c>
      <c r="K186" s="47">
        <v>22</v>
      </c>
      <c r="L186" s="47">
        <v>246</v>
      </c>
      <c r="M186" s="47">
        <v>268</v>
      </c>
      <c r="N186" s="47">
        <v>0</v>
      </c>
      <c r="O186" s="47">
        <v>1718</v>
      </c>
      <c r="P186" s="47">
        <v>3478</v>
      </c>
      <c r="Q186" s="47">
        <v>3207</v>
      </c>
      <c r="R186" s="47">
        <v>3307</v>
      </c>
      <c r="S186" s="47">
        <v>2791</v>
      </c>
      <c r="T186" s="47">
        <v>1680</v>
      </c>
      <c r="U186" s="42">
        <v>4196</v>
      </c>
    </row>
    <row r="187" spans="2:21" ht="13.5">
      <c r="B187" s="3" t="str">
        <f t="shared" si="11"/>
        <v>2019-20</v>
      </c>
      <c r="C187" s="3" t="str">
        <f t="shared" si="12"/>
        <v>January</v>
      </c>
      <c r="D187" s="47" t="s">
        <v>428</v>
      </c>
      <c r="E187" s="3" t="s">
        <v>438</v>
      </c>
      <c r="F187" s="47" t="s">
        <v>105</v>
      </c>
      <c r="G187" s="3" t="s">
        <v>106</v>
      </c>
      <c r="H187" s="47">
        <v>387</v>
      </c>
      <c r="I187" s="47">
        <v>3361</v>
      </c>
      <c r="J187" s="47">
        <v>3748</v>
      </c>
      <c r="K187" s="47">
        <v>110</v>
      </c>
      <c r="L187" s="47">
        <v>1100</v>
      </c>
      <c r="M187" s="47">
        <v>1210</v>
      </c>
      <c r="N187" s="47">
        <v>1</v>
      </c>
      <c r="O187" s="47">
        <v>3169</v>
      </c>
      <c r="P187" s="47">
        <v>4908</v>
      </c>
      <c r="Q187" s="47">
        <v>4377</v>
      </c>
      <c r="R187" s="47">
        <v>4901</v>
      </c>
      <c r="S187" s="47">
        <v>4372</v>
      </c>
      <c r="T187" s="47">
        <v>3990</v>
      </c>
      <c r="U187" s="42">
        <v>8369</v>
      </c>
    </row>
    <row r="188" spans="2:21" ht="13.5">
      <c r="B188" s="3" t="str">
        <f t="shared" si="11"/>
        <v>2019-20</v>
      </c>
      <c r="C188" s="3" t="str">
        <f t="shared" si="12"/>
        <v>January</v>
      </c>
      <c r="D188" s="47" t="s">
        <v>428</v>
      </c>
      <c r="E188" s="3" t="s">
        <v>438</v>
      </c>
      <c r="F188" s="47" t="s">
        <v>107</v>
      </c>
      <c r="G188" s="3" t="s">
        <v>108</v>
      </c>
      <c r="H188" s="47">
        <v>237</v>
      </c>
      <c r="I188" s="47">
        <v>1428</v>
      </c>
      <c r="J188" s="47">
        <v>1665</v>
      </c>
      <c r="K188" s="47">
        <v>35</v>
      </c>
      <c r="L188" s="47">
        <v>642</v>
      </c>
      <c r="M188" s="47">
        <v>677</v>
      </c>
      <c r="N188" s="47">
        <v>2</v>
      </c>
      <c r="O188" s="47">
        <v>1225</v>
      </c>
      <c r="P188" s="47">
        <v>2421</v>
      </c>
      <c r="Q188" s="47">
        <v>2183</v>
      </c>
      <c r="R188" s="47">
        <v>2418</v>
      </c>
      <c r="S188" s="47">
        <v>2179</v>
      </c>
      <c r="T188" s="47">
        <v>1663</v>
      </c>
      <c r="U188" s="42">
        <v>3595</v>
      </c>
    </row>
    <row r="189" spans="2:21" ht="13.5">
      <c r="B189" s="3" t="str">
        <f t="shared" si="11"/>
        <v>2019-20</v>
      </c>
      <c r="C189" s="3" t="str">
        <f t="shared" si="12"/>
        <v>January</v>
      </c>
      <c r="D189" s="47" t="s">
        <v>428</v>
      </c>
      <c r="E189" s="3" t="s">
        <v>438</v>
      </c>
      <c r="F189" s="47" t="s">
        <v>109</v>
      </c>
      <c r="G189" s="3" t="s">
        <v>110</v>
      </c>
      <c r="H189" s="47">
        <v>446</v>
      </c>
      <c r="I189" s="47">
        <v>3594</v>
      </c>
      <c r="J189" s="47">
        <v>4040</v>
      </c>
      <c r="K189" s="47">
        <v>35</v>
      </c>
      <c r="L189" s="47">
        <v>550</v>
      </c>
      <c r="M189" s="47">
        <v>585</v>
      </c>
      <c r="N189" s="47">
        <v>1</v>
      </c>
      <c r="O189" s="47">
        <v>3843</v>
      </c>
      <c r="P189" s="47">
        <v>6460</v>
      </c>
      <c r="Q189" s="47">
        <v>5636</v>
      </c>
      <c r="R189" s="47">
        <v>6198</v>
      </c>
      <c r="S189" s="47">
        <v>5452</v>
      </c>
      <c r="T189" s="47">
        <v>4060</v>
      </c>
      <c r="U189" s="42">
        <v>8842</v>
      </c>
    </row>
    <row r="190" spans="2:21" ht="13.5">
      <c r="B190" s="3" t="str">
        <f t="shared" si="11"/>
        <v>2019-20</v>
      </c>
      <c r="C190" s="3" t="str">
        <f t="shared" si="12"/>
        <v>January</v>
      </c>
      <c r="D190" s="47" t="s">
        <v>428</v>
      </c>
      <c r="E190" s="3" t="s">
        <v>438</v>
      </c>
      <c r="F190" s="47" t="s">
        <v>111</v>
      </c>
      <c r="G190" s="3" t="s">
        <v>112</v>
      </c>
      <c r="H190" s="47">
        <v>317</v>
      </c>
      <c r="I190" s="47">
        <v>2455</v>
      </c>
      <c r="J190" s="47">
        <v>2772</v>
      </c>
      <c r="K190" s="47">
        <v>20</v>
      </c>
      <c r="L190" s="47">
        <v>979</v>
      </c>
      <c r="M190" s="47">
        <v>999</v>
      </c>
      <c r="N190" s="47">
        <v>0</v>
      </c>
      <c r="O190" s="47">
        <v>2378</v>
      </c>
      <c r="P190" s="47">
        <v>3906</v>
      </c>
      <c r="Q190" s="47">
        <v>3021</v>
      </c>
      <c r="R190" s="47">
        <v>3895</v>
      </c>
      <c r="S190" s="47">
        <v>3015</v>
      </c>
      <c r="T190" s="47">
        <v>1590</v>
      </c>
      <c r="U190" s="42">
        <v>5742</v>
      </c>
    </row>
    <row r="191" spans="2:21" ht="13.5">
      <c r="B191" s="3" t="str">
        <f t="shared" si="11"/>
        <v>2019-20</v>
      </c>
      <c r="C191" s="3" t="str">
        <f t="shared" si="12"/>
        <v>January</v>
      </c>
      <c r="D191" s="47" t="s">
        <v>428</v>
      </c>
      <c r="E191" s="3" t="s">
        <v>438</v>
      </c>
      <c r="F191" s="47" t="s">
        <v>113</v>
      </c>
      <c r="G191" s="3" t="s">
        <v>114</v>
      </c>
      <c r="H191" s="47">
        <v>155</v>
      </c>
      <c r="I191" s="47">
        <v>992</v>
      </c>
      <c r="J191" s="47">
        <v>1147</v>
      </c>
      <c r="K191" s="47">
        <v>16</v>
      </c>
      <c r="L191" s="47">
        <v>212</v>
      </c>
      <c r="M191" s="47">
        <v>228</v>
      </c>
      <c r="N191" s="47">
        <v>0</v>
      </c>
      <c r="O191" s="47">
        <v>1705</v>
      </c>
      <c r="P191" s="47">
        <v>2494</v>
      </c>
      <c r="Q191" s="47">
        <v>2073</v>
      </c>
      <c r="R191" s="47">
        <v>2367</v>
      </c>
      <c r="S191" s="47">
        <v>2001</v>
      </c>
      <c r="T191" s="47">
        <v>1686</v>
      </c>
      <c r="U191" s="42">
        <v>3482</v>
      </c>
    </row>
    <row r="192" spans="2:21" ht="13.5">
      <c r="B192" s="3" t="str">
        <f t="shared" si="11"/>
        <v>2019-20</v>
      </c>
      <c r="C192" s="3" t="str">
        <f t="shared" si="12"/>
        <v>January</v>
      </c>
      <c r="D192" s="47" t="s">
        <v>428</v>
      </c>
      <c r="E192" s="3" t="s">
        <v>438</v>
      </c>
      <c r="F192" s="47" t="s">
        <v>115</v>
      </c>
      <c r="G192" s="3" t="s">
        <v>116</v>
      </c>
      <c r="H192" s="47">
        <v>629</v>
      </c>
      <c r="I192" s="47">
        <v>3916</v>
      </c>
      <c r="J192" s="47">
        <v>4545</v>
      </c>
      <c r="K192" s="47">
        <v>63</v>
      </c>
      <c r="L192" s="47">
        <v>1419</v>
      </c>
      <c r="M192" s="47">
        <v>1482</v>
      </c>
      <c r="N192" s="47">
        <v>1</v>
      </c>
      <c r="O192" s="47">
        <v>3293</v>
      </c>
      <c r="P192" s="47">
        <v>6406</v>
      </c>
      <c r="Q192" s="47">
        <v>5709</v>
      </c>
      <c r="R192" s="47">
        <v>6399</v>
      </c>
      <c r="S192" s="47">
        <v>5706</v>
      </c>
      <c r="T192" s="47">
        <v>4025</v>
      </c>
      <c r="U192" s="42">
        <v>9789</v>
      </c>
    </row>
    <row r="193" spans="2:21" ht="13.5">
      <c r="B193" s="3" t="str">
        <f t="shared" si="11"/>
        <v>2019-20</v>
      </c>
      <c r="C193" s="3" t="str">
        <f t="shared" si="12"/>
        <v>January</v>
      </c>
      <c r="D193" s="47" t="s">
        <v>428</v>
      </c>
      <c r="E193" s="3" t="s">
        <v>438</v>
      </c>
      <c r="F193" s="47" t="s">
        <v>117</v>
      </c>
      <c r="G193" s="3" t="s">
        <v>118</v>
      </c>
      <c r="H193" s="47">
        <v>683</v>
      </c>
      <c r="I193" s="47">
        <v>4153</v>
      </c>
      <c r="J193" s="47">
        <v>4836</v>
      </c>
      <c r="K193" s="47">
        <v>99</v>
      </c>
      <c r="L193" s="47">
        <v>1497</v>
      </c>
      <c r="M193" s="47">
        <v>1596</v>
      </c>
      <c r="N193" s="47">
        <v>8</v>
      </c>
      <c r="O193" s="47">
        <v>3002</v>
      </c>
      <c r="P193" s="47">
        <v>5689</v>
      </c>
      <c r="Q193" s="47">
        <v>5013</v>
      </c>
      <c r="R193" s="47">
        <v>5568</v>
      </c>
      <c r="S193" s="47">
        <v>4950</v>
      </c>
      <c r="T193" s="47">
        <v>3053</v>
      </c>
      <c r="U193" s="42">
        <v>8288</v>
      </c>
    </row>
    <row r="194" spans="2:21" ht="13.5">
      <c r="B194" s="3" t="str">
        <f t="shared" si="11"/>
        <v>2019-20</v>
      </c>
      <c r="C194" s="3" t="str">
        <f t="shared" si="12"/>
        <v>January</v>
      </c>
      <c r="D194" s="47" t="s">
        <v>428</v>
      </c>
      <c r="E194" s="3" t="s">
        <v>438</v>
      </c>
      <c r="F194" s="47" t="s">
        <v>119</v>
      </c>
      <c r="G194" s="3" t="s">
        <v>120</v>
      </c>
      <c r="H194" s="47">
        <v>321</v>
      </c>
      <c r="I194" s="47">
        <v>2478</v>
      </c>
      <c r="J194" s="47">
        <v>2799</v>
      </c>
      <c r="K194" s="47">
        <v>36</v>
      </c>
      <c r="L194" s="47">
        <v>992</v>
      </c>
      <c r="M194" s="47">
        <v>1028</v>
      </c>
      <c r="N194" s="47">
        <v>0</v>
      </c>
      <c r="O194" s="47">
        <v>2375</v>
      </c>
      <c r="P194" s="47">
        <v>3638</v>
      </c>
      <c r="Q194" s="47">
        <v>3421</v>
      </c>
      <c r="R194" s="47">
        <v>3635</v>
      </c>
      <c r="S194" s="47">
        <v>3415</v>
      </c>
      <c r="T194" s="47">
        <v>1464</v>
      </c>
      <c r="U194" s="42">
        <v>6145</v>
      </c>
    </row>
    <row r="195" spans="2:21" ht="13.5">
      <c r="B195" s="3" t="str">
        <f t="shared" si="11"/>
        <v>2019-20</v>
      </c>
      <c r="C195" s="3" t="str">
        <f t="shared" si="12"/>
        <v>January</v>
      </c>
      <c r="D195" s="47" t="s">
        <v>428</v>
      </c>
      <c r="E195" s="3" t="s">
        <v>438</v>
      </c>
      <c r="F195" s="47" t="s">
        <v>121</v>
      </c>
      <c r="G195" s="3" t="s">
        <v>122</v>
      </c>
      <c r="H195" s="47">
        <v>334</v>
      </c>
      <c r="I195" s="47">
        <v>1496</v>
      </c>
      <c r="J195" s="47">
        <v>1830</v>
      </c>
      <c r="K195" s="47">
        <v>32</v>
      </c>
      <c r="L195" s="47">
        <v>331</v>
      </c>
      <c r="M195" s="47">
        <v>363</v>
      </c>
      <c r="N195" s="47">
        <v>1</v>
      </c>
      <c r="O195" s="47">
        <v>1415</v>
      </c>
      <c r="P195" s="47">
        <v>2809</v>
      </c>
      <c r="Q195" s="47">
        <v>1888</v>
      </c>
      <c r="R195" s="47">
        <v>2782</v>
      </c>
      <c r="S195" s="47">
        <v>1868</v>
      </c>
      <c r="T195" s="47">
        <v>1592</v>
      </c>
      <c r="U195" s="42">
        <v>3100</v>
      </c>
    </row>
    <row r="196" spans="2:21" ht="13.5">
      <c r="B196" s="3" t="str">
        <f t="shared" si="11"/>
        <v>2019-20</v>
      </c>
      <c r="C196" s="3" t="str">
        <f t="shared" si="12"/>
        <v>January</v>
      </c>
      <c r="D196" s="47" t="s">
        <v>428</v>
      </c>
      <c r="E196" s="3" t="s">
        <v>438</v>
      </c>
      <c r="F196" s="47" t="s">
        <v>123</v>
      </c>
      <c r="G196" s="3" t="s">
        <v>124</v>
      </c>
      <c r="H196" s="47">
        <v>270</v>
      </c>
      <c r="I196" s="47">
        <v>2242</v>
      </c>
      <c r="J196" s="47">
        <v>2512</v>
      </c>
      <c r="K196" s="47">
        <v>31</v>
      </c>
      <c r="L196" s="47">
        <v>789</v>
      </c>
      <c r="M196" s="47">
        <v>820</v>
      </c>
      <c r="N196" s="47">
        <v>2</v>
      </c>
      <c r="O196" s="47">
        <v>1696</v>
      </c>
      <c r="P196" s="47">
        <v>3035</v>
      </c>
      <c r="Q196" s="47">
        <v>2811</v>
      </c>
      <c r="R196" s="47">
        <v>3032</v>
      </c>
      <c r="S196" s="47">
        <v>2808</v>
      </c>
      <c r="T196" s="47">
        <v>1641</v>
      </c>
      <c r="U196" s="42">
        <v>4343</v>
      </c>
    </row>
    <row r="197" spans="2:21" ht="13.5">
      <c r="B197" s="3" t="str">
        <f t="shared" si="11"/>
        <v>2019-20</v>
      </c>
      <c r="C197" s="3" t="str">
        <f t="shared" si="12"/>
        <v>January</v>
      </c>
      <c r="D197" s="47" t="s">
        <v>428</v>
      </c>
      <c r="E197" s="3" t="s">
        <v>438</v>
      </c>
      <c r="F197" s="47" t="s">
        <v>125</v>
      </c>
      <c r="G197" s="3" t="s">
        <v>126</v>
      </c>
      <c r="H197" s="47">
        <v>499</v>
      </c>
      <c r="I197" s="47">
        <v>2945</v>
      </c>
      <c r="J197" s="47">
        <v>3444</v>
      </c>
      <c r="K197" s="47">
        <v>88</v>
      </c>
      <c r="L197" s="47">
        <v>1178</v>
      </c>
      <c r="M197" s="47">
        <v>1266</v>
      </c>
      <c r="N197" s="47">
        <v>0</v>
      </c>
      <c r="O197" s="47">
        <v>2710</v>
      </c>
      <c r="P197" s="47">
        <v>4554</v>
      </c>
      <c r="Q197" s="47">
        <v>4842</v>
      </c>
      <c r="R197" s="47">
        <v>4552</v>
      </c>
      <c r="S197" s="47">
        <v>4840</v>
      </c>
      <c r="T197" s="47">
        <v>1992</v>
      </c>
      <c r="U197" s="42">
        <v>8309</v>
      </c>
    </row>
    <row r="198" spans="2:21" ht="13.5">
      <c r="B198" s="3" t="str">
        <f t="shared" si="11"/>
        <v>2019-20</v>
      </c>
      <c r="C198" s="3" t="str">
        <f t="shared" si="12"/>
        <v>January</v>
      </c>
      <c r="D198" s="47" t="s">
        <v>428</v>
      </c>
      <c r="E198" s="3" t="s">
        <v>438</v>
      </c>
      <c r="F198" s="47" t="s">
        <v>127</v>
      </c>
      <c r="G198" s="3" t="s">
        <v>128</v>
      </c>
      <c r="H198" s="47">
        <v>270</v>
      </c>
      <c r="I198" s="47">
        <v>1980</v>
      </c>
      <c r="J198" s="47">
        <v>2250</v>
      </c>
      <c r="K198" s="47">
        <v>95</v>
      </c>
      <c r="L198" s="47">
        <v>992</v>
      </c>
      <c r="M198" s="47">
        <v>1087</v>
      </c>
      <c r="N198" s="47">
        <v>0</v>
      </c>
      <c r="O198" s="47">
        <v>1547</v>
      </c>
      <c r="P198" s="47">
        <v>2495</v>
      </c>
      <c r="Q198" s="47">
        <v>1864</v>
      </c>
      <c r="R198" s="47">
        <v>2243</v>
      </c>
      <c r="S198" s="47">
        <v>1864</v>
      </c>
      <c r="T198" s="47">
        <v>2449</v>
      </c>
      <c r="U198" s="42">
        <v>3897</v>
      </c>
    </row>
    <row r="199" spans="2:21" ht="13.5">
      <c r="B199" s="3" t="str">
        <f t="shared" si="11"/>
        <v>2019-20</v>
      </c>
      <c r="C199" s="3" t="str">
        <f t="shared" si="12"/>
        <v>January</v>
      </c>
      <c r="D199" s="47" t="s">
        <v>428</v>
      </c>
      <c r="E199" s="3" t="s">
        <v>438</v>
      </c>
      <c r="F199" s="47" t="s">
        <v>129</v>
      </c>
      <c r="G199" s="3" t="s">
        <v>130</v>
      </c>
      <c r="H199" s="47">
        <v>220</v>
      </c>
      <c r="I199" s="47">
        <v>1839</v>
      </c>
      <c r="J199" s="47">
        <v>2059</v>
      </c>
      <c r="K199" s="47">
        <v>33</v>
      </c>
      <c r="L199" s="47">
        <v>567</v>
      </c>
      <c r="M199" s="47">
        <v>600</v>
      </c>
      <c r="N199" s="47">
        <v>1</v>
      </c>
      <c r="O199" s="47">
        <v>1769</v>
      </c>
      <c r="P199" s="47">
        <v>3700</v>
      </c>
      <c r="Q199" s="47">
        <v>3023</v>
      </c>
      <c r="R199" s="47">
        <v>3186</v>
      </c>
      <c r="S199" s="47">
        <v>2578</v>
      </c>
      <c r="T199" s="47">
        <v>1838</v>
      </c>
      <c r="U199" s="42">
        <v>5146</v>
      </c>
    </row>
    <row r="200" spans="2:21" ht="13.5">
      <c r="B200" s="3" t="str">
        <f t="shared" si="11"/>
        <v>2019-20</v>
      </c>
      <c r="C200" s="3" t="str">
        <f t="shared" si="12"/>
        <v>January</v>
      </c>
      <c r="D200" s="47" t="s">
        <v>428</v>
      </c>
      <c r="E200" s="3" t="s">
        <v>438</v>
      </c>
      <c r="F200" s="47" t="s">
        <v>131</v>
      </c>
      <c r="G200" s="3" t="s">
        <v>132</v>
      </c>
      <c r="H200" s="47">
        <v>375</v>
      </c>
      <c r="I200" s="47">
        <v>2281</v>
      </c>
      <c r="J200" s="47">
        <v>2656</v>
      </c>
      <c r="K200" s="47">
        <v>113</v>
      </c>
      <c r="L200" s="47">
        <v>1000</v>
      </c>
      <c r="M200" s="47">
        <v>1113</v>
      </c>
      <c r="N200" s="47">
        <v>1</v>
      </c>
      <c r="O200" s="47">
        <v>1887</v>
      </c>
      <c r="P200" s="47">
        <v>2795</v>
      </c>
      <c r="Q200" s="47">
        <v>2226</v>
      </c>
      <c r="R200" s="47">
        <v>2659</v>
      </c>
      <c r="S200" s="47">
        <v>2178</v>
      </c>
      <c r="T200" s="47">
        <v>2543</v>
      </c>
      <c r="U200" s="42">
        <v>4341</v>
      </c>
    </row>
    <row r="201" spans="2:21" ht="13.5">
      <c r="B201" s="3" t="str">
        <f t="shared" si="11"/>
        <v>2019-20</v>
      </c>
      <c r="C201" s="3" t="str">
        <f t="shared" si="12"/>
        <v>January</v>
      </c>
      <c r="D201" s="47" t="s">
        <v>428</v>
      </c>
      <c r="E201" s="3" t="s">
        <v>438</v>
      </c>
      <c r="F201" s="47" t="s">
        <v>133</v>
      </c>
      <c r="G201" s="3" t="s">
        <v>134</v>
      </c>
      <c r="H201" s="47">
        <v>485</v>
      </c>
      <c r="I201" s="47">
        <v>2863</v>
      </c>
      <c r="J201" s="47">
        <v>3348</v>
      </c>
      <c r="K201" s="47">
        <v>120</v>
      </c>
      <c r="L201" s="47">
        <v>863</v>
      </c>
      <c r="M201" s="47">
        <v>983</v>
      </c>
      <c r="N201" s="47">
        <v>3</v>
      </c>
      <c r="O201" s="47">
        <v>2488</v>
      </c>
      <c r="P201" s="47">
        <v>4276</v>
      </c>
      <c r="Q201" s="47">
        <v>3933</v>
      </c>
      <c r="R201" s="47">
        <v>4221</v>
      </c>
      <c r="S201" s="47">
        <v>3895</v>
      </c>
      <c r="T201" s="47">
        <v>3311</v>
      </c>
      <c r="U201" s="42">
        <v>6293</v>
      </c>
    </row>
    <row r="202" spans="2:21" ht="13.5">
      <c r="B202" s="3" t="str">
        <f t="shared" si="11"/>
        <v>2019-20</v>
      </c>
      <c r="C202" s="3" t="str">
        <f t="shared" si="12"/>
        <v>January</v>
      </c>
      <c r="D202" s="47" t="s">
        <v>428</v>
      </c>
      <c r="E202" s="3" t="s">
        <v>438</v>
      </c>
      <c r="F202" s="47" t="s">
        <v>135</v>
      </c>
      <c r="G202" s="3" t="s">
        <v>136</v>
      </c>
      <c r="H202" s="47">
        <v>220</v>
      </c>
      <c r="I202" s="47">
        <v>1664</v>
      </c>
      <c r="J202" s="47">
        <v>1884</v>
      </c>
      <c r="K202" s="47">
        <v>17</v>
      </c>
      <c r="L202" s="47">
        <v>250</v>
      </c>
      <c r="M202" s="47">
        <v>267</v>
      </c>
      <c r="N202" s="47">
        <v>20</v>
      </c>
      <c r="O202" s="47">
        <v>1559</v>
      </c>
      <c r="P202" s="47">
        <v>2708</v>
      </c>
      <c r="Q202" s="47">
        <v>1716</v>
      </c>
      <c r="R202" s="47">
        <v>2527</v>
      </c>
      <c r="S202" s="47">
        <v>1684</v>
      </c>
      <c r="T202" s="47">
        <v>2008</v>
      </c>
      <c r="U202" s="42">
        <v>2744</v>
      </c>
    </row>
    <row r="203" spans="2:21" ht="13.5">
      <c r="B203" s="3" t="str">
        <f t="shared" si="11"/>
        <v>2019-20</v>
      </c>
      <c r="C203" s="3" t="str">
        <f t="shared" si="12"/>
        <v>January</v>
      </c>
      <c r="D203" s="47" t="s">
        <v>428</v>
      </c>
      <c r="E203" s="3" t="s">
        <v>438</v>
      </c>
      <c r="F203" s="47" t="s">
        <v>137</v>
      </c>
      <c r="G203" s="3" t="s">
        <v>138</v>
      </c>
      <c r="H203" s="47">
        <v>911</v>
      </c>
      <c r="I203" s="47">
        <v>6991</v>
      </c>
      <c r="J203" s="47">
        <v>7902</v>
      </c>
      <c r="K203" s="47">
        <v>137</v>
      </c>
      <c r="L203" s="47">
        <v>1651</v>
      </c>
      <c r="M203" s="47">
        <v>1788</v>
      </c>
      <c r="N203" s="47">
        <v>2</v>
      </c>
      <c r="O203" s="47">
        <v>5115</v>
      </c>
      <c r="P203" s="47">
        <v>10435</v>
      </c>
      <c r="Q203" s="47">
        <v>8884</v>
      </c>
      <c r="R203" s="47">
        <v>10432</v>
      </c>
      <c r="S203" s="47">
        <v>8873</v>
      </c>
      <c r="T203" s="47">
        <v>7778</v>
      </c>
      <c r="U203" s="42">
        <v>18427</v>
      </c>
    </row>
    <row r="204" spans="2:21" ht="13.5">
      <c r="B204" s="3" t="str">
        <f t="shared" si="11"/>
        <v>2019-20</v>
      </c>
      <c r="C204" s="3" t="str">
        <f t="shared" si="12"/>
        <v>January</v>
      </c>
      <c r="D204" s="47" t="s">
        <v>428</v>
      </c>
      <c r="E204" s="3" t="s">
        <v>438</v>
      </c>
      <c r="F204" s="47" t="s">
        <v>139</v>
      </c>
      <c r="G204" s="3" t="s">
        <v>140</v>
      </c>
      <c r="H204" s="47">
        <v>472</v>
      </c>
      <c r="I204" s="47">
        <v>4341</v>
      </c>
      <c r="J204" s="47">
        <v>4813</v>
      </c>
      <c r="K204" s="47">
        <v>45</v>
      </c>
      <c r="L204" s="47">
        <v>410</v>
      </c>
      <c r="M204" s="47">
        <v>455</v>
      </c>
      <c r="N204" s="47">
        <v>92</v>
      </c>
      <c r="O204" s="47">
        <v>3747</v>
      </c>
      <c r="P204" s="47">
        <v>5832</v>
      </c>
      <c r="Q204" s="47">
        <v>4072</v>
      </c>
      <c r="R204" s="47">
        <v>5781</v>
      </c>
      <c r="S204" s="47">
        <v>4044</v>
      </c>
      <c r="T204" s="47">
        <v>5838</v>
      </c>
      <c r="U204" s="42">
        <v>6339</v>
      </c>
    </row>
    <row r="205" spans="2:21" ht="13.5">
      <c r="B205" s="3" t="str">
        <f t="shared" si="11"/>
        <v>2019-20</v>
      </c>
      <c r="C205" s="3" t="str">
        <f t="shared" si="12"/>
        <v>January</v>
      </c>
      <c r="D205" s="47" t="s">
        <v>428</v>
      </c>
      <c r="E205" s="3" t="s">
        <v>438</v>
      </c>
      <c r="F205" s="47" t="s">
        <v>141</v>
      </c>
      <c r="G205" s="3" t="s">
        <v>142</v>
      </c>
      <c r="H205" s="47">
        <v>513</v>
      </c>
      <c r="I205" s="47">
        <v>4788</v>
      </c>
      <c r="J205" s="47">
        <v>5301</v>
      </c>
      <c r="K205" s="47">
        <v>60</v>
      </c>
      <c r="L205" s="47">
        <v>1850</v>
      </c>
      <c r="M205" s="47">
        <v>1910</v>
      </c>
      <c r="N205" s="47">
        <v>2</v>
      </c>
      <c r="O205" s="47">
        <v>3524</v>
      </c>
      <c r="P205" s="47">
        <v>8130</v>
      </c>
      <c r="Q205" s="47">
        <v>6951</v>
      </c>
      <c r="R205" s="47">
        <v>7082</v>
      </c>
      <c r="S205" s="47">
        <v>6055</v>
      </c>
      <c r="T205" s="47">
        <v>3866</v>
      </c>
      <c r="U205" s="42">
        <v>11480</v>
      </c>
    </row>
    <row r="206" spans="2:21" ht="13.5">
      <c r="B206" s="3" t="str">
        <f t="shared" si="11"/>
        <v>2019-20</v>
      </c>
      <c r="C206" s="3" t="str">
        <f t="shared" si="12"/>
        <v>January</v>
      </c>
      <c r="D206" s="47" t="s">
        <v>428</v>
      </c>
      <c r="E206" s="3" t="s">
        <v>438</v>
      </c>
      <c r="F206" s="47" t="s">
        <v>393</v>
      </c>
      <c r="G206" s="3" t="s">
        <v>394</v>
      </c>
      <c r="H206" s="47">
        <v>768</v>
      </c>
      <c r="I206" s="47">
        <v>5165</v>
      </c>
      <c r="J206" s="47">
        <v>5933</v>
      </c>
      <c r="K206" s="47">
        <v>107</v>
      </c>
      <c r="L206" s="47">
        <v>1494</v>
      </c>
      <c r="M206" s="47">
        <v>1601</v>
      </c>
      <c r="N206" s="47">
        <v>629</v>
      </c>
      <c r="O206" s="47">
        <v>5984</v>
      </c>
      <c r="P206" s="47">
        <v>10709</v>
      </c>
      <c r="Q206" s="47">
        <v>7503</v>
      </c>
      <c r="R206" s="47">
        <v>9728</v>
      </c>
      <c r="S206" s="47">
        <v>6611</v>
      </c>
      <c r="T206" s="47">
        <v>6341</v>
      </c>
      <c r="U206" s="42">
        <v>11897</v>
      </c>
    </row>
    <row r="207" spans="2:21" ht="13.5">
      <c r="B207" s="3" t="str">
        <f t="shared" si="11"/>
        <v>2019-20</v>
      </c>
      <c r="C207" s="3" t="str">
        <f t="shared" si="12"/>
        <v>January</v>
      </c>
      <c r="D207" s="47" t="s">
        <v>428</v>
      </c>
      <c r="E207" s="3" t="s">
        <v>438</v>
      </c>
      <c r="F207" s="47" t="s">
        <v>408</v>
      </c>
      <c r="G207" s="3" t="s">
        <v>409</v>
      </c>
      <c r="H207" s="47">
        <v>1035</v>
      </c>
      <c r="I207" s="47">
        <v>5422</v>
      </c>
      <c r="J207" s="47">
        <v>6457</v>
      </c>
      <c r="K207" s="47">
        <v>174</v>
      </c>
      <c r="L207" s="47">
        <v>1493</v>
      </c>
      <c r="M207" s="47">
        <v>1667</v>
      </c>
      <c r="N207" s="47">
        <v>7</v>
      </c>
      <c r="O207" s="47">
        <v>6026</v>
      </c>
      <c r="P207" s="47">
        <v>15665</v>
      </c>
      <c r="Q207" s="47">
        <v>11831</v>
      </c>
      <c r="R207" s="47">
        <v>15511</v>
      </c>
      <c r="S207" s="47">
        <v>11700</v>
      </c>
      <c r="T207" s="47">
        <v>8123</v>
      </c>
      <c r="U207" s="42">
        <v>20987</v>
      </c>
    </row>
    <row r="208" spans="2:21" ht="13.5">
      <c r="B208" s="19" t="str">
        <f t="shared" si="11"/>
        <v>2019-20</v>
      </c>
      <c r="C208" s="19" t="str">
        <f t="shared" si="12"/>
        <v>January</v>
      </c>
      <c r="D208" s="48" t="s">
        <v>428</v>
      </c>
      <c r="E208" s="19" t="s">
        <v>438</v>
      </c>
      <c r="F208" s="48" t="s">
        <v>372</v>
      </c>
      <c r="G208" s="19" t="s">
        <v>373</v>
      </c>
      <c r="H208" s="48">
        <v>350</v>
      </c>
      <c r="I208" s="48">
        <v>2851</v>
      </c>
      <c r="J208" s="48">
        <v>3201</v>
      </c>
      <c r="K208" s="48">
        <v>36</v>
      </c>
      <c r="L208" s="48">
        <v>944</v>
      </c>
      <c r="M208" s="48">
        <v>980</v>
      </c>
      <c r="N208" s="48">
        <v>176</v>
      </c>
      <c r="O208" s="48">
        <v>3018</v>
      </c>
      <c r="P208" s="48">
        <v>4156</v>
      </c>
      <c r="Q208" s="48">
        <v>3810</v>
      </c>
      <c r="R208" s="48">
        <v>3820</v>
      </c>
      <c r="S208" s="48">
        <v>3532</v>
      </c>
      <c r="T208" s="48">
        <v>2922</v>
      </c>
      <c r="U208" s="43">
        <v>6295</v>
      </c>
    </row>
    <row r="209" spans="2:21" ht="13.5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ht="13.5">
      <c r="B210" s="38" t="s">
        <v>422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zoomScale="75" zoomScaleNormal="75" zoomScalePageLayoutView="0" workbookViewId="0" topLeftCell="A1">
      <pane xSplit="5" ySplit="15" topLeftCell="F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421875" style="4" customWidth="1"/>
    <col min="5" max="5" width="67.140625" style="4" customWidth="1"/>
    <col min="6" max="6" width="14.57421875" style="4" customWidth="1"/>
    <col min="7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64" t="s">
        <v>12</v>
      </c>
      <c r="D3" s="64"/>
      <c r="E3" s="64"/>
    </row>
    <row r="4" spans="2:5" ht="13.5">
      <c r="B4" s="6"/>
      <c r="C4" s="64"/>
      <c r="D4" s="64"/>
      <c r="E4" s="64"/>
    </row>
    <row r="5" spans="2:4" ht="19.5" customHeight="1">
      <c r="B5" s="6" t="s">
        <v>1</v>
      </c>
      <c r="C5" s="15" t="str">
        <f>Commissioner!C5</f>
        <v>January 2020</v>
      </c>
      <c r="D5" s="10"/>
    </row>
    <row r="6" spans="2:4" ht="13.5">
      <c r="B6" s="6" t="s">
        <v>2</v>
      </c>
      <c r="C6" s="8" t="str">
        <f>Commissioner!C6</f>
        <v>Monthly Activity Return, NHS England and NHS Improvement, collected via SDCS</v>
      </c>
      <c r="D6" s="10"/>
    </row>
    <row r="7" spans="2:4" ht="13.5">
      <c r="B7" s="6" t="s">
        <v>5</v>
      </c>
      <c r="C7" s="8" t="str">
        <f>Commissioner!C7</f>
        <v>Commissioner</v>
      </c>
      <c r="D7" s="10"/>
    </row>
    <row r="8" spans="2:4" ht="13.5">
      <c r="B8" s="6" t="s">
        <v>3</v>
      </c>
      <c r="C8" s="8" t="str">
        <f>Commissioner!C8</f>
        <v>12th March 2020</v>
      </c>
      <c r="D8" s="10"/>
    </row>
    <row r="9" spans="2:5" ht="13.5">
      <c r="B9" s="6" t="s">
        <v>4</v>
      </c>
      <c r="C9" s="8" t="str">
        <f>Commissioner!C9</f>
        <v>11th June 2020</v>
      </c>
      <c r="D9" s="10"/>
      <c r="E9" s="8"/>
    </row>
    <row r="10" spans="2:4" ht="13.5">
      <c r="B10" s="6" t="s">
        <v>6</v>
      </c>
      <c r="C10" s="8" t="str">
        <f>Commissioner!C10</f>
        <v>Revised Public</v>
      </c>
      <c r="D10" s="10"/>
    </row>
    <row r="11" spans="2:19" ht="13.5">
      <c r="B11" s="6" t="s">
        <v>7</v>
      </c>
      <c r="C11" s="8" t="str">
        <f>Commissioner!C11</f>
        <v>england.nhsdata@nhs.net</v>
      </c>
      <c r="D11" s="10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3.5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3" ht="15">
      <c r="B13" s="16" t="s">
        <v>399</v>
      </c>
      <c r="C13" s="16"/>
    </row>
    <row r="14" spans="2:19" ht="101.25" customHeight="1">
      <c r="B14" s="13" t="s">
        <v>11</v>
      </c>
      <c r="C14" s="13" t="s">
        <v>9</v>
      </c>
      <c r="D14" s="13" t="s">
        <v>397</v>
      </c>
      <c r="E14" s="13" t="s">
        <v>398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3.5">
      <c r="B15" s="49" t="str">
        <f>Commissioner!$B$15</f>
        <v>2019-20</v>
      </c>
      <c r="C15" s="51" t="str">
        <f>Commissioner!C15</f>
        <v>January</v>
      </c>
      <c r="D15" s="49"/>
      <c r="E15" s="50" t="s">
        <v>14</v>
      </c>
      <c r="F15" s="53">
        <f>SUM(F17:F24)</f>
        <v>101899</v>
      </c>
      <c r="G15" s="53">
        <f>SUM(G17:G24)</f>
        <v>654719</v>
      </c>
      <c r="H15" s="53">
        <f>SUM(H17:H24)</f>
        <v>756618</v>
      </c>
      <c r="I15" s="53">
        <f aca="true" t="shared" si="0" ref="I15:S15">SUM(I17:I24)</f>
        <v>15606</v>
      </c>
      <c r="J15" s="53">
        <f t="shared" si="0"/>
        <v>203504</v>
      </c>
      <c r="K15" s="53">
        <f t="shared" si="0"/>
        <v>219110</v>
      </c>
      <c r="L15" s="53">
        <f>SUM(L17:L24)</f>
        <v>15279</v>
      </c>
      <c r="M15" s="53">
        <f t="shared" si="0"/>
        <v>580928</v>
      </c>
      <c r="N15" s="53">
        <f t="shared" si="0"/>
        <v>1158651</v>
      </c>
      <c r="O15" s="53">
        <f t="shared" si="0"/>
        <v>990414</v>
      </c>
      <c r="P15" s="53">
        <f>SUM(P17:P24)</f>
        <v>1114688</v>
      </c>
      <c r="Q15" s="53">
        <f t="shared" si="0"/>
        <v>953462</v>
      </c>
      <c r="R15" s="53">
        <f>SUM(R17:R24)</f>
        <v>746604</v>
      </c>
      <c r="S15" s="53">
        <f t="shared" si="0"/>
        <v>1699195</v>
      </c>
    </row>
    <row r="16" spans="2:19" ht="13.5">
      <c r="B16" s="17"/>
      <c r="C16" s="27"/>
      <c r="D16" s="17"/>
      <c r="E16" s="22"/>
      <c r="F16" s="55"/>
      <c r="G16" s="55"/>
      <c r="H16" s="55"/>
      <c r="I16" s="55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2:19" ht="13.5">
      <c r="B17" s="24" t="str">
        <f aca="true" t="shared" si="1" ref="B17:B24">$B$15</f>
        <v>2019-20</v>
      </c>
      <c r="C17" s="1" t="str">
        <f aca="true" t="shared" si="2" ref="C17:C24">$C$15</f>
        <v>January</v>
      </c>
      <c r="D17" s="44" t="s">
        <v>400</v>
      </c>
      <c r="E17" s="2" t="s">
        <v>32</v>
      </c>
      <c r="F17" s="56">
        <f>SUMIF(Commissioner!$D$17:$D$208,Region!$D17,Commissioner!H$17:H$208)</f>
        <v>13056</v>
      </c>
      <c r="G17" s="57">
        <f>SUMIF(Commissioner!$D$17:$D$208,Region!$D17,Commissioner!I$17:I$208)</f>
        <v>60616</v>
      </c>
      <c r="H17" s="56">
        <f>SUMIF(Commissioner!$D$17:$D$208,Region!$D17,Commissioner!J$17:J$208)</f>
        <v>73672</v>
      </c>
      <c r="I17" s="56">
        <f>SUMIF(Commissioner!$D$17:$D$208,Region!$D17,Commissioner!K$17:K$208)</f>
        <v>2645</v>
      </c>
      <c r="J17" s="57">
        <f>SUMIF(Commissioner!$D$17:$D$208,Region!$D17,Commissioner!L$17:L$208)</f>
        <v>25940</v>
      </c>
      <c r="K17" s="56">
        <f>SUMIF(Commissioner!$D$17:$D$208,Region!$D17,Commissioner!M$17:M$208)</f>
        <v>28585</v>
      </c>
      <c r="L17" s="56">
        <f>SUMIF(Commissioner!$D$17:$D$208,Region!$D17,Commissioner!N$17:N$208)</f>
        <v>448</v>
      </c>
      <c r="M17" s="57">
        <f>SUMIF(Commissioner!$D$17:$D$208,Region!$D17,Commissioner!O$17:O$208)</f>
        <v>15015</v>
      </c>
      <c r="N17" s="56">
        <f>SUMIF(Commissioner!$D$17:$D$208,Region!$D17,Commissioner!P$17:P$208)</f>
        <v>57472</v>
      </c>
      <c r="O17" s="56">
        <f>SUMIF(Commissioner!$D$17:$D$208,Region!$D17,Commissioner!Q$17:Q$208)</f>
        <v>60459</v>
      </c>
      <c r="P17" s="57">
        <f>SUMIF(Commissioner!$D$17:$D$208,Region!$D17,Commissioner!R$17:R$208)</f>
        <v>57271</v>
      </c>
      <c r="Q17" s="56">
        <f>SUMIF(Commissioner!$D$17:$D$208,Region!$D17,Commissioner!S$17:S$208)</f>
        <v>59732</v>
      </c>
      <c r="R17" s="56">
        <f>SUMIF(Commissioner!$D$17:$D$208,Region!$D17,Commissioner!T$17:T$208)</f>
        <v>48343</v>
      </c>
      <c r="S17" s="57">
        <f>SUMIF(Commissioner!$D$17:$D$208,Region!$D17,Commissioner!U$17:U$208)</f>
        <v>151870</v>
      </c>
    </row>
    <row r="18" spans="2:19" ht="13.5">
      <c r="B18" s="25" t="str">
        <f t="shared" si="1"/>
        <v>2019-20</v>
      </c>
      <c r="C18" s="3" t="str">
        <f t="shared" si="2"/>
        <v>January</v>
      </c>
      <c r="D18" s="26" t="s">
        <v>395</v>
      </c>
      <c r="E18" s="2" t="s">
        <v>396</v>
      </c>
      <c r="F18" s="58">
        <f>SUMIF(Commissioner!$D$17:$D$208,Region!$D18,Commissioner!H$17:H$208)</f>
        <v>13186</v>
      </c>
      <c r="G18" s="59">
        <f>SUMIF(Commissioner!$D$17:$D$208,Region!$D18,Commissioner!I$17:I$208)</f>
        <v>81811</v>
      </c>
      <c r="H18" s="58">
        <f>SUMIF(Commissioner!$D$17:$D$208,Region!$D18,Commissioner!J$17:J$208)</f>
        <v>94997</v>
      </c>
      <c r="I18" s="58">
        <f>SUMIF(Commissioner!$D$17:$D$208,Region!$D18,Commissioner!K$17:K$208)</f>
        <v>1881</v>
      </c>
      <c r="J18" s="59">
        <f>SUMIF(Commissioner!$D$17:$D$208,Region!$D18,Commissioner!L$17:L$208)</f>
        <v>21276</v>
      </c>
      <c r="K18" s="58">
        <f>SUMIF(Commissioner!$D$17:$D$208,Region!$D18,Commissioner!M$17:M$208)</f>
        <v>23157</v>
      </c>
      <c r="L18" s="58">
        <f>SUMIF(Commissioner!$D$17:$D$208,Region!$D18,Commissioner!N$17:N$208)</f>
        <v>2138</v>
      </c>
      <c r="M18" s="59">
        <f>SUMIF(Commissioner!$D$17:$D$208,Region!$D18,Commissioner!O$17:O$208)</f>
        <v>77806</v>
      </c>
      <c r="N18" s="58">
        <f>SUMIF(Commissioner!$D$17:$D$208,Region!$D18,Commissioner!P$17:P$208)</f>
        <v>191767</v>
      </c>
      <c r="O18" s="58">
        <f>SUMIF(Commissioner!$D$17:$D$208,Region!$D18,Commissioner!Q$17:Q$208)</f>
        <v>155832</v>
      </c>
      <c r="P18" s="59">
        <f>SUMIF(Commissioner!$D$17:$D$208,Region!$D18,Commissioner!R$17:R$208)</f>
        <v>181702</v>
      </c>
      <c r="Q18" s="58">
        <f>SUMIF(Commissioner!$D$17:$D$208,Region!$D18,Commissioner!S$17:S$208)</f>
        <v>145643</v>
      </c>
      <c r="R18" s="58">
        <f>SUMIF(Commissioner!$D$17:$D$208,Region!$D18,Commissioner!T$17:T$208)</f>
        <v>121419</v>
      </c>
      <c r="S18" s="59">
        <f>SUMIF(Commissioner!$D$17:$D$208,Region!$D18,Commissioner!U$17:U$208)</f>
        <v>264727</v>
      </c>
    </row>
    <row r="19" spans="2:19" ht="13.5">
      <c r="B19" s="25" t="str">
        <f t="shared" si="1"/>
        <v>2019-20</v>
      </c>
      <c r="C19" s="3" t="str">
        <f t="shared" si="2"/>
        <v>January</v>
      </c>
      <c r="D19" s="26" t="s">
        <v>412</v>
      </c>
      <c r="E19" s="2" t="s">
        <v>429</v>
      </c>
      <c r="F19" s="58">
        <f>SUMIF(Commissioner!$D$17:$D$208,Region!$D19,Commissioner!H$17:H$208)</f>
        <v>9993</v>
      </c>
      <c r="G19" s="59">
        <f>SUMIF(Commissioner!$D$17:$D$208,Region!$D19,Commissioner!I$17:I$208)</f>
        <v>61188</v>
      </c>
      <c r="H19" s="58">
        <f>SUMIF(Commissioner!$D$17:$D$208,Region!$D19,Commissioner!J$17:J$208)</f>
        <v>71181</v>
      </c>
      <c r="I19" s="58">
        <f>SUMIF(Commissioner!$D$17:$D$208,Region!$D19,Commissioner!K$17:K$208)</f>
        <v>1684</v>
      </c>
      <c r="J19" s="59">
        <f>SUMIF(Commissioner!$D$17:$D$208,Region!$D19,Commissioner!L$17:L$208)</f>
        <v>19696</v>
      </c>
      <c r="K19" s="58">
        <f>SUMIF(Commissioner!$D$17:$D$208,Region!$D19,Commissioner!M$17:M$208)</f>
        <v>21380</v>
      </c>
      <c r="L19" s="58">
        <f>SUMIF(Commissioner!$D$17:$D$208,Region!$D19,Commissioner!N$17:N$208)</f>
        <v>55</v>
      </c>
      <c r="M19" s="59">
        <f>SUMIF(Commissioner!$D$17:$D$208,Region!$D19,Commissioner!O$17:O$208)</f>
        <v>57204</v>
      </c>
      <c r="N19" s="58">
        <f>SUMIF(Commissioner!$D$17:$D$208,Region!$D19,Commissioner!P$17:P$208)</f>
        <v>98991</v>
      </c>
      <c r="O19" s="58">
        <f>SUMIF(Commissioner!$D$17:$D$208,Region!$D19,Commissioner!Q$17:Q$208)</f>
        <v>83779</v>
      </c>
      <c r="P19" s="59">
        <f>SUMIF(Commissioner!$D$17:$D$208,Region!$D19,Commissioner!R$17:R$208)</f>
        <v>96517</v>
      </c>
      <c r="Q19" s="58">
        <f>SUMIF(Commissioner!$D$17:$D$208,Region!$D19,Commissioner!S$17:S$208)</f>
        <v>82766</v>
      </c>
      <c r="R19" s="58">
        <f>SUMIF(Commissioner!$D$17:$D$208,Region!$D19,Commissioner!T$17:T$208)</f>
        <v>61865</v>
      </c>
      <c r="S19" s="59">
        <f>SUMIF(Commissioner!$D$17:$D$208,Region!$D19,Commissioner!U$17:U$208)</f>
        <v>136973</v>
      </c>
    </row>
    <row r="20" spans="2:19" ht="13.5">
      <c r="B20" s="25" t="str">
        <f t="shared" si="1"/>
        <v>2019-20</v>
      </c>
      <c r="C20" s="3" t="str">
        <f t="shared" si="2"/>
        <v>January</v>
      </c>
      <c r="D20" s="26" t="s">
        <v>415</v>
      </c>
      <c r="E20" s="2" t="s">
        <v>432</v>
      </c>
      <c r="F20" s="58">
        <f>SUMIF(Commissioner!$D$17:$D$208,Region!$D20,Commissioner!H$17:H$208)</f>
        <v>14647</v>
      </c>
      <c r="G20" s="59">
        <f>SUMIF(Commissioner!$D$17:$D$208,Region!$D20,Commissioner!I$17:I$208)</f>
        <v>87074</v>
      </c>
      <c r="H20" s="58">
        <f>SUMIF(Commissioner!$D$17:$D$208,Region!$D20,Commissioner!J$17:J$208)</f>
        <v>101721</v>
      </c>
      <c r="I20" s="58">
        <f>SUMIF(Commissioner!$D$17:$D$208,Region!$D20,Commissioner!K$17:K$208)</f>
        <v>2195</v>
      </c>
      <c r="J20" s="59">
        <f>SUMIF(Commissioner!$D$17:$D$208,Region!$D20,Commissioner!L$17:L$208)</f>
        <v>23562</v>
      </c>
      <c r="K20" s="58">
        <f>SUMIF(Commissioner!$D$17:$D$208,Region!$D20,Commissioner!M$17:M$208)</f>
        <v>25757</v>
      </c>
      <c r="L20" s="58">
        <f>SUMIF(Commissioner!$D$17:$D$208,Region!$D20,Commissioner!N$17:N$208)</f>
        <v>3945</v>
      </c>
      <c r="M20" s="59">
        <f>SUMIF(Commissioner!$D$17:$D$208,Region!$D20,Commissioner!O$17:O$208)</f>
        <v>84837</v>
      </c>
      <c r="N20" s="58">
        <f>SUMIF(Commissioner!$D$17:$D$208,Region!$D20,Commissioner!P$17:P$208)</f>
        <v>173907</v>
      </c>
      <c r="O20" s="58">
        <f>SUMIF(Commissioner!$D$17:$D$208,Region!$D20,Commissioner!Q$17:Q$208)</f>
        <v>144475</v>
      </c>
      <c r="P20" s="59">
        <f>SUMIF(Commissioner!$D$17:$D$208,Region!$D20,Commissioner!R$17:R$208)</f>
        <v>167193</v>
      </c>
      <c r="Q20" s="58">
        <f>SUMIF(Commissioner!$D$17:$D$208,Region!$D20,Commissioner!S$17:S$208)</f>
        <v>139510</v>
      </c>
      <c r="R20" s="58">
        <f>SUMIF(Commissioner!$D$17:$D$208,Region!$D20,Commissioner!T$17:T$208)</f>
        <v>98560</v>
      </c>
      <c r="S20" s="59">
        <f>SUMIF(Commissioner!$D$17:$D$208,Region!$D20,Commissioner!U$17:U$208)</f>
        <v>232113</v>
      </c>
    </row>
    <row r="21" spans="2:19" ht="13.5">
      <c r="B21" s="25" t="str">
        <f t="shared" si="1"/>
        <v>2019-20</v>
      </c>
      <c r="C21" s="3" t="str">
        <f t="shared" si="2"/>
        <v>January</v>
      </c>
      <c r="D21" s="26" t="s">
        <v>425</v>
      </c>
      <c r="E21" s="2" t="s">
        <v>433</v>
      </c>
      <c r="F21" s="58">
        <f>SUMIF(Commissioner!$D$17:$D$208,Region!$D21,Commissioner!H$17:H$208)</f>
        <v>14651</v>
      </c>
      <c r="G21" s="59">
        <f>SUMIF(Commissioner!$D$17:$D$208,Region!$D21,Commissioner!I$17:I$208)</f>
        <v>112400</v>
      </c>
      <c r="H21" s="58">
        <f>SUMIF(Commissioner!$D$17:$D$208,Region!$D21,Commissioner!J$17:J$208)</f>
        <v>127051</v>
      </c>
      <c r="I21" s="58">
        <f>SUMIF(Commissioner!$D$17:$D$208,Region!$D21,Commissioner!K$17:K$208)</f>
        <v>1710</v>
      </c>
      <c r="J21" s="59">
        <f>SUMIF(Commissioner!$D$17:$D$208,Region!$D21,Commissioner!L$17:L$208)</f>
        <v>36392</v>
      </c>
      <c r="K21" s="58">
        <f>SUMIF(Commissioner!$D$17:$D$208,Region!$D21,Commissioner!M$17:M$208)</f>
        <v>38102</v>
      </c>
      <c r="L21" s="58">
        <f>SUMIF(Commissioner!$D$17:$D$208,Region!$D21,Commissioner!N$17:N$208)</f>
        <v>3122</v>
      </c>
      <c r="M21" s="59">
        <f>SUMIF(Commissioner!$D$17:$D$208,Region!$D21,Commissioner!O$17:O$208)</f>
        <v>107566</v>
      </c>
      <c r="N21" s="58">
        <f>SUMIF(Commissioner!$D$17:$D$208,Region!$D21,Commissioner!P$17:P$208)</f>
        <v>198046</v>
      </c>
      <c r="O21" s="58">
        <f>SUMIF(Commissioner!$D$17:$D$208,Region!$D21,Commissioner!Q$17:Q$208)</f>
        <v>176401</v>
      </c>
      <c r="P21" s="59">
        <f>SUMIF(Commissioner!$D$17:$D$208,Region!$D21,Commissioner!R$17:R$208)</f>
        <v>186525</v>
      </c>
      <c r="Q21" s="58">
        <f>SUMIF(Commissioner!$D$17:$D$208,Region!$D21,Commissioner!S$17:S$208)</f>
        <v>165234</v>
      </c>
      <c r="R21" s="58">
        <f>SUMIF(Commissioner!$D$17:$D$208,Region!$D21,Commissioner!T$17:T$208)</f>
        <v>125715</v>
      </c>
      <c r="S21" s="59">
        <f>SUMIF(Commissioner!$D$17:$D$208,Region!$D21,Commissioner!U$17:U$208)</f>
        <v>284390</v>
      </c>
    </row>
    <row r="22" spans="2:19" ht="13.5">
      <c r="B22" s="25" t="str">
        <f t="shared" si="1"/>
        <v>2019-20</v>
      </c>
      <c r="C22" s="3" t="str">
        <f t="shared" si="2"/>
        <v>January</v>
      </c>
      <c r="D22" s="26" t="s">
        <v>426</v>
      </c>
      <c r="E22" s="2" t="s">
        <v>436</v>
      </c>
      <c r="F22" s="58">
        <f>SUMIF(Commissioner!$D$17:$D$208,Region!$D22,Commissioner!H$17:H$208)</f>
        <v>10678</v>
      </c>
      <c r="G22" s="59">
        <f>SUMIF(Commissioner!$D$17:$D$208,Region!$D22,Commissioner!I$17:I$208)</f>
        <v>72635</v>
      </c>
      <c r="H22" s="58">
        <f>SUMIF(Commissioner!$D$17:$D$208,Region!$D22,Commissioner!J$17:J$208)</f>
        <v>83313</v>
      </c>
      <c r="I22" s="58">
        <f>SUMIF(Commissioner!$D$17:$D$208,Region!$D22,Commissioner!K$17:K$208)</f>
        <v>1588</v>
      </c>
      <c r="J22" s="59">
        <f>SUMIF(Commissioner!$D$17:$D$208,Region!$D22,Commissioner!L$17:L$208)</f>
        <v>25141</v>
      </c>
      <c r="K22" s="58">
        <f>SUMIF(Commissioner!$D$17:$D$208,Region!$D22,Commissioner!M$17:M$208)</f>
        <v>26729</v>
      </c>
      <c r="L22" s="58">
        <f>SUMIF(Commissioner!$D$17:$D$208,Region!$D22,Commissioner!N$17:N$208)</f>
        <v>317</v>
      </c>
      <c r="M22" s="59">
        <f>SUMIF(Commissioner!$D$17:$D$208,Region!$D22,Commissioner!O$17:O$208)</f>
        <v>64671</v>
      </c>
      <c r="N22" s="58">
        <f>SUMIF(Commissioner!$D$17:$D$208,Region!$D22,Commissioner!P$17:P$208)</f>
        <v>122924</v>
      </c>
      <c r="O22" s="58">
        <f>SUMIF(Commissioner!$D$17:$D$208,Region!$D22,Commissioner!Q$17:Q$208)</f>
        <v>104843</v>
      </c>
      <c r="P22" s="59">
        <f>SUMIF(Commissioner!$D$17:$D$208,Region!$D22,Commissioner!R$17:R$208)</f>
        <v>119445</v>
      </c>
      <c r="Q22" s="58">
        <f>SUMIF(Commissioner!$D$17:$D$208,Region!$D22,Commissioner!S$17:S$208)</f>
        <v>102918</v>
      </c>
      <c r="R22" s="58">
        <f>SUMIF(Commissioner!$D$17:$D$208,Region!$D22,Commissioner!T$17:T$208)</f>
        <v>86497</v>
      </c>
      <c r="S22" s="59">
        <f>SUMIF(Commissioner!$D$17:$D$208,Region!$D22,Commissioner!U$17:U$208)</f>
        <v>178332</v>
      </c>
    </row>
    <row r="23" spans="2:19" ht="13.5">
      <c r="B23" s="25" t="str">
        <f t="shared" si="1"/>
        <v>2019-20</v>
      </c>
      <c r="C23" s="3" t="str">
        <f t="shared" si="2"/>
        <v>January</v>
      </c>
      <c r="D23" s="26" t="s">
        <v>427</v>
      </c>
      <c r="E23" s="2" t="s">
        <v>437</v>
      </c>
      <c r="F23" s="58">
        <f>SUMIF(Commissioner!$D$17:$D$208,Region!$D23,Commissioner!H$17:H$208)</f>
        <v>11451</v>
      </c>
      <c r="G23" s="59">
        <f>SUMIF(Commissioner!$D$17:$D$208,Region!$D23,Commissioner!I$17:I$208)</f>
        <v>80842</v>
      </c>
      <c r="H23" s="58">
        <f>SUMIF(Commissioner!$D$17:$D$208,Region!$D23,Commissioner!J$17:J$208)</f>
        <v>92293</v>
      </c>
      <c r="I23" s="58">
        <f>SUMIF(Commissioner!$D$17:$D$208,Region!$D23,Commissioner!K$17:K$208)</f>
        <v>1623</v>
      </c>
      <c r="J23" s="59">
        <f>SUMIF(Commissioner!$D$17:$D$208,Region!$D23,Commissioner!L$17:L$208)</f>
        <v>20191</v>
      </c>
      <c r="K23" s="58">
        <f>SUMIF(Commissioner!$D$17:$D$208,Region!$D23,Commissioner!M$17:M$208)</f>
        <v>21814</v>
      </c>
      <c r="L23" s="58">
        <f>SUMIF(Commissioner!$D$17:$D$208,Region!$D23,Commissioner!N$17:N$208)</f>
        <v>3986</v>
      </c>
      <c r="M23" s="59">
        <f>SUMIF(Commissioner!$D$17:$D$208,Region!$D23,Commissioner!O$17:O$208)</f>
        <v>81419</v>
      </c>
      <c r="N23" s="58">
        <f>SUMIF(Commissioner!$D$17:$D$208,Region!$D23,Commissioner!P$17:P$208)</f>
        <v>147350</v>
      </c>
      <c r="O23" s="58">
        <f>SUMIF(Commissioner!$D$17:$D$208,Region!$D23,Commissioner!Q$17:Q$208)</f>
        <v>123236</v>
      </c>
      <c r="P23" s="59">
        <f>SUMIF(Commissioner!$D$17:$D$208,Region!$D23,Commissioner!R$17:R$208)</f>
        <v>143034</v>
      </c>
      <c r="Q23" s="58">
        <f>SUMIF(Commissioner!$D$17:$D$208,Region!$D23,Commissioner!S$17:S$208)</f>
        <v>120477</v>
      </c>
      <c r="R23" s="58">
        <f>SUMIF(Commissioner!$D$17:$D$208,Region!$D23,Commissioner!T$17:T$208)</f>
        <v>98321</v>
      </c>
      <c r="S23" s="59">
        <f>SUMIF(Commissioner!$D$17:$D$208,Region!$D23,Commissioner!U$17:U$208)</f>
        <v>211526</v>
      </c>
    </row>
    <row r="24" spans="2:19" ht="13.5">
      <c r="B24" s="34" t="str">
        <f t="shared" si="1"/>
        <v>2019-20</v>
      </c>
      <c r="C24" s="19" t="str">
        <f t="shared" si="2"/>
        <v>January</v>
      </c>
      <c r="D24" s="33" t="s">
        <v>428</v>
      </c>
      <c r="E24" s="28" t="s">
        <v>438</v>
      </c>
      <c r="F24" s="60">
        <f>SUMIF(Commissioner!$D$17:$D$208,Region!$D24,Commissioner!H$17:H$208)</f>
        <v>14237</v>
      </c>
      <c r="G24" s="61">
        <f>SUMIF(Commissioner!$D$17:$D$208,Region!$D24,Commissioner!I$17:I$208)</f>
        <v>98153</v>
      </c>
      <c r="H24" s="60">
        <f>SUMIF(Commissioner!$D$17:$D$208,Region!$D24,Commissioner!J$17:J$208)</f>
        <v>112390</v>
      </c>
      <c r="I24" s="60">
        <f>SUMIF(Commissioner!$D$17:$D$208,Region!$D24,Commissioner!K$17:K$208)</f>
        <v>2280</v>
      </c>
      <c r="J24" s="61">
        <f>SUMIF(Commissioner!$D$17:$D$208,Region!$D24,Commissioner!L$17:L$208)</f>
        <v>31306</v>
      </c>
      <c r="K24" s="60">
        <f>SUMIF(Commissioner!$D$17:$D$208,Region!$D24,Commissioner!M$17:M$208)</f>
        <v>33586</v>
      </c>
      <c r="L24" s="60">
        <f>SUMIF(Commissioner!$D$17:$D$208,Region!$D24,Commissioner!N$17:N$208)</f>
        <v>1268</v>
      </c>
      <c r="M24" s="61">
        <f>SUMIF(Commissioner!$D$17:$D$208,Region!$D24,Commissioner!O$17:O$208)</f>
        <v>92410</v>
      </c>
      <c r="N24" s="60">
        <f>SUMIF(Commissioner!$D$17:$D$208,Region!$D24,Commissioner!P$17:P$208)</f>
        <v>168194</v>
      </c>
      <c r="O24" s="60">
        <f>SUMIF(Commissioner!$D$17:$D$208,Region!$D24,Commissioner!Q$17:Q$208)</f>
        <v>141389</v>
      </c>
      <c r="P24" s="61">
        <f>SUMIF(Commissioner!$D$17:$D$208,Region!$D24,Commissioner!R$17:R$208)</f>
        <v>163001</v>
      </c>
      <c r="Q24" s="60">
        <f>SUMIF(Commissioner!$D$17:$D$208,Region!$D24,Commissioner!S$17:S$208)</f>
        <v>137182</v>
      </c>
      <c r="R24" s="60">
        <f>SUMIF(Commissioner!$D$17:$D$208,Region!$D24,Commissioner!T$17:T$208)</f>
        <v>105884</v>
      </c>
      <c r="S24" s="61">
        <f>SUMIF(Commissioner!$D$17:$D$208,Region!$D24,Commissioner!U$17:U$208)</f>
        <v>239264</v>
      </c>
    </row>
    <row r="26" ht="13.5">
      <c r="B26" s="38" t="s">
        <v>422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33</v>
      </c>
    </row>
    <row r="3" ht="12">
      <c r="C3" s="36"/>
    </row>
    <row r="4" ht="12">
      <c r="B4" s="30"/>
    </row>
    <row r="6" spans="2:3" ht="12.75">
      <c r="B6" s="32"/>
      <c r="C6" s="32"/>
    </row>
    <row r="7" spans="2:3" ht="12">
      <c r="B7" s="30"/>
      <c r="C7" s="30"/>
    </row>
    <row r="9" ht="12">
      <c r="C9" s="30"/>
    </row>
    <row r="10" spans="2:3" ht="12.75">
      <c r="B10" s="32"/>
      <c r="C10" s="32"/>
    </row>
    <row r="11" spans="2:3" ht="12">
      <c r="B11" s="30"/>
      <c r="C1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2020-06-07T18:22:49Z</dcterms:modified>
  <cp:category/>
  <cp:version/>
  <cp:contentType/>
  <cp:contentStatus/>
</cp:coreProperties>
</file>