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<sst xmlns="http://schemas.openxmlformats.org/spreadsheetml/2006/main" count="630" uniqueCount="322">
  <si>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</si>
  <si>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</si>
  <si>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</si>
  <si>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</si>
  <si>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</si>
  <si>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</si>
  <si>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</si>
  <si>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</si>
  <si>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</si>
  <si>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</si>
  <si>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</si>
  <si>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</si>
  <si>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</si>
  <si>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</si>
  <si>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</si>
  <si>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</si>
  <si>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</si>
  <si>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</si>
  <si>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</si>
  <si>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</si>
  <si>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</si>
  <si>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</si>
  <si>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</si>
  <si>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</si>
  <si>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</si>
  <si>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</si>
  <si>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</si>
  <si>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</si>
  <si>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</si>
  <si>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</si>
  <si>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</si>
  <si>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</si>
  <si>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</si>
  <si>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</si>
  <si>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</si>
  <si>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</si>
  <si>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</si>
  <si>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</si>
  <si>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</si>
  <si>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</si>
  <si>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</si>
  <si>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</si>
  <si>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</si>
  <si>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</si>
  <si>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</si>
  <si>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</si>
  <si>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</si>
  <si>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</si>
  <si>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</si>
  <si>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03A</t>
  </si>
  <si>
    <t>03F</t>
  </si>
  <si>
    <t>03H</t>
  </si>
  <si>
    <t>03J</t>
  </si>
  <si>
    <t>03K</t>
  </si>
  <si>
    <t>03L</t>
  </si>
  <si>
    <t>03N</t>
  </si>
  <si>
    <t>03Q</t>
  </si>
  <si>
    <t>03R</t>
  </si>
  <si>
    <t>03W</t>
  </si>
  <si>
    <t>04C</t>
  </si>
  <si>
    <t>04F</t>
  </si>
  <si>
    <t>04V</t>
  </si>
  <si>
    <t>04Y</t>
  </si>
  <si>
    <t>05A</t>
  </si>
  <si>
    <t>05C</t>
  </si>
  <si>
    <t>05D</t>
  </si>
  <si>
    <t>05G</t>
  </si>
  <si>
    <t>05H</t>
  </si>
  <si>
    <t>05L</t>
  </si>
  <si>
    <t>05N</t>
  </si>
  <si>
    <t>05Q</t>
  </si>
  <si>
    <t>05R</t>
  </si>
  <si>
    <t>05V</t>
  </si>
  <si>
    <t>05W</t>
  </si>
  <si>
    <t>05X</t>
  </si>
  <si>
    <t>05Y</t>
  </si>
  <si>
    <t>06A</t>
  </si>
  <si>
    <t>06F</t>
  </si>
  <si>
    <t>06H</t>
  </si>
  <si>
    <t>06K</t>
  </si>
  <si>
    <t>06L</t>
  </si>
  <si>
    <t>06N</t>
  </si>
  <si>
    <t>06P</t>
  </si>
  <si>
    <t>06Q</t>
  </si>
  <si>
    <t>06T</t>
  </si>
  <si>
    <t>07G</t>
  </si>
  <si>
    <t>07H</t>
  </si>
  <si>
    <t>07K</t>
  </si>
  <si>
    <t>07L</t>
  </si>
  <si>
    <t>07P</t>
  </si>
  <si>
    <t>07T</t>
  </si>
  <si>
    <t>07W</t>
  </si>
  <si>
    <t>07Y</t>
  </si>
  <si>
    <t>08C</t>
  </si>
  <si>
    <t>08E</t>
  </si>
  <si>
    <t>08F</t>
  </si>
  <si>
    <t>08G</t>
  </si>
  <si>
    <t>08M</t>
  </si>
  <si>
    <t>08N</t>
  </si>
  <si>
    <t>08V</t>
  </si>
  <si>
    <t>08W</t>
  </si>
  <si>
    <t>08Y</t>
  </si>
  <si>
    <t>09A</t>
  </si>
  <si>
    <t>09D</t>
  </si>
  <si>
    <t>10C</t>
  </si>
  <si>
    <t>10J</t>
  </si>
  <si>
    <t>10K</t>
  </si>
  <si>
    <t>10L</t>
  </si>
  <si>
    <t>10Q</t>
  </si>
  <si>
    <t>10R</t>
  </si>
  <si>
    <t>10V</t>
  </si>
  <si>
    <t>10X</t>
  </si>
  <si>
    <t>11A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</si>
  <si>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</si>
  <si>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</si>
  <si>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</si>
  <si>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</si>
  <si>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</si>
  <si>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</si>
  <si>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</si>
  <si>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</si>
  <si>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</si>
  <si>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</si>
  <si>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99M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</si>
  <si>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</si>
  <si>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</si>
  <si>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</si>
  <si>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</si>
  <si>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</si>
  <si>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</si>
  <si>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</si>
  <si>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</si>
  <si>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</si>
  <si>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</si>
  <si>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</si>
  <si>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</si>
  <si>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</si>
  <si>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</si>
  <si>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</si>
  <si>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</si>
  <si>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15D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</si>
  <si>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</si>
  <si>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</si>
  <si>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</si>
  <si>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</si>
  <si>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</si>
  <si>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</si>
  <si>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</si>
  <si>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</si>
  <si>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</si>
  <si>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</si>
  <si>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</si>
  <si>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</si>
  <si>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</si>
  <si>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</si>
  <si>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</si>
  <si>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</si>
  <si>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</si>
  <si>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</si>
  <si>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</si>
  <si>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</si>
  <si>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</si>
  <si>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</si>
  <si>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</si>
  <si>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</si>
  <si>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</si>
  <si>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</si>
  <si>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</si>
  <si>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</si>
  <si>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</si>
  <si>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</si>
  <si>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</si>
  <si>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</si>
  <si>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</si>
  <si>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</si>
  <si>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</si>
  <si>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</si>
  <si>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Barking and Dagenham CCG</t>
  </si>
  <si>
    <t>NHS Brent CCG</t>
  </si>
  <si>
    <t>NHS City and Hackney CCG</t>
  </si>
  <si>
    <t>NHS Ealing CCG</t>
  </si>
  <si>
    <t>NHS Hounslow CCG</t>
  </si>
  <si>
    <t>NHS Hammersmith and Fulham CCG</t>
  </si>
  <si>
    <t>NHS Harrow CCG</t>
  </si>
  <si>
    <t>NHS Havering CCG</t>
  </si>
  <si>
    <t>NHS Hillingdon CCG</t>
  </si>
  <si>
    <t>NHS Newham CCG</t>
  </si>
  <si>
    <t>NHS Redbridge CCG</t>
  </si>
  <si>
    <t>NHS Tower Hamlets CCG</t>
  </si>
  <si>
    <t>NHS Waltham Forest CCG</t>
  </si>
  <si>
    <t>NHS West London CCG</t>
  </si>
  <si>
    <t>NHS Central London (Westminster) CCG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</si>
  <si>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</si>
  <si>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</si>
  <si>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</si>
  <si>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</si>
  <si>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</si>
  <si>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</si>
  <si>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</si>
  <si>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</si>
  <si>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</si>
  <si>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</si>
  <si>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</si>
  <si>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Surrey Heath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</si>
  <si>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</si>
  <si>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</si>
  <si>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</si>
  <si>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</si>
  <si>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</si>
  <si>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</si>
  <si>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</si>
  <si>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</si>
  <si>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</si>
  <si>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Berkshire West CCG</t>
  </si>
  <si>
    <t>NHS East Berkshire CCG</t>
  </si>
  <si>
    <t>NHS West Sussex CCG</t>
  </si>
  <si>
    <t>NHS Kent and Medway CCG</t>
  </si>
  <si>
    <t>NHS Surrey Heartlands CCG</t>
  </si>
  <si>
    <t>NHS East Sussex CCG</t>
  </si>
  <si>
    <t>NHS North East Hampshire and Farnham CCG</t>
  </si>
  <si>
    <t>NHS East Leicestershire and Rutland CCG</t>
  </si>
  <si>
    <t>NHS Leicester City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</si>
  <si>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</si>
  <si>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</si>
  <si>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</si>
  <si>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</si>
  <si>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</si>
  <si>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North Staffordshire CCG</t>
  </si>
  <si>
    <t>NHS Warwickshire North CCG</t>
  </si>
  <si>
    <t>NHS Sandwell and West Birmingham CCG</t>
  </si>
  <si>
    <t>NHS Shropshire CCG</t>
  </si>
  <si>
    <t>NHS South East Staffordshire and Seisdon Peninsula CCG</t>
  </si>
  <si>
    <t>NHS South Warwickshire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</si>
  <si>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</si>
  <si>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</si>
  <si>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</si>
  <si>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</si>
  <si>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</si>
  <si>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</si>
  <si>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</si>
  <si>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</si>
  <si>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</si>
  <si>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</si>
  <si>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</si>
  <si>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Milton Keynes CCG</t>
  </si>
  <si>
    <t>NHS Bedfordshire CCG</t>
  </si>
  <si>
    <t>NHS Cambridgeshire and Peterborough CCG</t>
  </si>
  <si>
    <t>NHS East and North Hertfordshire CCG</t>
  </si>
  <si>
    <t>NHS Ipswich and East Suffolk CCG</t>
  </si>
  <si>
    <t>NHS Herts Valleys CCG</t>
  </si>
  <si>
    <t>NHS Luton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</si>
  <si>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</si>
  <si>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</si>
  <si>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</si>
  <si>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</si>
  <si>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</si>
  <si>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</si>
  <si>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</si>
  <si>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</si>
  <si>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</si>
  <si>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</si>
  <si>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</si>
  <si>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</si>
  <si>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</si>
  <si>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</si>
  <si>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</si>
  <si>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</si>
  <si>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</si>
  <si>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</si>
  <si>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</si>
  <si>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</si>
  <si>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</si>
  <si>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</si>
  <si>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</si>
  <si>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</si>
  <si>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</si>
  <si>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</si>
  <si>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</si>
  <si>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</si>
  <si>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</si>
  <si>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</si>
  <si>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</si>
  <si>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</si>
  <si>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</si>
  <si>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</si>
  <si>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</si>
  <si>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</si>
  <si>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</si>
  <si>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</si>
  <si>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</si>
  <si>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</si>
  <si>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</si>
  <si>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</si>
  <si>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</si>
  <si>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</si>
  <si>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</si>
  <si>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</si>
  <si>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</si>
  <si>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</si>
  <si>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</si>
  <si>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</si>
  <si>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</si>
  <si>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</si>
  <si>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</si>
  <si>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</si>
  <si>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</si>
  <si>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</si>
  <si>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</si>
  <si>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</si>
  <si>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</si>
  <si>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</si>
  <si>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</si>
  <si>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</si>
  <si>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</si>
  <si>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</si>
  <si>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</si>
  <si>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</si>
  <si>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</si>
  <si>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</si>
  <si>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February</t>
  </si>
  <si>
    <t>February 2021</t>
  </si>
  <si>
    <t>15th April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</si>
</sst>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166</v>
      </c>
      <c r="F2" s="29"/>
    </row>
    <row r="3" spans="1:7" ht="13.5" customHeight="1">
      <c r="A3" s="7"/>
      <c r="B3" s="6" t="s">
        <v>13</v>
      </c>
      <c r="C3" s="7" t="s">
        <v>173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320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168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321</v>
      </c>
      <c r="F8" s="29"/>
    </row>
    <row r="9" spans="1:6" ht="12">
      <c r="A9" s="7"/>
      <c r="B9" s="6" t="s">
        <v>4</v>
      </c>
      <c r="C9" s="7" t="s">
        <v>130</v>
      </c>
      <c r="D9" s="7"/>
      <c r="F9" s="29"/>
    </row>
    <row r="10" spans="1:6" ht="13.5" customHeight="1">
      <c r="A10" s="7"/>
      <c r="B10" s="6" t="s">
        <v>6</v>
      </c>
      <c r="C10" s="7" t="s">
        <v>125</v>
      </c>
      <c r="D10" s="7"/>
      <c r="F10" s="29"/>
    </row>
    <row r="11" spans="1:6" ht="12">
      <c r="A11" s="7"/>
      <c r="B11" s="6" t="s">
        <v>7</v>
      </c>
      <c r="C11" s="7" t="s">
        <v>132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2" t="s">
        <v>14</v>
      </c>
      <c r="C13" s="42"/>
      <c r="D13" s="42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8</v>
      </c>
      <c r="G14" s="19" t="s">
        <v>10</v>
      </c>
      <c r="H14" s="19" t="s">
        <v>174</v>
      </c>
      <c r="I14" s="33" t="s">
        <v>175</v>
      </c>
      <c r="J14" s="19" t="s">
        <v>169</v>
      </c>
      <c r="K14" s="19" t="s">
        <v>170</v>
      </c>
    </row>
    <row r="15" spans="2:11" ht="12">
      <c r="B15" s="25" t="s">
        <v>165</v>
      </c>
      <c r="C15" s="27" t="s">
        <v>319</v>
      </c>
      <c r="D15" s="25"/>
      <c r="E15" s="25"/>
      <c r="F15" s="25"/>
      <c r="G15" s="25" t="s">
        <v>12</v>
      </c>
      <c r="H15" s="28">
        <f>SUM(H17:H152)</f>
        <v>800087</v>
      </c>
      <c r="I15" s="28">
        <f>SUM(I17:I152)</f>
        <v>622955</v>
      </c>
      <c r="J15" s="28">
        <f>SUM(J17:J152)</f>
        <v>766845</v>
      </c>
      <c r="K15" s="28">
        <f>SUM(K17:K152)</f>
        <v>561754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2020-21</v>
      </c>
      <c r="C17" s="1" t="str">
        <f aca="true" t="shared" si="1" ref="C17:C48">$C$15</f>
        <v>February</v>
      </c>
      <c r="D17" s="22" t="s">
        <v>130</v>
      </c>
      <c r="E17" s="1" t="s">
        <v>176</v>
      </c>
      <c r="F17" s="22" t="s">
        <v>124</v>
      </c>
      <c r="G17" s="3" t="s">
        <v>176</v>
      </c>
      <c r="H17" s="35">
        <v>31943</v>
      </c>
      <c r="I17" s="35">
        <v>30411</v>
      </c>
      <c r="J17" s="35">
        <v>31732</v>
      </c>
      <c r="K17" s="36">
        <v>29640</v>
      </c>
    </row>
    <row r="18" spans="2:11" ht="12">
      <c r="B18" s="3" t="str">
        <f t="shared" si="0"/>
        <v>2020-21</v>
      </c>
      <c r="C18" s="3" t="str">
        <f t="shared" si="1"/>
        <v>February</v>
      </c>
      <c r="D18" s="23" t="s">
        <v>127</v>
      </c>
      <c r="E18" s="3" t="s">
        <v>312</v>
      </c>
      <c r="F18" s="23" t="s">
        <v>88</v>
      </c>
      <c r="G18" s="3" t="s">
        <v>177</v>
      </c>
      <c r="H18" s="37">
        <v>3197</v>
      </c>
      <c r="I18" s="37">
        <v>2797</v>
      </c>
      <c r="J18" s="37">
        <v>2943</v>
      </c>
      <c r="K18" s="38">
        <v>2282</v>
      </c>
    </row>
    <row r="19" spans="2:11" ht="12">
      <c r="B19" s="3" t="str">
        <f t="shared" si="0"/>
        <v>2020-21</v>
      </c>
      <c r="C19" s="3" t="str">
        <f t="shared" si="1"/>
        <v>February</v>
      </c>
      <c r="D19" s="23" t="s">
        <v>127</v>
      </c>
      <c r="E19" s="3" t="s">
        <v>312</v>
      </c>
      <c r="F19" s="23" t="s">
        <v>89</v>
      </c>
      <c r="G19" s="3" t="s">
        <v>178</v>
      </c>
      <c r="H19" s="37">
        <v>4857</v>
      </c>
      <c r="I19" s="37">
        <v>5029</v>
      </c>
      <c r="J19" s="37">
        <v>4789</v>
      </c>
      <c r="K19" s="38">
        <v>4725</v>
      </c>
    </row>
    <row r="20" spans="2:11" ht="12">
      <c r="B20" s="3" t="str">
        <f t="shared" si="0"/>
        <v>2020-21</v>
      </c>
      <c r="C20" s="3" t="str">
        <f t="shared" si="1"/>
        <v>February</v>
      </c>
      <c r="D20" s="23" t="s">
        <v>127</v>
      </c>
      <c r="E20" s="3" t="s">
        <v>312</v>
      </c>
      <c r="F20" s="23" t="s">
        <v>90</v>
      </c>
      <c r="G20" s="3" t="s">
        <v>179</v>
      </c>
      <c r="H20" s="37">
        <v>4622</v>
      </c>
      <c r="I20" s="37">
        <v>2862</v>
      </c>
      <c r="J20" s="37">
        <v>4359</v>
      </c>
      <c r="K20" s="38">
        <v>2518</v>
      </c>
    </row>
    <row r="21" spans="2:11" ht="12">
      <c r="B21" s="3" t="str">
        <f t="shared" si="0"/>
        <v>2020-21</v>
      </c>
      <c r="C21" s="3" t="str">
        <f t="shared" si="1"/>
        <v>February</v>
      </c>
      <c r="D21" s="23" t="s">
        <v>127</v>
      </c>
      <c r="E21" s="3" t="s">
        <v>312</v>
      </c>
      <c r="F21" s="23" t="s">
        <v>91</v>
      </c>
      <c r="G21" s="3" t="s">
        <v>180</v>
      </c>
      <c r="H21" s="37">
        <v>4469</v>
      </c>
      <c r="I21" s="37">
        <v>4943</v>
      </c>
      <c r="J21" s="37">
        <v>4368</v>
      </c>
      <c r="K21" s="38">
        <v>4791</v>
      </c>
    </row>
    <row r="22" spans="2:11" ht="12">
      <c r="B22" s="3" t="str">
        <f t="shared" si="0"/>
        <v>2020-21</v>
      </c>
      <c r="C22" s="3" t="str">
        <f t="shared" si="1"/>
        <v>February</v>
      </c>
      <c r="D22" s="23" t="s">
        <v>127</v>
      </c>
      <c r="E22" s="3" t="s">
        <v>312</v>
      </c>
      <c r="F22" s="23" t="s">
        <v>92</v>
      </c>
      <c r="G22" s="3" t="s">
        <v>181</v>
      </c>
      <c r="H22" s="37">
        <v>3251</v>
      </c>
      <c r="I22" s="37">
        <v>3318</v>
      </c>
      <c r="J22" s="37">
        <v>3121</v>
      </c>
      <c r="K22" s="38">
        <v>3099</v>
      </c>
    </row>
    <row r="23" spans="2:11" ht="12">
      <c r="B23" s="3" t="str">
        <f t="shared" si="0"/>
        <v>2020-21</v>
      </c>
      <c r="C23" s="3" t="str">
        <f t="shared" si="1"/>
        <v>February</v>
      </c>
      <c r="D23" s="23" t="s">
        <v>127</v>
      </c>
      <c r="E23" s="3" t="s">
        <v>312</v>
      </c>
      <c r="F23" s="23" t="s">
        <v>93</v>
      </c>
      <c r="G23" s="3" t="s">
        <v>182</v>
      </c>
      <c r="H23" s="37">
        <v>4022</v>
      </c>
      <c r="I23" s="37">
        <v>3086</v>
      </c>
      <c r="J23" s="37">
        <v>3838</v>
      </c>
      <c r="K23" s="38">
        <v>2795</v>
      </c>
    </row>
    <row r="24" spans="2:11" ht="12">
      <c r="B24" s="3" t="str">
        <f t="shared" si="0"/>
        <v>2020-21</v>
      </c>
      <c r="C24" s="3" t="str">
        <f t="shared" si="1"/>
        <v>February</v>
      </c>
      <c r="D24" s="23" t="s">
        <v>127</v>
      </c>
      <c r="E24" s="3" t="s">
        <v>312</v>
      </c>
      <c r="F24" s="23" t="s">
        <v>94</v>
      </c>
      <c r="G24" s="3" t="s">
        <v>183</v>
      </c>
      <c r="H24" s="37">
        <v>3548</v>
      </c>
      <c r="I24" s="37">
        <v>3366</v>
      </c>
      <c r="J24" s="37">
        <v>3521</v>
      </c>
      <c r="K24" s="38">
        <v>3250</v>
      </c>
    </row>
    <row r="25" spans="2:11" ht="12">
      <c r="B25" s="3" t="str">
        <f t="shared" si="0"/>
        <v>2020-21</v>
      </c>
      <c r="C25" s="3" t="str">
        <f t="shared" si="1"/>
        <v>February</v>
      </c>
      <c r="D25" s="23" t="s">
        <v>127</v>
      </c>
      <c r="E25" s="3" t="s">
        <v>312</v>
      </c>
      <c r="F25" s="23" t="s">
        <v>95</v>
      </c>
      <c r="G25" s="3" t="s">
        <v>184</v>
      </c>
      <c r="H25" s="37">
        <v>4719</v>
      </c>
      <c r="I25" s="37">
        <v>3850</v>
      </c>
      <c r="J25" s="37">
        <v>4502</v>
      </c>
      <c r="K25" s="38">
        <v>3309</v>
      </c>
    </row>
    <row r="26" spans="2:11" ht="12">
      <c r="B26" s="3" t="str">
        <f t="shared" si="0"/>
        <v>2020-21</v>
      </c>
      <c r="C26" s="3" t="str">
        <f t="shared" si="1"/>
        <v>February</v>
      </c>
      <c r="D26" s="23" t="s">
        <v>127</v>
      </c>
      <c r="E26" s="3" t="s">
        <v>312</v>
      </c>
      <c r="F26" s="23" t="s">
        <v>96</v>
      </c>
      <c r="G26" s="3" t="s">
        <v>185</v>
      </c>
      <c r="H26" s="37">
        <v>2874</v>
      </c>
      <c r="I26" s="37">
        <v>2917</v>
      </c>
      <c r="J26" s="37">
        <v>2786</v>
      </c>
      <c r="K26" s="38">
        <v>2694</v>
      </c>
    </row>
    <row r="27" spans="2:11" ht="12">
      <c r="B27" s="3" t="str">
        <f t="shared" si="0"/>
        <v>2020-21</v>
      </c>
      <c r="C27" s="3" t="str">
        <f t="shared" si="1"/>
        <v>February</v>
      </c>
      <c r="D27" s="23" t="s">
        <v>127</v>
      </c>
      <c r="E27" s="3" t="s">
        <v>312</v>
      </c>
      <c r="F27" s="23" t="s">
        <v>97</v>
      </c>
      <c r="G27" s="3" t="s">
        <v>186</v>
      </c>
      <c r="H27" s="37">
        <v>3604</v>
      </c>
      <c r="I27" s="37">
        <v>3004</v>
      </c>
      <c r="J27" s="37">
        <v>1183</v>
      </c>
      <c r="K27" s="38">
        <v>678</v>
      </c>
    </row>
    <row r="28" spans="2:11" ht="12">
      <c r="B28" s="3" t="str">
        <f t="shared" si="0"/>
        <v>2020-21</v>
      </c>
      <c r="C28" s="3" t="str">
        <f t="shared" si="1"/>
        <v>February</v>
      </c>
      <c r="D28" s="23" t="s">
        <v>127</v>
      </c>
      <c r="E28" s="3" t="s">
        <v>312</v>
      </c>
      <c r="F28" s="23" t="s">
        <v>98</v>
      </c>
      <c r="G28" s="3" t="s">
        <v>187</v>
      </c>
      <c r="H28" s="37">
        <v>6128</v>
      </c>
      <c r="I28" s="37">
        <v>4089</v>
      </c>
      <c r="J28" s="37">
        <v>5698</v>
      </c>
      <c r="K28" s="38">
        <v>3273</v>
      </c>
    </row>
    <row r="29" spans="2:11" ht="12">
      <c r="B29" s="3" t="str">
        <f t="shared" si="0"/>
        <v>2020-21</v>
      </c>
      <c r="C29" s="3" t="str">
        <f t="shared" si="1"/>
        <v>February</v>
      </c>
      <c r="D29" s="23" t="s">
        <v>127</v>
      </c>
      <c r="E29" s="3" t="s">
        <v>312</v>
      </c>
      <c r="F29" s="23" t="s">
        <v>99</v>
      </c>
      <c r="G29" s="3" t="s">
        <v>188</v>
      </c>
      <c r="H29" s="37">
        <v>4576</v>
      </c>
      <c r="I29" s="37">
        <v>2673</v>
      </c>
      <c r="J29" s="37">
        <v>3806</v>
      </c>
      <c r="K29" s="38">
        <v>1351</v>
      </c>
    </row>
    <row r="30" spans="2:11" ht="12">
      <c r="B30" s="3" t="str">
        <f t="shared" si="0"/>
        <v>2020-21</v>
      </c>
      <c r="C30" s="3" t="str">
        <f t="shared" si="1"/>
        <v>February</v>
      </c>
      <c r="D30" s="23" t="s">
        <v>127</v>
      </c>
      <c r="E30" s="3" t="s">
        <v>312</v>
      </c>
      <c r="F30" s="23" t="s">
        <v>100</v>
      </c>
      <c r="G30" s="3" t="s">
        <v>189</v>
      </c>
      <c r="H30" s="37">
        <v>5836</v>
      </c>
      <c r="I30" s="37">
        <v>4048</v>
      </c>
      <c r="J30" s="37">
        <v>5529</v>
      </c>
      <c r="K30" s="38">
        <v>2758</v>
      </c>
    </row>
    <row r="31" spans="2:11" ht="12">
      <c r="B31" s="3" t="str">
        <f t="shared" si="0"/>
        <v>2020-21</v>
      </c>
      <c r="C31" s="3" t="str">
        <f t="shared" si="1"/>
        <v>February</v>
      </c>
      <c r="D31" s="23" t="s">
        <v>127</v>
      </c>
      <c r="E31" s="3" t="s">
        <v>312</v>
      </c>
      <c r="F31" s="23" t="s">
        <v>101</v>
      </c>
      <c r="G31" s="3" t="s">
        <v>190</v>
      </c>
      <c r="H31" s="37">
        <v>2429</v>
      </c>
      <c r="I31" s="37">
        <v>2774</v>
      </c>
      <c r="J31" s="37">
        <v>2354</v>
      </c>
      <c r="K31" s="38">
        <v>2534</v>
      </c>
    </row>
    <row r="32" spans="2:11" ht="12">
      <c r="B32" s="3" t="str">
        <f t="shared" si="0"/>
        <v>2020-21</v>
      </c>
      <c r="C32" s="3" t="str">
        <f t="shared" si="1"/>
        <v>February</v>
      </c>
      <c r="D32" s="23" t="s">
        <v>127</v>
      </c>
      <c r="E32" s="3" t="s">
        <v>312</v>
      </c>
      <c r="F32" s="23" t="s">
        <v>102</v>
      </c>
      <c r="G32" s="3" t="s">
        <v>191</v>
      </c>
      <c r="H32" s="37">
        <v>1916</v>
      </c>
      <c r="I32" s="37">
        <v>2523</v>
      </c>
      <c r="J32" s="37">
        <v>1752</v>
      </c>
      <c r="K32" s="38">
        <v>2152</v>
      </c>
    </row>
    <row r="33" spans="2:11" ht="12">
      <c r="B33" s="3" t="str">
        <f t="shared" si="0"/>
        <v>2020-21</v>
      </c>
      <c r="C33" s="3" t="str">
        <f t="shared" si="1"/>
        <v>February</v>
      </c>
      <c r="D33" s="23" t="s">
        <v>127</v>
      </c>
      <c r="E33" s="3" t="s">
        <v>312</v>
      </c>
      <c r="F33" s="23" t="s">
        <v>147</v>
      </c>
      <c r="G33" s="3" t="s">
        <v>192</v>
      </c>
      <c r="H33" s="37">
        <v>23936</v>
      </c>
      <c r="I33" s="37">
        <v>20384</v>
      </c>
      <c r="J33" s="37">
        <v>22670</v>
      </c>
      <c r="K33" s="38">
        <v>17207</v>
      </c>
    </row>
    <row r="34" spans="2:11" ht="12">
      <c r="B34" s="3" t="str">
        <f t="shared" si="0"/>
        <v>2020-21</v>
      </c>
      <c r="C34" s="3" t="str">
        <f t="shared" si="1"/>
        <v>February</v>
      </c>
      <c r="D34" s="23" t="s">
        <v>127</v>
      </c>
      <c r="E34" s="3" t="s">
        <v>312</v>
      </c>
      <c r="F34" s="23" t="s">
        <v>148</v>
      </c>
      <c r="G34" s="3" t="s">
        <v>193</v>
      </c>
      <c r="H34" s="37">
        <v>25112</v>
      </c>
      <c r="I34" s="37">
        <v>19255</v>
      </c>
      <c r="J34" s="37">
        <v>24712</v>
      </c>
      <c r="K34" s="38">
        <v>17247</v>
      </c>
    </row>
    <row r="35" spans="2:11" ht="12">
      <c r="B35" s="3" t="str">
        <f t="shared" si="0"/>
        <v>2020-21</v>
      </c>
      <c r="C35" s="3" t="str">
        <f t="shared" si="1"/>
        <v>February</v>
      </c>
      <c r="D35" s="23" t="s">
        <v>127</v>
      </c>
      <c r="E35" s="3" t="s">
        <v>312</v>
      </c>
      <c r="F35" s="23" t="s">
        <v>149</v>
      </c>
      <c r="G35" s="3" t="s">
        <v>194</v>
      </c>
      <c r="H35" s="37">
        <v>18686</v>
      </c>
      <c r="I35" s="37">
        <v>19614</v>
      </c>
      <c r="J35" s="37">
        <v>17422</v>
      </c>
      <c r="K35" s="38">
        <v>16461</v>
      </c>
    </row>
    <row r="36" spans="2:11" ht="12">
      <c r="B36" s="3" t="str">
        <f t="shared" si="0"/>
        <v>2020-21</v>
      </c>
      <c r="C36" s="3" t="str">
        <f t="shared" si="1"/>
        <v>February</v>
      </c>
      <c r="D36" s="23" t="s">
        <v>135</v>
      </c>
      <c r="E36" s="3" t="s">
        <v>313</v>
      </c>
      <c r="F36" s="23" t="s">
        <v>113</v>
      </c>
      <c r="G36" s="3" t="s">
        <v>195</v>
      </c>
      <c r="H36" s="37">
        <v>9686</v>
      </c>
      <c r="I36" s="37">
        <v>6589</v>
      </c>
      <c r="J36" s="37">
        <v>9607</v>
      </c>
      <c r="K36" s="38">
        <v>6331</v>
      </c>
    </row>
    <row r="37" spans="2:11" ht="12">
      <c r="B37" s="3" t="str">
        <f t="shared" si="0"/>
        <v>2020-21</v>
      </c>
      <c r="C37" s="3" t="str">
        <f t="shared" si="1"/>
        <v>February</v>
      </c>
      <c r="D37" s="23" t="s">
        <v>135</v>
      </c>
      <c r="E37" s="3" t="s">
        <v>313</v>
      </c>
      <c r="F37" s="23" t="s">
        <v>114</v>
      </c>
      <c r="G37" s="3" t="s">
        <v>196</v>
      </c>
      <c r="H37" s="37">
        <v>8081</v>
      </c>
      <c r="I37" s="37">
        <v>5247</v>
      </c>
      <c r="J37" s="37">
        <v>7937</v>
      </c>
      <c r="K37" s="38">
        <v>5177</v>
      </c>
    </row>
    <row r="38" spans="2:11" ht="12">
      <c r="B38" s="3" t="str">
        <f t="shared" si="0"/>
        <v>2020-21</v>
      </c>
      <c r="C38" s="3" t="str">
        <f t="shared" si="1"/>
        <v>February</v>
      </c>
      <c r="D38" s="23" t="s">
        <v>135</v>
      </c>
      <c r="E38" s="3" t="s">
        <v>313</v>
      </c>
      <c r="F38" s="23" t="s">
        <v>115</v>
      </c>
      <c r="G38" s="3" t="s">
        <v>197</v>
      </c>
      <c r="H38" s="37">
        <v>8348</v>
      </c>
      <c r="I38" s="37">
        <v>5109</v>
      </c>
      <c r="J38" s="37">
        <v>8271</v>
      </c>
      <c r="K38" s="38">
        <v>4833</v>
      </c>
    </row>
    <row r="39" spans="2:11" ht="12">
      <c r="B39" s="3" t="str">
        <f t="shared" si="0"/>
        <v>2020-21</v>
      </c>
      <c r="C39" s="3" t="str">
        <f t="shared" si="1"/>
        <v>February</v>
      </c>
      <c r="D39" s="23" t="s">
        <v>135</v>
      </c>
      <c r="E39" s="3" t="s">
        <v>313</v>
      </c>
      <c r="F39" s="23" t="s">
        <v>116</v>
      </c>
      <c r="G39" s="3" t="s">
        <v>198</v>
      </c>
      <c r="H39" s="37">
        <v>6778</v>
      </c>
      <c r="I39" s="37">
        <v>4453</v>
      </c>
      <c r="J39" s="37">
        <v>6755</v>
      </c>
      <c r="K39" s="38">
        <v>4068</v>
      </c>
    </row>
    <row r="40" spans="2:11" ht="12">
      <c r="B40" s="3" t="str">
        <f t="shared" si="0"/>
        <v>2020-21</v>
      </c>
      <c r="C40" s="3" t="str">
        <f t="shared" si="1"/>
        <v>February</v>
      </c>
      <c r="D40" s="23" t="s">
        <v>135</v>
      </c>
      <c r="E40" s="3" t="s">
        <v>313</v>
      </c>
      <c r="F40" s="23" t="s">
        <v>136</v>
      </c>
      <c r="G40" s="3" t="s">
        <v>199</v>
      </c>
      <c r="H40" s="37">
        <v>10724</v>
      </c>
      <c r="I40" s="37">
        <v>10858</v>
      </c>
      <c r="J40" s="37">
        <v>10618</v>
      </c>
      <c r="K40" s="38">
        <v>8790</v>
      </c>
    </row>
    <row r="41" spans="2:11" ht="12">
      <c r="B41" s="3" t="str">
        <f t="shared" si="0"/>
        <v>2020-21</v>
      </c>
      <c r="C41" s="3" t="str">
        <f t="shared" si="1"/>
        <v>February</v>
      </c>
      <c r="D41" s="23" t="s">
        <v>135</v>
      </c>
      <c r="E41" s="3" t="s">
        <v>313</v>
      </c>
      <c r="F41" s="23" t="s">
        <v>145</v>
      </c>
      <c r="G41" s="3" t="s">
        <v>200</v>
      </c>
      <c r="H41" s="37">
        <v>15466</v>
      </c>
      <c r="I41" s="37">
        <v>8474</v>
      </c>
      <c r="J41" s="37">
        <v>15010</v>
      </c>
      <c r="K41" s="38">
        <v>7773</v>
      </c>
    </row>
    <row r="42" spans="2:11" ht="12">
      <c r="B42" s="3" t="str">
        <f t="shared" si="0"/>
        <v>2020-21</v>
      </c>
      <c r="C42" s="3" t="str">
        <f t="shared" si="1"/>
        <v>February</v>
      </c>
      <c r="D42" s="23" t="s">
        <v>135</v>
      </c>
      <c r="E42" s="3" t="s">
        <v>313</v>
      </c>
      <c r="F42" s="23" t="s">
        <v>150</v>
      </c>
      <c r="G42" s="3" t="s">
        <v>201</v>
      </c>
      <c r="H42" s="37">
        <v>12696</v>
      </c>
      <c r="I42" s="37">
        <v>11519</v>
      </c>
      <c r="J42" s="37">
        <v>12245</v>
      </c>
      <c r="K42" s="38">
        <v>11069</v>
      </c>
    </row>
    <row r="43" spans="2:11" ht="12">
      <c r="B43" s="3" t="str">
        <f t="shared" si="0"/>
        <v>2020-21</v>
      </c>
      <c r="C43" s="3" t="str">
        <f t="shared" si="1"/>
        <v>February</v>
      </c>
      <c r="D43" s="23" t="s">
        <v>137</v>
      </c>
      <c r="E43" s="3" t="s">
        <v>314</v>
      </c>
      <c r="F43" s="23" t="s">
        <v>103</v>
      </c>
      <c r="G43" s="3" t="s">
        <v>202</v>
      </c>
      <c r="H43" s="37">
        <v>4003</v>
      </c>
      <c r="I43" s="37">
        <v>3151</v>
      </c>
      <c r="J43" s="37">
        <v>3763</v>
      </c>
      <c r="K43" s="38">
        <v>2959</v>
      </c>
    </row>
    <row r="44" spans="2:11" ht="12">
      <c r="B44" s="3" t="str">
        <f t="shared" si="0"/>
        <v>2020-21</v>
      </c>
      <c r="C44" s="3" t="str">
        <f t="shared" si="1"/>
        <v>February</v>
      </c>
      <c r="D44" s="23" t="s">
        <v>137</v>
      </c>
      <c r="E44" s="3" t="s">
        <v>314</v>
      </c>
      <c r="F44" s="23" t="s">
        <v>104</v>
      </c>
      <c r="G44" s="3" t="s">
        <v>203</v>
      </c>
      <c r="H44" s="37">
        <v>1721</v>
      </c>
      <c r="I44" s="37">
        <v>727</v>
      </c>
      <c r="J44" s="37">
        <v>1688</v>
      </c>
      <c r="K44" s="38">
        <v>718</v>
      </c>
    </row>
    <row r="45" spans="2:11" ht="12">
      <c r="B45" s="3" t="str">
        <f t="shared" si="0"/>
        <v>2020-21</v>
      </c>
      <c r="C45" s="3" t="str">
        <f t="shared" si="1"/>
        <v>February</v>
      </c>
      <c r="D45" s="23" t="s">
        <v>137</v>
      </c>
      <c r="E45" s="3" t="s">
        <v>314</v>
      </c>
      <c r="F45" s="23" t="s">
        <v>105</v>
      </c>
      <c r="G45" s="3" t="s">
        <v>204</v>
      </c>
      <c r="H45" s="37">
        <v>2530</v>
      </c>
      <c r="I45" s="37">
        <v>1322</v>
      </c>
      <c r="J45" s="37">
        <v>2513</v>
      </c>
      <c r="K45" s="38">
        <v>1182</v>
      </c>
    </row>
    <row r="46" spans="2:11" ht="12">
      <c r="B46" s="3" t="str">
        <f t="shared" si="0"/>
        <v>2020-21</v>
      </c>
      <c r="C46" s="3" t="str">
        <f t="shared" si="1"/>
        <v>February</v>
      </c>
      <c r="D46" s="23" t="s">
        <v>137</v>
      </c>
      <c r="E46" s="3" t="s">
        <v>314</v>
      </c>
      <c r="F46" s="23" t="s">
        <v>106</v>
      </c>
      <c r="G46" s="3" t="s">
        <v>205</v>
      </c>
      <c r="H46" s="37">
        <v>1912</v>
      </c>
      <c r="I46" s="37">
        <v>1448</v>
      </c>
      <c r="J46" s="37">
        <v>1670</v>
      </c>
      <c r="K46" s="38">
        <v>1392</v>
      </c>
    </row>
    <row r="47" spans="2:11" ht="12">
      <c r="B47" s="3" t="str">
        <f t="shared" si="0"/>
        <v>2020-21</v>
      </c>
      <c r="C47" s="3" t="str">
        <f t="shared" si="1"/>
        <v>February</v>
      </c>
      <c r="D47" s="23" t="s">
        <v>137</v>
      </c>
      <c r="E47" s="3" t="s">
        <v>314</v>
      </c>
      <c r="F47" s="23" t="s">
        <v>107</v>
      </c>
      <c r="G47" s="3" t="s">
        <v>206</v>
      </c>
      <c r="H47" s="37">
        <v>1861</v>
      </c>
      <c r="I47" s="37">
        <v>1823</v>
      </c>
      <c r="J47" s="37">
        <v>1793</v>
      </c>
      <c r="K47" s="38">
        <v>1738</v>
      </c>
    </row>
    <row r="48" spans="2:11" ht="13.5" customHeight="1">
      <c r="B48" s="3" t="str">
        <f t="shared" si="0"/>
        <v>2020-21</v>
      </c>
      <c r="C48" s="3" t="str">
        <f t="shared" si="1"/>
        <v>February</v>
      </c>
      <c r="D48" s="23" t="s">
        <v>137</v>
      </c>
      <c r="E48" s="3" t="s">
        <v>314</v>
      </c>
      <c r="F48" s="23" t="s">
        <v>108</v>
      </c>
      <c r="G48" s="3" t="s">
        <v>207</v>
      </c>
      <c r="H48" s="37">
        <v>10578</v>
      </c>
      <c r="I48" s="37">
        <v>5457</v>
      </c>
      <c r="J48" s="37">
        <v>10248</v>
      </c>
      <c r="K48" s="38">
        <v>4553</v>
      </c>
    </row>
    <row r="49" spans="2:11" ht="13.5" customHeight="1">
      <c r="B49" s="3" t="str">
        <f aca="true" t="shared" si="2" ref="B49:B80">$B$15</f>
        <v>2020-21</v>
      </c>
      <c r="C49" s="3" t="str">
        <f aca="true" t="shared" si="3" ref="C49:C80">$C$15</f>
        <v>February</v>
      </c>
      <c r="D49" s="23" t="s">
        <v>137</v>
      </c>
      <c r="E49" s="3" t="s">
        <v>314</v>
      </c>
      <c r="F49" s="23" t="s">
        <v>109</v>
      </c>
      <c r="G49" s="3" t="s">
        <v>208</v>
      </c>
      <c r="H49" s="37">
        <v>2108</v>
      </c>
      <c r="I49" s="37">
        <v>1479</v>
      </c>
      <c r="J49" s="37">
        <v>1665</v>
      </c>
      <c r="K49" s="38">
        <v>1368</v>
      </c>
    </row>
    <row r="50" spans="2:11" ht="13.5" customHeight="1">
      <c r="B50" s="3" t="str">
        <f t="shared" si="2"/>
        <v>2020-21</v>
      </c>
      <c r="C50" s="3" t="str">
        <f t="shared" si="3"/>
        <v>February</v>
      </c>
      <c r="D50" s="23" t="s">
        <v>137</v>
      </c>
      <c r="E50" s="3" t="s">
        <v>314</v>
      </c>
      <c r="F50" s="23" t="s">
        <v>110</v>
      </c>
      <c r="G50" s="3" t="s">
        <v>209</v>
      </c>
      <c r="H50" s="37">
        <v>2420</v>
      </c>
      <c r="I50" s="37">
        <v>1560</v>
      </c>
      <c r="J50" s="37">
        <v>2129</v>
      </c>
      <c r="K50" s="38">
        <v>1462</v>
      </c>
    </row>
    <row r="51" spans="2:11" ht="13.5" customHeight="1">
      <c r="B51" s="3" t="str">
        <f t="shared" si="2"/>
        <v>2020-21</v>
      </c>
      <c r="C51" s="3" t="str">
        <f t="shared" si="3"/>
        <v>February</v>
      </c>
      <c r="D51" s="23" t="s">
        <v>137</v>
      </c>
      <c r="E51" s="3" t="s">
        <v>314</v>
      </c>
      <c r="F51" s="23" t="s">
        <v>111</v>
      </c>
      <c r="G51" s="3" t="s">
        <v>210</v>
      </c>
      <c r="H51" s="37">
        <v>2457</v>
      </c>
      <c r="I51" s="37">
        <v>2243</v>
      </c>
      <c r="J51" s="37">
        <v>2334</v>
      </c>
      <c r="K51" s="38">
        <v>2012</v>
      </c>
    </row>
    <row r="52" spans="2:11" ht="13.5" customHeight="1">
      <c r="B52" s="3" t="str">
        <f t="shared" si="2"/>
        <v>2020-21</v>
      </c>
      <c r="C52" s="3" t="str">
        <f t="shared" si="3"/>
        <v>February</v>
      </c>
      <c r="D52" s="23" t="s">
        <v>137</v>
      </c>
      <c r="E52" s="3" t="s">
        <v>314</v>
      </c>
      <c r="F52" s="23" t="s">
        <v>112</v>
      </c>
      <c r="G52" s="3" t="s">
        <v>211</v>
      </c>
      <c r="H52" s="37">
        <v>6216</v>
      </c>
      <c r="I52" s="37">
        <v>4470</v>
      </c>
      <c r="J52" s="37">
        <v>6072</v>
      </c>
      <c r="K52" s="38">
        <v>4178</v>
      </c>
    </row>
    <row r="53" spans="2:11" ht="13.5" customHeight="1">
      <c r="B53" s="3" t="str">
        <f t="shared" si="2"/>
        <v>2020-21</v>
      </c>
      <c r="C53" s="3" t="str">
        <f t="shared" si="3"/>
        <v>February</v>
      </c>
      <c r="D53" s="23" t="s">
        <v>137</v>
      </c>
      <c r="E53" s="3" t="s">
        <v>314</v>
      </c>
      <c r="F53" s="23" t="s">
        <v>138</v>
      </c>
      <c r="G53" s="3" t="s">
        <v>212</v>
      </c>
      <c r="H53" s="37">
        <v>6868</v>
      </c>
      <c r="I53" s="37">
        <v>3560</v>
      </c>
      <c r="J53" s="37">
        <v>6465</v>
      </c>
      <c r="K53" s="38">
        <v>3407</v>
      </c>
    </row>
    <row r="54" spans="2:11" ht="13.5" customHeight="1">
      <c r="B54" s="3" t="str">
        <f t="shared" si="2"/>
        <v>2020-21</v>
      </c>
      <c r="C54" s="3" t="str">
        <f t="shared" si="3"/>
        <v>February</v>
      </c>
      <c r="D54" s="23" t="s">
        <v>137</v>
      </c>
      <c r="E54" s="3" t="s">
        <v>314</v>
      </c>
      <c r="F54" s="23" t="s">
        <v>139</v>
      </c>
      <c r="G54" s="3" t="s">
        <v>213</v>
      </c>
      <c r="H54" s="37">
        <v>6313</v>
      </c>
      <c r="I54" s="37">
        <v>10000</v>
      </c>
      <c r="J54" s="37">
        <v>6029</v>
      </c>
      <c r="K54" s="38">
        <v>8756</v>
      </c>
    </row>
    <row r="55" spans="2:11" ht="12">
      <c r="B55" s="3" t="str">
        <f t="shared" si="2"/>
        <v>2020-21</v>
      </c>
      <c r="C55" s="3" t="str">
        <f t="shared" si="3"/>
        <v>February</v>
      </c>
      <c r="D55" s="23" t="s">
        <v>137</v>
      </c>
      <c r="E55" s="3" t="s">
        <v>314</v>
      </c>
      <c r="F55" s="23" t="s">
        <v>140</v>
      </c>
      <c r="G55" s="3" t="s">
        <v>214</v>
      </c>
      <c r="H55" s="37">
        <v>6212</v>
      </c>
      <c r="I55" s="37">
        <v>3067</v>
      </c>
      <c r="J55" s="37">
        <v>5822</v>
      </c>
      <c r="K55" s="38">
        <v>2895</v>
      </c>
    </row>
    <row r="56" spans="2:11" ht="12">
      <c r="B56" s="3" t="str">
        <f t="shared" si="2"/>
        <v>2020-21</v>
      </c>
      <c r="C56" s="3" t="str">
        <f t="shared" si="3"/>
        <v>February</v>
      </c>
      <c r="D56" s="23" t="s">
        <v>137</v>
      </c>
      <c r="E56" s="3" t="s">
        <v>314</v>
      </c>
      <c r="F56" s="23" t="s">
        <v>151</v>
      </c>
      <c r="G56" s="3" t="s">
        <v>215</v>
      </c>
      <c r="H56" s="37">
        <v>13398</v>
      </c>
      <c r="I56" s="37">
        <v>7909</v>
      </c>
      <c r="J56" s="37">
        <v>13009</v>
      </c>
      <c r="K56" s="38">
        <v>7587</v>
      </c>
    </row>
    <row r="57" spans="2:11" ht="12">
      <c r="B57" s="3" t="str">
        <f t="shared" si="2"/>
        <v>2020-21</v>
      </c>
      <c r="C57" s="3" t="str">
        <f t="shared" si="3"/>
        <v>February</v>
      </c>
      <c r="D57" s="23" t="s">
        <v>137</v>
      </c>
      <c r="E57" s="3" t="s">
        <v>314</v>
      </c>
      <c r="F57" s="23" t="s">
        <v>152</v>
      </c>
      <c r="G57" s="3" t="s">
        <v>216</v>
      </c>
      <c r="H57" s="37">
        <v>26224</v>
      </c>
      <c r="I57" s="37">
        <v>22689</v>
      </c>
      <c r="J57" s="37">
        <v>24273</v>
      </c>
      <c r="K57" s="38">
        <v>18429</v>
      </c>
    </row>
    <row r="58" spans="2:11" ht="12">
      <c r="B58" s="3" t="str">
        <f t="shared" si="2"/>
        <v>2020-21</v>
      </c>
      <c r="C58" s="3" t="str">
        <f t="shared" si="3"/>
        <v>February</v>
      </c>
      <c r="D58" s="23" t="s">
        <v>137</v>
      </c>
      <c r="E58" s="3" t="s">
        <v>314</v>
      </c>
      <c r="F58" s="23" t="s">
        <v>153</v>
      </c>
      <c r="G58" s="3" t="s">
        <v>217</v>
      </c>
      <c r="H58" s="37">
        <v>17527</v>
      </c>
      <c r="I58" s="37">
        <v>8749</v>
      </c>
      <c r="J58" s="37">
        <v>16711</v>
      </c>
      <c r="K58" s="38">
        <v>8191</v>
      </c>
    </row>
    <row r="59" spans="2:11" ht="12">
      <c r="B59" s="3" t="str">
        <f t="shared" si="2"/>
        <v>2020-21</v>
      </c>
      <c r="C59" s="3" t="str">
        <f t="shared" si="3"/>
        <v>February</v>
      </c>
      <c r="D59" s="23" t="s">
        <v>137</v>
      </c>
      <c r="E59" s="3" t="s">
        <v>314</v>
      </c>
      <c r="F59" s="23" t="s">
        <v>154</v>
      </c>
      <c r="G59" s="3" t="s">
        <v>218</v>
      </c>
      <c r="H59" s="37">
        <v>7693</v>
      </c>
      <c r="I59" s="37">
        <v>4782</v>
      </c>
      <c r="J59" s="37">
        <v>7582</v>
      </c>
      <c r="K59" s="38">
        <v>4436</v>
      </c>
    </row>
    <row r="60" spans="2:11" ht="12">
      <c r="B60" s="3" t="str">
        <f t="shared" si="2"/>
        <v>2020-21</v>
      </c>
      <c r="C60" s="3" t="str">
        <f t="shared" si="3"/>
        <v>February</v>
      </c>
      <c r="D60" s="23" t="s">
        <v>137</v>
      </c>
      <c r="E60" s="3" t="s">
        <v>314</v>
      </c>
      <c r="F60" s="23" t="s">
        <v>123</v>
      </c>
      <c r="G60" s="3" t="s">
        <v>219</v>
      </c>
      <c r="H60" s="37">
        <v>3536</v>
      </c>
      <c r="I60" s="37">
        <v>1677</v>
      </c>
      <c r="J60" s="37">
        <v>3459</v>
      </c>
      <c r="K60" s="38">
        <v>1639</v>
      </c>
    </row>
    <row r="61" spans="2:11" ht="12">
      <c r="B61" s="3" t="str">
        <f t="shared" si="2"/>
        <v>2020-21</v>
      </c>
      <c r="C61" s="3" t="str">
        <f t="shared" si="3"/>
        <v>February</v>
      </c>
      <c r="D61" s="23" t="s">
        <v>141</v>
      </c>
      <c r="E61" s="3" t="s">
        <v>315</v>
      </c>
      <c r="F61" s="23" t="s">
        <v>58</v>
      </c>
      <c r="G61" s="3" t="s">
        <v>220</v>
      </c>
      <c r="H61" s="37">
        <v>3680</v>
      </c>
      <c r="I61" s="37">
        <v>3389</v>
      </c>
      <c r="J61" s="37">
        <v>3636</v>
      </c>
      <c r="K61" s="38">
        <v>2841</v>
      </c>
    </row>
    <row r="62" spans="2:11" ht="12">
      <c r="B62" s="3" t="str">
        <f t="shared" si="2"/>
        <v>2020-21</v>
      </c>
      <c r="C62" s="3" t="str">
        <f t="shared" si="3"/>
        <v>February</v>
      </c>
      <c r="D62" s="23" t="s">
        <v>141</v>
      </c>
      <c r="E62" s="3" t="s">
        <v>315</v>
      </c>
      <c r="F62" s="23" t="s">
        <v>59</v>
      </c>
      <c r="G62" s="3" t="s">
        <v>221</v>
      </c>
      <c r="H62" s="37">
        <v>3784</v>
      </c>
      <c r="I62" s="37">
        <v>4170</v>
      </c>
      <c r="J62" s="37">
        <v>3758</v>
      </c>
      <c r="K62" s="38">
        <v>3299</v>
      </c>
    </row>
    <row r="63" spans="2:11" ht="12">
      <c r="B63" s="3" t="str">
        <f t="shared" si="2"/>
        <v>2020-21</v>
      </c>
      <c r="C63" s="3" t="str">
        <f t="shared" si="3"/>
        <v>February</v>
      </c>
      <c r="D63" s="23" t="s">
        <v>141</v>
      </c>
      <c r="E63" s="3" t="s">
        <v>315</v>
      </c>
      <c r="F63" s="23" t="s">
        <v>61</v>
      </c>
      <c r="G63" s="3" t="s">
        <v>222</v>
      </c>
      <c r="H63" s="37">
        <v>4348</v>
      </c>
      <c r="I63" s="37">
        <v>3894</v>
      </c>
      <c r="J63" s="37">
        <v>4298</v>
      </c>
      <c r="K63" s="38">
        <v>3273</v>
      </c>
    </row>
    <row r="64" spans="2:11" ht="12">
      <c r="B64" s="3" t="str">
        <f t="shared" si="2"/>
        <v>2020-21</v>
      </c>
      <c r="C64" s="3" t="str">
        <f t="shared" si="3"/>
        <v>February</v>
      </c>
      <c r="D64" s="23" t="s">
        <v>141</v>
      </c>
      <c r="E64" s="3" t="s">
        <v>315</v>
      </c>
      <c r="F64" s="23" t="s">
        <v>62</v>
      </c>
      <c r="G64" s="3" t="s">
        <v>223</v>
      </c>
      <c r="H64" s="37">
        <v>1588</v>
      </c>
      <c r="I64" s="37">
        <v>1500</v>
      </c>
      <c r="J64" s="37">
        <v>1523</v>
      </c>
      <c r="K64" s="38">
        <v>1461</v>
      </c>
    </row>
    <row r="65" spans="2:11" ht="12">
      <c r="B65" s="3" t="str">
        <f t="shared" si="2"/>
        <v>2020-21</v>
      </c>
      <c r="C65" s="3" t="str">
        <f t="shared" si="3"/>
        <v>February</v>
      </c>
      <c r="D65" s="23" t="s">
        <v>141</v>
      </c>
      <c r="E65" s="3" t="s">
        <v>315</v>
      </c>
      <c r="F65" s="23" t="s">
        <v>63</v>
      </c>
      <c r="G65" s="3" t="s">
        <v>224</v>
      </c>
      <c r="H65" s="37">
        <v>7088</v>
      </c>
      <c r="I65" s="37">
        <v>4883</v>
      </c>
      <c r="J65" s="37">
        <v>7048</v>
      </c>
      <c r="K65" s="38">
        <v>4481</v>
      </c>
    </row>
    <row r="66" spans="2:11" ht="12">
      <c r="B66" s="3" t="str">
        <f t="shared" si="2"/>
        <v>2020-21</v>
      </c>
      <c r="C66" s="3" t="str">
        <f t="shared" si="3"/>
        <v>February</v>
      </c>
      <c r="D66" s="23" t="s">
        <v>141</v>
      </c>
      <c r="E66" s="3" t="s">
        <v>315</v>
      </c>
      <c r="F66" s="23" t="s">
        <v>64</v>
      </c>
      <c r="G66" s="3" t="s">
        <v>225</v>
      </c>
      <c r="H66" s="37">
        <v>4152</v>
      </c>
      <c r="I66" s="37">
        <v>3044</v>
      </c>
      <c r="J66" s="37">
        <v>4106</v>
      </c>
      <c r="K66" s="38">
        <v>2756</v>
      </c>
    </row>
    <row r="67" spans="2:11" ht="12">
      <c r="B67" s="3" t="str">
        <f t="shared" si="2"/>
        <v>2020-21</v>
      </c>
      <c r="C67" s="3" t="str">
        <f t="shared" si="3"/>
        <v>February</v>
      </c>
      <c r="D67" s="23" t="s">
        <v>141</v>
      </c>
      <c r="E67" s="3" t="s">
        <v>315</v>
      </c>
      <c r="F67" s="23" t="s">
        <v>65</v>
      </c>
      <c r="G67" s="3" t="s">
        <v>226</v>
      </c>
      <c r="H67" s="37">
        <v>1744</v>
      </c>
      <c r="I67" s="37">
        <v>1523</v>
      </c>
      <c r="J67" s="37">
        <v>1704</v>
      </c>
      <c r="K67" s="38">
        <v>1360</v>
      </c>
    </row>
    <row r="68" spans="2:11" ht="12">
      <c r="B68" s="3" t="str">
        <f t="shared" si="2"/>
        <v>2020-21</v>
      </c>
      <c r="C68" s="3" t="str">
        <f t="shared" si="3"/>
        <v>February</v>
      </c>
      <c r="D68" s="23" t="s">
        <v>141</v>
      </c>
      <c r="E68" s="3" t="s">
        <v>315</v>
      </c>
      <c r="F68" s="23" t="s">
        <v>66</v>
      </c>
      <c r="G68" s="3" t="s">
        <v>227</v>
      </c>
      <c r="H68" s="37">
        <v>2162</v>
      </c>
      <c r="I68" s="37">
        <v>3293</v>
      </c>
      <c r="J68" s="37">
        <v>2090</v>
      </c>
      <c r="K68" s="38">
        <v>3260</v>
      </c>
    </row>
    <row r="69" spans="2:11" ht="12">
      <c r="B69" s="3" t="str">
        <f t="shared" si="2"/>
        <v>2020-21</v>
      </c>
      <c r="C69" s="3" t="str">
        <f t="shared" si="3"/>
        <v>February</v>
      </c>
      <c r="D69" s="23" t="s">
        <v>141</v>
      </c>
      <c r="E69" s="3" t="s">
        <v>315</v>
      </c>
      <c r="F69" s="23" t="s">
        <v>67</v>
      </c>
      <c r="G69" s="3" t="s">
        <v>228</v>
      </c>
      <c r="H69" s="37">
        <v>2285</v>
      </c>
      <c r="I69" s="37">
        <v>2103</v>
      </c>
      <c r="J69" s="37">
        <v>2276</v>
      </c>
      <c r="K69" s="38">
        <v>1933</v>
      </c>
    </row>
    <row r="70" spans="2:11" ht="12">
      <c r="B70" s="3" t="str">
        <f t="shared" si="2"/>
        <v>2020-21</v>
      </c>
      <c r="C70" s="3" t="str">
        <f t="shared" si="3"/>
        <v>February</v>
      </c>
      <c r="D70" s="23" t="s">
        <v>141</v>
      </c>
      <c r="E70" s="3" t="s">
        <v>315</v>
      </c>
      <c r="F70" s="23" t="s">
        <v>68</v>
      </c>
      <c r="G70" s="3" t="s">
        <v>229</v>
      </c>
      <c r="H70" s="37">
        <v>8762</v>
      </c>
      <c r="I70" s="37">
        <v>5211</v>
      </c>
      <c r="J70" s="37">
        <v>8166</v>
      </c>
      <c r="K70" s="38">
        <v>4710</v>
      </c>
    </row>
    <row r="71" spans="2:11" ht="12">
      <c r="B71" s="3" t="str">
        <f t="shared" si="2"/>
        <v>2020-21</v>
      </c>
      <c r="C71" s="3" t="str">
        <f t="shared" si="3"/>
        <v>February</v>
      </c>
      <c r="D71" s="23" t="s">
        <v>141</v>
      </c>
      <c r="E71" s="3" t="s">
        <v>315</v>
      </c>
      <c r="F71" s="23" t="s">
        <v>69</v>
      </c>
      <c r="G71" s="3" t="s">
        <v>230</v>
      </c>
      <c r="H71" s="37">
        <v>4301</v>
      </c>
      <c r="I71" s="37">
        <v>3134</v>
      </c>
      <c r="J71" s="37">
        <v>4261</v>
      </c>
      <c r="K71" s="38">
        <v>3065</v>
      </c>
    </row>
    <row r="72" spans="2:11" ht="12">
      <c r="B72" s="3" t="str">
        <f t="shared" si="2"/>
        <v>2020-21</v>
      </c>
      <c r="C72" s="3" t="str">
        <f t="shared" si="3"/>
        <v>February</v>
      </c>
      <c r="D72" s="23" t="s">
        <v>141</v>
      </c>
      <c r="E72" s="3" t="s">
        <v>315</v>
      </c>
      <c r="F72" s="23" t="s">
        <v>70</v>
      </c>
      <c r="G72" s="3" t="s">
        <v>231</v>
      </c>
      <c r="H72" s="37">
        <v>2465</v>
      </c>
      <c r="I72" s="37">
        <v>1943</v>
      </c>
      <c r="J72" s="37">
        <v>2405</v>
      </c>
      <c r="K72" s="38">
        <v>1680</v>
      </c>
    </row>
    <row r="73" spans="2:11" ht="12">
      <c r="B73" s="3" t="str">
        <f t="shared" si="2"/>
        <v>2020-21</v>
      </c>
      <c r="C73" s="3" t="str">
        <f t="shared" si="3"/>
        <v>February</v>
      </c>
      <c r="D73" s="23" t="s">
        <v>141</v>
      </c>
      <c r="E73" s="3" t="s">
        <v>315</v>
      </c>
      <c r="F73" s="23" t="s">
        <v>71</v>
      </c>
      <c r="G73" s="3" t="s">
        <v>232</v>
      </c>
      <c r="H73" s="37">
        <v>3928</v>
      </c>
      <c r="I73" s="37">
        <v>1837</v>
      </c>
      <c r="J73" s="37">
        <v>3855</v>
      </c>
      <c r="K73" s="38">
        <v>1803</v>
      </c>
    </row>
    <row r="74" spans="2:11" ht="12">
      <c r="B74" s="3" t="str">
        <f t="shared" si="2"/>
        <v>2020-21</v>
      </c>
      <c r="C74" s="3" t="str">
        <f t="shared" si="3"/>
        <v>February</v>
      </c>
      <c r="D74" s="23" t="s">
        <v>141</v>
      </c>
      <c r="E74" s="3" t="s">
        <v>315</v>
      </c>
      <c r="F74" s="23" t="s">
        <v>72</v>
      </c>
      <c r="G74" s="3" t="s">
        <v>233</v>
      </c>
      <c r="H74" s="37">
        <v>1835</v>
      </c>
      <c r="I74" s="37">
        <v>2436</v>
      </c>
      <c r="J74" s="37">
        <v>1758</v>
      </c>
      <c r="K74" s="38">
        <v>2421</v>
      </c>
    </row>
    <row r="75" spans="2:11" ht="12">
      <c r="B75" s="3" t="str">
        <f t="shared" si="2"/>
        <v>2020-21</v>
      </c>
      <c r="C75" s="3" t="str">
        <f t="shared" si="3"/>
        <v>February</v>
      </c>
      <c r="D75" s="23" t="s">
        <v>141</v>
      </c>
      <c r="E75" s="3" t="s">
        <v>315</v>
      </c>
      <c r="F75" s="23" t="s">
        <v>73</v>
      </c>
      <c r="G75" s="3" t="s">
        <v>234</v>
      </c>
      <c r="H75" s="37">
        <v>3204</v>
      </c>
      <c r="I75" s="37">
        <v>4592</v>
      </c>
      <c r="J75" s="37">
        <v>3085</v>
      </c>
      <c r="K75" s="38">
        <v>4515</v>
      </c>
    </row>
    <row r="76" spans="2:11" ht="12">
      <c r="B76" s="3" t="str">
        <f t="shared" si="2"/>
        <v>2020-21</v>
      </c>
      <c r="C76" s="3" t="str">
        <f t="shared" si="3"/>
        <v>February</v>
      </c>
      <c r="D76" s="23" t="s">
        <v>141</v>
      </c>
      <c r="E76" s="3" t="s">
        <v>315</v>
      </c>
      <c r="F76" s="23" t="s">
        <v>74</v>
      </c>
      <c r="G76" s="3" t="s">
        <v>235</v>
      </c>
      <c r="H76" s="37">
        <v>1737</v>
      </c>
      <c r="I76" s="37">
        <v>1627</v>
      </c>
      <c r="J76" s="37">
        <v>1714</v>
      </c>
      <c r="K76" s="38">
        <v>1582</v>
      </c>
    </row>
    <row r="77" spans="2:11" ht="12">
      <c r="B77" s="3" t="str">
        <f t="shared" si="2"/>
        <v>2020-21</v>
      </c>
      <c r="C77" s="3" t="str">
        <f t="shared" si="3"/>
        <v>February</v>
      </c>
      <c r="D77" s="23" t="s">
        <v>141</v>
      </c>
      <c r="E77" s="3" t="s">
        <v>315</v>
      </c>
      <c r="F77" s="23" t="s">
        <v>75</v>
      </c>
      <c r="G77" s="3" t="s">
        <v>236</v>
      </c>
      <c r="H77" s="37">
        <v>3611</v>
      </c>
      <c r="I77" s="37">
        <v>2814</v>
      </c>
      <c r="J77" s="37">
        <v>3549</v>
      </c>
      <c r="K77" s="38">
        <v>2702</v>
      </c>
    </row>
    <row r="78" spans="2:11" ht="12">
      <c r="B78" s="3" t="str">
        <f t="shared" si="2"/>
        <v>2020-21</v>
      </c>
      <c r="C78" s="3" t="str">
        <f t="shared" si="3"/>
        <v>February</v>
      </c>
      <c r="D78" s="23" t="s">
        <v>141</v>
      </c>
      <c r="E78" s="3" t="s">
        <v>315</v>
      </c>
      <c r="F78" s="23" t="s">
        <v>76</v>
      </c>
      <c r="G78" s="3" t="s">
        <v>237</v>
      </c>
      <c r="H78" s="37">
        <v>3052</v>
      </c>
      <c r="I78" s="37">
        <v>2577</v>
      </c>
      <c r="J78" s="37">
        <v>2835</v>
      </c>
      <c r="K78" s="38">
        <v>2544</v>
      </c>
    </row>
    <row r="79" spans="2:11" ht="12">
      <c r="B79" s="3" t="str">
        <f t="shared" si="2"/>
        <v>2020-21</v>
      </c>
      <c r="C79" s="3" t="str">
        <f t="shared" si="3"/>
        <v>February</v>
      </c>
      <c r="D79" s="23" t="s">
        <v>141</v>
      </c>
      <c r="E79" s="3" t="s">
        <v>315</v>
      </c>
      <c r="F79" s="23" t="s">
        <v>134</v>
      </c>
      <c r="G79" s="3" t="s">
        <v>238</v>
      </c>
      <c r="H79" s="37">
        <v>12054</v>
      </c>
      <c r="I79" s="37">
        <v>10069</v>
      </c>
      <c r="J79" s="37">
        <v>10140</v>
      </c>
      <c r="K79" s="38">
        <v>7777</v>
      </c>
    </row>
    <row r="80" spans="2:11" ht="12">
      <c r="B80" s="3" t="str">
        <f t="shared" si="2"/>
        <v>2020-21</v>
      </c>
      <c r="C80" s="3" t="str">
        <f t="shared" si="3"/>
        <v>February</v>
      </c>
      <c r="D80" s="23" t="s">
        <v>141</v>
      </c>
      <c r="E80" s="3" t="s">
        <v>315</v>
      </c>
      <c r="F80" s="23" t="s">
        <v>146</v>
      </c>
      <c r="G80" s="3" t="s">
        <v>239</v>
      </c>
      <c r="H80" s="37">
        <v>12444</v>
      </c>
      <c r="I80" s="37">
        <v>9767</v>
      </c>
      <c r="J80" s="37">
        <v>11701</v>
      </c>
      <c r="K80" s="38">
        <v>7912</v>
      </c>
    </row>
    <row r="81" spans="2:11" ht="12">
      <c r="B81" s="3" t="str">
        <f aca="true" t="shared" si="4" ref="B81:B112">$B$15</f>
        <v>2020-21</v>
      </c>
      <c r="C81" s="3" t="str">
        <f aca="true" t="shared" si="5" ref="C81:C112">$C$15</f>
        <v>February</v>
      </c>
      <c r="D81" s="23" t="s">
        <v>141</v>
      </c>
      <c r="E81" s="3" t="s">
        <v>315</v>
      </c>
      <c r="F81" s="23" t="s">
        <v>155</v>
      </c>
      <c r="G81" s="3" t="s">
        <v>240</v>
      </c>
      <c r="H81" s="37">
        <v>10097</v>
      </c>
      <c r="I81" s="37">
        <v>7378</v>
      </c>
      <c r="J81" s="37">
        <v>8962</v>
      </c>
      <c r="K81" s="38">
        <v>6336</v>
      </c>
    </row>
    <row r="82" spans="2:11" ht="12">
      <c r="B82" s="3" t="str">
        <f t="shared" si="4"/>
        <v>2020-21</v>
      </c>
      <c r="C82" s="3" t="str">
        <f t="shared" si="5"/>
        <v>February</v>
      </c>
      <c r="D82" s="23" t="s">
        <v>141</v>
      </c>
      <c r="E82" s="3" t="s">
        <v>315</v>
      </c>
      <c r="F82" s="23" t="s">
        <v>156</v>
      </c>
      <c r="G82" s="3" t="s">
        <v>241</v>
      </c>
      <c r="H82" s="37">
        <v>11317</v>
      </c>
      <c r="I82" s="37">
        <v>7226</v>
      </c>
      <c r="J82" s="37">
        <v>11234</v>
      </c>
      <c r="K82" s="38">
        <v>6675</v>
      </c>
    </row>
    <row r="83" spans="2:11" ht="12">
      <c r="B83" s="3" t="str">
        <f t="shared" si="4"/>
        <v>2020-21</v>
      </c>
      <c r="C83" s="3" t="str">
        <f t="shared" si="5"/>
        <v>February</v>
      </c>
      <c r="D83" s="23" t="s">
        <v>141</v>
      </c>
      <c r="E83" s="3" t="s">
        <v>315</v>
      </c>
      <c r="F83" s="23" t="s">
        <v>157</v>
      </c>
      <c r="G83" s="3" t="s">
        <v>242</v>
      </c>
      <c r="H83" s="37">
        <v>6549</v>
      </c>
      <c r="I83" s="37">
        <v>6261</v>
      </c>
      <c r="J83" s="37">
        <v>6500</v>
      </c>
      <c r="K83" s="38">
        <v>6045</v>
      </c>
    </row>
    <row r="84" spans="2:11" ht="12">
      <c r="B84" s="3" t="str">
        <f t="shared" si="4"/>
        <v>2020-21</v>
      </c>
      <c r="C84" s="3" t="str">
        <f t="shared" si="5"/>
        <v>February</v>
      </c>
      <c r="D84" s="23" t="s">
        <v>141</v>
      </c>
      <c r="E84" s="3" t="s">
        <v>315</v>
      </c>
      <c r="F84" s="23" t="s">
        <v>158</v>
      </c>
      <c r="G84" s="3" t="s">
        <v>243</v>
      </c>
      <c r="H84" s="37">
        <v>9541</v>
      </c>
      <c r="I84" s="37">
        <v>7036</v>
      </c>
      <c r="J84" s="37">
        <v>9148</v>
      </c>
      <c r="K84" s="38">
        <v>6275</v>
      </c>
    </row>
    <row r="85" spans="2:11" ht="12">
      <c r="B85" s="3" t="str">
        <f t="shared" si="4"/>
        <v>2020-21</v>
      </c>
      <c r="C85" s="3" t="str">
        <f t="shared" si="5"/>
        <v>February</v>
      </c>
      <c r="D85" s="23" t="s">
        <v>142</v>
      </c>
      <c r="E85" s="3" t="s">
        <v>316</v>
      </c>
      <c r="F85" s="23" t="s">
        <v>60</v>
      </c>
      <c r="G85" s="3" t="s">
        <v>244</v>
      </c>
      <c r="H85" s="37">
        <v>3851</v>
      </c>
      <c r="I85" s="37">
        <v>2826</v>
      </c>
      <c r="J85" s="37">
        <v>3711</v>
      </c>
      <c r="K85" s="38">
        <v>2396</v>
      </c>
    </row>
    <row r="86" spans="2:11" ht="12">
      <c r="B86" s="3" t="str">
        <f t="shared" si="4"/>
        <v>2020-21</v>
      </c>
      <c r="C86" s="3" t="str">
        <f t="shared" si="5"/>
        <v>February</v>
      </c>
      <c r="D86" s="23" t="s">
        <v>142</v>
      </c>
      <c r="E86" s="3" t="s">
        <v>316</v>
      </c>
      <c r="F86" s="23" t="s">
        <v>77</v>
      </c>
      <c r="G86" s="3" t="s">
        <v>245</v>
      </c>
      <c r="H86" s="37">
        <v>6780</v>
      </c>
      <c r="I86" s="37">
        <v>4470</v>
      </c>
      <c r="J86" s="37">
        <v>6636</v>
      </c>
      <c r="K86" s="38">
        <v>4112</v>
      </c>
    </row>
    <row r="87" spans="2:11" ht="12">
      <c r="B87" s="3" t="str">
        <f t="shared" si="4"/>
        <v>2020-21</v>
      </c>
      <c r="C87" s="3" t="str">
        <f t="shared" si="5"/>
        <v>February</v>
      </c>
      <c r="D87" s="23" t="s">
        <v>142</v>
      </c>
      <c r="E87" s="3" t="s">
        <v>316</v>
      </c>
      <c r="F87" s="23" t="s">
        <v>78</v>
      </c>
      <c r="G87" s="3" t="s">
        <v>246</v>
      </c>
      <c r="H87" s="37">
        <v>10878</v>
      </c>
      <c r="I87" s="37">
        <v>10157</v>
      </c>
      <c r="J87" s="37">
        <v>10474</v>
      </c>
      <c r="K87" s="38">
        <v>9095</v>
      </c>
    </row>
    <row r="88" spans="2:11" ht="12">
      <c r="B88" s="3" t="str">
        <f t="shared" si="4"/>
        <v>2020-21</v>
      </c>
      <c r="C88" s="3" t="str">
        <f t="shared" si="5"/>
        <v>February</v>
      </c>
      <c r="D88" s="23" t="s">
        <v>142</v>
      </c>
      <c r="E88" s="3" t="s">
        <v>316</v>
      </c>
      <c r="F88" s="23" t="s">
        <v>79</v>
      </c>
      <c r="G88" s="3" t="s">
        <v>247</v>
      </c>
      <c r="H88" s="37">
        <v>9817</v>
      </c>
      <c r="I88" s="37">
        <v>4041</v>
      </c>
      <c r="J88" s="37">
        <v>9344</v>
      </c>
      <c r="K88" s="38">
        <v>3708</v>
      </c>
    </row>
    <row r="89" spans="2:11" ht="12">
      <c r="B89" s="3" t="str">
        <f t="shared" si="4"/>
        <v>2020-21</v>
      </c>
      <c r="C89" s="3" t="str">
        <f t="shared" si="5"/>
        <v>February</v>
      </c>
      <c r="D89" s="23" t="s">
        <v>142</v>
      </c>
      <c r="E89" s="3" t="s">
        <v>316</v>
      </c>
      <c r="F89" s="23" t="s">
        <v>80</v>
      </c>
      <c r="G89" s="3" t="s">
        <v>248</v>
      </c>
      <c r="H89" s="37">
        <v>4751</v>
      </c>
      <c r="I89" s="37">
        <v>3897</v>
      </c>
      <c r="J89" s="37">
        <v>4737</v>
      </c>
      <c r="K89" s="38">
        <v>3838</v>
      </c>
    </row>
    <row r="90" spans="2:11" ht="12">
      <c r="B90" s="3" t="str">
        <f t="shared" si="4"/>
        <v>2020-21</v>
      </c>
      <c r="C90" s="3" t="str">
        <f t="shared" si="5"/>
        <v>February</v>
      </c>
      <c r="D90" s="23" t="s">
        <v>142</v>
      </c>
      <c r="E90" s="3" t="s">
        <v>316</v>
      </c>
      <c r="F90" s="23" t="s">
        <v>81</v>
      </c>
      <c r="G90" s="3" t="s">
        <v>249</v>
      </c>
      <c r="H90" s="37">
        <v>7800</v>
      </c>
      <c r="I90" s="37">
        <v>7950</v>
      </c>
      <c r="J90" s="37">
        <v>7615</v>
      </c>
      <c r="K90" s="38">
        <v>7146</v>
      </c>
    </row>
    <row r="91" spans="2:11" ht="12">
      <c r="B91" s="3" t="str">
        <f t="shared" si="4"/>
        <v>2020-21</v>
      </c>
      <c r="C91" s="3" t="str">
        <f t="shared" si="5"/>
        <v>February</v>
      </c>
      <c r="D91" s="23" t="s">
        <v>142</v>
      </c>
      <c r="E91" s="3" t="s">
        <v>316</v>
      </c>
      <c r="F91" s="23" t="s">
        <v>82</v>
      </c>
      <c r="G91" s="3" t="s">
        <v>250</v>
      </c>
      <c r="H91" s="37">
        <v>2215</v>
      </c>
      <c r="I91" s="37">
        <v>2764</v>
      </c>
      <c r="J91" s="37">
        <v>2164</v>
      </c>
      <c r="K91" s="38">
        <v>2672</v>
      </c>
    </row>
    <row r="92" spans="2:11" ht="12">
      <c r="B92" s="3" t="str">
        <f t="shared" si="4"/>
        <v>2020-21</v>
      </c>
      <c r="C92" s="3" t="str">
        <f t="shared" si="5"/>
        <v>February</v>
      </c>
      <c r="D92" s="23" t="s">
        <v>142</v>
      </c>
      <c r="E92" s="3" t="s">
        <v>316</v>
      </c>
      <c r="F92" s="23" t="s">
        <v>83</v>
      </c>
      <c r="G92" s="3" t="s">
        <v>251</v>
      </c>
      <c r="H92" s="37">
        <v>4021</v>
      </c>
      <c r="I92" s="37">
        <v>2258</v>
      </c>
      <c r="J92" s="37">
        <v>3967</v>
      </c>
      <c r="K92" s="38">
        <v>2072</v>
      </c>
    </row>
    <row r="93" spans="2:11" ht="12">
      <c r="B93" s="3" t="str">
        <f t="shared" si="4"/>
        <v>2020-21</v>
      </c>
      <c r="C93" s="3" t="str">
        <f t="shared" si="5"/>
        <v>February</v>
      </c>
      <c r="D93" s="23" t="s">
        <v>142</v>
      </c>
      <c r="E93" s="3" t="s">
        <v>316</v>
      </c>
      <c r="F93" s="23" t="s">
        <v>84</v>
      </c>
      <c r="G93" s="3" t="s">
        <v>252</v>
      </c>
      <c r="H93" s="37">
        <v>2683</v>
      </c>
      <c r="I93" s="37">
        <v>2530</v>
      </c>
      <c r="J93" s="37">
        <v>2587</v>
      </c>
      <c r="K93" s="38">
        <v>2482</v>
      </c>
    </row>
    <row r="94" spans="2:11" ht="12">
      <c r="B94" s="3" t="str">
        <f t="shared" si="4"/>
        <v>2020-21</v>
      </c>
      <c r="C94" s="3" t="str">
        <f t="shared" si="5"/>
        <v>February</v>
      </c>
      <c r="D94" s="23" t="s">
        <v>142</v>
      </c>
      <c r="E94" s="3" t="s">
        <v>316</v>
      </c>
      <c r="F94" s="23" t="s">
        <v>85</v>
      </c>
      <c r="G94" s="3" t="s">
        <v>253</v>
      </c>
      <c r="H94" s="37">
        <v>2389</v>
      </c>
      <c r="I94" s="37">
        <v>1444</v>
      </c>
      <c r="J94" s="37">
        <v>2375</v>
      </c>
      <c r="K94" s="38">
        <v>1383</v>
      </c>
    </row>
    <row r="95" spans="2:11" ht="12">
      <c r="B95" s="3" t="str">
        <f t="shared" si="4"/>
        <v>2020-21</v>
      </c>
      <c r="C95" s="3" t="str">
        <f t="shared" si="5"/>
        <v>February</v>
      </c>
      <c r="D95" s="23" t="s">
        <v>142</v>
      </c>
      <c r="E95" s="3" t="s">
        <v>316</v>
      </c>
      <c r="F95" s="23" t="s">
        <v>86</v>
      </c>
      <c r="G95" s="3" t="s">
        <v>254</v>
      </c>
      <c r="H95" s="37">
        <v>4027</v>
      </c>
      <c r="I95" s="37">
        <v>2711</v>
      </c>
      <c r="J95" s="37">
        <v>3891</v>
      </c>
      <c r="K95" s="38">
        <v>2236</v>
      </c>
    </row>
    <row r="96" spans="2:11" ht="12">
      <c r="B96" s="3" t="str">
        <f t="shared" si="4"/>
        <v>2020-21</v>
      </c>
      <c r="C96" s="3" t="str">
        <f t="shared" si="5"/>
        <v>February</v>
      </c>
      <c r="D96" s="23" t="s">
        <v>142</v>
      </c>
      <c r="E96" s="3" t="s">
        <v>316</v>
      </c>
      <c r="F96" s="23" t="s">
        <v>87</v>
      </c>
      <c r="G96" s="3" t="s">
        <v>255</v>
      </c>
      <c r="H96" s="37">
        <v>2724</v>
      </c>
      <c r="I96" s="37">
        <v>2730</v>
      </c>
      <c r="J96" s="37">
        <v>2650</v>
      </c>
      <c r="K96" s="38">
        <v>2309</v>
      </c>
    </row>
    <row r="97" spans="2:11" ht="12">
      <c r="B97" s="3" t="str">
        <f t="shared" si="4"/>
        <v>2020-21</v>
      </c>
      <c r="C97" s="3" t="str">
        <f t="shared" si="5"/>
        <v>February</v>
      </c>
      <c r="D97" s="23" t="s">
        <v>142</v>
      </c>
      <c r="E97" s="3" t="s">
        <v>316</v>
      </c>
      <c r="F97" s="23" t="s">
        <v>159</v>
      </c>
      <c r="G97" s="3" t="s">
        <v>256</v>
      </c>
      <c r="H97" s="37">
        <v>13346</v>
      </c>
      <c r="I97" s="37">
        <v>8228</v>
      </c>
      <c r="J97" s="37">
        <v>12850</v>
      </c>
      <c r="K97" s="38">
        <v>7909</v>
      </c>
    </row>
    <row r="98" spans="2:11" ht="12">
      <c r="B98" s="3" t="str">
        <f t="shared" si="4"/>
        <v>2020-21</v>
      </c>
      <c r="C98" s="3" t="str">
        <f t="shared" si="5"/>
        <v>February</v>
      </c>
      <c r="D98" s="23" t="s">
        <v>142</v>
      </c>
      <c r="E98" s="3" t="s">
        <v>316</v>
      </c>
      <c r="F98" s="23" t="s">
        <v>120</v>
      </c>
      <c r="G98" s="3" t="s">
        <v>257</v>
      </c>
      <c r="H98" s="37">
        <v>3974</v>
      </c>
      <c r="I98" s="37">
        <v>2563</v>
      </c>
      <c r="J98" s="37">
        <v>3933</v>
      </c>
      <c r="K98" s="38">
        <v>2442</v>
      </c>
    </row>
    <row r="99" spans="2:11" ht="12">
      <c r="B99" s="3" t="str">
        <f t="shared" si="4"/>
        <v>2020-21</v>
      </c>
      <c r="C99" s="3" t="str">
        <f t="shared" si="5"/>
        <v>February</v>
      </c>
      <c r="D99" s="23" t="s">
        <v>142</v>
      </c>
      <c r="E99" s="3" t="s">
        <v>316</v>
      </c>
      <c r="F99" s="23" t="s">
        <v>121</v>
      </c>
      <c r="G99" s="3" t="s">
        <v>258</v>
      </c>
      <c r="H99" s="37">
        <v>3048</v>
      </c>
      <c r="I99" s="37">
        <v>1128</v>
      </c>
      <c r="J99" s="37">
        <v>3038</v>
      </c>
      <c r="K99" s="38">
        <v>1099</v>
      </c>
    </row>
    <row r="100" spans="2:11" ht="12">
      <c r="B100" s="3" t="str">
        <f t="shared" si="4"/>
        <v>2020-21</v>
      </c>
      <c r="C100" s="3" t="str">
        <f t="shared" si="5"/>
        <v>February</v>
      </c>
      <c r="D100" s="23" t="s">
        <v>142</v>
      </c>
      <c r="E100" s="3" t="s">
        <v>316</v>
      </c>
      <c r="F100" s="23" t="s">
        <v>122</v>
      </c>
      <c r="G100" s="3" t="s">
        <v>259</v>
      </c>
      <c r="H100" s="37">
        <v>3113</v>
      </c>
      <c r="I100" s="37">
        <v>1132</v>
      </c>
      <c r="J100" s="37">
        <v>3101</v>
      </c>
      <c r="K100" s="38">
        <v>1107</v>
      </c>
    </row>
    <row r="101" spans="2:11" ht="12">
      <c r="B101" s="3" t="str">
        <f t="shared" si="4"/>
        <v>2020-21</v>
      </c>
      <c r="C101" s="3" t="str">
        <f t="shared" si="5"/>
        <v>February</v>
      </c>
      <c r="D101" s="23" t="s">
        <v>143</v>
      </c>
      <c r="E101" s="3" t="s">
        <v>317</v>
      </c>
      <c r="F101" s="23" t="s">
        <v>20</v>
      </c>
      <c r="G101" s="3" t="s">
        <v>260</v>
      </c>
      <c r="H101" s="37">
        <v>2201</v>
      </c>
      <c r="I101" s="37">
        <v>1018</v>
      </c>
      <c r="J101" s="37">
        <v>2035</v>
      </c>
      <c r="K101" s="38">
        <v>942</v>
      </c>
    </row>
    <row r="102" spans="2:11" ht="12">
      <c r="B102" s="3" t="str">
        <f t="shared" si="4"/>
        <v>2020-21</v>
      </c>
      <c r="C102" s="3" t="str">
        <f t="shared" si="5"/>
        <v>February</v>
      </c>
      <c r="D102" s="23" t="s">
        <v>143</v>
      </c>
      <c r="E102" s="3" t="s">
        <v>317</v>
      </c>
      <c r="F102" s="23" t="s">
        <v>21</v>
      </c>
      <c r="G102" s="3" t="s">
        <v>261</v>
      </c>
      <c r="H102" s="37">
        <v>2852</v>
      </c>
      <c r="I102" s="37">
        <v>2378</v>
      </c>
      <c r="J102" s="37">
        <v>2809</v>
      </c>
      <c r="K102" s="38">
        <v>2200</v>
      </c>
    </row>
    <row r="103" spans="2:11" ht="12">
      <c r="B103" s="3" t="str">
        <f t="shared" si="4"/>
        <v>2020-21</v>
      </c>
      <c r="C103" s="3" t="str">
        <f t="shared" si="5"/>
        <v>February</v>
      </c>
      <c r="D103" s="23" t="s">
        <v>143</v>
      </c>
      <c r="E103" s="3" t="s">
        <v>317</v>
      </c>
      <c r="F103" s="23" t="s">
        <v>22</v>
      </c>
      <c r="G103" s="3" t="s">
        <v>262</v>
      </c>
      <c r="H103" s="37">
        <v>4257</v>
      </c>
      <c r="I103" s="37">
        <v>2623</v>
      </c>
      <c r="J103" s="37">
        <v>4252</v>
      </c>
      <c r="K103" s="38">
        <v>2602</v>
      </c>
    </row>
    <row r="104" spans="2:11" ht="12">
      <c r="B104" s="3" t="str">
        <f t="shared" si="4"/>
        <v>2020-21</v>
      </c>
      <c r="C104" s="3" t="str">
        <f t="shared" si="5"/>
        <v>February</v>
      </c>
      <c r="D104" s="23" t="s">
        <v>143</v>
      </c>
      <c r="E104" s="3" t="s">
        <v>317</v>
      </c>
      <c r="F104" s="23" t="s">
        <v>23</v>
      </c>
      <c r="G104" s="3" t="s">
        <v>263</v>
      </c>
      <c r="H104" s="37">
        <v>2353</v>
      </c>
      <c r="I104" s="37">
        <v>2050</v>
      </c>
      <c r="J104" s="37">
        <v>2310</v>
      </c>
      <c r="K104" s="38">
        <v>1926</v>
      </c>
    </row>
    <row r="105" spans="2:11" ht="12">
      <c r="B105" s="3" t="str">
        <f t="shared" si="4"/>
        <v>2020-21</v>
      </c>
      <c r="C105" s="3" t="str">
        <f t="shared" si="5"/>
        <v>February</v>
      </c>
      <c r="D105" s="23" t="s">
        <v>143</v>
      </c>
      <c r="E105" s="3" t="s">
        <v>317</v>
      </c>
      <c r="F105" s="23" t="s">
        <v>24</v>
      </c>
      <c r="G105" s="3" t="s">
        <v>264</v>
      </c>
      <c r="H105" s="37">
        <v>2784</v>
      </c>
      <c r="I105" s="37">
        <v>2286</v>
      </c>
      <c r="J105" s="37">
        <v>2777</v>
      </c>
      <c r="K105" s="38">
        <v>1994</v>
      </c>
    </row>
    <row r="106" spans="2:11" ht="12">
      <c r="B106" s="3" t="str">
        <f t="shared" si="4"/>
        <v>2020-21</v>
      </c>
      <c r="C106" s="3" t="str">
        <f t="shared" si="5"/>
        <v>February</v>
      </c>
      <c r="D106" s="23" t="s">
        <v>143</v>
      </c>
      <c r="E106" s="3" t="s">
        <v>317</v>
      </c>
      <c r="F106" s="23" t="s">
        <v>25</v>
      </c>
      <c r="G106" s="3" t="s">
        <v>265</v>
      </c>
      <c r="H106" s="37">
        <v>3188</v>
      </c>
      <c r="I106" s="37">
        <v>2694</v>
      </c>
      <c r="J106" s="37">
        <v>3171</v>
      </c>
      <c r="K106" s="38">
        <v>2427</v>
      </c>
    </row>
    <row r="107" spans="2:11" ht="12">
      <c r="B107" s="3" t="str">
        <f t="shared" si="4"/>
        <v>2020-21</v>
      </c>
      <c r="C107" s="3" t="str">
        <f t="shared" si="5"/>
        <v>February</v>
      </c>
      <c r="D107" s="23" t="s">
        <v>143</v>
      </c>
      <c r="E107" s="3" t="s">
        <v>317</v>
      </c>
      <c r="F107" s="23" t="s">
        <v>26</v>
      </c>
      <c r="G107" s="3" t="s">
        <v>266</v>
      </c>
      <c r="H107" s="37">
        <v>5100</v>
      </c>
      <c r="I107" s="37">
        <v>2324</v>
      </c>
      <c r="J107" s="37">
        <v>4677</v>
      </c>
      <c r="K107" s="38">
        <v>2259</v>
      </c>
    </row>
    <row r="108" spans="2:11" ht="12">
      <c r="B108" s="3" t="str">
        <f t="shared" si="4"/>
        <v>2020-21</v>
      </c>
      <c r="C108" s="3" t="str">
        <f t="shared" si="5"/>
        <v>February</v>
      </c>
      <c r="D108" s="23" t="s">
        <v>143</v>
      </c>
      <c r="E108" s="3" t="s">
        <v>317</v>
      </c>
      <c r="F108" s="23" t="s">
        <v>27</v>
      </c>
      <c r="G108" s="3" t="s">
        <v>267</v>
      </c>
      <c r="H108" s="37">
        <v>3117</v>
      </c>
      <c r="I108" s="37">
        <v>2756</v>
      </c>
      <c r="J108" s="37">
        <v>3104</v>
      </c>
      <c r="K108" s="38">
        <v>2540</v>
      </c>
    </row>
    <row r="109" spans="2:11" ht="12">
      <c r="B109" s="3" t="str">
        <f t="shared" si="4"/>
        <v>2020-21</v>
      </c>
      <c r="C109" s="3" t="str">
        <f t="shared" si="5"/>
        <v>February</v>
      </c>
      <c r="D109" s="23" t="s">
        <v>143</v>
      </c>
      <c r="E109" s="3" t="s">
        <v>317</v>
      </c>
      <c r="F109" s="23" t="s">
        <v>28</v>
      </c>
      <c r="G109" s="3" t="s">
        <v>268</v>
      </c>
      <c r="H109" s="37">
        <v>3322</v>
      </c>
      <c r="I109" s="37">
        <v>2556</v>
      </c>
      <c r="J109" s="37">
        <v>3318</v>
      </c>
      <c r="K109" s="38">
        <v>2264</v>
      </c>
    </row>
    <row r="110" spans="2:11" ht="12">
      <c r="B110" s="3" t="str">
        <f t="shared" si="4"/>
        <v>2020-21</v>
      </c>
      <c r="C110" s="3" t="str">
        <f t="shared" si="5"/>
        <v>February</v>
      </c>
      <c r="D110" s="23" t="s">
        <v>143</v>
      </c>
      <c r="E110" s="3" t="s">
        <v>317</v>
      </c>
      <c r="F110" s="23" t="s">
        <v>29</v>
      </c>
      <c r="G110" s="3" t="s">
        <v>269</v>
      </c>
      <c r="H110" s="37">
        <v>1837</v>
      </c>
      <c r="I110" s="37">
        <v>1652</v>
      </c>
      <c r="J110" s="37">
        <v>1816</v>
      </c>
      <c r="K110" s="38">
        <v>1619</v>
      </c>
    </row>
    <row r="111" spans="2:11" ht="12">
      <c r="B111" s="3" t="str">
        <f t="shared" si="4"/>
        <v>2020-21</v>
      </c>
      <c r="C111" s="3" t="str">
        <f t="shared" si="5"/>
        <v>February</v>
      </c>
      <c r="D111" s="23" t="s">
        <v>143</v>
      </c>
      <c r="E111" s="3" t="s">
        <v>317</v>
      </c>
      <c r="F111" s="23" t="s">
        <v>30</v>
      </c>
      <c r="G111" s="3" t="s">
        <v>270</v>
      </c>
      <c r="H111" s="37">
        <v>3044</v>
      </c>
      <c r="I111" s="37">
        <v>3310</v>
      </c>
      <c r="J111" s="37">
        <v>3034</v>
      </c>
      <c r="K111" s="38">
        <v>3012</v>
      </c>
    </row>
    <row r="112" spans="2:11" ht="12">
      <c r="B112" s="3" t="str">
        <f t="shared" si="4"/>
        <v>2020-21</v>
      </c>
      <c r="C112" s="3" t="str">
        <f t="shared" si="5"/>
        <v>February</v>
      </c>
      <c r="D112" s="23" t="s">
        <v>143</v>
      </c>
      <c r="E112" s="3" t="s">
        <v>317</v>
      </c>
      <c r="F112" s="23" t="s">
        <v>32</v>
      </c>
      <c r="G112" s="3" t="s">
        <v>271</v>
      </c>
      <c r="H112" s="37">
        <v>2317</v>
      </c>
      <c r="I112" s="37">
        <v>2392</v>
      </c>
      <c r="J112" s="37">
        <v>2200</v>
      </c>
      <c r="K112" s="38">
        <v>2176</v>
      </c>
    </row>
    <row r="113" spans="2:11" ht="12">
      <c r="B113" s="3" t="str">
        <f aca="true" t="shared" si="6" ref="B113:B144">$B$15</f>
        <v>2020-21</v>
      </c>
      <c r="C113" s="3" t="str">
        <f aca="true" t="shared" si="7" ref="C113:C144">$C$15</f>
        <v>February</v>
      </c>
      <c r="D113" s="23" t="s">
        <v>143</v>
      </c>
      <c r="E113" s="3" t="s">
        <v>317</v>
      </c>
      <c r="F113" s="23" t="s">
        <v>33</v>
      </c>
      <c r="G113" s="3" t="s">
        <v>272</v>
      </c>
      <c r="H113" s="37">
        <v>3904</v>
      </c>
      <c r="I113" s="37">
        <v>4712</v>
      </c>
      <c r="J113" s="37">
        <v>3896</v>
      </c>
      <c r="K113" s="38">
        <v>4677</v>
      </c>
    </row>
    <row r="114" spans="2:11" ht="12">
      <c r="B114" s="3" t="str">
        <f t="shared" si="6"/>
        <v>2020-21</v>
      </c>
      <c r="C114" s="3" t="str">
        <f t="shared" si="7"/>
        <v>February</v>
      </c>
      <c r="D114" s="23" t="s">
        <v>143</v>
      </c>
      <c r="E114" s="3" t="s">
        <v>317</v>
      </c>
      <c r="F114" s="23" t="s">
        <v>34</v>
      </c>
      <c r="G114" s="3" t="s">
        <v>273</v>
      </c>
      <c r="H114" s="37">
        <v>2801</v>
      </c>
      <c r="I114" s="37">
        <v>2707</v>
      </c>
      <c r="J114" s="37">
        <v>2513</v>
      </c>
      <c r="K114" s="38">
        <v>2300</v>
      </c>
    </row>
    <row r="115" spans="2:11" ht="12">
      <c r="B115" s="3" t="str">
        <f t="shared" si="6"/>
        <v>2020-21</v>
      </c>
      <c r="C115" s="3" t="str">
        <f t="shared" si="7"/>
        <v>February</v>
      </c>
      <c r="D115" s="23" t="s">
        <v>143</v>
      </c>
      <c r="E115" s="3" t="s">
        <v>317</v>
      </c>
      <c r="F115" s="23" t="s">
        <v>35</v>
      </c>
      <c r="G115" s="3" t="s">
        <v>274</v>
      </c>
      <c r="H115" s="37">
        <v>1789</v>
      </c>
      <c r="I115" s="37">
        <v>3096</v>
      </c>
      <c r="J115" s="37">
        <v>1547</v>
      </c>
      <c r="K115" s="38">
        <v>2936</v>
      </c>
    </row>
    <row r="116" spans="2:11" ht="12">
      <c r="B116" s="3" t="str">
        <f t="shared" si="6"/>
        <v>2020-21</v>
      </c>
      <c r="C116" s="3" t="str">
        <f t="shared" si="7"/>
        <v>February</v>
      </c>
      <c r="D116" s="23" t="s">
        <v>143</v>
      </c>
      <c r="E116" s="3" t="s">
        <v>317</v>
      </c>
      <c r="F116" s="23" t="s">
        <v>36</v>
      </c>
      <c r="G116" s="3" t="s">
        <v>275</v>
      </c>
      <c r="H116" s="37">
        <v>5345</v>
      </c>
      <c r="I116" s="37">
        <v>3526</v>
      </c>
      <c r="J116" s="37">
        <v>5325</v>
      </c>
      <c r="K116" s="38">
        <v>3256</v>
      </c>
    </row>
    <row r="117" spans="2:11" ht="12">
      <c r="B117" s="3" t="str">
        <f t="shared" si="6"/>
        <v>2020-21</v>
      </c>
      <c r="C117" s="3" t="str">
        <f t="shared" si="7"/>
        <v>February</v>
      </c>
      <c r="D117" s="23" t="s">
        <v>143</v>
      </c>
      <c r="E117" s="3" t="s">
        <v>317</v>
      </c>
      <c r="F117" s="23" t="s">
        <v>37</v>
      </c>
      <c r="G117" s="3" t="s">
        <v>276</v>
      </c>
      <c r="H117" s="37">
        <v>3283</v>
      </c>
      <c r="I117" s="37">
        <v>2350</v>
      </c>
      <c r="J117" s="37">
        <v>3130</v>
      </c>
      <c r="K117" s="38">
        <v>2248</v>
      </c>
    </row>
    <row r="118" spans="2:11" ht="12">
      <c r="B118" s="3" t="str">
        <f t="shared" si="6"/>
        <v>2020-21</v>
      </c>
      <c r="C118" s="3" t="str">
        <f t="shared" si="7"/>
        <v>February</v>
      </c>
      <c r="D118" s="23" t="s">
        <v>143</v>
      </c>
      <c r="E118" s="3" t="s">
        <v>317</v>
      </c>
      <c r="F118" s="23" t="s">
        <v>38</v>
      </c>
      <c r="G118" s="3" t="s">
        <v>277</v>
      </c>
      <c r="H118" s="37">
        <v>3833</v>
      </c>
      <c r="I118" s="37">
        <v>2542</v>
      </c>
      <c r="J118" s="37">
        <v>3685</v>
      </c>
      <c r="K118" s="38">
        <v>2437</v>
      </c>
    </row>
    <row r="119" spans="2:11" ht="12">
      <c r="B119" s="3" t="str">
        <f t="shared" si="6"/>
        <v>2020-21</v>
      </c>
      <c r="C119" s="3" t="str">
        <f t="shared" si="7"/>
        <v>February</v>
      </c>
      <c r="D119" s="23" t="s">
        <v>143</v>
      </c>
      <c r="E119" s="3" t="s">
        <v>317</v>
      </c>
      <c r="F119" s="23" t="s">
        <v>39</v>
      </c>
      <c r="G119" s="3" t="s">
        <v>278</v>
      </c>
      <c r="H119" s="37">
        <v>4602</v>
      </c>
      <c r="I119" s="37">
        <v>4103</v>
      </c>
      <c r="J119" s="37">
        <v>4586</v>
      </c>
      <c r="K119" s="38">
        <v>3918</v>
      </c>
    </row>
    <row r="120" spans="2:11" ht="12">
      <c r="B120" s="3" t="str">
        <f t="shared" si="6"/>
        <v>2020-21</v>
      </c>
      <c r="C120" s="3" t="str">
        <f t="shared" si="7"/>
        <v>February</v>
      </c>
      <c r="D120" s="23" t="s">
        <v>143</v>
      </c>
      <c r="E120" s="3" t="s">
        <v>317</v>
      </c>
      <c r="F120" s="23" t="s">
        <v>40</v>
      </c>
      <c r="G120" s="3" t="s">
        <v>279</v>
      </c>
      <c r="H120" s="37">
        <v>3243</v>
      </c>
      <c r="I120" s="37">
        <v>2239</v>
      </c>
      <c r="J120" s="37">
        <v>3167</v>
      </c>
      <c r="K120" s="38">
        <v>2206</v>
      </c>
    </row>
    <row r="121" spans="2:11" ht="12">
      <c r="B121" s="3" t="str">
        <f t="shared" si="6"/>
        <v>2020-21</v>
      </c>
      <c r="C121" s="3" t="str">
        <f t="shared" si="7"/>
        <v>February</v>
      </c>
      <c r="D121" s="23" t="s">
        <v>143</v>
      </c>
      <c r="E121" s="3" t="s">
        <v>317</v>
      </c>
      <c r="F121" s="23" t="s">
        <v>41</v>
      </c>
      <c r="G121" s="3" t="s">
        <v>280</v>
      </c>
      <c r="H121" s="37">
        <v>1965</v>
      </c>
      <c r="I121" s="37">
        <v>2184</v>
      </c>
      <c r="J121" s="37">
        <v>1965</v>
      </c>
      <c r="K121" s="38">
        <v>2153</v>
      </c>
    </row>
    <row r="122" spans="2:11" ht="12">
      <c r="B122" s="3" t="str">
        <f t="shared" si="6"/>
        <v>2020-21</v>
      </c>
      <c r="C122" s="3" t="str">
        <f t="shared" si="7"/>
        <v>February</v>
      </c>
      <c r="D122" s="23" t="s">
        <v>143</v>
      </c>
      <c r="E122" s="3" t="s">
        <v>317</v>
      </c>
      <c r="F122" s="23" t="s">
        <v>42</v>
      </c>
      <c r="G122" s="3" t="s">
        <v>281</v>
      </c>
      <c r="H122" s="37">
        <v>5022</v>
      </c>
      <c r="I122" s="37">
        <v>4147</v>
      </c>
      <c r="J122" s="37">
        <v>4887</v>
      </c>
      <c r="K122" s="38">
        <v>3913</v>
      </c>
    </row>
    <row r="123" spans="2:11" ht="12">
      <c r="B123" s="3" t="str">
        <f t="shared" si="6"/>
        <v>2020-21</v>
      </c>
      <c r="C123" s="3" t="str">
        <f t="shared" si="7"/>
        <v>February</v>
      </c>
      <c r="D123" s="23" t="s">
        <v>143</v>
      </c>
      <c r="E123" s="3" t="s">
        <v>317</v>
      </c>
      <c r="F123" s="23" t="s">
        <v>43</v>
      </c>
      <c r="G123" s="3" t="s">
        <v>282</v>
      </c>
      <c r="H123" s="37">
        <v>3282</v>
      </c>
      <c r="I123" s="37">
        <v>2255</v>
      </c>
      <c r="J123" s="37">
        <v>3278</v>
      </c>
      <c r="K123" s="38">
        <v>2123</v>
      </c>
    </row>
    <row r="124" spans="2:11" ht="12">
      <c r="B124" s="3" t="str">
        <f t="shared" si="6"/>
        <v>2020-21</v>
      </c>
      <c r="C124" s="3" t="str">
        <f t="shared" si="7"/>
        <v>February</v>
      </c>
      <c r="D124" s="23" t="s">
        <v>143</v>
      </c>
      <c r="E124" s="3" t="s">
        <v>317</v>
      </c>
      <c r="F124" s="23" t="s">
        <v>117</v>
      </c>
      <c r="G124" s="3" t="s">
        <v>283</v>
      </c>
      <c r="H124" s="37">
        <v>3493</v>
      </c>
      <c r="I124" s="37">
        <v>3118</v>
      </c>
      <c r="J124" s="37">
        <v>3444</v>
      </c>
      <c r="K124" s="38">
        <v>2992</v>
      </c>
    </row>
    <row r="125" spans="2:11" ht="12">
      <c r="B125" s="3" t="str">
        <f t="shared" si="6"/>
        <v>2020-21</v>
      </c>
      <c r="C125" s="3" t="str">
        <f t="shared" si="7"/>
        <v>February</v>
      </c>
      <c r="D125" s="23" t="s">
        <v>143</v>
      </c>
      <c r="E125" s="3" t="s">
        <v>317</v>
      </c>
      <c r="F125" s="23" t="s">
        <v>131</v>
      </c>
      <c r="G125" s="3" t="s">
        <v>284</v>
      </c>
      <c r="H125" s="37">
        <v>10447</v>
      </c>
      <c r="I125" s="37">
        <v>8812</v>
      </c>
      <c r="J125" s="37">
        <v>10339</v>
      </c>
      <c r="K125" s="38">
        <v>7989</v>
      </c>
    </row>
    <row r="126" spans="2:11" ht="12">
      <c r="B126" s="3" t="str">
        <f t="shared" si="6"/>
        <v>2020-21</v>
      </c>
      <c r="C126" s="3" t="str">
        <f t="shared" si="7"/>
        <v>February</v>
      </c>
      <c r="D126" s="23" t="s">
        <v>143</v>
      </c>
      <c r="E126" s="3" t="s">
        <v>317</v>
      </c>
      <c r="F126" s="23" t="s">
        <v>160</v>
      </c>
      <c r="G126" s="3" t="s">
        <v>285</v>
      </c>
      <c r="H126" s="37">
        <v>11367</v>
      </c>
      <c r="I126" s="37">
        <v>7513</v>
      </c>
      <c r="J126" s="37">
        <v>11189</v>
      </c>
      <c r="K126" s="38">
        <v>7332</v>
      </c>
    </row>
    <row r="127" spans="2:11" ht="12">
      <c r="B127" s="3" t="str">
        <f t="shared" si="6"/>
        <v>2020-21</v>
      </c>
      <c r="C127" s="3" t="str">
        <f t="shared" si="7"/>
        <v>February</v>
      </c>
      <c r="D127" s="23" t="s">
        <v>143</v>
      </c>
      <c r="E127" s="3" t="s">
        <v>317</v>
      </c>
      <c r="F127" s="23" t="s">
        <v>118</v>
      </c>
      <c r="G127" s="3" t="s">
        <v>286</v>
      </c>
      <c r="H127" s="37">
        <v>8024</v>
      </c>
      <c r="I127" s="37">
        <v>8278</v>
      </c>
      <c r="J127" s="37">
        <v>7028</v>
      </c>
      <c r="K127" s="38">
        <v>6777</v>
      </c>
    </row>
    <row r="128" spans="2:11" ht="12">
      <c r="B128" s="3" t="str">
        <f t="shared" si="6"/>
        <v>2020-21</v>
      </c>
      <c r="C128" s="3" t="str">
        <f t="shared" si="7"/>
        <v>February</v>
      </c>
      <c r="D128" s="23" t="s">
        <v>144</v>
      </c>
      <c r="E128" s="3" t="s">
        <v>318</v>
      </c>
      <c r="F128" s="23" t="s">
        <v>17</v>
      </c>
      <c r="G128" s="3" t="s">
        <v>287</v>
      </c>
      <c r="H128" s="37">
        <v>3761</v>
      </c>
      <c r="I128" s="37">
        <v>4874</v>
      </c>
      <c r="J128" s="37">
        <v>3651</v>
      </c>
      <c r="K128" s="38">
        <v>4591</v>
      </c>
    </row>
    <row r="129" spans="2:11" ht="12">
      <c r="B129" s="3" t="str">
        <f t="shared" si="6"/>
        <v>2020-21</v>
      </c>
      <c r="C129" s="3" t="str">
        <f t="shared" si="7"/>
        <v>February</v>
      </c>
      <c r="D129" s="23" t="s">
        <v>144</v>
      </c>
      <c r="E129" s="3" t="s">
        <v>318</v>
      </c>
      <c r="F129" s="23" t="s">
        <v>18</v>
      </c>
      <c r="G129" s="3" t="s">
        <v>288</v>
      </c>
      <c r="H129" s="37">
        <v>2717</v>
      </c>
      <c r="I129" s="37">
        <v>2464</v>
      </c>
      <c r="J129" s="37">
        <v>2621</v>
      </c>
      <c r="K129" s="38">
        <v>2330</v>
      </c>
    </row>
    <row r="130" spans="2:11" ht="12">
      <c r="B130" s="3" t="str">
        <f t="shared" si="6"/>
        <v>2020-21</v>
      </c>
      <c r="C130" s="3" t="str">
        <f t="shared" si="7"/>
        <v>February</v>
      </c>
      <c r="D130" s="23" t="s">
        <v>144</v>
      </c>
      <c r="E130" s="3" t="s">
        <v>318</v>
      </c>
      <c r="F130" s="23" t="s">
        <v>19</v>
      </c>
      <c r="G130" s="3" t="s">
        <v>289</v>
      </c>
      <c r="H130" s="37">
        <v>4778</v>
      </c>
      <c r="I130" s="37">
        <v>4783</v>
      </c>
      <c r="J130" s="37">
        <v>4733</v>
      </c>
      <c r="K130" s="38">
        <v>4528</v>
      </c>
    </row>
    <row r="131" spans="2:11" ht="12">
      <c r="B131" s="3" t="str">
        <f t="shared" si="6"/>
        <v>2020-21</v>
      </c>
      <c r="C131" s="3" t="str">
        <f t="shared" si="7"/>
        <v>February</v>
      </c>
      <c r="D131" s="23" t="s">
        <v>144</v>
      </c>
      <c r="E131" s="3" t="s">
        <v>318</v>
      </c>
      <c r="F131" s="23" t="s">
        <v>31</v>
      </c>
      <c r="G131" s="3" t="s">
        <v>290</v>
      </c>
      <c r="H131" s="37">
        <v>4318</v>
      </c>
      <c r="I131" s="37">
        <v>3147</v>
      </c>
      <c r="J131" s="37">
        <v>4311</v>
      </c>
      <c r="K131" s="38">
        <v>2416</v>
      </c>
    </row>
    <row r="132" spans="2:11" ht="12">
      <c r="B132" s="3" t="str">
        <f t="shared" si="6"/>
        <v>2020-21</v>
      </c>
      <c r="C132" s="3" t="str">
        <f t="shared" si="7"/>
        <v>February</v>
      </c>
      <c r="D132" s="23" t="s">
        <v>144</v>
      </c>
      <c r="E132" s="3" t="s">
        <v>318</v>
      </c>
      <c r="F132" s="23" t="s">
        <v>44</v>
      </c>
      <c r="G132" s="3" t="s">
        <v>291</v>
      </c>
      <c r="H132" s="37">
        <v>3486</v>
      </c>
      <c r="I132" s="37">
        <v>1905</v>
      </c>
      <c r="J132" s="37">
        <v>3293</v>
      </c>
      <c r="K132" s="38">
        <v>1849</v>
      </c>
    </row>
    <row r="133" spans="2:11" ht="12">
      <c r="B133" s="3" t="str">
        <f t="shared" si="6"/>
        <v>2020-21</v>
      </c>
      <c r="C133" s="3" t="str">
        <f t="shared" si="7"/>
        <v>February</v>
      </c>
      <c r="D133" s="23" t="s">
        <v>144</v>
      </c>
      <c r="E133" s="3" t="s">
        <v>318</v>
      </c>
      <c r="F133" s="23" t="s">
        <v>45</v>
      </c>
      <c r="G133" s="3" t="s">
        <v>292</v>
      </c>
      <c r="H133" s="37">
        <v>1654</v>
      </c>
      <c r="I133" s="37">
        <v>1312</v>
      </c>
      <c r="J133" s="37">
        <v>1650</v>
      </c>
      <c r="K133" s="38">
        <v>1158</v>
      </c>
    </row>
    <row r="134" spans="2:11" ht="12">
      <c r="B134" s="3" t="str">
        <f t="shared" si="6"/>
        <v>2020-21</v>
      </c>
      <c r="C134" s="3" t="str">
        <f t="shared" si="7"/>
        <v>February</v>
      </c>
      <c r="D134" s="23" t="s">
        <v>144</v>
      </c>
      <c r="E134" s="3" t="s">
        <v>318</v>
      </c>
      <c r="F134" s="23" t="s">
        <v>46</v>
      </c>
      <c r="G134" s="3" t="s">
        <v>293</v>
      </c>
      <c r="H134" s="37">
        <v>2380</v>
      </c>
      <c r="I134" s="37">
        <v>1232</v>
      </c>
      <c r="J134" s="37">
        <v>2356</v>
      </c>
      <c r="K134" s="38">
        <v>1182</v>
      </c>
    </row>
    <row r="135" spans="2:11" ht="12">
      <c r="B135" s="3" t="str">
        <f t="shared" si="6"/>
        <v>2020-21</v>
      </c>
      <c r="C135" s="3" t="str">
        <f t="shared" si="7"/>
        <v>February</v>
      </c>
      <c r="D135" s="23" t="s">
        <v>144</v>
      </c>
      <c r="E135" s="3" t="s">
        <v>318</v>
      </c>
      <c r="F135" s="23" t="s">
        <v>47</v>
      </c>
      <c r="G135" s="3" t="s">
        <v>294</v>
      </c>
      <c r="H135" s="37">
        <v>4433</v>
      </c>
      <c r="I135" s="37">
        <v>3387</v>
      </c>
      <c r="J135" s="37">
        <v>4430</v>
      </c>
      <c r="K135" s="38">
        <v>3021</v>
      </c>
    </row>
    <row r="136" spans="2:11" ht="12">
      <c r="B136" s="3" t="str">
        <f t="shared" si="6"/>
        <v>2020-21</v>
      </c>
      <c r="C136" s="3" t="str">
        <f t="shared" si="7"/>
        <v>February</v>
      </c>
      <c r="D136" s="23" t="s">
        <v>144</v>
      </c>
      <c r="E136" s="3" t="s">
        <v>318</v>
      </c>
      <c r="F136" s="23" t="s">
        <v>48</v>
      </c>
      <c r="G136" s="3" t="s">
        <v>295</v>
      </c>
      <c r="H136" s="37">
        <v>4192</v>
      </c>
      <c r="I136" s="37">
        <v>2420</v>
      </c>
      <c r="J136" s="37">
        <v>4097</v>
      </c>
      <c r="K136" s="38">
        <v>2365</v>
      </c>
    </row>
    <row r="137" spans="2:11" ht="12">
      <c r="B137" s="3" t="str">
        <f t="shared" si="6"/>
        <v>2020-21</v>
      </c>
      <c r="C137" s="3" t="str">
        <f t="shared" si="7"/>
        <v>February</v>
      </c>
      <c r="D137" s="23" t="s">
        <v>144</v>
      </c>
      <c r="E137" s="3" t="s">
        <v>318</v>
      </c>
      <c r="F137" s="23" t="s">
        <v>49</v>
      </c>
      <c r="G137" s="3" t="s">
        <v>296</v>
      </c>
      <c r="H137" s="37">
        <v>2463</v>
      </c>
      <c r="I137" s="37">
        <v>1174</v>
      </c>
      <c r="J137" s="37">
        <v>2413</v>
      </c>
      <c r="K137" s="38">
        <v>1088</v>
      </c>
    </row>
    <row r="138" spans="2:11" ht="12">
      <c r="B138" s="3" t="str">
        <f t="shared" si="6"/>
        <v>2020-21</v>
      </c>
      <c r="C138" s="3" t="str">
        <f t="shared" si="7"/>
        <v>February</v>
      </c>
      <c r="D138" s="23" t="s">
        <v>144</v>
      </c>
      <c r="E138" s="3" t="s">
        <v>318</v>
      </c>
      <c r="F138" s="23" t="s">
        <v>50</v>
      </c>
      <c r="G138" s="3" t="s">
        <v>297</v>
      </c>
      <c r="H138" s="37">
        <v>3938</v>
      </c>
      <c r="I138" s="37">
        <v>1517</v>
      </c>
      <c r="J138" s="37">
        <v>3931</v>
      </c>
      <c r="K138" s="38">
        <v>1514</v>
      </c>
    </row>
    <row r="139" spans="2:11" ht="12">
      <c r="B139" s="3" t="str">
        <f t="shared" si="6"/>
        <v>2020-21</v>
      </c>
      <c r="C139" s="3" t="str">
        <f t="shared" si="7"/>
        <v>February</v>
      </c>
      <c r="D139" s="23" t="s">
        <v>144</v>
      </c>
      <c r="E139" s="3" t="s">
        <v>318</v>
      </c>
      <c r="F139" s="23" t="s">
        <v>51</v>
      </c>
      <c r="G139" s="3" t="s">
        <v>298</v>
      </c>
      <c r="H139" s="37">
        <v>2201</v>
      </c>
      <c r="I139" s="37">
        <v>2202</v>
      </c>
      <c r="J139" s="37">
        <v>2028</v>
      </c>
      <c r="K139" s="38">
        <v>1889</v>
      </c>
    </row>
    <row r="140" spans="2:11" ht="12">
      <c r="B140" s="3" t="str">
        <f t="shared" si="6"/>
        <v>2020-21</v>
      </c>
      <c r="C140" s="3" t="str">
        <f t="shared" si="7"/>
        <v>February</v>
      </c>
      <c r="D140" s="23" t="s">
        <v>144</v>
      </c>
      <c r="E140" s="3" t="s">
        <v>318</v>
      </c>
      <c r="F140" s="23" t="s">
        <v>52</v>
      </c>
      <c r="G140" s="3" t="s">
        <v>299</v>
      </c>
      <c r="H140" s="37">
        <v>2774</v>
      </c>
      <c r="I140" s="37">
        <v>1619</v>
      </c>
      <c r="J140" s="37">
        <v>2267</v>
      </c>
      <c r="K140" s="38">
        <v>1567</v>
      </c>
    </row>
    <row r="141" spans="2:11" ht="12">
      <c r="B141" s="3" t="str">
        <f t="shared" si="6"/>
        <v>2020-21</v>
      </c>
      <c r="C141" s="3" t="str">
        <f t="shared" si="7"/>
        <v>February</v>
      </c>
      <c r="D141" s="23" t="s">
        <v>144</v>
      </c>
      <c r="E141" s="3" t="s">
        <v>318</v>
      </c>
      <c r="F141" s="23" t="s">
        <v>53</v>
      </c>
      <c r="G141" s="3" t="s">
        <v>300</v>
      </c>
      <c r="H141" s="37">
        <v>2143</v>
      </c>
      <c r="I141" s="37">
        <v>2208</v>
      </c>
      <c r="J141" s="37">
        <v>2051</v>
      </c>
      <c r="K141" s="38">
        <v>2033</v>
      </c>
    </row>
    <row r="142" spans="2:11" ht="12">
      <c r="B142" s="3" t="str">
        <f t="shared" si="6"/>
        <v>2020-21</v>
      </c>
      <c r="C142" s="3" t="str">
        <f t="shared" si="7"/>
        <v>February</v>
      </c>
      <c r="D142" s="23" t="s">
        <v>144</v>
      </c>
      <c r="E142" s="3" t="s">
        <v>318</v>
      </c>
      <c r="F142" s="23" t="s">
        <v>54</v>
      </c>
      <c r="G142" s="3" t="s">
        <v>301</v>
      </c>
      <c r="H142" s="37">
        <v>2960</v>
      </c>
      <c r="I142" s="37">
        <v>3340</v>
      </c>
      <c r="J142" s="37">
        <v>2943</v>
      </c>
      <c r="K142" s="38">
        <v>2977</v>
      </c>
    </row>
    <row r="143" spans="2:11" ht="12">
      <c r="B143" s="3" t="str">
        <f t="shared" si="6"/>
        <v>2020-21</v>
      </c>
      <c r="C143" s="3" t="str">
        <f t="shared" si="7"/>
        <v>February</v>
      </c>
      <c r="D143" s="23" t="s">
        <v>144</v>
      </c>
      <c r="E143" s="3" t="s">
        <v>318</v>
      </c>
      <c r="F143" s="23" t="s">
        <v>55</v>
      </c>
      <c r="G143" s="3" t="s">
        <v>302</v>
      </c>
      <c r="H143" s="37">
        <v>7662</v>
      </c>
      <c r="I143" s="37">
        <v>7010</v>
      </c>
      <c r="J143" s="37">
        <v>7661</v>
      </c>
      <c r="K143" s="38">
        <v>5905</v>
      </c>
    </row>
    <row r="144" spans="2:11" ht="12">
      <c r="B144" s="3" t="str">
        <f t="shared" si="6"/>
        <v>2020-21</v>
      </c>
      <c r="C144" s="3" t="str">
        <f t="shared" si="7"/>
        <v>February</v>
      </c>
      <c r="D144" s="23" t="s">
        <v>144</v>
      </c>
      <c r="E144" s="3" t="s">
        <v>318</v>
      </c>
      <c r="F144" s="23" t="s">
        <v>56</v>
      </c>
      <c r="G144" s="3" t="s">
        <v>303</v>
      </c>
      <c r="H144" s="37">
        <v>4089</v>
      </c>
      <c r="I144" s="37">
        <v>5147</v>
      </c>
      <c r="J144" s="37">
        <v>4052</v>
      </c>
      <c r="K144" s="38">
        <v>4659</v>
      </c>
    </row>
    <row r="145" spans="2:11" ht="12">
      <c r="B145" s="3" t="str">
        <f aca="true" t="shared" si="8" ref="B145:B151">$B$15</f>
        <v>2020-21</v>
      </c>
      <c r="C145" s="3" t="str">
        <f aca="true" t="shared" si="9" ref="C145:C151">$C$15</f>
        <v>February</v>
      </c>
      <c r="D145" s="23" t="s">
        <v>144</v>
      </c>
      <c r="E145" s="3" t="s">
        <v>318</v>
      </c>
      <c r="F145" s="23" t="s">
        <v>57</v>
      </c>
      <c r="G145" s="3" t="s">
        <v>304</v>
      </c>
      <c r="H145" s="37">
        <v>6367</v>
      </c>
      <c r="I145" s="37">
        <v>3132</v>
      </c>
      <c r="J145" s="37">
        <v>5054</v>
      </c>
      <c r="K145" s="38">
        <v>2993</v>
      </c>
    </row>
    <row r="146" spans="2:11" ht="12">
      <c r="B146" s="3" t="str">
        <f t="shared" si="8"/>
        <v>2020-21</v>
      </c>
      <c r="C146" s="3" t="str">
        <f t="shared" si="9"/>
        <v>February</v>
      </c>
      <c r="D146" s="23" t="s">
        <v>144</v>
      </c>
      <c r="E146" s="3" t="s">
        <v>318</v>
      </c>
      <c r="F146" s="23" t="s">
        <v>126</v>
      </c>
      <c r="G146" s="3" t="s">
        <v>305</v>
      </c>
      <c r="H146" s="37">
        <v>8281</v>
      </c>
      <c r="I146" s="37">
        <v>5926</v>
      </c>
      <c r="J146" s="37">
        <v>7409</v>
      </c>
      <c r="K146" s="38">
        <v>5782</v>
      </c>
    </row>
    <row r="147" spans="2:11" ht="12">
      <c r="B147" s="3" t="str">
        <f t="shared" si="8"/>
        <v>2020-21</v>
      </c>
      <c r="C147" s="3" t="str">
        <f t="shared" si="9"/>
        <v>February</v>
      </c>
      <c r="D147" s="23" t="s">
        <v>144</v>
      </c>
      <c r="E147" s="3" t="s">
        <v>318</v>
      </c>
      <c r="F147" s="23" t="s">
        <v>133</v>
      </c>
      <c r="G147" s="3" t="s">
        <v>306</v>
      </c>
      <c r="H147" s="37">
        <v>12542</v>
      </c>
      <c r="I147" s="37">
        <v>7746</v>
      </c>
      <c r="J147" s="37">
        <v>12369</v>
      </c>
      <c r="K147" s="38">
        <v>6842</v>
      </c>
    </row>
    <row r="148" spans="2:11" ht="12">
      <c r="B148" s="3" t="str">
        <f t="shared" si="8"/>
        <v>2020-21</v>
      </c>
      <c r="C148" s="3" t="str">
        <f t="shared" si="9"/>
        <v>February</v>
      </c>
      <c r="D148" s="23" t="s">
        <v>144</v>
      </c>
      <c r="E148" s="3" t="s">
        <v>318</v>
      </c>
      <c r="F148" s="23" t="s">
        <v>161</v>
      </c>
      <c r="G148" s="3" t="s">
        <v>307</v>
      </c>
      <c r="H148" s="37">
        <v>8924</v>
      </c>
      <c r="I148" s="37">
        <v>5473</v>
      </c>
      <c r="J148" s="37">
        <v>8612</v>
      </c>
      <c r="K148" s="38">
        <v>5160</v>
      </c>
    </row>
    <row r="149" spans="2:11" ht="12">
      <c r="B149" s="3" t="str">
        <f t="shared" si="8"/>
        <v>2020-21</v>
      </c>
      <c r="C149" s="3" t="str">
        <f t="shared" si="9"/>
        <v>February</v>
      </c>
      <c r="D149" s="23" t="s">
        <v>144</v>
      </c>
      <c r="E149" s="3" t="s">
        <v>318</v>
      </c>
      <c r="F149" s="23" t="s">
        <v>162</v>
      </c>
      <c r="G149" s="3" t="s">
        <v>308</v>
      </c>
      <c r="H149" s="37">
        <v>7517</v>
      </c>
      <c r="I149" s="37">
        <v>6444</v>
      </c>
      <c r="J149" s="37">
        <v>7103</v>
      </c>
      <c r="K149" s="38">
        <v>5769</v>
      </c>
    </row>
    <row r="150" spans="2:11" ht="12">
      <c r="B150" s="3" t="str">
        <f t="shared" si="8"/>
        <v>2020-21</v>
      </c>
      <c r="C150" s="3" t="str">
        <f t="shared" si="9"/>
        <v>February</v>
      </c>
      <c r="D150" s="23" t="s">
        <v>144</v>
      </c>
      <c r="E150" s="3" t="s">
        <v>318</v>
      </c>
      <c r="F150" s="23" t="s">
        <v>163</v>
      </c>
      <c r="G150" s="3" t="s">
        <v>309</v>
      </c>
      <c r="H150" s="37">
        <v>6192</v>
      </c>
      <c r="I150" s="37">
        <v>4776</v>
      </c>
      <c r="J150" s="37">
        <v>6029</v>
      </c>
      <c r="K150" s="38">
        <v>4628</v>
      </c>
    </row>
    <row r="151" spans="2:11" ht="12">
      <c r="B151" s="3" t="str">
        <f t="shared" si="8"/>
        <v>2020-21</v>
      </c>
      <c r="C151" s="3" t="str">
        <f t="shared" si="9"/>
        <v>February</v>
      </c>
      <c r="D151" s="23" t="s">
        <v>144</v>
      </c>
      <c r="E151" s="3" t="s">
        <v>318</v>
      </c>
      <c r="F151" s="23" t="s">
        <v>164</v>
      </c>
      <c r="G151" s="3" t="s">
        <v>310</v>
      </c>
      <c r="H151" s="37">
        <v>12048</v>
      </c>
      <c r="I151" s="37">
        <v>4774</v>
      </c>
      <c r="J151" s="37">
        <v>11751</v>
      </c>
      <c r="K151" s="38">
        <v>4631</v>
      </c>
    </row>
    <row r="152" spans="2:11" ht="12">
      <c r="B152" s="10" t="str">
        <f>$B$15</f>
        <v>2020-21</v>
      </c>
      <c r="C152" s="10" t="str">
        <f>$C$15</f>
        <v>February</v>
      </c>
      <c r="D152" s="24" t="s">
        <v>144</v>
      </c>
      <c r="E152" s="10" t="s">
        <v>318</v>
      </c>
      <c r="F152" s="24" t="s">
        <v>119</v>
      </c>
      <c r="G152" s="10" t="s">
        <v>311</v>
      </c>
      <c r="H152" s="39">
        <v>3269</v>
      </c>
      <c r="I152" s="39">
        <v>3481</v>
      </c>
      <c r="J152" s="39">
        <v>2970</v>
      </c>
      <c r="K152" s="40">
        <v>3240</v>
      </c>
    </row>
    <row r="153" spans="2:11" ht="12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7" ht="27" customHeight="1">
      <c r="B154" s="43" t="s">
        <v>171</v>
      </c>
      <c r="C154" s="44"/>
      <c r="D154" s="44"/>
      <c r="E154" s="44"/>
      <c r="F154" s="44"/>
      <c r="G154" s="44"/>
    </row>
    <row r="155" spans="2:7" ht="27" customHeight="1">
      <c r="B155" s="45" t="s">
        <v>172</v>
      </c>
      <c r="C155" s="44"/>
      <c r="D155" s="44"/>
      <c r="E155" s="44"/>
      <c r="F155" s="44"/>
      <c r="G155" s="44"/>
    </row>
  </sheetData>
  <sheetProtection/>
  <mergeCells count="3">
    <mergeCell ref="B13:D13"/>
    <mergeCell ref="B154:G154"/>
    <mergeCell ref="B155:G15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February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15th April 2021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2" t="s">
        <v>14</v>
      </c>
      <c r="C13" s="42"/>
      <c r="D13" s="42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174</v>
      </c>
      <c r="G14" s="33" t="s">
        <v>175</v>
      </c>
      <c r="H14" s="19" t="s">
        <v>169</v>
      </c>
      <c r="I14" s="19" t="s">
        <v>170</v>
      </c>
    </row>
    <row r="15" spans="2:9" ht="12">
      <c r="B15" s="25" t="s">
        <v>165</v>
      </c>
      <c r="C15" s="27" t="str">
        <f>Commissioner!C15</f>
        <v>February</v>
      </c>
      <c r="D15" s="25"/>
      <c r="E15" s="26" t="s">
        <v>12</v>
      </c>
      <c r="F15" s="28">
        <f>SUM(F17:F24)</f>
        <v>800087</v>
      </c>
      <c r="G15" s="28">
        <f>SUM(G17:G24)</f>
        <v>622955</v>
      </c>
      <c r="H15" s="28">
        <f>SUM(H17:H24)</f>
        <v>766845</v>
      </c>
      <c r="I15" s="28">
        <f>SUM(I17:I24)</f>
        <v>561754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2020-21</v>
      </c>
      <c r="C17" s="1" t="str">
        <f aca="true" t="shared" si="1" ref="C17:C23">$C$15</f>
        <v>February</v>
      </c>
      <c r="D17" s="21" t="s">
        <v>130</v>
      </c>
      <c r="E17" s="2" t="s">
        <v>176</v>
      </c>
      <c r="F17" s="35">
        <f>_xlfn.SUMIFS(Commissioner!H$17:H$152,Commissioner!$D$17:$D$152,Region!$D17)</f>
        <v>31943</v>
      </c>
      <c r="G17" s="35">
        <f>_xlfn.SUMIFS(Commissioner!I$17:I$152,Commissioner!$D$17:$D$152,Region!$D17)</f>
        <v>30411</v>
      </c>
      <c r="H17" s="35">
        <f>_xlfn.SUMIFS(Commissioner!J$17:J$152,Commissioner!$D$17:$D$152,Region!$D17)</f>
        <v>31732</v>
      </c>
      <c r="I17" s="36">
        <f>_xlfn.SUMIFS(Commissioner!K$17:K$152,Commissioner!$D$17:$D$152,Region!$D17)</f>
        <v>29640</v>
      </c>
    </row>
    <row r="18" spans="2:9" ht="12">
      <c r="B18" s="3" t="str">
        <f t="shared" si="0"/>
        <v>2020-21</v>
      </c>
      <c r="C18" s="3" t="str">
        <f t="shared" si="1"/>
        <v>February</v>
      </c>
      <c r="D18" s="13" t="s">
        <v>127</v>
      </c>
      <c r="E18" s="2" t="s">
        <v>312</v>
      </c>
      <c r="F18" s="37">
        <f>_xlfn.SUMIFS(Commissioner!H$17:H$152,Commissioner!$D$17:$D$152,Region!$D18)</f>
        <v>127782</v>
      </c>
      <c r="G18" s="37">
        <f>_xlfn.SUMIFS(Commissioner!I$17:I$152,Commissioner!$D$17:$D$152,Region!$D18)</f>
        <v>110532</v>
      </c>
      <c r="H18" s="37">
        <f>_xlfn.SUMIFS(Commissioner!J$17:J$152,Commissioner!$D$17:$D$152,Region!$D18)</f>
        <v>119353</v>
      </c>
      <c r="I18" s="38">
        <f>_xlfn.SUMIFS(Commissioner!K$17:K$152,Commissioner!$D$17:$D$152,Region!$D18)</f>
        <v>93124</v>
      </c>
    </row>
    <row r="19" spans="2:9" ht="12">
      <c r="B19" s="3" t="str">
        <f t="shared" si="0"/>
        <v>2020-21</v>
      </c>
      <c r="C19" s="3" t="str">
        <f t="shared" si="1"/>
        <v>February</v>
      </c>
      <c r="D19" s="13" t="s">
        <v>135</v>
      </c>
      <c r="E19" s="2" t="s">
        <v>313</v>
      </c>
      <c r="F19" s="37">
        <f>_xlfn.SUMIFS(Commissioner!H$17:H$152,Commissioner!$D$17:$D$152,Region!$D19)</f>
        <v>71779</v>
      </c>
      <c r="G19" s="37">
        <f>_xlfn.SUMIFS(Commissioner!I$17:I$152,Commissioner!$D$17:$D$152,Region!$D19)</f>
        <v>52249</v>
      </c>
      <c r="H19" s="37">
        <f>_xlfn.SUMIFS(Commissioner!J$17:J$152,Commissioner!$D$17:$D$152,Region!$D19)</f>
        <v>70443</v>
      </c>
      <c r="I19" s="38">
        <f>_xlfn.SUMIFS(Commissioner!K$17:K$152,Commissioner!$D$17:$D$152,Region!$D19)</f>
        <v>48041</v>
      </c>
    </row>
    <row r="20" spans="2:9" ht="12">
      <c r="B20" s="3" t="str">
        <f t="shared" si="0"/>
        <v>2020-21</v>
      </c>
      <c r="C20" s="3" t="str">
        <f t="shared" si="1"/>
        <v>February</v>
      </c>
      <c r="D20" s="13" t="s">
        <v>137</v>
      </c>
      <c r="E20" s="2" t="s">
        <v>314</v>
      </c>
      <c r="F20" s="37">
        <f>_xlfn.SUMIFS(Commissioner!H$17:H$152,Commissioner!$D$17:$D$152,Region!$D20)</f>
        <v>123577</v>
      </c>
      <c r="G20" s="37">
        <f>_xlfn.SUMIFS(Commissioner!I$17:I$152,Commissioner!$D$17:$D$152,Region!$D20)</f>
        <v>86113</v>
      </c>
      <c r="H20" s="37">
        <f>_xlfn.SUMIFS(Commissioner!J$17:J$152,Commissioner!$D$17:$D$152,Region!$D20)</f>
        <v>117225</v>
      </c>
      <c r="I20" s="38">
        <f>_xlfn.SUMIFS(Commissioner!K$17:K$152,Commissioner!$D$17:$D$152,Region!$D20)</f>
        <v>76902</v>
      </c>
    </row>
    <row r="21" spans="2:9" ht="12">
      <c r="B21" s="3" t="str">
        <f t="shared" si="0"/>
        <v>2020-21</v>
      </c>
      <c r="C21" s="3" t="str">
        <f t="shared" si="1"/>
        <v>February</v>
      </c>
      <c r="D21" s="13" t="s">
        <v>141</v>
      </c>
      <c r="E21" s="2" t="s">
        <v>315</v>
      </c>
      <c r="F21" s="37">
        <f>_xlfn.SUMIFS(Commissioner!H$17:H$152,Commissioner!$D$17:$D$152,Region!$D21)</f>
        <v>125728</v>
      </c>
      <c r="G21" s="37">
        <f>_xlfn.SUMIFS(Commissioner!I$17:I$152,Commissioner!$D$17:$D$152,Region!$D21)</f>
        <v>101707</v>
      </c>
      <c r="H21" s="37">
        <f>_xlfn.SUMIFS(Commissioner!J$17:J$152,Commissioner!$D$17:$D$152,Region!$D21)</f>
        <v>119752</v>
      </c>
      <c r="I21" s="38">
        <f>_xlfn.SUMIFS(Commissioner!K$17:K$152,Commissioner!$D$17:$D$152,Region!$D21)</f>
        <v>90706</v>
      </c>
    </row>
    <row r="22" spans="2:9" ht="12">
      <c r="B22" s="3" t="str">
        <f t="shared" si="0"/>
        <v>2020-21</v>
      </c>
      <c r="C22" s="3" t="str">
        <f t="shared" si="1"/>
        <v>February</v>
      </c>
      <c r="D22" s="13" t="s">
        <v>142</v>
      </c>
      <c r="E22" s="2" t="s">
        <v>316</v>
      </c>
      <c r="F22" s="37">
        <f>_xlfn.SUMIFS(Commissioner!H$17:H$152,Commissioner!$D$17:$D$152,Region!$D22)</f>
        <v>85417</v>
      </c>
      <c r="G22" s="37">
        <f>_xlfn.SUMIFS(Commissioner!I$17:I$152,Commissioner!$D$17:$D$152,Region!$D22)</f>
        <v>60829</v>
      </c>
      <c r="H22" s="37">
        <f>_xlfn.SUMIFS(Commissioner!J$17:J$152,Commissioner!$D$17:$D$152,Region!$D22)</f>
        <v>83073</v>
      </c>
      <c r="I22" s="38">
        <f>_xlfn.SUMIFS(Commissioner!K$17:K$152,Commissioner!$D$17:$D$152,Region!$D22)</f>
        <v>56006</v>
      </c>
    </row>
    <row r="23" spans="2:9" ht="12">
      <c r="B23" s="3" t="str">
        <f t="shared" si="0"/>
        <v>2020-21</v>
      </c>
      <c r="C23" s="3" t="str">
        <f t="shared" si="1"/>
        <v>February</v>
      </c>
      <c r="D23" s="13" t="s">
        <v>143</v>
      </c>
      <c r="E23" s="2" t="s">
        <v>317</v>
      </c>
      <c r="F23" s="37">
        <f>_xlfn.SUMIFS(Commissioner!H$17:H$152,Commissioner!$D$17:$D$152,Region!$D23)</f>
        <v>108772</v>
      </c>
      <c r="G23" s="37">
        <f>_xlfn.SUMIFS(Commissioner!I$17:I$152,Commissioner!$D$17:$D$152,Region!$D23)</f>
        <v>89621</v>
      </c>
      <c r="H23" s="37">
        <f>_xlfn.SUMIFS(Commissioner!J$17:J$152,Commissioner!$D$17:$D$152,Region!$D23)</f>
        <v>105482</v>
      </c>
      <c r="I23" s="38">
        <f>_xlfn.SUMIFS(Commissioner!K$17:K$152,Commissioner!$D$17:$D$152,Region!$D23)</f>
        <v>83218</v>
      </c>
    </row>
    <row r="24" spans="2:9" ht="12">
      <c r="B24" s="10" t="str">
        <f>$B$15</f>
        <v>2020-21</v>
      </c>
      <c r="C24" s="10" t="str">
        <f>$C$15</f>
        <v>February</v>
      </c>
      <c r="D24" s="16" t="s">
        <v>144</v>
      </c>
      <c r="E24" s="15" t="s">
        <v>318</v>
      </c>
      <c r="F24" s="39">
        <f>_xlfn.SUMIFS(Commissioner!H$17:H$152,Commissioner!$D$17:$D$152,Region!$D24)</f>
        <v>125089</v>
      </c>
      <c r="G24" s="39">
        <f>_xlfn.SUMIFS(Commissioner!I$17:I$152,Commissioner!$D$17:$D$152,Region!$D24)</f>
        <v>91493</v>
      </c>
      <c r="H24" s="39">
        <f>_xlfn.SUMIFS(Commissioner!J$17:J$152,Commissioner!$D$17:$D$152,Region!$D24)</f>
        <v>119785</v>
      </c>
      <c r="I24" s="40">
        <f>_xlfn.SUMIFS(Commissioner!K$17:K$152,Commissioner!$D$17:$D$152,Region!$D24)</f>
        <v>84117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3" t="s">
        <v>171</v>
      </c>
      <c r="C26" s="44"/>
      <c r="D26" s="44"/>
      <c r="E26" s="44"/>
      <c r="F26" s="44"/>
      <c r="G26" s="44"/>
      <c r="H26" s="46"/>
      <c r="I26" s="46"/>
    </row>
    <row r="27" spans="2:9" ht="27" customHeight="1">
      <c r="B27" s="45" t="s">
        <v>172</v>
      </c>
      <c r="C27" s="44"/>
      <c r="D27" s="44"/>
      <c r="E27" s="44"/>
      <c r="F27" s="44"/>
      <c r="G27" s="44"/>
      <c r="H27" s="46"/>
      <c r="I27" s="46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February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15th April 2021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45"/>
      <c r="C15" s="44"/>
      <c r="D15" s="44"/>
      <c r="E15" s="44"/>
      <c r="F15" s="44"/>
      <c r="G15" s="44"/>
      <c r="H15" s="47"/>
      <c r="I15" s="47"/>
    </row>
  </sheetData>
  <sheetProtection/>
  <mergeCells count="1">
    <mergeCell ref="B15:I1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2021-03-29T08:42:34Z</dcterms:modified>
  <cp:category/>
  <cp:version/>
  <cp:contentType/>
  <cp:contentStatus/>
</cp:coreProperties>
</file>